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okumenty\Dokumenty - Soňa\Knápek\PŘÍSTROJE - KÓDY VZP\7_2023\"/>
    </mc:Choice>
  </mc:AlternateContent>
  <xr:revisionPtr revIDLastSave="0" documentId="13_ncr:1_{00186C72-FD68-4B39-A4C6-693BA3919787}" xr6:coauthVersionLast="36" xr6:coauthVersionMax="36" xr10:uidLastSave="{00000000-0000-0000-0000-000000000000}"/>
  <bookViews>
    <workbookView xWindow="240" yWindow="375" windowWidth="28515" windowHeight="12300" activeTab="1" xr2:uid="{00000000-000D-0000-FFFF-FFFF00000000}"/>
  </bookViews>
  <sheets>
    <sheet name="SESTAZ" sheetId="1" r:id="rId1"/>
    <sheet name="Seznam vyřazeno DDM  1995-2018" sheetId="2" r:id="rId2"/>
  </sheets>
  <definedNames>
    <definedName name="_xlnm._FilterDatabase" localSheetId="1" hidden="1">'Seznam vyřazeno DDM  1995-2018'!$A$3:$L$4205</definedName>
  </definedNames>
  <calcPr calcId="191029"/>
</workbook>
</file>

<file path=xl/calcChain.xml><?xml version="1.0" encoding="utf-8"?>
<calcChain xmlns="http://schemas.openxmlformats.org/spreadsheetml/2006/main">
  <c r="G4" i="1" l="1"/>
  <c r="E9" i="1"/>
  <c r="E21" i="1"/>
  <c r="G63" i="1"/>
  <c r="E68" i="1"/>
  <c r="E85" i="1"/>
  <c r="E109" i="1"/>
  <c r="G122" i="1"/>
  <c r="E129" i="1"/>
  <c r="E148" i="1"/>
  <c r="E161" i="1"/>
  <c r="E174" i="1"/>
  <c r="G181" i="1"/>
  <c r="E203" i="1"/>
  <c r="E209" i="1"/>
  <c r="E215" i="1"/>
  <c r="E224" i="1"/>
  <c r="E232" i="1"/>
  <c r="G240" i="1"/>
  <c r="E250" i="1"/>
  <c r="E258" i="1"/>
  <c r="E270" i="1"/>
  <c r="E284" i="1"/>
  <c r="E290" i="1"/>
  <c r="G299" i="1"/>
  <c r="E335" i="1"/>
  <c r="E350" i="1"/>
  <c r="G358" i="1"/>
  <c r="G417" i="1"/>
  <c r="E462" i="1"/>
  <c r="G476" i="1"/>
  <c r="E494" i="1"/>
  <c r="G534" i="1"/>
  <c r="E543" i="1"/>
  <c r="E560" i="1"/>
  <c r="E566" i="1"/>
  <c r="G593" i="1"/>
  <c r="E602" i="1"/>
  <c r="E619" i="1"/>
  <c r="G652" i="1"/>
  <c r="E687" i="1"/>
  <c r="E693" i="1"/>
  <c r="E699" i="1"/>
  <c r="G711" i="1"/>
  <c r="E718" i="1"/>
  <c r="E753" i="1"/>
  <c r="G770" i="1"/>
  <c r="E795" i="1"/>
  <c r="G829" i="1"/>
  <c r="E857" i="1"/>
  <c r="E876" i="1"/>
  <c r="G887" i="1"/>
  <c r="E896" i="1"/>
  <c r="E940" i="1"/>
  <c r="G946" i="1"/>
  <c r="E969" i="1"/>
  <c r="I983" i="1"/>
  <c r="I984" i="1"/>
  <c r="E990" i="1"/>
  <c r="I993" i="1"/>
  <c r="G1004" i="1"/>
  <c r="E1011" i="1"/>
  <c r="E1024" i="1"/>
  <c r="E1054" i="1"/>
  <c r="G1063" i="1"/>
  <c r="E1075" i="1"/>
  <c r="E1102" i="1"/>
  <c r="I1103" i="1"/>
  <c r="G1122" i="1"/>
  <c r="E1127" i="1"/>
  <c r="E1141" i="1"/>
  <c r="E1154" i="1"/>
  <c r="G1180" i="1"/>
  <c r="E1187" i="1"/>
  <c r="E1193" i="1"/>
  <c r="E1200" i="1"/>
  <c r="E1207" i="1"/>
  <c r="E1227" i="1"/>
  <c r="G1239" i="1"/>
  <c r="E1253" i="1"/>
  <c r="I1262" i="1"/>
  <c r="I1263" i="1"/>
  <c r="E1272" i="1"/>
  <c r="G1298" i="1"/>
  <c r="E1308" i="1"/>
  <c r="E1335" i="1"/>
  <c r="G1357" i="1"/>
  <c r="E1386" i="1"/>
  <c r="E1396" i="1"/>
  <c r="G1416" i="1"/>
  <c r="I1430" i="1"/>
  <c r="E1437" i="1"/>
  <c r="E1463" i="1"/>
  <c r="G1475" i="1"/>
  <c r="I1498" i="1"/>
  <c r="E1504" i="1"/>
  <c r="G1534" i="1"/>
  <c r="I1543" i="1"/>
  <c r="E1551" i="1"/>
  <c r="E1562" i="1"/>
  <c r="E1569" i="1"/>
  <c r="G1593" i="1"/>
  <c r="E1604" i="1"/>
  <c r="E1620" i="1"/>
  <c r="I1633" i="1"/>
  <c r="E1643" i="1"/>
  <c r="G1652" i="1"/>
  <c r="E1659" i="1"/>
  <c r="E1667" i="1"/>
  <c r="E1686" i="1"/>
  <c r="E1703" i="1"/>
  <c r="G1710" i="1"/>
  <c r="E1717" i="1"/>
  <c r="E1728" i="1"/>
  <c r="E1734" i="1"/>
  <c r="E1740" i="1"/>
  <c r="E1753" i="1"/>
  <c r="G1769" i="1"/>
  <c r="E1774" i="1"/>
  <c r="E1782" i="1"/>
  <c r="E1788" i="1"/>
  <c r="E1794" i="1"/>
  <c r="E1800" i="1"/>
  <c r="E1812" i="1"/>
  <c r="E1819" i="1"/>
  <c r="G1828" i="1"/>
  <c r="E1845" i="1"/>
  <c r="E1854" i="1"/>
  <c r="G1887" i="1"/>
  <c r="E1901" i="1"/>
  <c r="E1907" i="1"/>
  <c r="E1914" i="1"/>
  <c r="E1925" i="1"/>
  <c r="G1946" i="1"/>
  <c r="E1955" i="1"/>
  <c r="E1970" i="1"/>
  <c r="G2005" i="1"/>
  <c r="E2041" i="1"/>
  <c r="E2054" i="1"/>
  <c r="E2060" i="1"/>
  <c r="G2064" i="1"/>
  <c r="E2077" i="1"/>
  <c r="E2114" i="1"/>
  <c r="G2123" i="1"/>
  <c r="G2181" i="1"/>
  <c r="E2190" i="1"/>
  <c r="G2240" i="1"/>
  <c r="E2245" i="1"/>
  <c r="E2261" i="1"/>
  <c r="E2269" i="1"/>
  <c r="E2295" i="1"/>
  <c r="G2299" i="1"/>
  <c r="E2331" i="1"/>
  <c r="G2358" i="1"/>
  <c r="E2378" i="1"/>
  <c r="E2388" i="1"/>
  <c r="E2402" i="1"/>
  <c r="G2417" i="1"/>
  <c r="E2449" i="1"/>
  <c r="E2460" i="1"/>
  <c r="G2476" i="1"/>
  <c r="E2490" i="1"/>
  <c r="G2535" i="1"/>
  <c r="E2565" i="1"/>
  <c r="E2590" i="1"/>
  <c r="G2594" i="1"/>
  <c r="E2618" i="1"/>
  <c r="G2653" i="1"/>
  <c r="E2666" i="1"/>
  <c r="E2675" i="1"/>
  <c r="E2682" i="1"/>
  <c r="E2691" i="1"/>
  <c r="G2712" i="1"/>
  <c r="E2721" i="1"/>
  <c r="E2736" i="1"/>
  <c r="E2764" i="1"/>
  <c r="G2771" i="1"/>
  <c r="E2797" i="1"/>
  <c r="E2816" i="1"/>
  <c r="G2830" i="1"/>
  <c r="E2853" i="1"/>
  <c r="E2868" i="1"/>
  <c r="G2889" i="1"/>
  <c r="E2903" i="1"/>
  <c r="E2921" i="1"/>
  <c r="G2948" i="1"/>
  <c r="E2962" i="1"/>
  <c r="G3007" i="1"/>
  <c r="E3025" i="1"/>
  <c r="G3066" i="1"/>
  <c r="E3099" i="1"/>
  <c r="E3114" i="1"/>
  <c r="G3125" i="1"/>
  <c r="E3147" i="1"/>
  <c r="E3164" i="1"/>
  <c r="G3184" i="1"/>
  <c r="E3194" i="1"/>
  <c r="E3213" i="1"/>
  <c r="G3243" i="1"/>
  <c r="E3255" i="1"/>
  <c r="E3276" i="1"/>
  <c r="E3289" i="1"/>
  <c r="G3302" i="1"/>
  <c r="E3311" i="1"/>
  <c r="E3323" i="1"/>
  <c r="E3356" i="1"/>
  <c r="G3361" i="1"/>
  <c r="E3380" i="1"/>
  <c r="E3403" i="1"/>
  <c r="G3420" i="1"/>
  <c r="E3444" i="1"/>
  <c r="G3478" i="1"/>
  <c r="E3487" i="1"/>
  <c r="E3518" i="1"/>
  <c r="G3536" i="1"/>
  <c r="E3545" i="1"/>
  <c r="E3555" i="1"/>
  <c r="E3561" i="1"/>
  <c r="E3584" i="1"/>
  <c r="G3595" i="1"/>
  <c r="E3617" i="1"/>
  <c r="E3637" i="1"/>
  <c r="E3650" i="1"/>
  <c r="G3654" i="1"/>
  <c r="E3672" i="1"/>
  <c r="E3681" i="1"/>
  <c r="E3702" i="1"/>
  <c r="E3709" i="1"/>
  <c r="G3713" i="1"/>
  <c r="E3738" i="1"/>
  <c r="E3754" i="1"/>
  <c r="G3772" i="1"/>
  <c r="E3779" i="1"/>
  <c r="E3793" i="1"/>
  <c r="E3820" i="1"/>
  <c r="G3831" i="1"/>
  <c r="E3856" i="1"/>
  <c r="G3890" i="1"/>
  <c r="E3897" i="1"/>
  <c r="E3932" i="1"/>
  <c r="G3948" i="1"/>
  <c r="E3955" i="1"/>
  <c r="E3983" i="1"/>
  <c r="E3990" i="1"/>
  <c r="G4007" i="1"/>
  <c r="E4022" i="1"/>
  <c r="E4046" i="1"/>
  <c r="G4066" i="1"/>
  <c r="E4076" i="1"/>
  <c r="E4094" i="1"/>
  <c r="E4100" i="1"/>
  <c r="G4125" i="1"/>
  <c r="E4137" i="1"/>
  <c r="G4184" i="1"/>
  <c r="E4198" i="1"/>
  <c r="E4232" i="1"/>
  <c r="G4243" i="1"/>
  <c r="G4302" i="1"/>
  <c r="E4307" i="1"/>
  <c r="E4313" i="1"/>
  <c r="E4338" i="1"/>
  <c r="G4361" i="1"/>
  <c r="E4375" i="1"/>
  <c r="E4411" i="1"/>
  <c r="G4420" i="1"/>
  <c r="E4448" i="1"/>
  <c r="G4479" i="1"/>
  <c r="E4489" i="1"/>
  <c r="E4521" i="1"/>
  <c r="E4528" i="1"/>
  <c r="E4534" i="1"/>
  <c r="G4538" i="1"/>
  <c r="E4548" i="1"/>
  <c r="E4554" i="1"/>
  <c r="E4560" i="1"/>
  <c r="E4568" i="1"/>
  <c r="E4574" i="1"/>
  <c r="E4580" i="1"/>
  <c r="E4586" i="1"/>
  <c r="E4592" i="1"/>
  <c r="G4597" i="1"/>
  <c r="E4606" i="1"/>
  <c r="E4612" i="1"/>
  <c r="E4618" i="1"/>
  <c r="E4624" i="1"/>
  <c r="E4631" i="1"/>
  <c r="E4640" i="1"/>
  <c r="E4648" i="1"/>
  <c r="G4655" i="1"/>
  <c r="E4662" i="1"/>
  <c r="E4668" i="1"/>
  <c r="E4675" i="1"/>
  <c r="E4681" i="1"/>
  <c r="E4689" i="1"/>
  <c r="E4695" i="1"/>
  <c r="E4702" i="1"/>
  <c r="E4708" i="1"/>
  <c r="G4714" i="1"/>
  <c r="E4724" i="1"/>
  <c r="E4730" i="1"/>
  <c r="E4736" i="1"/>
  <c r="E4746" i="1"/>
  <c r="E4753" i="1"/>
  <c r="E4765" i="1"/>
  <c r="G4772" i="1"/>
  <c r="E4781" i="1"/>
  <c r="E4790" i="1"/>
  <c r="E4807" i="1"/>
  <c r="E4816" i="1"/>
  <c r="G4831" i="1"/>
  <c r="E4846" i="1"/>
  <c r="I4855" i="1"/>
  <c r="E4863" i="1"/>
  <c r="E4880" i="1"/>
  <c r="G4890" i="1"/>
  <c r="E4897" i="1"/>
  <c r="E4907" i="1"/>
  <c r="E4918" i="1"/>
  <c r="G4949" i="1"/>
  <c r="E4959" i="1"/>
  <c r="E5001" i="1"/>
  <c r="G5008" i="1"/>
  <c r="E5025" i="1"/>
  <c r="E5041" i="1"/>
  <c r="I5044" i="1"/>
  <c r="I5045" i="1"/>
  <c r="E5058" i="1"/>
  <c r="G5067" i="1"/>
  <c r="E5081" i="1"/>
  <c r="I5087" i="1"/>
  <c r="E5092" i="1"/>
  <c r="E5115" i="1"/>
  <c r="G5126" i="1"/>
  <c r="E5169" i="1"/>
  <c r="G5185" i="1"/>
  <c r="E5215" i="1"/>
  <c r="E5233" i="1"/>
  <c r="G5244" i="1"/>
  <c r="E5262" i="1"/>
  <c r="E5277" i="1"/>
  <c r="E5284" i="1"/>
  <c r="G5303" i="1"/>
  <c r="E5330" i="1"/>
  <c r="I5349" i="1"/>
  <c r="G5361" i="1"/>
  <c r="E5370" i="1"/>
  <c r="I5373" i="1"/>
  <c r="E5383" i="1"/>
  <c r="E5394" i="1"/>
  <c r="E5404" i="1"/>
  <c r="E5411" i="1"/>
  <c r="G5420" i="1"/>
  <c r="E5468" i="1"/>
  <c r="G5479" i="1"/>
  <c r="E5486" i="1"/>
  <c r="I5487" i="1"/>
  <c r="E5506" i="1"/>
  <c r="I5507" i="1"/>
  <c r="I5508" i="1"/>
  <c r="I5509" i="1"/>
  <c r="G5538" i="1"/>
  <c r="E5545" i="1"/>
  <c r="E5556" i="1"/>
  <c r="E5569" i="1"/>
  <c r="E5592" i="1"/>
  <c r="G5597" i="1"/>
  <c r="E5609" i="1"/>
  <c r="I5612" i="1"/>
  <c r="E5631" i="1"/>
  <c r="E5646" i="1"/>
  <c r="G5656" i="1"/>
  <c r="E5689" i="1"/>
  <c r="E5700" i="1"/>
  <c r="G5715" i="1"/>
  <c r="E5731" i="1"/>
  <c r="E5739" i="1"/>
  <c r="I5749" i="1"/>
  <c r="E5761" i="1"/>
  <c r="G5774" i="1"/>
  <c r="E5784" i="1"/>
  <c r="E5827" i="1"/>
  <c r="G5833" i="1"/>
  <c r="I5838" i="1"/>
  <c r="E5861" i="1"/>
  <c r="I5865" i="1"/>
  <c r="E5871" i="1"/>
  <c r="I5883" i="1"/>
  <c r="G5892" i="1"/>
  <c r="I5900" i="1"/>
  <c r="E5906" i="1"/>
  <c r="I5932" i="1"/>
  <c r="G5951" i="1"/>
  <c r="E5958" i="1"/>
  <c r="I5960" i="1"/>
  <c r="I5963" i="1"/>
  <c r="I5964" i="1"/>
  <c r="I5968" i="1"/>
  <c r="I5969" i="1"/>
  <c r="I5973" i="1"/>
  <c r="E5989" i="1"/>
  <c r="I5990" i="1"/>
  <c r="I5999" i="1"/>
  <c r="G6010" i="1"/>
  <c r="I6025" i="1"/>
  <c r="E6030" i="1"/>
  <c r="I6031" i="1"/>
  <c r="E6037" i="1"/>
  <c r="G6069" i="1"/>
  <c r="G6128" i="1"/>
  <c r="I6169" i="1"/>
  <c r="G6187" i="1"/>
  <c r="E6212" i="1"/>
  <c r="I6213" i="1"/>
  <c r="I6215" i="1"/>
  <c r="I6218" i="1"/>
  <c r="G6246" i="1"/>
  <c r="I6255" i="1"/>
  <c r="I6256" i="1"/>
  <c r="I6264" i="1"/>
  <c r="I6265" i="1"/>
  <c r="I6266" i="1"/>
  <c r="E6277" i="1"/>
  <c r="I6287" i="1"/>
  <c r="I6288" i="1"/>
  <c r="I6290" i="1"/>
  <c r="I6297" i="1"/>
  <c r="G6304" i="1"/>
  <c r="E6313" i="1"/>
  <c r="I6328" i="1"/>
  <c r="E6341" i="1"/>
  <c r="I6347" i="1"/>
  <c r="I6348" i="1"/>
  <c r="I6354" i="1"/>
  <c r="I6355" i="1"/>
  <c r="I6356" i="1"/>
  <c r="G6363" i="1"/>
  <c r="I6368" i="1"/>
  <c r="E6373" i="1"/>
  <c r="I6374" i="1"/>
  <c r="I6375" i="1"/>
  <c r="E6381" i="1"/>
  <c r="I6382" i="1"/>
  <c r="I6384" i="1"/>
  <c r="I6387" i="1"/>
  <c r="G6422" i="1"/>
  <c r="I6434" i="1"/>
  <c r="I6435" i="1"/>
  <c r="I6436" i="1"/>
  <c r="I6438" i="1"/>
  <c r="I6439" i="1"/>
  <c r="I6440" i="1"/>
  <c r="I6442" i="1"/>
  <c r="I6443" i="1"/>
</calcChain>
</file>

<file path=xl/sharedStrings.xml><?xml version="1.0" encoding="utf-8"?>
<sst xmlns="http://schemas.openxmlformats.org/spreadsheetml/2006/main" count="50116" uniqueCount="12333">
  <si>
    <t>Opis vy</t>
  </si>
  <si>
    <t>řazovac</t>
  </si>
  <si>
    <t>ích protokolů DDM za obdob</t>
  </si>
  <si>
    <t>í  1.199</t>
  </si>
  <si>
    <t>- 12.2018</t>
  </si>
  <si>
    <t>PAP:</t>
  </si>
  <si>
    <t>451-prodej</t>
  </si>
  <si>
    <t>Strana:</t>
  </si>
  <si>
    <t>Ty</t>
  </si>
  <si>
    <t>p: V-vy</t>
  </si>
  <si>
    <t>řazení</t>
  </si>
  <si>
    <t>461-likvid</t>
  </si>
  <si>
    <t>ace   Datum: 2</t>
  </si>
  <si>
    <t>Název</t>
  </si>
  <si>
    <t>: FN</t>
  </si>
  <si>
    <t>OLOMOUC</t>
  </si>
  <si>
    <t>SkDM: Z</t>
  </si>
  <si>
    <t>469-inv.ro</t>
  </si>
  <si>
    <t>zdíl</t>
  </si>
  <si>
    <t>Obdob</t>
  </si>
  <si>
    <t>í od</t>
  </si>
  <si>
    <t>-do: 1.1995</t>
  </si>
  <si>
    <t>- 12.2</t>
  </si>
  <si>
    <t>018  Úč</t>
  </si>
  <si>
    <t>et:00000 - 90200  Způsob l</t>
  </si>
  <si>
    <t>ikvidace</t>
  </si>
  <si>
    <t>:</t>
  </si>
  <si>
    <t>470-ostatn</t>
  </si>
  <si>
    <t>í</t>
  </si>
  <si>
    <t>─────</t>
  </si>
  <si>
    <t>────</t>
  </si>
  <si>
    <t>───────────</t>
  </si>
  <si>
    <t>───────</t>
  </si>
  <si>
    <t>──────────────────────────</t>
  </si>
  <si>
    <t>────────</t>
  </si>
  <si>
    <t>─</t>
  </si>
  <si>
    <t>───────────────</t>
  </si>
  <si>
    <t>─────────</t>
  </si>
  <si>
    <t>──────────────</t>
  </si>
  <si>
    <t>Obd.</t>
  </si>
  <si>
    <t>Typ</t>
  </si>
  <si>
    <t>Vyřaz. Den</t>
  </si>
  <si>
    <t>Inv.č.</t>
  </si>
  <si>
    <t>Účet</t>
  </si>
  <si>
    <t>Cena</t>
  </si>
  <si>
    <t>Množ.   Částka</t>
  </si>
  <si>
    <t>Úsek</t>
  </si>
  <si>
    <t>KlOd</t>
  </si>
  <si>
    <t>Dat.poř.</t>
  </si>
  <si>
    <t>Výr.čís.</t>
  </si>
  <si>
    <t>ABBBPPMMM  M/D</t>
  </si>
  <si>
    <t>PAP</t>
  </si>
  <si>
    <t>S</t>
  </si>
  <si>
    <t>likv.</t>
  </si>
  <si>
    <t>─prot.─────</t>
  </si>
  <si>
    <t>K</t>
  </si>
  <si>
    <t>Typ V  - Vy</t>
  </si>
  <si>
    <t>koly</t>
  </si>
  <si>
    <t>V</t>
  </si>
  <si>
    <t>16/ 3 31</t>
  </si>
  <si>
    <t>D009132</t>
  </si>
  <si>
    <t>Průtokoměr-rotometr</t>
  </si>
  <si>
    <t>-1,00 -2.430,00</t>
  </si>
  <si>
    <t>M</t>
  </si>
  <si>
    <t>Z</t>
  </si>
  <si>
    <t>19/ 8 31</t>
  </si>
  <si>
    <t>D009283</t>
  </si>
  <si>
    <t>Přístroj měřící</t>
  </si>
  <si>
    <t>-1,00 -2.600,00</t>
  </si>
  <si>
    <t>19/ 9 31</t>
  </si>
  <si>
    <t>D009284</t>
  </si>
  <si>
    <t>20/25 31</t>
  </si>
  <si>
    <t>D020563</t>
  </si>
  <si>
    <t>Svítidlo</t>
  </si>
  <si>
    <t>-1,00 -2.970,00</t>
  </si>
  <si>
    <t>20/27 31</t>
  </si>
  <si>
    <t>D020624</t>
  </si>
  <si>
    <t>Svítidlo stojanové</t>
  </si>
  <si>
    <t>-1,00 -2.100,00</t>
  </si>
  <si>
    <t>20/28 31</t>
  </si>
  <si>
    <t>D020669</t>
  </si>
  <si>
    <t>Svítidlo zubní</t>
  </si>
  <si>
    <t>-1,00 -2.900,00</t>
  </si>
  <si>
    <t>35/ 2 31</t>
  </si>
  <si>
    <t>D020625</t>
  </si>
  <si>
    <t>-1,00 -1.200,00</t>
  </si>
  <si>
    <t>A_D102500  M</t>
  </si>
  <si>
    <t>*</t>
  </si>
  <si>
    <t>Celkem typ:</t>
  </si>
  <si>
    <t>6.800,00</t>
  </si>
  <si>
    <t>-7,00 *</t>
  </si>
  <si>
    <t>Celkem obdo</t>
  </si>
  <si>
    <t>bí:  1.</t>
  </si>
  <si>
    <t>-7,00 **</t>
  </si>
  <si>
    <t>68/25 21</t>
  </si>
  <si>
    <t>D006081</t>
  </si>
  <si>
    <t>Lampa bakteriocidní</t>
  </si>
  <si>
    <t>-1,00 -2.520,00</t>
  </si>
  <si>
    <t>68/26 21</t>
  </si>
  <si>
    <t>D006082</t>
  </si>
  <si>
    <t>68/27 21</t>
  </si>
  <si>
    <t>D006083</t>
  </si>
  <si>
    <t>70/ 1 21</t>
  </si>
  <si>
    <t>D006039</t>
  </si>
  <si>
    <t>70/ 2 21</t>
  </si>
  <si>
    <t>D006040</t>
  </si>
  <si>
    <t>70/ 3 21</t>
  </si>
  <si>
    <t>D006041</t>
  </si>
  <si>
    <t>71/10 21</t>
  </si>
  <si>
    <t>D008277</t>
  </si>
  <si>
    <t>Nebulizátor</t>
  </si>
  <si>
    <t>-1,00 -2.040,00</t>
  </si>
  <si>
    <t>71/14 21</t>
  </si>
  <si>
    <t>D002156</t>
  </si>
  <si>
    <t>Thermoscan IRT 3520</t>
  </si>
  <si>
    <t>-1,00 -1.748,31</t>
  </si>
  <si>
    <t>72/ 1 21</t>
  </si>
  <si>
    <t>D021404</t>
  </si>
  <si>
    <t>Třepačka</t>
  </si>
  <si>
    <t>-1,00 -2.670,00</t>
  </si>
  <si>
    <t>73/11 21</t>
  </si>
  <si>
    <t>D021015</t>
  </si>
  <si>
    <t>Tonometr Aneroud Wal 6</t>
  </si>
  <si>
    <t>-1,00 -2.290,00</t>
  </si>
  <si>
    <t>73/12 21</t>
  </si>
  <si>
    <t>D021016</t>
  </si>
  <si>
    <t>73/13 21</t>
  </si>
  <si>
    <t>D021017</t>
  </si>
  <si>
    <t>73/14 21</t>
  </si>
  <si>
    <t>D021018</t>
  </si>
  <si>
    <t>73/15 21</t>
  </si>
  <si>
    <t>D021019</t>
  </si>
  <si>
    <t>73/16 21</t>
  </si>
  <si>
    <t>D021020</t>
  </si>
  <si>
    <t>74/ 9 21</t>
  </si>
  <si>
    <t>D009282</t>
  </si>
  <si>
    <t>75/ 8 22</t>
  </si>
  <si>
    <t>D009131</t>
  </si>
  <si>
    <t>76/ 5 22</t>
  </si>
  <si>
    <t>D006178</t>
  </si>
  <si>
    <t>Laryngoskop</t>
  </si>
  <si>
    <t>-1,00 -2.050,00</t>
  </si>
  <si>
    <t>76/ 8 22</t>
  </si>
  <si>
    <t>D002239</t>
  </si>
  <si>
    <t>Průtokoměr kyslíkový</t>
  </si>
  <si>
    <t>-1,00 -1.702,13</t>
  </si>
  <si>
    <t>76/ 9 22</t>
  </si>
  <si>
    <t>D002240</t>
  </si>
  <si>
    <t>76/10 22</t>
  </si>
  <si>
    <t>D009129</t>
  </si>
  <si>
    <t>-1,00 -2.470,00</t>
  </si>
  <si>
    <t>76/11 22</t>
  </si>
  <si>
    <t>D021011</t>
  </si>
  <si>
    <t>Tonometr Aneroid Desk</t>
  </si>
  <si>
    <t>-1,00 -2.580,00</t>
  </si>
  <si>
    <t>76/12 22</t>
  </si>
  <si>
    <t>D021012</t>
  </si>
  <si>
    <t>76/13 22</t>
  </si>
  <si>
    <t>D021013</t>
  </si>
  <si>
    <t>76/14 22</t>
  </si>
  <si>
    <t>D021014</t>
  </si>
  <si>
    <t>76/15 22</t>
  </si>
  <si>
    <t>D022356</t>
  </si>
  <si>
    <t>Vana dezinfekční</t>
  </si>
  <si>
    <t>-1,00 -1.380,00</t>
  </si>
  <si>
    <t>76/16 22</t>
  </si>
  <si>
    <t>D022357</t>
  </si>
  <si>
    <t>76/17 22</t>
  </si>
  <si>
    <t>D022358</t>
  </si>
  <si>
    <t>79/ 2 29</t>
  </si>
  <si>
    <t>D008795</t>
  </si>
  <si>
    <t>Pipeta Labomed</t>
  </si>
  <si>
    <t>-1,00 -1.250,00</t>
  </si>
  <si>
    <t>79/ 3 29</t>
  </si>
  <si>
    <t>D008791</t>
  </si>
  <si>
    <t>79/ 4 29</t>
  </si>
  <si>
    <t>D008792</t>
  </si>
  <si>
    <t>79/ 5 29</t>
  </si>
  <si>
    <t>D008793</t>
  </si>
  <si>
    <t>79/ 6 29</t>
  </si>
  <si>
    <t>D008794</t>
  </si>
  <si>
    <t>84/ 5 22</t>
  </si>
  <si>
    <t>D021372</t>
  </si>
  <si>
    <t>Tonometr rtuťový</t>
  </si>
  <si>
    <t>-1,00 -1.440,00</t>
  </si>
  <si>
    <t>0.422,57</t>
  </si>
  <si>
    <t>-34,00 *</t>
  </si>
  <si>
    <t>bí:  3.</t>
  </si>
  <si>
    <t>-34,00 **</t>
  </si>
  <si>
    <t>105/ 5 29</t>
  </si>
  <si>
    <t>D021144</t>
  </si>
  <si>
    <t>-1,00 -1.220,00</t>
  </si>
  <si>
    <t>105/ 6 29</t>
  </si>
  <si>
    <t>D021030</t>
  </si>
  <si>
    <t>Tonometr digitální</t>
  </si>
  <si>
    <t>-1,00 -2.130,00</t>
  </si>
  <si>
    <t>109/75 23</t>
  </si>
  <si>
    <t>D020609</t>
  </si>
  <si>
    <t>109/76 23</t>
  </si>
  <si>
    <t>D020610</t>
  </si>
  <si>
    <t>109/77 23</t>
  </si>
  <si>
    <t>D020611</t>
  </si>
  <si>
    <t>114/11 24</t>
  </si>
  <si>
    <t>D021255</t>
  </si>
  <si>
    <t>-1,00 -1.360,00</t>
  </si>
  <si>
    <t>A_Q203270  M</t>
  </si>
  <si>
    <t>114/12 24</t>
  </si>
  <si>
    <t>D021256</t>
  </si>
  <si>
    <t>114/13 24</t>
  </si>
  <si>
    <t>D021257</t>
  </si>
  <si>
    <t>114/14 24</t>
  </si>
  <si>
    <t>D021258</t>
  </si>
  <si>
    <t>114/15 24</t>
  </si>
  <si>
    <t>D021259</t>
  </si>
  <si>
    <t>114/16 24</t>
  </si>
  <si>
    <t>D021260</t>
  </si>
  <si>
    <t>115/ 1 24</t>
  </si>
  <si>
    <t>D021116</t>
  </si>
  <si>
    <t>A_U001270  M</t>
  </si>
  <si>
    <t>9.330,00</t>
  </si>
  <si>
    <t>-12,00 *</t>
  </si>
  <si>
    <t>bí:  4.</t>
  </si>
  <si>
    <t>-12,00 **</t>
  </si>
  <si>
    <t>132/ 1 16</t>
  </si>
  <si>
    <t>D021370</t>
  </si>
  <si>
    <t>132/ 2 16</t>
  </si>
  <si>
    <t>D021369</t>
  </si>
  <si>
    <t>-1,00 -1.140,00</t>
  </si>
  <si>
    <t>132/ 3 16</t>
  </si>
  <si>
    <t>D021368</t>
  </si>
  <si>
    <t>134/ 1 16</t>
  </si>
  <si>
    <t>D002080</t>
  </si>
  <si>
    <t>-1,00 -1.188,25</t>
  </si>
  <si>
    <t>134/ 2 16</t>
  </si>
  <si>
    <t>D002081</t>
  </si>
  <si>
    <t>137/ 1 16</t>
  </si>
  <si>
    <t>D021410</t>
  </si>
  <si>
    <t>Třepačka hematologická</t>
  </si>
  <si>
    <t>141/ 1 23</t>
  </si>
  <si>
    <t>D003570</t>
  </si>
  <si>
    <t>Hobby masive</t>
  </si>
  <si>
    <t>-1,00 -1.790,00</t>
  </si>
  <si>
    <t>143/ 2 30</t>
  </si>
  <si>
    <t>D003995</t>
  </si>
  <si>
    <t>Kardiostimulátor</t>
  </si>
  <si>
    <t>A_J203180  M</t>
  </si>
  <si>
    <t>143/ 3 30</t>
  </si>
  <si>
    <t>D003996</t>
  </si>
  <si>
    <t>143/ 4 30</t>
  </si>
  <si>
    <t>D003997</t>
  </si>
  <si>
    <t>143/ 5 30</t>
  </si>
  <si>
    <t>D003998</t>
  </si>
  <si>
    <t>143/ 6 30</t>
  </si>
  <si>
    <t>D003999</t>
  </si>
  <si>
    <t>143/16 30</t>
  </si>
  <si>
    <t>D020975</t>
  </si>
  <si>
    <t>Tonometr</t>
  </si>
  <si>
    <t>-1,00 -1.290,00</t>
  </si>
  <si>
    <t>A_J191220  M</t>
  </si>
  <si>
    <t>143/17 30</t>
  </si>
  <si>
    <t>D020976</t>
  </si>
  <si>
    <t>143/18 30</t>
  </si>
  <si>
    <t>D020977</t>
  </si>
  <si>
    <t>143/19 30</t>
  </si>
  <si>
    <t>D020978</t>
  </si>
  <si>
    <t>143/20 30</t>
  </si>
  <si>
    <t>D020979</t>
  </si>
  <si>
    <t>143/21 30</t>
  </si>
  <si>
    <t>D020980</t>
  </si>
  <si>
    <t>161/10 30</t>
  </si>
  <si>
    <t>D010512</t>
  </si>
  <si>
    <t>Sada odsávaček</t>
  </si>
  <si>
    <t>-1,00 -1.320,00</t>
  </si>
  <si>
    <t>2.396,50</t>
  </si>
  <si>
    <t>-19,00 *</t>
  </si>
  <si>
    <t>bí:  5.</t>
  </si>
  <si>
    <t>-19,00 **</t>
  </si>
  <si>
    <t>184/ 1 30</t>
  </si>
  <si>
    <t>D007952</t>
  </si>
  <si>
    <t>Mikrotom sáňový</t>
  </si>
  <si>
    <t>-1,00 -1.890,00</t>
  </si>
  <si>
    <t>187/ 1 30</t>
  </si>
  <si>
    <t>D006054</t>
  </si>
  <si>
    <t>187/ 2 30</t>
  </si>
  <si>
    <t>D006055</t>
  </si>
  <si>
    <t>187/ 3 30</t>
  </si>
  <si>
    <t>D006056</t>
  </si>
  <si>
    <t>187/ 4 30</t>
  </si>
  <si>
    <t>D006058</t>
  </si>
  <si>
    <t>187/ 5 30</t>
  </si>
  <si>
    <t>D007866</t>
  </si>
  <si>
    <t>Míchačka laboratorní</t>
  </si>
  <si>
    <t>-1,00 -1.280,00</t>
  </si>
  <si>
    <t>187/ 9 30</t>
  </si>
  <si>
    <t>D006057</t>
  </si>
  <si>
    <t>5.770,00</t>
  </si>
  <si>
    <t>bí:  6.</t>
  </si>
  <si>
    <t>206/15 14</t>
  </si>
  <si>
    <t>D021025</t>
  </si>
  <si>
    <t>208/38 31</t>
  </si>
  <si>
    <t>D020966</t>
  </si>
  <si>
    <t>-1,00 -1.420,00</t>
  </si>
  <si>
    <t>208/39 31</t>
  </si>
  <si>
    <t>D020967</t>
  </si>
  <si>
    <t>208/40 31</t>
  </si>
  <si>
    <t>D020968</t>
  </si>
  <si>
    <t>A_D206130  M</t>
  </si>
  <si>
    <t>208/41 31</t>
  </si>
  <si>
    <t>D020969</t>
  </si>
  <si>
    <t>208/42 31</t>
  </si>
  <si>
    <t>D020970</t>
  </si>
  <si>
    <t>208/43 31</t>
  </si>
  <si>
    <t>D020971</t>
  </si>
  <si>
    <t>236/ 2 31</t>
  </si>
  <si>
    <t>D009130</t>
  </si>
  <si>
    <t>-1,00 -2.720,00</t>
  </si>
  <si>
    <t>A_H105320  M</t>
  </si>
  <si>
    <t>243/ 8 31</t>
  </si>
  <si>
    <t>D008403</t>
  </si>
  <si>
    <t>Objektiv</t>
  </si>
  <si>
    <t>-1,00 -1.600,00</t>
  </si>
  <si>
    <t>A_B301200  M</t>
  </si>
  <si>
    <t>244/ 1 31</t>
  </si>
  <si>
    <t>D020935</t>
  </si>
  <si>
    <t>Termostat</t>
  </si>
  <si>
    <t>-1,00 -2.250,00</t>
  </si>
  <si>
    <t>245/ 1 31</t>
  </si>
  <si>
    <t>D006079</t>
  </si>
  <si>
    <t>TZP103310  M</t>
  </si>
  <si>
    <t>245/ 2 31</t>
  </si>
  <si>
    <t>D006078</t>
  </si>
  <si>
    <t>TZP103340  M</t>
  </si>
  <si>
    <t>245/ 3 31</t>
  </si>
  <si>
    <t>D009306</t>
  </si>
  <si>
    <t>Přístroj PH metr</t>
  </si>
  <si>
    <t>-1,00 -2.770,00</t>
  </si>
  <si>
    <t>TZP103320  M</t>
  </si>
  <si>
    <t>245/ 4 31</t>
  </si>
  <si>
    <t>D009307</t>
  </si>
  <si>
    <t>7.460,00</t>
  </si>
  <si>
    <t>-14,00 *</t>
  </si>
  <si>
    <t>bí:  8.</t>
  </si>
  <si>
    <t>-14,00 **</t>
  </si>
  <si>
    <t>284/ 1 30</t>
  </si>
  <si>
    <t>D021587</t>
  </si>
  <si>
    <t>Váha technická</t>
  </si>
  <si>
    <t>TZP103050  M</t>
  </si>
  <si>
    <t>289/ 1 30</t>
  </si>
  <si>
    <t>D021024</t>
  </si>
  <si>
    <t>A_B201030  M</t>
  </si>
  <si>
    <t>291/ 1 30</t>
  </si>
  <si>
    <t>D008421</t>
  </si>
  <si>
    <t>Odlučovač elektrostat</t>
  </si>
  <si>
    <t>-1,00 -2.990,00</t>
  </si>
  <si>
    <t>TZP104290  M</t>
  </si>
  <si>
    <t>291/ 2 30</t>
  </si>
  <si>
    <t>D008422</t>
  </si>
  <si>
    <t>291/ 3 30</t>
  </si>
  <si>
    <t>D008423</t>
  </si>
  <si>
    <t>291/ 8 30</t>
  </si>
  <si>
    <t>D007847</t>
  </si>
  <si>
    <t>Míchačka</t>
  </si>
  <si>
    <t>-1,00 -2.200,00</t>
  </si>
  <si>
    <t>TZP104340  M</t>
  </si>
  <si>
    <t>291/15 30</t>
  </si>
  <si>
    <t>D002972</t>
  </si>
  <si>
    <t>Dno transportní</t>
  </si>
  <si>
    <t>-1,00 -1.000,00</t>
  </si>
  <si>
    <t>TZP104440  M</t>
  </si>
  <si>
    <t>291/16 30</t>
  </si>
  <si>
    <t>D004583</t>
  </si>
  <si>
    <t>Kontejner velký</t>
  </si>
  <si>
    <t>-1,00 -2.800,00</t>
  </si>
  <si>
    <t>7.980,00</t>
  </si>
  <si>
    <t>-8,00 *</t>
  </si>
  <si>
    <t>bí:  9.</t>
  </si>
  <si>
    <t>-8,00 **</t>
  </si>
  <si>
    <t>356/10 31</t>
  </si>
  <si>
    <t>D039436</t>
  </si>
  <si>
    <t>Pomůcka balanční BALANCE S</t>
  </si>
  <si>
    <t>-1,00 -1.057,00</t>
  </si>
  <si>
    <t>399/ 1 31</t>
  </si>
  <si>
    <t>D020989</t>
  </si>
  <si>
    <t>-1,00 -1.170,00</t>
  </si>
  <si>
    <t>A_J201020  M</t>
  </si>
  <si>
    <t>399/ 2 31</t>
  </si>
  <si>
    <t>D020990</t>
  </si>
  <si>
    <t>-1,00 -1.180,00</t>
  </si>
  <si>
    <t>399/ 3 31</t>
  </si>
  <si>
    <t>D020991</t>
  </si>
  <si>
    <t>399/ 4 31</t>
  </si>
  <si>
    <t>D020992</t>
  </si>
  <si>
    <t>399/ 5 31</t>
  </si>
  <si>
    <t>D020993</t>
  </si>
  <si>
    <t>402/ 2 31</t>
  </si>
  <si>
    <t>D002743</t>
  </si>
  <si>
    <t>Dávkovač</t>
  </si>
  <si>
    <t>-1,00 -2.910,00</t>
  </si>
  <si>
    <t>402/ 3 31</t>
  </si>
  <si>
    <t>D002744</t>
  </si>
  <si>
    <t>2.767,00</t>
  </si>
  <si>
    <t>bí: 10.</t>
  </si>
  <si>
    <t>427/ 1 26</t>
  </si>
  <si>
    <t>D017512</t>
  </si>
  <si>
    <t>Spirometr osobní</t>
  </si>
  <si>
    <t>-1,00 -2.370,00</t>
  </si>
  <si>
    <t>A_F201100  M</t>
  </si>
  <si>
    <t>429/ 6 26</t>
  </si>
  <si>
    <t>D023788</t>
  </si>
  <si>
    <t>Zaprašovač Kaviersky BM 31</t>
  </si>
  <si>
    <t>-1,00 -1.410,00</t>
  </si>
  <si>
    <t>429/ 7 26</t>
  </si>
  <si>
    <t>D023789</t>
  </si>
  <si>
    <t>429/ 8 26</t>
  </si>
  <si>
    <t>D023790</t>
  </si>
  <si>
    <t>431/ 1 26</t>
  </si>
  <si>
    <t>D003074</t>
  </si>
  <si>
    <t>Elektrolaryng</t>
  </si>
  <si>
    <t>-1,00 -1.470,00</t>
  </si>
  <si>
    <t>A_E091090  M</t>
  </si>
  <si>
    <t>431/ 2 26</t>
  </si>
  <si>
    <t>D003075</t>
  </si>
  <si>
    <t>Elektrolaryng + baterie</t>
  </si>
  <si>
    <t>-1,00 -2.020,00</t>
  </si>
  <si>
    <t>431/ 3 26</t>
  </si>
  <si>
    <t>D003076</t>
  </si>
  <si>
    <t>431/ 4 26</t>
  </si>
  <si>
    <t>D003077</t>
  </si>
  <si>
    <t>431/ 5 26</t>
  </si>
  <si>
    <t>D003078</t>
  </si>
  <si>
    <t>431/ 6 26</t>
  </si>
  <si>
    <t>D003079</t>
  </si>
  <si>
    <t>431/ 7 26</t>
  </si>
  <si>
    <t>D003081</t>
  </si>
  <si>
    <t>431/ 8 26</t>
  </si>
  <si>
    <t>D003082</t>
  </si>
  <si>
    <t>431/ 9 26</t>
  </si>
  <si>
    <t>D003083</t>
  </si>
  <si>
    <t>431/10 26</t>
  </si>
  <si>
    <t>D003084</t>
  </si>
  <si>
    <t>431/11 26</t>
  </si>
  <si>
    <t>D003085</t>
  </si>
  <si>
    <t>431/12 26</t>
  </si>
  <si>
    <t>D003086</t>
  </si>
  <si>
    <t>0.290,00</t>
  </si>
  <si>
    <t>-16,00 *</t>
  </si>
  <si>
    <t>bí: 11.</t>
  </si>
  <si>
    <t>-16,00 **</t>
  </si>
  <si>
    <t>491/ 6 31</t>
  </si>
  <si>
    <t>D023644</t>
  </si>
  <si>
    <t>Vrtačka zubotechnická</t>
  </si>
  <si>
    <t>-1,00 -2.750,00</t>
  </si>
  <si>
    <t>A_P191160  M</t>
  </si>
  <si>
    <t>-</t>
  </si>
  <si>
    <t>2.750,00</t>
  </si>
  <si>
    <t>-1,00 *</t>
  </si>
  <si>
    <t>bí: 12.</t>
  </si>
  <si>
    <t>-1,00 **</t>
  </si>
  <si>
    <t>9/ 1 31</t>
  </si>
  <si>
    <t>D021474</t>
  </si>
  <si>
    <t>Váha analytická</t>
  </si>
  <si>
    <t>A_L001410  M</t>
  </si>
  <si>
    <t>1.140,00</t>
  </si>
  <si>
    <t>39/ 5 14</t>
  </si>
  <si>
    <t>D008805</t>
  </si>
  <si>
    <t>Pipeta Unipette</t>
  </si>
  <si>
    <t>A_F191220  M</t>
  </si>
  <si>
    <t>39/ 6 14</t>
  </si>
  <si>
    <t>D008808</t>
  </si>
  <si>
    <t>50/ 2 27</t>
  </si>
  <si>
    <t>D021249</t>
  </si>
  <si>
    <t>50/ 3 27</t>
  </si>
  <si>
    <t>D021250</t>
  </si>
  <si>
    <t>6.540,00</t>
  </si>
  <si>
    <t>-4,00 *</t>
  </si>
  <si>
    <t>bí:  2.</t>
  </si>
  <si>
    <t>-4,00 **</t>
  </si>
  <si>
    <t>82/ 2 20</t>
  </si>
  <si>
    <t>D007863</t>
  </si>
  <si>
    <t>A_K002150  M</t>
  </si>
  <si>
    <t>82/ 3 20</t>
  </si>
  <si>
    <t>D007908</t>
  </si>
  <si>
    <t>Mikropipeta</t>
  </si>
  <si>
    <t>A_K091010  M</t>
  </si>
  <si>
    <t>82/ 4 20</t>
  </si>
  <si>
    <t>D007909</t>
  </si>
  <si>
    <t>5.680,00</t>
  </si>
  <si>
    <t>-3,00 *</t>
  </si>
  <si>
    <t>-3,00 **</t>
  </si>
  <si>
    <t>94/ 1 30</t>
  </si>
  <si>
    <t>D046739</t>
  </si>
  <si>
    <t>Makropipeta 1000-5000 mikr</t>
  </si>
  <si>
    <t>-1,00 -1.441,50</t>
  </si>
  <si>
    <t>94/ 2 30</t>
  </si>
  <si>
    <t>D046743</t>
  </si>
  <si>
    <t>94/ 3 30</t>
  </si>
  <si>
    <t>D046744</t>
  </si>
  <si>
    <t>Pipeta F-200</t>
  </si>
  <si>
    <t>-1,00 -2.371,00</t>
  </si>
  <si>
    <t>99/ 1 30</t>
  </si>
  <si>
    <t>D008043</t>
  </si>
  <si>
    <t>Monitor enuretický</t>
  </si>
  <si>
    <t>-1,00 -2.030,00</t>
  </si>
  <si>
    <t>A_Q205430  M</t>
  </si>
  <si>
    <t>99/ 2 30</t>
  </si>
  <si>
    <t>D008044</t>
  </si>
  <si>
    <t>0.072,50</t>
  </si>
  <si>
    <t>-5,00 *</t>
  </si>
  <si>
    <t>-5,00 **</t>
  </si>
  <si>
    <t>106/ 1 19</t>
  </si>
  <si>
    <t>D046740</t>
  </si>
  <si>
    <t>106/ 2 19</t>
  </si>
  <si>
    <t>D046741</t>
  </si>
  <si>
    <t>106/ 3 19</t>
  </si>
  <si>
    <t>D046742</t>
  </si>
  <si>
    <t>4.324,50</t>
  </si>
  <si>
    <t>129/ 1 30</t>
  </si>
  <si>
    <t>D006094</t>
  </si>
  <si>
    <t>A_J101050  M</t>
  </si>
  <si>
    <t>129/ 2 30</t>
  </si>
  <si>
    <t>D006095</t>
  </si>
  <si>
    <t>129/ 3 30</t>
  </si>
  <si>
    <t>D006096</t>
  </si>
  <si>
    <t>A_J104090  M</t>
  </si>
  <si>
    <t>132/ 1 30</t>
  </si>
  <si>
    <t>D022361</t>
  </si>
  <si>
    <t>Varipipete</t>
  </si>
  <si>
    <t>-1,00 -1.640,00</t>
  </si>
  <si>
    <t>TZP102160  M</t>
  </si>
  <si>
    <t>132/ 2 30</t>
  </si>
  <si>
    <t>D022362</t>
  </si>
  <si>
    <t>138/ 1 30</t>
  </si>
  <si>
    <t>D009110</t>
  </si>
  <si>
    <t>Průtokoměr</t>
  </si>
  <si>
    <t>-1,00 -1.310,00</t>
  </si>
  <si>
    <t>A_B103120  M</t>
  </si>
  <si>
    <t>138/ 2 30</t>
  </si>
  <si>
    <t>D009111</t>
  </si>
  <si>
    <t>A_B103300  M</t>
  </si>
  <si>
    <t>3.460,00</t>
  </si>
  <si>
    <t>175/ 1 31</t>
  </si>
  <si>
    <t>D023564</t>
  </si>
  <si>
    <t>Vrtačka technická</t>
  </si>
  <si>
    <t>-1,00 -2.500,00</t>
  </si>
  <si>
    <t>UZQ203050  M</t>
  </si>
  <si>
    <t>175/ 2 31</t>
  </si>
  <si>
    <t>D023563</t>
  </si>
  <si>
    <t>175/ 3 31</t>
  </si>
  <si>
    <t>D023565</t>
  </si>
  <si>
    <t>175/ 4 31</t>
  </si>
  <si>
    <t>D023566</t>
  </si>
  <si>
    <t>175/ 5 31</t>
  </si>
  <si>
    <t>D023567</t>
  </si>
  <si>
    <t>175/ 6 31</t>
  </si>
  <si>
    <t>D023568</t>
  </si>
  <si>
    <t>175/ 7 31</t>
  </si>
  <si>
    <t>D023569</t>
  </si>
  <si>
    <t>175/ 8 31</t>
  </si>
  <si>
    <t>D023570</t>
  </si>
  <si>
    <t>176/ 1 31</t>
  </si>
  <si>
    <t>D021101</t>
  </si>
  <si>
    <t>1.420,00</t>
  </si>
  <si>
    <t>-9,00 *</t>
  </si>
  <si>
    <t>-9,00 **</t>
  </si>
  <si>
    <t>199/ 1 24</t>
  </si>
  <si>
    <t>D008474</t>
  </si>
  <si>
    <t>Optotyp řádkový</t>
  </si>
  <si>
    <t>-1,00 -1.710,00</t>
  </si>
  <si>
    <t>RZH0       M</t>
  </si>
  <si>
    <t>1.710,00</t>
  </si>
  <si>
    <t>235/ 1 30</t>
  </si>
  <si>
    <t>D003884</t>
  </si>
  <si>
    <t>Kahan Microtorch I</t>
  </si>
  <si>
    <t>-1,00 -2.000,00</t>
  </si>
  <si>
    <t>UZQ202040  M</t>
  </si>
  <si>
    <t>235/ 2 30</t>
  </si>
  <si>
    <t>D003885</t>
  </si>
  <si>
    <t>UZQ202060  M</t>
  </si>
  <si>
    <t>235/ 3 30</t>
  </si>
  <si>
    <t>D003887</t>
  </si>
  <si>
    <t>UZQ202080  M</t>
  </si>
  <si>
    <t>235/ 4 30</t>
  </si>
  <si>
    <t>D003886</t>
  </si>
  <si>
    <t>UZQ202070  M</t>
  </si>
  <si>
    <t>235/ 5 30</t>
  </si>
  <si>
    <t>D003888</t>
  </si>
  <si>
    <t>UZQ202090  M</t>
  </si>
  <si>
    <t>235/ 7 30</t>
  </si>
  <si>
    <t>D023591</t>
  </si>
  <si>
    <t>235/ 8 30</t>
  </si>
  <si>
    <t>D023592</t>
  </si>
  <si>
    <t>235/ 9 30</t>
  </si>
  <si>
    <t>D023593</t>
  </si>
  <si>
    <t>235/10 30</t>
  </si>
  <si>
    <t>D023594</t>
  </si>
  <si>
    <t>235/11 30</t>
  </si>
  <si>
    <t>D023595</t>
  </si>
  <si>
    <t>255/ 1 30</t>
  </si>
  <si>
    <t>D002824</t>
  </si>
  <si>
    <t>Dávkovač VD 2 ml</t>
  </si>
  <si>
    <t>-1,00 -1.230,00</t>
  </si>
  <si>
    <t>A_I002320  M</t>
  </si>
  <si>
    <t>255/12 30</t>
  </si>
  <si>
    <t>D007925</t>
  </si>
  <si>
    <t>A_I001350  M</t>
  </si>
  <si>
    <t>255/13 30</t>
  </si>
  <si>
    <t>D007926</t>
  </si>
  <si>
    <t>A_I001250  M</t>
  </si>
  <si>
    <t>255/15 30</t>
  </si>
  <si>
    <t>D008763</t>
  </si>
  <si>
    <t>Pipeta</t>
  </si>
  <si>
    <t>-1,00 -1.010,00</t>
  </si>
  <si>
    <t>255/16 30</t>
  </si>
  <si>
    <t>D008764</t>
  </si>
  <si>
    <t>A_I001260  M</t>
  </si>
  <si>
    <t>255/17 30</t>
  </si>
  <si>
    <t>D008765</t>
  </si>
  <si>
    <t>A_I001270  M</t>
  </si>
  <si>
    <t>255/18 30</t>
  </si>
  <si>
    <t>D008768</t>
  </si>
  <si>
    <t>255/19 30</t>
  </si>
  <si>
    <t>D008769</t>
  </si>
  <si>
    <t>A_I001360  M</t>
  </si>
  <si>
    <t>255/22 30</t>
  </si>
  <si>
    <t>D008797</t>
  </si>
  <si>
    <t>Pipeta Lafopet.</t>
  </si>
  <si>
    <t>A_I091360  M</t>
  </si>
  <si>
    <t>255/23 30</t>
  </si>
  <si>
    <t>D008798</t>
  </si>
  <si>
    <t>Pipeta mikro</t>
  </si>
  <si>
    <t>-1,00 -1.100,00</t>
  </si>
  <si>
    <t>255/24 30</t>
  </si>
  <si>
    <t>D008799</t>
  </si>
  <si>
    <t>255/25 30</t>
  </si>
  <si>
    <t>D008800</t>
  </si>
  <si>
    <t>255/34 30</t>
  </si>
  <si>
    <t>D021469</t>
  </si>
  <si>
    <t>-1,00 -1.740,00</t>
  </si>
  <si>
    <t>A_I002210  M</t>
  </si>
  <si>
    <t>255/35 30</t>
  </si>
  <si>
    <t>D021470</t>
  </si>
  <si>
    <t>A_I091270  M</t>
  </si>
  <si>
    <t>255/36 30</t>
  </si>
  <si>
    <t>D021473</t>
  </si>
  <si>
    <t>-1,00 -2.160,00</t>
  </si>
  <si>
    <t>255/37 30</t>
  </si>
  <si>
    <t>D021589</t>
  </si>
  <si>
    <t>A_I001320  M</t>
  </si>
  <si>
    <t>255/38 30</t>
  </si>
  <si>
    <t>D021590</t>
  </si>
  <si>
    <t>Váha torsní</t>
  </si>
  <si>
    <t>-1,00 -1.620,00</t>
  </si>
  <si>
    <t>A_I091190  M</t>
  </si>
  <si>
    <t>255/40 30</t>
  </si>
  <si>
    <t>D023774</t>
  </si>
  <si>
    <t>Vývěva vodní</t>
  </si>
  <si>
    <t>-1,00 -1.160,00</t>
  </si>
  <si>
    <t>A_I001290  M</t>
  </si>
  <si>
    <t>255/41 30</t>
  </si>
  <si>
    <t>D023775</t>
  </si>
  <si>
    <t>255/42 30</t>
  </si>
  <si>
    <t>D023776</t>
  </si>
  <si>
    <t>A_I002170  M</t>
  </si>
  <si>
    <t>258/ 2 30</t>
  </si>
  <si>
    <t>D008427</t>
  </si>
  <si>
    <t>Odstředivka Sicco</t>
  </si>
  <si>
    <t>A_Q291340  M</t>
  </si>
  <si>
    <t>269/ 6 30</t>
  </si>
  <si>
    <t>D021572</t>
  </si>
  <si>
    <t>Váha poloautomatická stoln</t>
  </si>
  <si>
    <t>A_D203340  M</t>
  </si>
  <si>
    <t>4.820,00</t>
  </si>
  <si>
    <t>-32,00 *</t>
  </si>
  <si>
    <t>-32,00 **</t>
  </si>
  <si>
    <t>286/ 1 18</t>
  </si>
  <si>
    <t>D009176</t>
  </si>
  <si>
    <t>Přístroj Dymo</t>
  </si>
  <si>
    <t>A_I0       M</t>
  </si>
  <si>
    <t>287/ 4 18</t>
  </si>
  <si>
    <t>D023766</t>
  </si>
  <si>
    <t>Vývěva rotační olejová</t>
  </si>
  <si>
    <t>-1,00 -1.880,00</t>
  </si>
  <si>
    <t>A_Q201     M</t>
  </si>
  <si>
    <t>292/ 2 18</t>
  </si>
  <si>
    <t>D006053</t>
  </si>
  <si>
    <t>295/12 18</t>
  </si>
  <si>
    <t>D017468</t>
  </si>
  <si>
    <t>Snímač biol. tlaků kapalin</t>
  </si>
  <si>
    <t>-1,00 -2.300,00</t>
  </si>
  <si>
    <t>A_B403110  M</t>
  </si>
  <si>
    <t>295/13 18</t>
  </si>
  <si>
    <t>D017469</t>
  </si>
  <si>
    <t>295/14 18</t>
  </si>
  <si>
    <t>D017470</t>
  </si>
  <si>
    <t>295/15 18</t>
  </si>
  <si>
    <t>D017471</t>
  </si>
  <si>
    <t>295/16 18</t>
  </si>
  <si>
    <t>D017472</t>
  </si>
  <si>
    <t>295/17 18</t>
  </si>
  <si>
    <t>D017473</t>
  </si>
  <si>
    <t>295/18 18</t>
  </si>
  <si>
    <t>D017474</t>
  </si>
  <si>
    <t>3.250,00</t>
  </si>
  <si>
    <t>-10,00 *</t>
  </si>
  <si>
    <t>-10,00 **</t>
  </si>
  <si>
    <t>35/ 1 26</t>
  </si>
  <si>
    <t>D021281</t>
  </si>
  <si>
    <t>A_D104230  M</t>
  </si>
  <si>
    <t>36/ 7 26</t>
  </si>
  <si>
    <t>D021371</t>
  </si>
  <si>
    <t>A_S102090  M</t>
  </si>
  <si>
    <t>36/ 8 26</t>
  </si>
  <si>
    <t>D038393</t>
  </si>
  <si>
    <t>-1,00 -1.615,55</t>
  </si>
  <si>
    <t>40/ 1 26</t>
  </si>
  <si>
    <t>D017514</t>
  </si>
  <si>
    <t>A_F101190  M</t>
  </si>
  <si>
    <t>42/ 1 26</t>
  </si>
  <si>
    <t>D002374</t>
  </si>
  <si>
    <t>Analgonic</t>
  </si>
  <si>
    <t>-1,00 -2.260,00</t>
  </si>
  <si>
    <t>A_M302180  M</t>
  </si>
  <si>
    <t>48/ 1 26</t>
  </si>
  <si>
    <t>D023806</t>
  </si>
  <si>
    <t>Zářič Infratherap</t>
  </si>
  <si>
    <t>A_Q206310  M</t>
  </si>
  <si>
    <t>51/ 1 26</t>
  </si>
  <si>
    <t>D003080</t>
  </si>
  <si>
    <t>53/ 1 26</t>
  </si>
  <si>
    <t>D046980</t>
  </si>
  <si>
    <t>Ambuvak pro dosp.</t>
  </si>
  <si>
    <t>-1,00 -2.925,50</t>
  </si>
  <si>
    <t>A_M203130  M</t>
  </si>
  <si>
    <t>53/ 2 26</t>
  </si>
  <si>
    <t>D039406</t>
  </si>
  <si>
    <t>-1,00 -2.938,28</t>
  </si>
  <si>
    <t>A_B201080  M</t>
  </si>
  <si>
    <t>53/18 26</t>
  </si>
  <si>
    <t>D038362</t>
  </si>
  <si>
    <t>Resuscitátor sil.dosp.</t>
  </si>
  <si>
    <t>-1,00 -2.323,05</t>
  </si>
  <si>
    <t>A_B202460  M</t>
  </si>
  <si>
    <t>53/19 26</t>
  </si>
  <si>
    <t>D038361</t>
  </si>
  <si>
    <t>A_B202500  M</t>
  </si>
  <si>
    <t>57/ 1 26</t>
  </si>
  <si>
    <t>D023745</t>
  </si>
  <si>
    <t>Výstužníky - sada</t>
  </si>
  <si>
    <t>-1,00 -1.540,00</t>
  </si>
  <si>
    <t>A_J391220  M</t>
  </si>
  <si>
    <t>58/ 1 26</t>
  </si>
  <si>
    <t>D007848</t>
  </si>
  <si>
    <t>A_M104170  M</t>
  </si>
  <si>
    <t>63/ 1 26</t>
  </si>
  <si>
    <t>D003651</t>
  </si>
  <si>
    <t>Injektor osobní</t>
  </si>
  <si>
    <t>-1,00 -2.780,00</t>
  </si>
  <si>
    <t>63/ 2 26</t>
  </si>
  <si>
    <t>D003652</t>
  </si>
  <si>
    <t>67/ 1 27</t>
  </si>
  <si>
    <t>D021003</t>
  </si>
  <si>
    <t>67/ 2 27</t>
  </si>
  <si>
    <t>D021002</t>
  </si>
  <si>
    <t>67/ 3 27</t>
  </si>
  <si>
    <t>D021001</t>
  </si>
  <si>
    <t>67/ 4 27</t>
  </si>
  <si>
    <t>D021000</t>
  </si>
  <si>
    <t>67/ 5 27</t>
  </si>
  <si>
    <t>D020999</t>
  </si>
  <si>
    <t>67/ 6 27</t>
  </si>
  <si>
    <t>D020998</t>
  </si>
  <si>
    <t>67/ 7 27</t>
  </si>
  <si>
    <t>D020997</t>
  </si>
  <si>
    <t>67/ 8 27</t>
  </si>
  <si>
    <t>D020996</t>
  </si>
  <si>
    <t>67/ 9 27</t>
  </si>
  <si>
    <t>D020995</t>
  </si>
  <si>
    <t>67/10 27</t>
  </si>
  <si>
    <t>D020994</t>
  </si>
  <si>
    <t>68/ 2 27</t>
  </si>
  <si>
    <t>D008282</t>
  </si>
  <si>
    <t>Negatoskop</t>
  </si>
  <si>
    <t>A_B203620  M</t>
  </si>
  <si>
    <t>69/ 1 27</t>
  </si>
  <si>
    <t>D023571</t>
  </si>
  <si>
    <t>69/ 2 27</t>
  </si>
  <si>
    <t>D023572</t>
  </si>
  <si>
    <t>69/ 3 27</t>
  </si>
  <si>
    <t>D023573</t>
  </si>
  <si>
    <t>69/ 4 27</t>
  </si>
  <si>
    <t>D023574</t>
  </si>
  <si>
    <t>69/ 5 27</t>
  </si>
  <si>
    <t>D023575</t>
  </si>
  <si>
    <t>69/ 6 27</t>
  </si>
  <si>
    <t>D023576</t>
  </si>
  <si>
    <t>69/ 7 27</t>
  </si>
  <si>
    <t>D023577</t>
  </si>
  <si>
    <t>69/ 8 27</t>
  </si>
  <si>
    <t>D023578</t>
  </si>
  <si>
    <t>69/ 9 27</t>
  </si>
  <si>
    <t>D023579</t>
  </si>
  <si>
    <t>69/10 27</t>
  </si>
  <si>
    <t>D023580</t>
  </si>
  <si>
    <t>69/11 27</t>
  </si>
  <si>
    <t>D023581</t>
  </si>
  <si>
    <t>69/12 27</t>
  </si>
  <si>
    <t>D023582</t>
  </si>
  <si>
    <t>69/13 27</t>
  </si>
  <si>
    <t>D023583</t>
  </si>
  <si>
    <t>69/14 27</t>
  </si>
  <si>
    <t>D023584</t>
  </si>
  <si>
    <t>71/ 1 27</t>
  </si>
  <si>
    <t>D008286</t>
  </si>
  <si>
    <t>-1,00 -2.710,00</t>
  </si>
  <si>
    <t>UZQ203160  M</t>
  </si>
  <si>
    <t>71/ 2 27</t>
  </si>
  <si>
    <t>D008287</t>
  </si>
  <si>
    <t>71/ 3 27</t>
  </si>
  <si>
    <t>D008288</t>
  </si>
  <si>
    <t>73/24 27</t>
  </si>
  <si>
    <t>D002767</t>
  </si>
  <si>
    <t>Dávkovač laboratorní</t>
  </si>
  <si>
    <t>-1,00 -1.460,00</t>
  </si>
  <si>
    <t>73/26 27</t>
  </si>
  <si>
    <t>D003260</t>
  </si>
  <si>
    <t>Galvanometr</t>
  </si>
  <si>
    <t>-1,00 -1.350,00</t>
  </si>
  <si>
    <t>73/41 27</t>
  </si>
  <si>
    <t>D004402</t>
  </si>
  <si>
    <t>Kompres</t>
  </si>
  <si>
    <t>73/42 27</t>
  </si>
  <si>
    <t>D004404</t>
  </si>
  <si>
    <t>73/43 27</t>
  </si>
  <si>
    <t>D004405</t>
  </si>
  <si>
    <t>73/44 27</t>
  </si>
  <si>
    <t>D004874</t>
  </si>
  <si>
    <t>Korkovrat</t>
  </si>
  <si>
    <t>73/50 27</t>
  </si>
  <si>
    <t>D006506</t>
  </si>
  <si>
    <t>Lis na čípky</t>
  </si>
  <si>
    <t>A_N102120  M</t>
  </si>
  <si>
    <t>73/51 27</t>
  </si>
  <si>
    <t>D007864</t>
  </si>
  <si>
    <t>73/52 27</t>
  </si>
  <si>
    <t>D007876</t>
  </si>
  <si>
    <t>Míchačka titrační</t>
  </si>
  <si>
    <t>-1,00 -1.270,00</t>
  </si>
  <si>
    <t>73/53 27</t>
  </si>
  <si>
    <t>D007877</t>
  </si>
  <si>
    <t>73/54 27</t>
  </si>
  <si>
    <t>D007878</t>
  </si>
  <si>
    <t>73/55 27</t>
  </si>
  <si>
    <t>D008024</t>
  </si>
  <si>
    <t>Mlýn kulový</t>
  </si>
  <si>
    <t>73/56 27</t>
  </si>
  <si>
    <t>D008501</t>
  </si>
  <si>
    <t>Otočník stolní lékárenský</t>
  </si>
  <si>
    <t>73/57 27</t>
  </si>
  <si>
    <t>D008502</t>
  </si>
  <si>
    <t>73/65 27</t>
  </si>
  <si>
    <t>D008544</t>
  </si>
  <si>
    <t>Páskovač Sprint 16 mm</t>
  </si>
  <si>
    <t>73/66 27</t>
  </si>
  <si>
    <t>D008619</t>
  </si>
  <si>
    <t>Pilulovnice</t>
  </si>
  <si>
    <t>-1,00 -1.990,00</t>
  </si>
  <si>
    <t>73/67 27</t>
  </si>
  <si>
    <t>D008620</t>
  </si>
  <si>
    <t>73/68 27</t>
  </si>
  <si>
    <t>D008816</t>
  </si>
  <si>
    <t>Pistole stříkací</t>
  </si>
  <si>
    <t>-1,00 -1.130,00</t>
  </si>
  <si>
    <t>73/69 27</t>
  </si>
  <si>
    <t>D008834</t>
  </si>
  <si>
    <t>Plnička tobolek</t>
  </si>
  <si>
    <t>73/70 27</t>
  </si>
  <si>
    <t>D008835</t>
  </si>
  <si>
    <t>73/71 27</t>
  </si>
  <si>
    <t>D009314</t>
  </si>
  <si>
    <t>Přístroj reg. k demin.</t>
  </si>
  <si>
    <t>-1,00 -2.460,00</t>
  </si>
  <si>
    <t>73/74 27</t>
  </si>
  <si>
    <t>D021022</t>
  </si>
  <si>
    <t>73/75 27</t>
  </si>
  <si>
    <t>D021023</t>
  </si>
  <si>
    <t>73/76 27</t>
  </si>
  <si>
    <t>D021467</t>
  </si>
  <si>
    <t>73/77 27</t>
  </si>
  <si>
    <t>D021479</t>
  </si>
  <si>
    <t>Váha hydrostatická</t>
  </si>
  <si>
    <t>-1,00 -2.080,00</t>
  </si>
  <si>
    <t>73/78 27</t>
  </si>
  <si>
    <t>D021490</t>
  </si>
  <si>
    <t>Váha laboratorní zvl.</t>
  </si>
  <si>
    <t>-1,00 -2.150,00</t>
  </si>
  <si>
    <t>73/79 27</t>
  </si>
  <si>
    <t>D021491</t>
  </si>
  <si>
    <t>73/80 27</t>
  </si>
  <si>
    <t>D021492</t>
  </si>
  <si>
    <t>73/81 27</t>
  </si>
  <si>
    <t>D021494</t>
  </si>
  <si>
    <t>Váha lékárenská</t>
  </si>
  <si>
    <t>-1,00 -1.300,00</t>
  </si>
  <si>
    <t>73/82 27</t>
  </si>
  <si>
    <t>D021495</t>
  </si>
  <si>
    <t>73/83 27</t>
  </si>
  <si>
    <t>D021496</t>
  </si>
  <si>
    <t>73/84 27</t>
  </si>
  <si>
    <t>D021497</t>
  </si>
  <si>
    <t>73/85 27</t>
  </si>
  <si>
    <t>D021498</t>
  </si>
  <si>
    <t>73/86 27</t>
  </si>
  <si>
    <t>D021499</t>
  </si>
  <si>
    <t>73/87 27</t>
  </si>
  <si>
    <t>D021500</t>
  </si>
  <si>
    <t>73/88 27</t>
  </si>
  <si>
    <t>D021501</t>
  </si>
  <si>
    <t>73/89 27</t>
  </si>
  <si>
    <t>D021502</t>
  </si>
  <si>
    <t>73/90 27</t>
  </si>
  <si>
    <t>D021503</t>
  </si>
  <si>
    <t>73/91 27</t>
  </si>
  <si>
    <t>D021504</t>
  </si>
  <si>
    <t>73/92 27</t>
  </si>
  <si>
    <t>D021505</t>
  </si>
  <si>
    <t>73/93 27</t>
  </si>
  <si>
    <t>D021506</t>
  </si>
  <si>
    <t>73/94 27</t>
  </si>
  <si>
    <t>D021507</t>
  </si>
  <si>
    <t>73/95 27</t>
  </si>
  <si>
    <t>D021508</t>
  </si>
  <si>
    <t>73/96 27</t>
  </si>
  <si>
    <t>D021509</t>
  </si>
  <si>
    <t>73/97 27</t>
  </si>
  <si>
    <t>D021510</t>
  </si>
  <si>
    <t>73/98 27</t>
  </si>
  <si>
    <t>D021560</t>
  </si>
  <si>
    <t>Váha poloautomatická</t>
  </si>
  <si>
    <t>73/99 27</t>
  </si>
  <si>
    <t>D023767</t>
  </si>
  <si>
    <t>74/ 1 27</t>
  </si>
  <si>
    <t>D023822</t>
  </si>
  <si>
    <t>Zařízení filtrační</t>
  </si>
  <si>
    <t>-1,00 -1.020,00</t>
  </si>
  <si>
    <t>6.525,43</t>
  </si>
  <si>
    <t>-91,00 *</t>
  </si>
  <si>
    <t>-91,00 **</t>
  </si>
  <si>
    <t>94/ 3 25</t>
  </si>
  <si>
    <t>D002219</t>
  </si>
  <si>
    <t>-1,00 -1.774,50</t>
  </si>
  <si>
    <t>A_H103250  M</t>
  </si>
  <si>
    <t>97/ 4 25</t>
  </si>
  <si>
    <t>D021006</t>
  </si>
  <si>
    <t>97/ 5 25</t>
  </si>
  <si>
    <t>D021005</t>
  </si>
  <si>
    <t>97/ 6 25</t>
  </si>
  <si>
    <t>D021004</t>
  </si>
  <si>
    <t>97/ 7 25</t>
  </si>
  <si>
    <t>D021229</t>
  </si>
  <si>
    <t>97/ 8 25</t>
  </si>
  <si>
    <t>D021230</t>
  </si>
  <si>
    <t>97/ 9 25</t>
  </si>
  <si>
    <t>D021231</t>
  </si>
  <si>
    <t>99/ 1 25</t>
  </si>
  <si>
    <t>D002750</t>
  </si>
  <si>
    <t>Dávkovač antiseptický</t>
  </si>
  <si>
    <t>A_R103140  M</t>
  </si>
  <si>
    <t>100/ 1 25</t>
  </si>
  <si>
    <t>D003857</t>
  </si>
  <si>
    <t>Kabel pacient.</t>
  </si>
  <si>
    <t>-1,00 -1.950,00</t>
  </si>
  <si>
    <t>A_D191     M</t>
  </si>
  <si>
    <t>114/ 3 26</t>
  </si>
  <si>
    <t>D008284</t>
  </si>
  <si>
    <t>A_B202090  M</t>
  </si>
  <si>
    <t>114/35 26</t>
  </si>
  <si>
    <t>D009112</t>
  </si>
  <si>
    <t>A_B202180  M</t>
  </si>
  <si>
    <t>114/41 26</t>
  </si>
  <si>
    <t>D009113</t>
  </si>
  <si>
    <t>A_B202190  M</t>
  </si>
  <si>
    <t>114/58 26</t>
  </si>
  <si>
    <t>D021026</t>
  </si>
  <si>
    <t>A_B202230  M</t>
  </si>
  <si>
    <t>114/59 26</t>
  </si>
  <si>
    <t>D021089</t>
  </si>
  <si>
    <t>-1,00 -1.190,00</t>
  </si>
  <si>
    <t>114/60 26</t>
  </si>
  <si>
    <t>D021090</t>
  </si>
  <si>
    <t>114/61 26</t>
  </si>
  <si>
    <t>D021091</t>
  </si>
  <si>
    <t>128/ 3 31</t>
  </si>
  <si>
    <t>D006126</t>
  </si>
  <si>
    <t>A_B201410  M</t>
  </si>
  <si>
    <t>128/ 4 31</t>
  </si>
  <si>
    <t>D006128</t>
  </si>
  <si>
    <t>A_B201390  M</t>
  </si>
  <si>
    <t>128/ 5 31</t>
  </si>
  <si>
    <t>D006127</t>
  </si>
  <si>
    <t>A_B201400  M</t>
  </si>
  <si>
    <t>0.334,50</t>
  </si>
  <si>
    <t>134/12 26</t>
  </si>
  <si>
    <t>D023814</t>
  </si>
  <si>
    <t>Zářič ultrafialový</t>
  </si>
  <si>
    <t>A_E091520  M</t>
  </si>
  <si>
    <t>135/ 1 26</t>
  </si>
  <si>
    <t>D010162</t>
  </si>
  <si>
    <t>Regulátor podtlaku</t>
  </si>
  <si>
    <t>-1,00 -2.700,00</t>
  </si>
  <si>
    <t>A_B103320  M</t>
  </si>
  <si>
    <t>138/ 1 26</t>
  </si>
  <si>
    <t>D002503</t>
  </si>
  <si>
    <t>Bruska polírka</t>
  </si>
  <si>
    <t>UZQ201280  M</t>
  </si>
  <si>
    <t>138/ 2 26</t>
  </si>
  <si>
    <t>D002508</t>
  </si>
  <si>
    <t>Bruska zubotechnická</t>
  </si>
  <si>
    <t>138/20 26</t>
  </si>
  <si>
    <t>D023554</t>
  </si>
  <si>
    <t>138/21 26</t>
  </si>
  <si>
    <t>D023555</t>
  </si>
  <si>
    <t>138/22 26</t>
  </si>
  <si>
    <t>D023556</t>
  </si>
  <si>
    <t>138/23 26</t>
  </si>
  <si>
    <t>D023557</t>
  </si>
  <si>
    <t>138/24 26</t>
  </si>
  <si>
    <t>D023558</t>
  </si>
  <si>
    <t>138/25 26</t>
  </si>
  <si>
    <t>D023559</t>
  </si>
  <si>
    <t>138/26 26</t>
  </si>
  <si>
    <t>D023560</t>
  </si>
  <si>
    <t>138/27 26</t>
  </si>
  <si>
    <t>D023561</t>
  </si>
  <si>
    <t>138/28 26</t>
  </si>
  <si>
    <t>D023562</t>
  </si>
  <si>
    <t>138/29 26</t>
  </si>
  <si>
    <t>D023601</t>
  </si>
  <si>
    <t>138/30 26</t>
  </si>
  <si>
    <t>D023602</t>
  </si>
  <si>
    <t>138/31 26</t>
  </si>
  <si>
    <t>D023603</t>
  </si>
  <si>
    <t>138/32 26</t>
  </si>
  <si>
    <t>D023604</t>
  </si>
  <si>
    <t>138/33 26</t>
  </si>
  <si>
    <t>D023605</t>
  </si>
  <si>
    <t>138/34 26</t>
  </si>
  <si>
    <t>D023606</t>
  </si>
  <si>
    <t>138/35 26</t>
  </si>
  <si>
    <t>D023607</t>
  </si>
  <si>
    <t>138/36 26</t>
  </si>
  <si>
    <t>D023608</t>
  </si>
  <si>
    <t>138/37 26</t>
  </si>
  <si>
    <t>D023609</t>
  </si>
  <si>
    <t>138/38 26</t>
  </si>
  <si>
    <t>D023610</t>
  </si>
  <si>
    <t>138/39 26</t>
  </si>
  <si>
    <t>D023611</t>
  </si>
  <si>
    <t>138/40 26</t>
  </si>
  <si>
    <t>D023612</t>
  </si>
  <si>
    <t>138/41 26</t>
  </si>
  <si>
    <t>D023613</t>
  </si>
  <si>
    <t>138/42 26</t>
  </si>
  <si>
    <t>D023614</t>
  </si>
  <si>
    <t>138/43 26</t>
  </si>
  <si>
    <t>D023615</t>
  </si>
  <si>
    <t>138/44 26</t>
  </si>
  <si>
    <t>D023616</t>
  </si>
  <si>
    <t>138/45 26</t>
  </si>
  <si>
    <t>D023617</t>
  </si>
  <si>
    <t>138/46 26</t>
  </si>
  <si>
    <t>D023618</t>
  </si>
  <si>
    <t>138/47 26</t>
  </si>
  <si>
    <t>D023619</t>
  </si>
  <si>
    <t>138/48 26</t>
  </si>
  <si>
    <t>D023620</t>
  </si>
  <si>
    <t>140/ 1 26</t>
  </si>
  <si>
    <t>D023811</t>
  </si>
  <si>
    <t>Zářič stojan infra</t>
  </si>
  <si>
    <t>A_T091210  M</t>
  </si>
  <si>
    <t>140/ 2 26</t>
  </si>
  <si>
    <t>D023818</t>
  </si>
  <si>
    <t>-1,00 -2.980,00</t>
  </si>
  <si>
    <t>141/ 1 26</t>
  </si>
  <si>
    <t>D021595</t>
  </si>
  <si>
    <t>Vak resuscitační dětský +m</t>
  </si>
  <si>
    <t>RZG001060  M</t>
  </si>
  <si>
    <t>1.080,00</t>
  </si>
  <si>
    <t>-36,00 *</t>
  </si>
  <si>
    <t>-36,00 **</t>
  </si>
  <si>
    <t>159/ 1 25</t>
  </si>
  <si>
    <t>D021171</t>
  </si>
  <si>
    <t>A_K091150  M</t>
  </si>
  <si>
    <t>200/ 5 25</t>
  </si>
  <si>
    <t>D022791</t>
  </si>
  <si>
    <t>Vlhkoměr s teploměrem</t>
  </si>
  <si>
    <t>-1,00 -1.330,00</t>
  </si>
  <si>
    <t>A_L005080  M</t>
  </si>
  <si>
    <t>200/ 6 25</t>
  </si>
  <si>
    <t>D022792</t>
  </si>
  <si>
    <t>200/ 7 25</t>
  </si>
  <si>
    <t>D022793</t>
  </si>
  <si>
    <t>204/ 1 25</t>
  </si>
  <si>
    <t>D008811</t>
  </si>
  <si>
    <t>Pipeta V 5-50</t>
  </si>
  <si>
    <t>TZP103290  M</t>
  </si>
  <si>
    <t>204/ 2 25</t>
  </si>
  <si>
    <t>D008810</t>
  </si>
  <si>
    <t>TZP103270  M</t>
  </si>
  <si>
    <t>204/ 3 25</t>
  </si>
  <si>
    <t>D008778</t>
  </si>
  <si>
    <t>Pipeta F 100</t>
  </si>
  <si>
    <t>TZP103250  M</t>
  </si>
  <si>
    <t>218/39 27</t>
  </si>
  <si>
    <t>D007854</t>
  </si>
  <si>
    <t>221/ 9 27</t>
  </si>
  <si>
    <t>D009263</t>
  </si>
  <si>
    <t>Přístroj křísící</t>
  </si>
  <si>
    <t>A_M304110  M</t>
  </si>
  <si>
    <t>221/10 27</t>
  </si>
  <si>
    <t>D020982</t>
  </si>
  <si>
    <t>A_M304080  M</t>
  </si>
  <si>
    <t>221/11 27</t>
  </si>
  <si>
    <t>D021223</t>
  </si>
  <si>
    <t>A_M203120  M</t>
  </si>
  <si>
    <t>226/43 27</t>
  </si>
  <si>
    <t>D022415</t>
  </si>
  <si>
    <t>Ventil průtokový</t>
  </si>
  <si>
    <t>-1,00 -1.840,00</t>
  </si>
  <si>
    <t>8.810,00</t>
  </si>
  <si>
    <t>251/ 1 16</t>
  </si>
  <si>
    <t>D009269</t>
  </si>
  <si>
    <t>Přístroj masážní</t>
  </si>
  <si>
    <t>-1,00 -1.530,00</t>
  </si>
  <si>
    <t>AWJ101010  M</t>
  </si>
  <si>
    <t>1.530,00</t>
  </si>
  <si>
    <t>374/50 30</t>
  </si>
  <si>
    <t>D017475</t>
  </si>
  <si>
    <t>Snímač průtoků a tužk. dop</t>
  </si>
  <si>
    <t>374/51 30</t>
  </si>
  <si>
    <t>D017476</t>
  </si>
  <si>
    <t>374/55 30</t>
  </si>
  <si>
    <t>D008431</t>
  </si>
  <si>
    <t>Oftalmoskop</t>
  </si>
  <si>
    <t>374/56 30</t>
  </si>
  <si>
    <t>D008432</t>
  </si>
  <si>
    <t>374/57 30</t>
  </si>
  <si>
    <t>D008433</t>
  </si>
  <si>
    <t>374/58 30</t>
  </si>
  <si>
    <t>D008434</t>
  </si>
  <si>
    <t>374/68 30</t>
  </si>
  <si>
    <t>D023736</t>
  </si>
  <si>
    <t>Vysavačka chirurgická</t>
  </si>
  <si>
    <t>374/69 30</t>
  </si>
  <si>
    <t>D023737</t>
  </si>
  <si>
    <t>374/80 30</t>
  </si>
  <si>
    <t>D021375</t>
  </si>
  <si>
    <t>Tonometr rtuťový závěsný</t>
  </si>
  <si>
    <t>-1,00 -2.210,00</t>
  </si>
  <si>
    <t>374/81 30</t>
  </si>
  <si>
    <t>D021376</t>
  </si>
  <si>
    <t>374/82 30</t>
  </si>
  <si>
    <t>D021377</t>
  </si>
  <si>
    <t>374/83 30</t>
  </si>
  <si>
    <t>D021378</t>
  </si>
  <si>
    <t>374/98 30</t>
  </si>
  <si>
    <t>D021167</t>
  </si>
  <si>
    <t>388/91 30</t>
  </si>
  <si>
    <t>D017515</t>
  </si>
  <si>
    <t>388/92 30</t>
  </si>
  <si>
    <t>D017516</t>
  </si>
  <si>
    <t>388/93 30</t>
  </si>
  <si>
    <t>D017517</t>
  </si>
  <si>
    <t>391/ 1 30</t>
  </si>
  <si>
    <t>D021104</t>
  </si>
  <si>
    <t>A_D101150  M</t>
  </si>
  <si>
    <t>393/ 5 30</t>
  </si>
  <si>
    <t>D021411</t>
  </si>
  <si>
    <t>-1,00 -1.400,00</t>
  </si>
  <si>
    <t>393/ 6 30</t>
  </si>
  <si>
    <t>D009168</t>
  </si>
  <si>
    <t>Přístroj Akudiast</t>
  </si>
  <si>
    <t>393/ 8 30</t>
  </si>
  <si>
    <t>D002384</t>
  </si>
  <si>
    <t>Audiometr přenosný síťový</t>
  </si>
  <si>
    <t>-1,00 -2.820,00</t>
  </si>
  <si>
    <t>393/42 30</t>
  </si>
  <si>
    <t>D017635</t>
  </si>
  <si>
    <t>Sterilizátor</t>
  </si>
  <si>
    <t>393/46 30</t>
  </si>
  <si>
    <t>D023589</t>
  </si>
  <si>
    <t>393/47 30</t>
  </si>
  <si>
    <t>D023645</t>
  </si>
  <si>
    <t>5.860,00</t>
  </si>
  <si>
    <t>-23,00 *</t>
  </si>
  <si>
    <t>-23,00 **</t>
  </si>
  <si>
    <t>404/ 1 30</t>
  </si>
  <si>
    <t>D021059</t>
  </si>
  <si>
    <t>Tonometr HG</t>
  </si>
  <si>
    <t>-1,00 -1.940,00</t>
  </si>
  <si>
    <t>404/ 2 30</t>
  </si>
  <si>
    <t>D021318</t>
  </si>
  <si>
    <t>404/ 3 30</t>
  </si>
  <si>
    <t>D021319</t>
  </si>
  <si>
    <t>404/ 4 30</t>
  </si>
  <si>
    <t>D021320</t>
  </si>
  <si>
    <t>404/ 5 30</t>
  </si>
  <si>
    <t>D021321</t>
  </si>
  <si>
    <t>404/ 6 30</t>
  </si>
  <si>
    <t>D021322</t>
  </si>
  <si>
    <t>404/ 7 30</t>
  </si>
  <si>
    <t>D021323</t>
  </si>
  <si>
    <t>404/ 8 30</t>
  </si>
  <si>
    <t>D021324</t>
  </si>
  <si>
    <t>404/ 9 30</t>
  </si>
  <si>
    <t>D021325</t>
  </si>
  <si>
    <t>404/10 30</t>
  </si>
  <si>
    <t>D021326</t>
  </si>
  <si>
    <t>404/11 30</t>
  </si>
  <si>
    <t>D021327</t>
  </si>
  <si>
    <t>-1,00 -1.260,00</t>
  </si>
  <si>
    <t>404/12 30</t>
  </si>
  <si>
    <t>D021333</t>
  </si>
  <si>
    <t>5.540,00</t>
  </si>
  <si>
    <t>430/ 1 20</t>
  </si>
  <si>
    <t>D023588</t>
  </si>
  <si>
    <t>A_H201060  M</t>
  </si>
  <si>
    <t>433/ 3 20</t>
  </si>
  <si>
    <t>D006090</t>
  </si>
  <si>
    <t>A_J291070  M</t>
  </si>
  <si>
    <t>433/ 4 20</t>
  </si>
  <si>
    <t>D023829</t>
  </si>
  <si>
    <t>Zařízení víceúčelové</t>
  </si>
  <si>
    <t>A_J103010  M</t>
  </si>
  <si>
    <t>438/ 1 20</t>
  </si>
  <si>
    <t>D037844</t>
  </si>
  <si>
    <t>Průtokoměr-rotometr 15 l</t>
  </si>
  <si>
    <t>-1,00 -1.681,48</t>
  </si>
  <si>
    <t>A_A402270  M</t>
  </si>
  <si>
    <t>469/ 2 20</t>
  </si>
  <si>
    <t>D023800</t>
  </si>
  <si>
    <t>Zářič germicidní</t>
  </si>
  <si>
    <t>UZQ201190  M</t>
  </si>
  <si>
    <t>469/ 3 20</t>
  </si>
  <si>
    <t>D023801</t>
  </si>
  <si>
    <t>UZQ201200  M</t>
  </si>
  <si>
    <t>476/ 1 20</t>
  </si>
  <si>
    <t>D004403</t>
  </si>
  <si>
    <t>A_N301110  M</t>
  </si>
  <si>
    <t>476/ 3 20</t>
  </si>
  <si>
    <t>D009305</t>
  </si>
  <si>
    <t>Přístroj na magnet. úpravu</t>
  </si>
  <si>
    <t>A_N301290  M</t>
  </si>
  <si>
    <t>483/ 1 28</t>
  </si>
  <si>
    <t>D023596</t>
  </si>
  <si>
    <t>UZQ202110  M</t>
  </si>
  <si>
    <t>483/ 2 28</t>
  </si>
  <si>
    <t>D023597</t>
  </si>
  <si>
    <t>UZQ202120  M</t>
  </si>
  <si>
    <t>483/ 3 28</t>
  </si>
  <si>
    <t>D003894</t>
  </si>
  <si>
    <t>Kahan plynový Microtorch</t>
  </si>
  <si>
    <t>483/ 4 28</t>
  </si>
  <si>
    <t>D003895</t>
  </si>
  <si>
    <t>483/ 5 28</t>
  </si>
  <si>
    <t>D003896</t>
  </si>
  <si>
    <t>483/ 6 28</t>
  </si>
  <si>
    <t>D003897</t>
  </si>
  <si>
    <t>483/ 7 28</t>
  </si>
  <si>
    <t>D003898</t>
  </si>
  <si>
    <t>488/ 1 28</t>
  </si>
  <si>
    <t>D023828</t>
  </si>
  <si>
    <t>Zařízení signalizační zábl</t>
  </si>
  <si>
    <t>-1,00 -1.040,00</t>
  </si>
  <si>
    <t>494/ 1 28</t>
  </si>
  <si>
    <t>D009303</t>
  </si>
  <si>
    <t>Přístroj na léčení tupozra</t>
  </si>
  <si>
    <t>A_E001120  M</t>
  </si>
  <si>
    <t>494/ 2 28</t>
  </si>
  <si>
    <t>D009304</t>
  </si>
  <si>
    <t>496/ 6 28</t>
  </si>
  <si>
    <t>D009128</t>
  </si>
  <si>
    <t>Průtokoměr s rot. dynam. s</t>
  </si>
  <si>
    <t>501/ 2 28</t>
  </si>
  <si>
    <t>D020984</t>
  </si>
  <si>
    <t>502/ 1 28</t>
  </si>
  <si>
    <t>D003134</t>
  </si>
  <si>
    <t>Expl. u. koag. H. BT 088</t>
  </si>
  <si>
    <t>-1,00 -2.320,00</t>
  </si>
  <si>
    <t>A_M304060  M</t>
  </si>
  <si>
    <t>506/ 1 28</t>
  </si>
  <si>
    <t>D021292</t>
  </si>
  <si>
    <t>-1,00 -1.590,00</t>
  </si>
  <si>
    <t>A_D101450  M</t>
  </si>
  <si>
    <t>506/ 2 28</t>
  </si>
  <si>
    <t>D021291</t>
  </si>
  <si>
    <t>A_D101440  M</t>
  </si>
  <si>
    <t>507/ 2 28</t>
  </si>
  <si>
    <t>D004427</t>
  </si>
  <si>
    <t>Kontejner inseminační AKB</t>
  </si>
  <si>
    <t>A_I091020  M</t>
  </si>
  <si>
    <t>507/ 3 28</t>
  </si>
  <si>
    <t>D004428</t>
  </si>
  <si>
    <t>507/ 5 28</t>
  </si>
  <si>
    <t>D008772</t>
  </si>
  <si>
    <t>507/ 7 28</t>
  </si>
  <si>
    <t>D008804</t>
  </si>
  <si>
    <t>507/ 8 28</t>
  </si>
  <si>
    <t>D008803</t>
  </si>
  <si>
    <t>507/ 9 28</t>
  </si>
  <si>
    <t>D008771</t>
  </si>
  <si>
    <t>514/ 1 28</t>
  </si>
  <si>
    <t>D023809</t>
  </si>
  <si>
    <t>A_Q203510  M</t>
  </si>
  <si>
    <t>518/ 1 28</t>
  </si>
  <si>
    <t>D021282</t>
  </si>
  <si>
    <t>A_D103290  M</t>
  </si>
  <si>
    <t>518/ 2 28</t>
  </si>
  <si>
    <t>D021283</t>
  </si>
  <si>
    <t>520/ 1 28</t>
  </si>
  <si>
    <t>D009171</t>
  </si>
  <si>
    <t>Přístroj Analgetik</t>
  </si>
  <si>
    <t>A_D103260  M</t>
  </si>
  <si>
    <t>520/ 3 28</t>
  </si>
  <si>
    <t>D023804</t>
  </si>
  <si>
    <t>A_D103480  M</t>
  </si>
  <si>
    <t>520/ 4 28</t>
  </si>
  <si>
    <t>D023805</t>
  </si>
  <si>
    <t>524/ 3 28</t>
  </si>
  <si>
    <t>D002245</t>
  </si>
  <si>
    <t>Kotouč řezný pr.50mm</t>
  </si>
  <si>
    <t>-1,00 -1.858,20</t>
  </si>
  <si>
    <t>TZP201100  M</t>
  </si>
  <si>
    <t>524/ 4 28</t>
  </si>
  <si>
    <t>D002246</t>
  </si>
  <si>
    <t>TZP201120  M</t>
  </si>
  <si>
    <t>524/ 5 28</t>
  </si>
  <si>
    <t>D017637</t>
  </si>
  <si>
    <t>Sterilizátor horkovzdušný</t>
  </si>
  <si>
    <t>-1,00 -2.400,00</t>
  </si>
  <si>
    <t>TZP202130  M</t>
  </si>
  <si>
    <t>527/ 1 28</t>
  </si>
  <si>
    <t>D002060</t>
  </si>
  <si>
    <t>-1,00 -1.066,47</t>
  </si>
  <si>
    <t>A_C002500  M</t>
  </si>
  <si>
    <t>536/29 28</t>
  </si>
  <si>
    <t>D022435</t>
  </si>
  <si>
    <t>Ventil redukční</t>
  </si>
  <si>
    <t>-1,00 -1.730,00</t>
  </si>
  <si>
    <t>A_B201190  M</t>
  </si>
  <si>
    <t>536/33 28</t>
  </si>
  <si>
    <t>D002751</t>
  </si>
  <si>
    <t>Dávkovač desinfenkční</t>
  </si>
  <si>
    <t>-1,00 -1.490,00</t>
  </si>
  <si>
    <t>A_B201170  M</t>
  </si>
  <si>
    <t>536/34 28</t>
  </si>
  <si>
    <t>D002752</t>
  </si>
  <si>
    <t>A_B201290  M</t>
  </si>
  <si>
    <t>537/13 28</t>
  </si>
  <si>
    <t>D002753</t>
  </si>
  <si>
    <t>A_B202380  M</t>
  </si>
  <si>
    <t>537/14 28</t>
  </si>
  <si>
    <t>D002754</t>
  </si>
  <si>
    <t>537/77 28</t>
  </si>
  <si>
    <t>D022436</t>
  </si>
  <si>
    <t>537/78 28</t>
  </si>
  <si>
    <t>D022437</t>
  </si>
  <si>
    <t>539/20 28</t>
  </si>
  <si>
    <t>D006105</t>
  </si>
  <si>
    <t>539/21 28</t>
  </si>
  <si>
    <t>D006106</t>
  </si>
  <si>
    <t>539/22 28</t>
  </si>
  <si>
    <t>D006107</t>
  </si>
  <si>
    <t>539/23 28</t>
  </si>
  <si>
    <t>D006108</t>
  </si>
  <si>
    <t>539/24 28</t>
  </si>
  <si>
    <t>D006109</t>
  </si>
  <si>
    <t>539/25 28</t>
  </si>
  <si>
    <t>D006110</t>
  </si>
  <si>
    <t>539/26 28</t>
  </si>
  <si>
    <t>D006111</t>
  </si>
  <si>
    <t>539/32 28</t>
  </si>
  <si>
    <t>D023803</t>
  </si>
  <si>
    <t>539/33 28</t>
  </si>
  <si>
    <t>D023802</t>
  </si>
  <si>
    <t>2.434,35</t>
  </si>
  <si>
    <t>-55,00 *</t>
  </si>
  <si>
    <t>-55,00 **</t>
  </si>
  <si>
    <t>16/ 2 31</t>
  </si>
  <si>
    <t>D008293</t>
  </si>
  <si>
    <t>A_Q101770  M</t>
  </si>
  <si>
    <t>2.990,00</t>
  </si>
  <si>
    <t>51/ 1 29</t>
  </si>
  <si>
    <t>D002309</t>
  </si>
  <si>
    <t>Pipeta FP ACL 25ul</t>
  </si>
  <si>
    <t>-1,00 -2.466,33</t>
  </si>
  <si>
    <t>A_L002390  M</t>
  </si>
  <si>
    <t>2.466,33</t>
  </si>
  <si>
    <t>72/ 6 30</t>
  </si>
  <si>
    <t>D006084</t>
  </si>
  <si>
    <t>72/ 7 30</t>
  </si>
  <si>
    <t>D006085</t>
  </si>
  <si>
    <t>72/ 8 30</t>
  </si>
  <si>
    <t>D006086</t>
  </si>
  <si>
    <t>72/ 9 30</t>
  </si>
  <si>
    <t>D006087</t>
  </si>
  <si>
    <t>72/10 30</t>
  </si>
  <si>
    <t>D006088</t>
  </si>
  <si>
    <t>72/11 30</t>
  </si>
  <si>
    <t>D006089</t>
  </si>
  <si>
    <t>5.120,00</t>
  </si>
  <si>
    <t>-6,00 *</t>
  </si>
  <si>
    <t>-6,00 **</t>
  </si>
  <si>
    <t>80/ 1 10</t>
  </si>
  <si>
    <t>D007927</t>
  </si>
  <si>
    <t>A_O103150  M</t>
  </si>
  <si>
    <t>80/ 2 10</t>
  </si>
  <si>
    <t>D007928</t>
  </si>
  <si>
    <t>80/ 3 10</t>
  </si>
  <si>
    <t>D007929</t>
  </si>
  <si>
    <t>90/ 1 10</t>
  </si>
  <si>
    <t>D002221</t>
  </si>
  <si>
    <t>A_H202460  M</t>
  </si>
  <si>
    <t>91/ 1 10</t>
  </si>
  <si>
    <t>D002216</t>
  </si>
  <si>
    <t>A_C003270  M</t>
  </si>
  <si>
    <t>91/ 2 10</t>
  </si>
  <si>
    <t>D002217</t>
  </si>
  <si>
    <t>A_C003070  M</t>
  </si>
  <si>
    <t>100/ 1 10</t>
  </si>
  <si>
    <t>D023820</t>
  </si>
  <si>
    <t>Zařízení dorozum.</t>
  </si>
  <si>
    <t>A          M</t>
  </si>
  <si>
    <t>104/26 15</t>
  </si>
  <si>
    <t>D022481</t>
  </si>
  <si>
    <t>Ventil zvlhčovač</t>
  </si>
  <si>
    <t>104/29 15</t>
  </si>
  <si>
    <t>D008281</t>
  </si>
  <si>
    <t>104/35 15</t>
  </si>
  <si>
    <t>D006032</t>
  </si>
  <si>
    <t>104/37 15</t>
  </si>
  <si>
    <t>D023816</t>
  </si>
  <si>
    <t>104/45 15</t>
  </si>
  <si>
    <t>D021064</t>
  </si>
  <si>
    <t>Tonometr oční</t>
  </si>
  <si>
    <t>104/49 15</t>
  </si>
  <si>
    <t>D021065</t>
  </si>
  <si>
    <t>104/50 15</t>
  </si>
  <si>
    <t>D021108</t>
  </si>
  <si>
    <t>104/81 15</t>
  </si>
  <si>
    <t>D022466</t>
  </si>
  <si>
    <t>Ventil vakuový redukční VR</t>
  </si>
  <si>
    <t>104/82 15</t>
  </si>
  <si>
    <t>D022465</t>
  </si>
  <si>
    <t>104/84 15</t>
  </si>
  <si>
    <t>D020962</t>
  </si>
  <si>
    <t>Tlakoměr nástěnný</t>
  </si>
  <si>
    <t>104/85 15</t>
  </si>
  <si>
    <t>D020963</t>
  </si>
  <si>
    <t>105/11 15</t>
  </si>
  <si>
    <t>D008280</t>
  </si>
  <si>
    <t>105/23 15</t>
  </si>
  <si>
    <t>D002749</t>
  </si>
  <si>
    <t>105/47 15</t>
  </si>
  <si>
    <t>D023546</t>
  </si>
  <si>
    <t>105/48 15</t>
  </si>
  <si>
    <t>D023547</t>
  </si>
  <si>
    <t>105/49 15</t>
  </si>
  <si>
    <t>D023548</t>
  </si>
  <si>
    <t>105/50 15</t>
  </si>
  <si>
    <t>D023553</t>
  </si>
  <si>
    <t>105/51 15</t>
  </si>
  <si>
    <t>D023600</t>
  </si>
  <si>
    <t>108/ 4 15</t>
  </si>
  <si>
    <t>D006322</t>
  </si>
  <si>
    <t>Lázeň vodní</t>
  </si>
  <si>
    <t>A_P191100  M</t>
  </si>
  <si>
    <t>108/ 8 15</t>
  </si>
  <si>
    <t>D007910</t>
  </si>
  <si>
    <t>-1,00 -1.650,00</t>
  </si>
  <si>
    <t>A_P201270  M</t>
  </si>
  <si>
    <t>108/ 9 15</t>
  </si>
  <si>
    <t>D008428</t>
  </si>
  <si>
    <t>Odstředivka stolní T 30</t>
  </si>
  <si>
    <t>108/10 15</t>
  </si>
  <si>
    <t>D009175</t>
  </si>
  <si>
    <t>Přístroj destilační na 10</t>
  </si>
  <si>
    <t>A_P191150  M</t>
  </si>
  <si>
    <t>109/ 1 15</t>
  </si>
  <si>
    <t>D055307</t>
  </si>
  <si>
    <t>Váhy laboratorní</t>
  </si>
  <si>
    <t>A_J391120  M</t>
  </si>
  <si>
    <t>3.623,50</t>
  </si>
  <si>
    <t>-30,00 *</t>
  </si>
  <si>
    <t>-30,00 **</t>
  </si>
  <si>
    <t>120/ 2 20</t>
  </si>
  <si>
    <t>D006321</t>
  </si>
  <si>
    <t>-1,00 -2.870,00</t>
  </si>
  <si>
    <t>120/ 3 20</t>
  </si>
  <si>
    <t>D022455</t>
  </si>
  <si>
    <t>120/ 5 20</t>
  </si>
  <si>
    <t>D022456</t>
  </si>
  <si>
    <t>120/ 6 20</t>
  </si>
  <si>
    <t>D003650</t>
  </si>
  <si>
    <t>Indikátor sloupcový teplot</t>
  </si>
  <si>
    <t>120/ 9 20</t>
  </si>
  <si>
    <t>D009174</t>
  </si>
  <si>
    <t>Přístroj destilační</t>
  </si>
  <si>
    <t>120/14 20</t>
  </si>
  <si>
    <t>D038364</t>
  </si>
  <si>
    <t>Ambuvak-silikon.resusc.dět</t>
  </si>
  <si>
    <t>-1,00 -2.217,46</t>
  </si>
  <si>
    <t>120/15 20</t>
  </si>
  <si>
    <t>D038363</t>
  </si>
  <si>
    <t>120/22 20</t>
  </si>
  <si>
    <t>D008289</t>
  </si>
  <si>
    <t>137/ 6 21</t>
  </si>
  <si>
    <t>D002906</t>
  </si>
  <si>
    <t>Disetronic-PEN U 100/1</t>
  </si>
  <si>
    <t>-1,00 -2.940,00</t>
  </si>
  <si>
    <t>A_G001390  M</t>
  </si>
  <si>
    <t>137/ 7 21</t>
  </si>
  <si>
    <t>D002907</t>
  </si>
  <si>
    <t>137/ 8 21</t>
  </si>
  <si>
    <t>D002908</t>
  </si>
  <si>
    <t>137/ 9 21</t>
  </si>
  <si>
    <t>D002909</t>
  </si>
  <si>
    <t>137/10 21</t>
  </si>
  <si>
    <t>D002910</t>
  </si>
  <si>
    <t>137/11 21</t>
  </si>
  <si>
    <t>D009349</t>
  </si>
  <si>
    <t>Pumpa inzulinová</t>
  </si>
  <si>
    <t>140/ 1 21</t>
  </si>
  <si>
    <t>D008294</t>
  </si>
  <si>
    <t>A_Q101790  M</t>
  </si>
  <si>
    <t>153/ 4 21</t>
  </si>
  <si>
    <t>D009267</t>
  </si>
  <si>
    <t>A_H205200  M</t>
  </si>
  <si>
    <t>158/ 3 21</t>
  </si>
  <si>
    <t>D023549</t>
  </si>
  <si>
    <t>158/ 4 21</t>
  </si>
  <si>
    <t>D023550</t>
  </si>
  <si>
    <t>158/ 5 21</t>
  </si>
  <si>
    <t>D023551</t>
  </si>
  <si>
    <t>UZQ202190  M</t>
  </si>
  <si>
    <t>158/ 6 21</t>
  </si>
  <si>
    <t>D023552</t>
  </si>
  <si>
    <t>UZQ202160  M</t>
  </si>
  <si>
    <t>158/ 7 21</t>
  </si>
  <si>
    <t>D023598</t>
  </si>
  <si>
    <t>158/ 8 21</t>
  </si>
  <si>
    <t>D023599</t>
  </si>
  <si>
    <t>158/ 9 21</t>
  </si>
  <si>
    <t>D023797</t>
  </si>
  <si>
    <t>158/10 21</t>
  </si>
  <si>
    <t>D023798</t>
  </si>
  <si>
    <t>UZQ202170  M</t>
  </si>
  <si>
    <t>158/11 21</t>
  </si>
  <si>
    <t>D023799</t>
  </si>
  <si>
    <t>160/ 1 21</t>
  </si>
  <si>
    <t>D002362</t>
  </si>
  <si>
    <t>Ambuvak 1500 ml</t>
  </si>
  <si>
    <t>164/ 1 21</t>
  </si>
  <si>
    <t>D023796</t>
  </si>
  <si>
    <t>178/ 8 21</t>
  </si>
  <si>
    <t>D009265</t>
  </si>
  <si>
    <t>A_A191410  M</t>
  </si>
  <si>
    <t>178/ 9 21</t>
  </si>
  <si>
    <t>D009266</t>
  </si>
  <si>
    <t>A_H203120  M</t>
  </si>
  <si>
    <t>0.904,92</t>
  </si>
  <si>
    <t>-29,00 *</t>
  </si>
  <si>
    <t>bí:  7.</t>
  </si>
  <si>
    <t>-29,00 **</t>
  </si>
  <si>
    <t>205/56 15</t>
  </si>
  <si>
    <t>D023807</t>
  </si>
  <si>
    <t>205/64 15</t>
  </si>
  <si>
    <t>D038087</t>
  </si>
  <si>
    <t>Tonometr rtuť.Klasik vč.me</t>
  </si>
  <si>
    <t>-1,00 -1.318,50</t>
  </si>
  <si>
    <t>210/14 15</t>
  </si>
  <si>
    <t>D006060</t>
  </si>
  <si>
    <t>210/15 15</t>
  </si>
  <si>
    <t>D006059</t>
  </si>
  <si>
    <t>210/35 15</t>
  </si>
  <si>
    <t>D021206</t>
  </si>
  <si>
    <t>210/36 15</t>
  </si>
  <si>
    <t>D021205</t>
  </si>
  <si>
    <t>210/37 15</t>
  </si>
  <si>
    <t>D021204</t>
  </si>
  <si>
    <t>210/38 15</t>
  </si>
  <si>
    <t>D021203</t>
  </si>
  <si>
    <t>210/41 15</t>
  </si>
  <si>
    <t>D023738</t>
  </si>
  <si>
    <t>210/42 15</t>
  </si>
  <si>
    <t>D021124</t>
  </si>
  <si>
    <t>210/44 15</t>
  </si>
  <si>
    <t>D007859</t>
  </si>
  <si>
    <t>210/45 15</t>
  </si>
  <si>
    <t>D007861</t>
  </si>
  <si>
    <t>210/50 15</t>
  </si>
  <si>
    <t>D007856</t>
  </si>
  <si>
    <t>210/59 15</t>
  </si>
  <si>
    <t>D020961</t>
  </si>
  <si>
    <t>Tlakoměr BIG BEN</t>
  </si>
  <si>
    <t>-1,00 -2.930,00</t>
  </si>
  <si>
    <t>210/65 15</t>
  </si>
  <si>
    <t>D056090</t>
  </si>
  <si>
    <t>Elektroda náhrad.Checker 3</t>
  </si>
  <si>
    <t>-1,00 -1.309,89</t>
  </si>
  <si>
    <t>211/38 15</t>
  </si>
  <si>
    <t>D021086</t>
  </si>
  <si>
    <t>211/39 15</t>
  </si>
  <si>
    <t>D021087</t>
  </si>
  <si>
    <t>211/40 15</t>
  </si>
  <si>
    <t>D021088</t>
  </si>
  <si>
    <t>211/54 15</t>
  </si>
  <si>
    <t>D023641</t>
  </si>
  <si>
    <t>211/56 15</t>
  </si>
  <si>
    <t>D017513</t>
  </si>
  <si>
    <t>211/57 15</t>
  </si>
  <si>
    <t>D002898</t>
  </si>
  <si>
    <t>Disektor FB 150</t>
  </si>
  <si>
    <t>211/58 15</t>
  </si>
  <si>
    <t>D006080</t>
  </si>
  <si>
    <t>211/64 15</t>
  </si>
  <si>
    <t>D022360</t>
  </si>
  <si>
    <t>Vaporizátor</t>
  </si>
  <si>
    <t>211/65 15</t>
  </si>
  <si>
    <t>D023585</t>
  </si>
  <si>
    <t>211/66 15</t>
  </si>
  <si>
    <t>D022359</t>
  </si>
  <si>
    <t>211/67 15</t>
  </si>
  <si>
    <t>D021207</t>
  </si>
  <si>
    <t>211/68 15</t>
  </si>
  <si>
    <t>D021209</t>
  </si>
  <si>
    <t>211/70 15</t>
  </si>
  <si>
    <t>D021266</t>
  </si>
  <si>
    <t>211/73 15</t>
  </si>
  <si>
    <t>D021217</t>
  </si>
  <si>
    <t>211/74 15</t>
  </si>
  <si>
    <t>D021216</t>
  </si>
  <si>
    <t>211/76 15</t>
  </si>
  <si>
    <t>D021007</t>
  </si>
  <si>
    <t>211/77 15</t>
  </si>
  <si>
    <t>D021232</t>
  </si>
  <si>
    <t>211/78 15</t>
  </si>
  <si>
    <t>D020988</t>
  </si>
  <si>
    <t>211/79 15</t>
  </si>
  <si>
    <t>D020987</t>
  </si>
  <si>
    <t>211/80 15</t>
  </si>
  <si>
    <t>D020986</t>
  </si>
  <si>
    <t>211/81 15</t>
  </si>
  <si>
    <t>D020985</t>
  </si>
  <si>
    <t>211/82 15</t>
  </si>
  <si>
    <t>D021197</t>
  </si>
  <si>
    <t>211/83 15</t>
  </si>
  <si>
    <t>D020981</t>
  </si>
  <si>
    <t>211/84 15</t>
  </si>
  <si>
    <t>D023643</t>
  </si>
  <si>
    <t>211/87 15</t>
  </si>
  <si>
    <t>D021236</t>
  </si>
  <si>
    <t>211/92 15</t>
  </si>
  <si>
    <t>D037198</t>
  </si>
  <si>
    <t>211/93 15</t>
  </si>
  <si>
    <t>D021235</t>
  </si>
  <si>
    <t>213/26 15</t>
  </si>
  <si>
    <t>D021267</t>
  </si>
  <si>
    <t>213/27 15</t>
  </si>
  <si>
    <t>D021198</t>
  </si>
  <si>
    <t>223/19 21</t>
  </si>
  <si>
    <t>D008290</t>
  </si>
  <si>
    <t>223/20 21</t>
  </si>
  <si>
    <t>D007963</t>
  </si>
  <si>
    <t>Minipáskovač</t>
  </si>
  <si>
    <t>223/22 21</t>
  </si>
  <si>
    <t>D006033</t>
  </si>
  <si>
    <t>223/23 21</t>
  </si>
  <si>
    <t>D021081</t>
  </si>
  <si>
    <t>223/24 21</t>
  </si>
  <si>
    <t>D021073</t>
  </si>
  <si>
    <t>2.564,86</t>
  </si>
  <si>
    <t>-49,00 *</t>
  </si>
  <si>
    <t>-49,00 **</t>
  </si>
  <si>
    <t>26/ 2 29</t>
  </si>
  <si>
    <t>D008435</t>
  </si>
  <si>
    <t>-1,00 -1.560,00</t>
  </si>
  <si>
    <t>A_E091320  M</t>
  </si>
  <si>
    <t>57/ 1 29</t>
  </si>
  <si>
    <t>D002324</t>
  </si>
  <si>
    <t>-1,00 -1.774,49</t>
  </si>
  <si>
    <t>84/ 7 31</t>
  </si>
  <si>
    <t>D021036</t>
  </si>
  <si>
    <t>84/ 8 31</t>
  </si>
  <si>
    <t>D021224</t>
  </si>
  <si>
    <t>84/ 9 31</t>
  </si>
  <si>
    <t>D021225</t>
  </si>
  <si>
    <t>84/10 31</t>
  </si>
  <si>
    <t>D021226</t>
  </si>
  <si>
    <t>84/11 31</t>
  </si>
  <si>
    <t>D021227</t>
  </si>
  <si>
    <t>84/12 31</t>
  </si>
  <si>
    <t>D021233</t>
  </si>
  <si>
    <t>84/25 31</t>
  </si>
  <si>
    <t>D021409</t>
  </si>
  <si>
    <t>84/27 31</t>
  </si>
  <si>
    <t>D023761</t>
  </si>
  <si>
    <t>Vývěva</t>
  </si>
  <si>
    <t>84/37 31</t>
  </si>
  <si>
    <t>D021274</t>
  </si>
  <si>
    <t>84/38 31</t>
  </si>
  <si>
    <t>D021275</t>
  </si>
  <si>
    <t>84/39 31</t>
  </si>
  <si>
    <t>D021278</t>
  </si>
  <si>
    <t>84/52 31</t>
  </si>
  <si>
    <t>D021044</t>
  </si>
  <si>
    <t>3.034,49</t>
  </si>
  <si>
    <t>14/29 31</t>
  </si>
  <si>
    <t>D021115</t>
  </si>
  <si>
    <t>14/34 31</t>
  </si>
  <si>
    <t>D003455</t>
  </si>
  <si>
    <t>Glukometr ONE TOUCH</t>
  </si>
  <si>
    <t>14/35 31</t>
  </si>
  <si>
    <t>D003454</t>
  </si>
  <si>
    <t>-1,00 -2.340,00</t>
  </si>
  <si>
    <t>14/36 31</t>
  </si>
  <si>
    <t>D008424</t>
  </si>
  <si>
    <t>Odsávačka chirurgická</t>
  </si>
  <si>
    <t>-1,00 -1.870,00</t>
  </si>
  <si>
    <t>14/43 31</t>
  </si>
  <si>
    <t>D037847</t>
  </si>
  <si>
    <t>14/63 31</t>
  </si>
  <si>
    <t>D023794</t>
  </si>
  <si>
    <t>14/64 31</t>
  </si>
  <si>
    <t>D023795</t>
  </si>
  <si>
    <t>5.511,48</t>
  </si>
  <si>
    <t>26/21 27</t>
  </si>
  <si>
    <t>D017510</t>
  </si>
  <si>
    <t>Spirometr HSP 1</t>
  </si>
  <si>
    <t>26/22 27</t>
  </si>
  <si>
    <t>D017511</t>
  </si>
  <si>
    <t>26/24 27</t>
  </si>
  <si>
    <t>D021352</t>
  </si>
  <si>
    <t>26/25 27</t>
  </si>
  <si>
    <t>D021353</t>
  </si>
  <si>
    <t>26/26 27</t>
  </si>
  <si>
    <t>D021356</t>
  </si>
  <si>
    <t>26/27 27</t>
  </si>
  <si>
    <t>D021357</t>
  </si>
  <si>
    <t>26/28 27</t>
  </si>
  <si>
    <t>D021358</t>
  </si>
  <si>
    <t>26/29 27</t>
  </si>
  <si>
    <t>D021359</t>
  </si>
  <si>
    <t>26/30 27</t>
  </si>
  <si>
    <t>D021360</t>
  </si>
  <si>
    <t>26/31 27</t>
  </si>
  <si>
    <t>D021361</t>
  </si>
  <si>
    <t>26/32 27</t>
  </si>
  <si>
    <t>D021362</t>
  </si>
  <si>
    <t>26/33 27</t>
  </si>
  <si>
    <t>D021363</t>
  </si>
  <si>
    <t>26/34 27</t>
  </si>
  <si>
    <t>D021364</t>
  </si>
  <si>
    <t>26/35 27</t>
  </si>
  <si>
    <t>D021365</t>
  </si>
  <si>
    <t>26/36 27</t>
  </si>
  <si>
    <t>D021329</t>
  </si>
  <si>
    <t>26/37 27</t>
  </si>
  <si>
    <t>D021332</t>
  </si>
  <si>
    <t>26/38 27</t>
  </si>
  <si>
    <t>D021306</t>
  </si>
  <si>
    <t>26/39 27</t>
  </si>
  <si>
    <t>D021334</t>
  </si>
  <si>
    <t>26/40 27</t>
  </si>
  <si>
    <t>D021010</t>
  </si>
  <si>
    <t>26/41 27</t>
  </si>
  <si>
    <t>D021350</t>
  </si>
  <si>
    <t>26/42 27</t>
  </si>
  <si>
    <t>D021351</t>
  </si>
  <si>
    <t>26/43 27</t>
  </si>
  <si>
    <t>D021354</t>
  </si>
  <si>
    <t>26/44 27</t>
  </si>
  <si>
    <t>D021355</t>
  </si>
  <si>
    <t>26/48 27</t>
  </si>
  <si>
    <t>D038394</t>
  </si>
  <si>
    <t>-1,00 -1.994,96</t>
  </si>
  <si>
    <t>26/74 27</t>
  </si>
  <si>
    <t>D021118</t>
  </si>
  <si>
    <t>27/ 4 27</t>
  </si>
  <si>
    <t>D007939</t>
  </si>
  <si>
    <t>Mikropipeta Brand</t>
  </si>
  <si>
    <t>27/ 5 27</t>
  </si>
  <si>
    <t>D007940</t>
  </si>
  <si>
    <t>27/ 6 27</t>
  </si>
  <si>
    <t>D007941</t>
  </si>
  <si>
    <t>27/ 7 27</t>
  </si>
  <si>
    <t>D007942</t>
  </si>
  <si>
    <t>27/ 8 27</t>
  </si>
  <si>
    <t>D007943</t>
  </si>
  <si>
    <t>27/ 9 27</t>
  </si>
  <si>
    <t>D007944</t>
  </si>
  <si>
    <t>27/10 27</t>
  </si>
  <si>
    <t>D007945</t>
  </si>
  <si>
    <t>Mikropipeta Ependorf</t>
  </si>
  <si>
    <t>27/11 27</t>
  </si>
  <si>
    <t>D007946</t>
  </si>
  <si>
    <t>27/12 27</t>
  </si>
  <si>
    <t>D007947</t>
  </si>
  <si>
    <t>27/13 27</t>
  </si>
  <si>
    <t>D007948</t>
  </si>
  <si>
    <t>27/32 27</t>
  </si>
  <si>
    <t>D008397</t>
  </si>
  <si>
    <t>27/53 27</t>
  </si>
  <si>
    <t>D021228</t>
  </si>
  <si>
    <t>27/78 27</t>
  </si>
  <si>
    <t>D048721</t>
  </si>
  <si>
    <t>Vana dezinfekční 5l</t>
  </si>
  <si>
    <t>-1,00 -1.279,85</t>
  </si>
  <si>
    <t>27/80 27</t>
  </si>
  <si>
    <t>D048722</t>
  </si>
  <si>
    <t>9.114,66</t>
  </si>
  <si>
    <t>-39,00 *</t>
  </si>
  <si>
    <t>-39,00 **</t>
  </si>
  <si>
    <t>47/ 1 28</t>
  </si>
  <si>
    <t>D021021</t>
  </si>
  <si>
    <t>Tonometr digitální Microli</t>
  </si>
  <si>
    <t>-1,00 -1.910,00</t>
  </si>
  <si>
    <t>47/22 28</t>
  </si>
  <si>
    <t>D002140</t>
  </si>
  <si>
    <t>Tonometr HG 160 print</t>
  </si>
  <si>
    <t>-1,00 -1.428,03</t>
  </si>
  <si>
    <t>47/40 28</t>
  </si>
  <si>
    <t>D020944</t>
  </si>
  <si>
    <t>Thermoscan</t>
  </si>
  <si>
    <t>-1,00 -2.090,00</t>
  </si>
  <si>
    <t>47/61 28</t>
  </si>
  <si>
    <t>D021053</t>
  </si>
  <si>
    <t>47/70 28</t>
  </si>
  <si>
    <t>D022448</t>
  </si>
  <si>
    <t>Ventil redukční VR 01</t>
  </si>
  <si>
    <t>47/71 28</t>
  </si>
  <si>
    <t>D022449</t>
  </si>
  <si>
    <t>47/72 28</t>
  </si>
  <si>
    <t>D009114</t>
  </si>
  <si>
    <t>48/55 28</t>
  </si>
  <si>
    <t>D008780</t>
  </si>
  <si>
    <t>Pipeta HAMILTON</t>
  </si>
  <si>
    <t>-1,00 -1.920,00</t>
  </si>
  <si>
    <t>48/56 28</t>
  </si>
  <si>
    <t>D008781</t>
  </si>
  <si>
    <t>48/57 28</t>
  </si>
  <si>
    <t>D008782</t>
  </si>
  <si>
    <t>48/58 28</t>
  </si>
  <si>
    <t>D008783</t>
  </si>
  <si>
    <t>48/59 28</t>
  </si>
  <si>
    <t>D008784</t>
  </si>
  <si>
    <t>48/60 28</t>
  </si>
  <si>
    <t>D008785</t>
  </si>
  <si>
    <t>48/74 28</t>
  </si>
  <si>
    <t>D021471</t>
  </si>
  <si>
    <t>48/80 28</t>
  </si>
  <si>
    <t>D021310</t>
  </si>
  <si>
    <t>50/44 28</t>
  </si>
  <si>
    <t>D002154</t>
  </si>
  <si>
    <t>Teploměr Thermoscan IRT</t>
  </si>
  <si>
    <t>-1,00 -2.086,53</t>
  </si>
  <si>
    <t>9.644,56</t>
  </si>
  <si>
    <t>65/11 31</t>
  </si>
  <si>
    <t>D023642</t>
  </si>
  <si>
    <t>65/59 31</t>
  </si>
  <si>
    <t>D039646</t>
  </si>
  <si>
    <t>-1,00 -2.929,50</t>
  </si>
  <si>
    <t>65/60 31</t>
  </si>
  <si>
    <t>D046366</t>
  </si>
  <si>
    <t>-1,00 -2.923,50</t>
  </si>
  <si>
    <t>65/68 31</t>
  </si>
  <si>
    <t>D010412</t>
  </si>
  <si>
    <t>Resuscitátor pryžo.pro dos</t>
  </si>
  <si>
    <t>65/69 31</t>
  </si>
  <si>
    <t>D002169</t>
  </si>
  <si>
    <t>-1,00 -1.789,80</t>
  </si>
  <si>
    <t>65/70 31</t>
  </si>
  <si>
    <t>D002171</t>
  </si>
  <si>
    <t>-1,00 -2.049,90</t>
  </si>
  <si>
    <t>65/71 31</t>
  </si>
  <si>
    <t>D020953</t>
  </si>
  <si>
    <t>Thermoscan            300</t>
  </si>
  <si>
    <t>65/92 31</t>
  </si>
  <si>
    <t>D021050</t>
  </si>
  <si>
    <t>70/35 31</t>
  </si>
  <si>
    <t>D008276</t>
  </si>
  <si>
    <t>70/44 31</t>
  </si>
  <si>
    <t>D023777</t>
  </si>
  <si>
    <t>70/64 31</t>
  </si>
  <si>
    <t>D022497</t>
  </si>
  <si>
    <t>Ventil-průtokoměr</t>
  </si>
  <si>
    <t>70/66 31</t>
  </si>
  <si>
    <t>D003993</t>
  </si>
  <si>
    <t>70/67 31</t>
  </si>
  <si>
    <t>D003994</t>
  </si>
  <si>
    <t>70/72 31</t>
  </si>
  <si>
    <t>D059189</t>
  </si>
  <si>
    <t>Tonometr s ověřením</t>
  </si>
  <si>
    <t>70/73 31</t>
  </si>
  <si>
    <t>D059190</t>
  </si>
  <si>
    <t>71/47 31</t>
  </si>
  <si>
    <t>D038091</t>
  </si>
  <si>
    <t>1.674,70</t>
  </si>
  <si>
    <t>88/13 30</t>
  </si>
  <si>
    <t>D002170</t>
  </si>
  <si>
    <t>88/43 30</t>
  </si>
  <si>
    <t>D008093</t>
  </si>
  <si>
    <t>Nádoba Dewarova</t>
  </si>
  <si>
    <t>88/48 30</t>
  </si>
  <si>
    <t>D059265</t>
  </si>
  <si>
    <t>88/52 30</t>
  </si>
  <si>
    <t>D046693</t>
  </si>
  <si>
    <t>Resuscitátor silik.pro koj</t>
  </si>
  <si>
    <t>-1,00 -2.769,02</t>
  </si>
  <si>
    <t>88/53 30</t>
  </si>
  <si>
    <t>D046692</t>
  </si>
  <si>
    <t>88/57 30</t>
  </si>
  <si>
    <t>D002740</t>
  </si>
  <si>
    <t>88/58 30</t>
  </si>
  <si>
    <t>D002741</t>
  </si>
  <si>
    <t>88/70 30</t>
  </si>
  <si>
    <t>D000668</t>
  </si>
  <si>
    <t>Svářečka folie FS 827</t>
  </si>
  <si>
    <t>-1,00 -1.060,00</t>
  </si>
  <si>
    <t>8.049,69</t>
  </si>
  <si>
    <t>95/ 1 13</t>
  </si>
  <si>
    <t>D057941</t>
  </si>
  <si>
    <t>A_D104300  M</t>
  </si>
  <si>
    <t>101/ 2 13</t>
  </si>
  <si>
    <t>D057935</t>
  </si>
  <si>
    <t>A_D204130  M</t>
  </si>
  <si>
    <t>103/ 1 13</t>
  </si>
  <si>
    <t>D021122</t>
  </si>
  <si>
    <t>A_E001630  M</t>
  </si>
  <si>
    <t>109/ 1 13</t>
  </si>
  <si>
    <t>D002066</t>
  </si>
  <si>
    <t>-1,00 -1.615,94</t>
  </si>
  <si>
    <t>A_J302160  M</t>
  </si>
  <si>
    <t>130/ 1 13</t>
  </si>
  <si>
    <t>D056392</t>
  </si>
  <si>
    <t>Tonometr na zápěstí</t>
  </si>
  <si>
    <t>-1,00 -2.079,00</t>
  </si>
  <si>
    <t>132/ 5 20</t>
  </si>
  <si>
    <t>D038744</t>
  </si>
  <si>
    <t>Vanička steril. S 2010 CID</t>
  </si>
  <si>
    <t>-1,00 -2.842,33</t>
  </si>
  <si>
    <t>A_A101140  M</t>
  </si>
  <si>
    <t>132/ 6 20</t>
  </si>
  <si>
    <t>D037817</t>
  </si>
  <si>
    <t>-1,00 -2.842,34</t>
  </si>
  <si>
    <t>A_A101110  M</t>
  </si>
  <si>
    <t>135/14 20</t>
  </si>
  <si>
    <t>D055137</t>
  </si>
  <si>
    <t>Tonometr digitální OMRON M</t>
  </si>
  <si>
    <t>-1,00 -1.781,00</t>
  </si>
  <si>
    <t>5.200,61</t>
  </si>
  <si>
    <t>24/ 1 28</t>
  </si>
  <si>
    <t>D020915</t>
  </si>
  <si>
    <t>Teploměr Miniterm</t>
  </si>
  <si>
    <t>24/ 2 28</t>
  </si>
  <si>
    <t>D002241</t>
  </si>
  <si>
    <t>-1,00 -1.680,00</t>
  </si>
  <si>
    <t>24/ 4 28</t>
  </si>
  <si>
    <t>D053067</t>
  </si>
  <si>
    <t>Průtokoměr kyslíku   P0025</t>
  </si>
  <si>
    <t>-1,00 -1.700,52</t>
  </si>
  <si>
    <t>24/ 5 28</t>
  </si>
  <si>
    <t>D039219</t>
  </si>
  <si>
    <t>-1,00 -1.707,45</t>
  </si>
  <si>
    <t>24/ 6 28</t>
  </si>
  <si>
    <t>D039220</t>
  </si>
  <si>
    <t>24/ 7 28</t>
  </si>
  <si>
    <t>D047732</t>
  </si>
  <si>
    <t>Průtokoměr kyslíku 15l P00</t>
  </si>
  <si>
    <t>-1,00 -1.702,50</t>
  </si>
  <si>
    <t>24/ 8 28</t>
  </si>
  <si>
    <t>D047733</t>
  </si>
  <si>
    <t>24/ 9 28</t>
  </si>
  <si>
    <t>D047937</t>
  </si>
  <si>
    <t>-1,00 -1.694,35</t>
  </si>
  <si>
    <t>24/10 28</t>
  </si>
  <si>
    <t>D052768</t>
  </si>
  <si>
    <t>-1,00 -1.689,49</t>
  </si>
  <si>
    <t>24/11 28</t>
  </si>
  <si>
    <t>D057868</t>
  </si>
  <si>
    <t>Průtokoměr - kyslík</t>
  </si>
  <si>
    <t>-1,00 -1.706,25</t>
  </si>
  <si>
    <t>24/12 28</t>
  </si>
  <si>
    <t>D021145</t>
  </si>
  <si>
    <t>24/32 28</t>
  </si>
  <si>
    <t>D037347</t>
  </si>
  <si>
    <t>-1,00 -1.696,77</t>
  </si>
  <si>
    <t>24/37 28</t>
  </si>
  <si>
    <t>D022485</t>
  </si>
  <si>
    <t>Ventil zvlhčovač 02</t>
  </si>
  <si>
    <t>-1,00 -2.730,00</t>
  </si>
  <si>
    <t>24/38 28</t>
  </si>
  <si>
    <t>D022486</t>
  </si>
  <si>
    <t>24/47 28</t>
  </si>
  <si>
    <t>D022502</t>
  </si>
  <si>
    <t>Ventil-průtokoměr ME 103</t>
  </si>
  <si>
    <t>24/48 28</t>
  </si>
  <si>
    <t>D022503</t>
  </si>
  <si>
    <t>24/54 28</t>
  </si>
  <si>
    <t>D021063</t>
  </si>
  <si>
    <t>24/56 28</t>
  </si>
  <si>
    <t>D002291</t>
  </si>
  <si>
    <t>Zvlhčovač kyslík.OX II +sn</t>
  </si>
  <si>
    <t>-1,00 -2.413,65</t>
  </si>
  <si>
    <t>24/57 28</t>
  </si>
  <si>
    <t>D002101</t>
  </si>
  <si>
    <t>-1,00 -1.688,25</t>
  </si>
  <si>
    <t>24/68 28</t>
  </si>
  <si>
    <t>D007870</t>
  </si>
  <si>
    <t>24/79 28</t>
  </si>
  <si>
    <t>D037929</t>
  </si>
  <si>
    <t>24/80 28</t>
  </si>
  <si>
    <t>D037931</t>
  </si>
  <si>
    <t>24/81 28</t>
  </si>
  <si>
    <t>D037932</t>
  </si>
  <si>
    <t>24/82 28</t>
  </si>
  <si>
    <t>D053236</t>
  </si>
  <si>
    <t>Prutokoměr-rotometr 15 l</t>
  </si>
  <si>
    <t>-1,00 -1.941,15</t>
  </si>
  <si>
    <t>24/83 28</t>
  </si>
  <si>
    <t>D037849</t>
  </si>
  <si>
    <t>6.666,25</t>
  </si>
  <si>
    <t>-25,00 *</t>
  </si>
  <si>
    <t>-25,00 **</t>
  </si>
  <si>
    <t>26/ 9 19</t>
  </si>
  <si>
    <t>D022487</t>
  </si>
  <si>
    <t>26/10 19</t>
  </si>
  <si>
    <t>D022488</t>
  </si>
  <si>
    <t>26/11 19</t>
  </si>
  <si>
    <t>D051630</t>
  </si>
  <si>
    <t>-1,00 -1.281,00</t>
  </si>
  <si>
    <t>26/20 19</t>
  </si>
  <si>
    <t>D020955</t>
  </si>
  <si>
    <t>26/23 19</t>
  </si>
  <si>
    <t>D022498</t>
  </si>
  <si>
    <t>26/34 19</t>
  </si>
  <si>
    <t>D022413</t>
  </si>
  <si>
    <t>Ventil průtokoměr</t>
  </si>
  <si>
    <t>26/44 19</t>
  </si>
  <si>
    <t>D037938</t>
  </si>
  <si>
    <t>26/45 19</t>
  </si>
  <si>
    <t>D037937</t>
  </si>
  <si>
    <t>5.713,96</t>
  </si>
  <si>
    <t>39/ 4 12</t>
  </si>
  <si>
    <t>D006119</t>
  </si>
  <si>
    <t>39/17 12</t>
  </si>
  <si>
    <t>D022438</t>
  </si>
  <si>
    <t>39/18 12</t>
  </si>
  <si>
    <t>D022439</t>
  </si>
  <si>
    <t>39/19 12</t>
  </si>
  <si>
    <t>D022482</t>
  </si>
  <si>
    <t>39/20 12</t>
  </si>
  <si>
    <t>D022483</t>
  </si>
  <si>
    <t>39/21 12</t>
  </si>
  <si>
    <t>D022484</t>
  </si>
  <si>
    <t>39/22 12</t>
  </si>
  <si>
    <t>D038890</t>
  </si>
  <si>
    <t>Průtokoměr-ROT</t>
  </si>
  <si>
    <t>-1,00 -1.729,53</t>
  </si>
  <si>
    <t>39/23 12</t>
  </si>
  <si>
    <t>D002095</t>
  </si>
  <si>
    <t>-1,00 -1.699,22</t>
  </si>
  <si>
    <t>39/29 12</t>
  </si>
  <si>
    <t>D020956</t>
  </si>
  <si>
    <t>39/30 12</t>
  </si>
  <si>
    <t>D022495</t>
  </si>
  <si>
    <t>39/32 12</t>
  </si>
  <si>
    <t>D020957</t>
  </si>
  <si>
    <t>39/33 12</t>
  </si>
  <si>
    <t>D003450</t>
  </si>
  <si>
    <t>Glukometr MediSenze Optium</t>
  </si>
  <si>
    <t>-1,00 -2.410,00</t>
  </si>
  <si>
    <t>39/34 12</t>
  </si>
  <si>
    <t>D061422</t>
  </si>
  <si>
    <t>Inhalátor TUR USI 50</t>
  </si>
  <si>
    <t>-1,00 -1.500,00</t>
  </si>
  <si>
    <t>39/35 12</t>
  </si>
  <si>
    <t>D047910</t>
  </si>
  <si>
    <t>Spirometr MicroLoop</t>
  </si>
  <si>
    <t>39/37 12</t>
  </si>
  <si>
    <t>D020626</t>
  </si>
  <si>
    <t>-1,00 -1.800,00</t>
  </si>
  <si>
    <t>39/43 12</t>
  </si>
  <si>
    <t>D022412</t>
  </si>
  <si>
    <t>39/44 12</t>
  </si>
  <si>
    <t>D006226</t>
  </si>
  <si>
    <t>Laryngoskop Penlon dosp.</t>
  </si>
  <si>
    <t>-1,00 -2.450,00</t>
  </si>
  <si>
    <t>39/46 12</t>
  </si>
  <si>
    <t>D006227</t>
  </si>
  <si>
    <t>-1,00 -2.440,00</t>
  </si>
  <si>
    <t>39/59 12</t>
  </si>
  <si>
    <t>D022416</t>
  </si>
  <si>
    <t>39/60 12</t>
  </si>
  <si>
    <t>D022452</t>
  </si>
  <si>
    <t>39/61 12</t>
  </si>
  <si>
    <t>D022453</t>
  </si>
  <si>
    <t>39/62 12</t>
  </si>
  <si>
    <t>D022454</t>
  </si>
  <si>
    <t>5.478,75</t>
  </si>
  <si>
    <t>-22,00 *</t>
  </si>
  <si>
    <t>-22,00 **</t>
  </si>
  <si>
    <t>52/ 1 18</t>
  </si>
  <si>
    <t>D058364</t>
  </si>
  <si>
    <t>52/ 3 18</t>
  </si>
  <si>
    <t>D006120</t>
  </si>
  <si>
    <t>52/ 4 18</t>
  </si>
  <si>
    <t>D006121</t>
  </si>
  <si>
    <t>52/ 8 18</t>
  </si>
  <si>
    <t>D020628</t>
  </si>
  <si>
    <t>52/ 9 18</t>
  </si>
  <si>
    <t>D020653</t>
  </si>
  <si>
    <t>52/10 18</t>
  </si>
  <si>
    <t>D020652</t>
  </si>
  <si>
    <t>52/27 18</t>
  </si>
  <si>
    <t>D022501</t>
  </si>
  <si>
    <t>52/28 18</t>
  </si>
  <si>
    <t>D002052</t>
  </si>
  <si>
    <t>-1,00 -1.200,76</t>
  </si>
  <si>
    <t>52/30 18</t>
  </si>
  <si>
    <t>D002360</t>
  </si>
  <si>
    <t>Ambuvak</t>
  </si>
  <si>
    <t>-1,00 -1.570,00</t>
  </si>
  <si>
    <t>52/32 18</t>
  </si>
  <si>
    <t>D009262</t>
  </si>
  <si>
    <t>52/40 18</t>
  </si>
  <si>
    <t>D007853</t>
  </si>
  <si>
    <t>52/41 18</t>
  </si>
  <si>
    <t>D006073</t>
  </si>
  <si>
    <t>0.970,76</t>
  </si>
  <si>
    <t>74/ 5 27</t>
  </si>
  <si>
    <t>D000186</t>
  </si>
  <si>
    <t>-1,00 -2.786,60</t>
  </si>
  <si>
    <t>74/10 27</t>
  </si>
  <si>
    <t>D003456</t>
  </si>
  <si>
    <t>Glukometr ONE TOUCH BASIC</t>
  </si>
  <si>
    <t>74/37 27</t>
  </si>
  <si>
    <t>D038828</t>
  </si>
  <si>
    <t>-1,00 -2.340,12</t>
  </si>
  <si>
    <t>74/78 27</t>
  </si>
  <si>
    <t>D004411</t>
  </si>
  <si>
    <t>Komůrka Nagetova</t>
  </si>
  <si>
    <t>-1,00 -1.610,00</t>
  </si>
  <si>
    <t>74/84 27</t>
  </si>
  <si>
    <t>D007912</t>
  </si>
  <si>
    <t>75/17 30</t>
  </si>
  <si>
    <t>D038571</t>
  </si>
  <si>
    <t>Poduška vyhřívaná el. UFES</t>
  </si>
  <si>
    <t>-1,00 -1.690,00</t>
  </si>
  <si>
    <t>75/35 30</t>
  </si>
  <si>
    <t>D020629</t>
  </si>
  <si>
    <t>75/36 30</t>
  </si>
  <si>
    <t>D020630</t>
  </si>
  <si>
    <t>75/97 30</t>
  </si>
  <si>
    <t>D008901</t>
  </si>
  <si>
    <t>Poduška vyhřívaná el.</t>
  </si>
  <si>
    <t>8.046,72</t>
  </si>
  <si>
    <t>81/ 1 12</t>
  </si>
  <si>
    <t>D006197</t>
  </si>
  <si>
    <t>Laryngoskop Ka-We</t>
  </si>
  <si>
    <t>-1,00 -1.030,00</t>
  </si>
  <si>
    <t>A_L004610  M</t>
  </si>
  <si>
    <t>87/ 1 12</t>
  </si>
  <si>
    <t>D020597</t>
  </si>
  <si>
    <t>Svítidlo halogenové</t>
  </si>
  <si>
    <t>-1,00 -2.350,00</t>
  </si>
  <si>
    <t>A_H103350  M</t>
  </si>
  <si>
    <t>88/ 1 12</t>
  </si>
  <si>
    <t>D020937</t>
  </si>
  <si>
    <t>A_D204160  M</t>
  </si>
  <si>
    <t>89/ 1 12</t>
  </si>
  <si>
    <t>D057954</t>
  </si>
  <si>
    <t>106/32 14</t>
  </si>
  <si>
    <t>D003889</t>
  </si>
  <si>
    <t>Kahan na zemní plyn</t>
  </si>
  <si>
    <t>106/33 14</t>
  </si>
  <si>
    <t>D003890</t>
  </si>
  <si>
    <t>106/57 14</t>
  </si>
  <si>
    <t>D021027</t>
  </si>
  <si>
    <t>106/59 14</t>
  </si>
  <si>
    <t>D020615</t>
  </si>
  <si>
    <t>3.160,00</t>
  </si>
  <si>
    <t>31/46 20</t>
  </si>
  <si>
    <t>D038220</t>
  </si>
  <si>
    <t>31/47 20</t>
  </si>
  <si>
    <t>D038221</t>
  </si>
  <si>
    <t>31/92 20</t>
  </si>
  <si>
    <t>D020655</t>
  </si>
  <si>
    <t>32/ 4 20</t>
  </si>
  <si>
    <t>D020618</t>
  </si>
  <si>
    <t>33/27 21</t>
  </si>
  <si>
    <t>D020951</t>
  </si>
  <si>
    <t>33/71 21</t>
  </si>
  <si>
    <t>D008777</t>
  </si>
  <si>
    <t>Pipeta Brandova</t>
  </si>
  <si>
    <t>33/78 21</t>
  </si>
  <si>
    <t>D006038</t>
  </si>
  <si>
    <t>33/84 21</t>
  </si>
  <si>
    <t>D061370</t>
  </si>
  <si>
    <t>Pipeta variabilní</t>
  </si>
  <si>
    <t>-1,00 -2.796,50</t>
  </si>
  <si>
    <t>33/87 21</t>
  </si>
  <si>
    <t>D002747</t>
  </si>
  <si>
    <t>36/ 4 28</t>
  </si>
  <si>
    <t>D007857</t>
  </si>
  <si>
    <t>A_I091370  M</t>
  </si>
  <si>
    <t>36/ 5 28</t>
  </si>
  <si>
    <t>D002745</t>
  </si>
  <si>
    <t>36/ 7 28</t>
  </si>
  <si>
    <t>D002823</t>
  </si>
  <si>
    <t>36/12 28</t>
  </si>
  <si>
    <t>D004407</t>
  </si>
  <si>
    <t>Komůrka Burker</t>
  </si>
  <si>
    <t>A_I001230  M</t>
  </si>
  <si>
    <t>36/14 28</t>
  </si>
  <si>
    <t>D007552</t>
  </si>
  <si>
    <t>Makropipeta</t>
  </si>
  <si>
    <t>40/ 1 28</t>
  </si>
  <si>
    <t>D009268</t>
  </si>
  <si>
    <t>A_E002460  M</t>
  </si>
  <si>
    <t>40/ 2 28</t>
  </si>
  <si>
    <t>D006199</t>
  </si>
  <si>
    <t>Laryngoskop Penlon</t>
  </si>
  <si>
    <t>D003460</t>
  </si>
  <si>
    <t>Glukometr ONE TOUCH ULTRA</t>
  </si>
  <si>
    <t>-1,00 -2.560,00</t>
  </si>
  <si>
    <t>A_M103150  M</t>
  </si>
  <si>
    <t>51/ 1 28</t>
  </si>
  <si>
    <t>D006052</t>
  </si>
  <si>
    <t>A_E003240  M</t>
  </si>
  <si>
    <t>55/ 1 28</t>
  </si>
  <si>
    <t>D003992</t>
  </si>
  <si>
    <t>Kapilaroskop</t>
  </si>
  <si>
    <t>-1,00 -1.450,00</t>
  </si>
  <si>
    <t>55/ 2 28</t>
  </si>
  <si>
    <t>D021405</t>
  </si>
  <si>
    <t>2.036,50</t>
  </si>
  <si>
    <t>-20,00 *</t>
  </si>
  <si>
    <t>-20,00 **</t>
  </si>
  <si>
    <t>85/ 1 31</t>
  </si>
  <si>
    <t>D002120</t>
  </si>
  <si>
    <t>Ambuvak 2500ml dosp.+maska</t>
  </si>
  <si>
    <t>-1,00 -2.911,01</t>
  </si>
  <si>
    <t>A_L003560  M</t>
  </si>
  <si>
    <t>2.911,01</t>
  </si>
  <si>
    <t>125/ 1 15</t>
  </si>
  <si>
    <t>D047543</t>
  </si>
  <si>
    <t>Ambuvak pro dosp.,maska+re</t>
  </si>
  <si>
    <t>-1,00 -1.079,40</t>
  </si>
  <si>
    <t>A_A402260  M</t>
  </si>
  <si>
    <t>126/ 3 15</t>
  </si>
  <si>
    <t>D008500</t>
  </si>
  <si>
    <t>A_N101040  M</t>
  </si>
  <si>
    <t>2.389,40</t>
  </si>
  <si>
    <t>-2,00 *</t>
  </si>
  <si>
    <t>-2,00 **</t>
  </si>
  <si>
    <t>171/ 2 27</t>
  </si>
  <si>
    <t>D021300</t>
  </si>
  <si>
    <t>A_D205100  M</t>
  </si>
  <si>
    <t>189/ 1 30</t>
  </si>
  <si>
    <t>D057366</t>
  </si>
  <si>
    <t>Zdroj světla čelní/i s náh</t>
  </si>
  <si>
    <t>-1,00 -1.528,50</t>
  </si>
  <si>
    <t>3.118,50</t>
  </si>
  <si>
    <t>206/ 1 31</t>
  </si>
  <si>
    <t>D023808</t>
  </si>
  <si>
    <t>A_Q204440  M</t>
  </si>
  <si>
    <t>220/ 9 31</t>
  </si>
  <si>
    <t>D039880</t>
  </si>
  <si>
    <t>Kyveta čtyřdíl.mosazná</t>
  </si>
  <si>
    <t>-1,00 -1.466,84</t>
  </si>
  <si>
    <t>UZQ201070  M</t>
  </si>
  <si>
    <t>220/10 31</t>
  </si>
  <si>
    <t>D039881</t>
  </si>
  <si>
    <t>220/11 31</t>
  </si>
  <si>
    <t>D023621</t>
  </si>
  <si>
    <t>UZQ291010  M</t>
  </si>
  <si>
    <t>220/12 31</t>
  </si>
  <si>
    <t>D023622</t>
  </si>
  <si>
    <t>220/13 31</t>
  </si>
  <si>
    <t>D023623</t>
  </si>
  <si>
    <t>220/14 31</t>
  </si>
  <si>
    <t>D023624</t>
  </si>
  <si>
    <t>220/15 31</t>
  </si>
  <si>
    <t>D023625</t>
  </si>
  <si>
    <t>220/16 31</t>
  </si>
  <si>
    <t>D023626</t>
  </si>
  <si>
    <t>220/17 31</t>
  </si>
  <si>
    <t>D023627</t>
  </si>
  <si>
    <t>220/18 31</t>
  </si>
  <si>
    <t>D023628</t>
  </si>
  <si>
    <t>237/ 5 31</t>
  </si>
  <si>
    <t>D022444</t>
  </si>
  <si>
    <t>Ventil redukční MZ 103 F</t>
  </si>
  <si>
    <t>AWX001050  M</t>
  </si>
  <si>
    <t>237/ 6 31</t>
  </si>
  <si>
    <t>D022445</t>
  </si>
  <si>
    <t>237/ 7 31</t>
  </si>
  <si>
    <t>D022446</t>
  </si>
  <si>
    <t>237/ 8 31</t>
  </si>
  <si>
    <t>D022447</t>
  </si>
  <si>
    <t>7.713,68</t>
  </si>
  <si>
    <t>-15,00 *</t>
  </si>
  <si>
    <t>-15,00 **</t>
  </si>
  <si>
    <t>269/ 2 30</t>
  </si>
  <si>
    <t>D002364</t>
  </si>
  <si>
    <t>Ambuvak 1500ml dosp.+maska</t>
  </si>
  <si>
    <t>A_Q207210  M</t>
  </si>
  <si>
    <t>269/ 3 30</t>
  </si>
  <si>
    <t>D002365</t>
  </si>
  <si>
    <t>A_Q207230  M</t>
  </si>
  <si>
    <t>283/ 1 30</t>
  </si>
  <si>
    <t>D023634</t>
  </si>
  <si>
    <t>283/ 2 30</t>
  </si>
  <si>
    <t>D023633</t>
  </si>
  <si>
    <t>283/ 4 30</t>
  </si>
  <si>
    <t>D023631</t>
  </si>
  <si>
    <t>283/ 5 30</t>
  </si>
  <si>
    <t>D023630</t>
  </si>
  <si>
    <t>283/ 6 30</t>
  </si>
  <si>
    <t>D023629</t>
  </si>
  <si>
    <t>289/ 2 30</t>
  </si>
  <si>
    <t>D003891</t>
  </si>
  <si>
    <t>289/ 3 30</t>
  </si>
  <si>
    <t>D003892</t>
  </si>
  <si>
    <t>289/ 4 30</t>
  </si>
  <si>
    <t>D006042</t>
  </si>
  <si>
    <t>289/ 5 30</t>
  </si>
  <si>
    <t>D006043</t>
  </si>
  <si>
    <t>D006050</t>
  </si>
  <si>
    <t>D006051</t>
  </si>
  <si>
    <t>0.050,00</t>
  </si>
  <si>
    <t>-13,00 *</t>
  </si>
  <si>
    <t>-13,00 **</t>
  </si>
  <si>
    <t>344/ 6 22</t>
  </si>
  <si>
    <t>D051052</t>
  </si>
  <si>
    <t>Lampa bakteriocidní LX 301</t>
  </si>
  <si>
    <t>A_C001810  M</t>
  </si>
  <si>
    <t>344/ 7 22</t>
  </si>
  <si>
    <t>D051053</t>
  </si>
  <si>
    <t>347/ 2 22</t>
  </si>
  <si>
    <t>D008809</t>
  </si>
  <si>
    <t>TZP104410  M</t>
  </si>
  <si>
    <t>348/ 1 22</t>
  </si>
  <si>
    <t>D007874</t>
  </si>
  <si>
    <t>Míchačka magnetická</t>
  </si>
  <si>
    <t>A_Q391090  M</t>
  </si>
  <si>
    <t>348/ 3 22</t>
  </si>
  <si>
    <t>D008094</t>
  </si>
  <si>
    <t>348/ 4 22</t>
  </si>
  <si>
    <t>D020648</t>
  </si>
  <si>
    <t>348/ 5 22</t>
  </si>
  <si>
    <t>D021407</t>
  </si>
  <si>
    <t>348/ 6 22</t>
  </si>
  <si>
    <t>D021408</t>
  </si>
  <si>
    <t>350/ 1 22</t>
  </si>
  <si>
    <t>D059157</t>
  </si>
  <si>
    <t>A_B601310  M</t>
  </si>
  <si>
    <t>350/ 2 22</t>
  </si>
  <si>
    <t>D059158</t>
  </si>
  <si>
    <t>352/ 1 22</t>
  </si>
  <si>
    <t>D002071</t>
  </si>
  <si>
    <t>-1,00 -1.615,93</t>
  </si>
  <si>
    <t>A_J103270  M</t>
  </si>
  <si>
    <t>376/ 2 22</t>
  </si>
  <si>
    <t>D023735</t>
  </si>
  <si>
    <t>A_D104270  M</t>
  </si>
  <si>
    <t>387/ 2 22</t>
  </si>
  <si>
    <t>D021051</t>
  </si>
  <si>
    <t>A_L004600  M</t>
  </si>
  <si>
    <t>391/ 2 22</t>
  </si>
  <si>
    <t>D064692</t>
  </si>
  <si>
    <t>Projektor na studené světl</t>
  </si>
  <si>
    <t>A_E091050  M</t>
  </si>
  <si>
    <t>7.489,43</t>
  </si>
  <si>
    <t>13/ 1 23</t>
  </si>
  <si>
    <t>D023791</t>
  </si>
  <si>
    <t>Zářič bakteriocidní</t>
  </si>
  <si>
    <t>A_P203180  M</t>
  </si>
  <si>
    <t>13/ 2 23</t>
  </si>
  <si>
    <t>D023813</t>
  </si>
  <si>
    <t>A_P101170  M</t>
  </si>
  <si>
    <t>13/ 3 23</t>
  </si>
  <si>
    <t>D023812</t>
  </si>
  <si>
    <t>13/ 4 23</t>
  </si>
  <si>
    <t>D023587</t>
  </si>
  <si>
    <t>A_P101050  M</t>
  </si>
  <si>
    <t>32/ 1 23</t>
  </si>
  <si>
    <t>D022423</t>
  </si>
  <si>
    <t>A_M201190  M</t>
  </si>
  <si>
    <t>32/ 2 23</t>
  </si>
  <si>
    <t>D022424</t>
  </si>
  <si>
    <t>A_M201180  M</t>
  </si>
  <si>
    <t>38/ 2 23</t>
  </si>
  <si>
    <t>D058634</t>
  </si>
  <si>
    <t>Ventil redukční kyslíkový</t>
  </si>
  <si>
    <t>38/ 3 23</t>
  </si>
  <si>
    <t>D058638</t>
  </si>
  <si>
    <t>38/ 4 23</t>
  </si>
  <si>
    <t>D058640</t>
  </si>
  <si>
    <t>38/ 5 23</t>
  </si>
  <si>
    <t>D058644</t>
  </si>
  <si>
    <t>38/ 6 23</t>
  </si>
  <si>
    <t>D058641</t>
  </si>
  <si>
    <t>38/ 7 23</t>
  </si>
  <si>
    <t>D058647</t>
  </si>
  <si>
    <t>39/ 2 23</t>
  </si>
  <si>
    <t>D058654</t>
  </si>
  <si>
    <t>39/ 3 23</t>
  </si>
  <si>
    <t>D020668</t>
  </si>
  <si>
    <t>Svítidlo zdravotní</t>
  </si>
  <si>
    <t>39/ 6 23</t>
  </si>
  <si>
    <t>D008295</t>
  </si>
  <si>
    <t>42/ 4 23</t>
  </si>
  <si>
    <t>D058652</t>
  </si>
  <si>
    <t>42/ 5 23</t>
  </si>
  <si>
    <t>D058651</t>
  </si>
  <si>
    <t>45/ 1 23</t>
  </si>
  <si>
    <t>D003453</t>
  </si>
  <si>
    <t>A_D202150  M</t>
  </si>
  <si>
    <t>49/ 1 23</t>
  </si>
  <si>
    <t>D059592</t>
  </si>
  <si>
    <t>Alkoholtester AL-5000</t>
  </si>
  <si>
    <t>-1,00 -1.969,00</t>
  </si>
  <si>
    <t>A_A4       M</t>
  </si>
  <si>
    <t>50/ 1 23</t>
  </si>
  <si>
    <t>D055289</t>
  </si>
  <si>
    <t>Ambuvak pro dospělé</t>
  </si>
  <si>
    <t>-1,00 -2.973,50</t>
  </si>
  <si>
    <t>A_A491160  M</t>
  </si>
  <si>
    <t>50/ 2 23</t>
  </si>
  <si>
    <t>D056021</t>
  </si>
  <si>
    <t>Ambuvak pro dosp.    0720S</t>
  </si>
  <si>
    <t>-1,00 -2.097,01</t>
  </si>
  <si>
    <t>63/ 4 23</t>
  </si>
  <si>
    <t>D022457</t>
  </si>
  <si>
    <t>A_C003620  M</t>
  </si>
  <si>
    <t>63/ 5 23</t>
  </si>
  <si>
    <t>D002371</t>
  </si>
  <si>
    <t>Ambuvak neonatální</t>
  </si>
  <si>
    <t>A_C002180  M</t>
  </si>
  <si>
    <t>5.389,51</t>
  </si>
  <si>
    <t>84/ 2 18</t>
  </si>
  <si>
    <t>D002368</t>
  </si>
  <si>
    <t>A_C003820  M</t>
  </si>
  <si>
    <t>84/ 3 18</t>
  </si>
  <si>
    <t>D002369</t>
  </si>
  <si>
    <t>84/ 4 18</t>
  </si>
  <si>
    <t>D002370</t>
  </si>
  <si>
    <t>84/ 5 18</t>
  </si>
  <si>
    <t>D002236</t>
  </si>
  <si>
    <t>Ambuvak novoroz.</t>
  </si>
  <si>
    <t>-1,00 -1.760,31</t>
  </si>
  <si>
    <t>84/ 6 18</t>
  </si>
  <si>
    <t>D002237</t>
  </si>
  <si>
    <t>91/ 1 18</t>
  </si>
  <si>
    <t>D056576</t>
  </si>
  <si>
    <t>Tlakoměr deform.Durashock</t>
  </si>
  <si>
    <t>92/ 1 18</t>
  </si>
  <si>
    <t>D020949</t>
  </si>
  <si>
    <t>93/ 1 18</t>
  </si>
  <si>
    <t>D020952</t>
  </si>
  <si>
    <t>A_D102270  M</t>
  </si>
  <si>
    <t>94/ 1 18</t>
  </si>
  <si>
    <t>D020946</t>
  </si>
  <si>
    <t>A_D102060  M</t>
  </si>
  <si>
    <t>95/ 1 18</t>
  </si>
  <si>
    <t>D020947</t>
  </si>
  <si>
    <t>A_D202130  M</t>
  </si>
  <si>
    <t>99/ 1 18</t>
  </si>
  <si>
    <t>D022421</t>
  </si>
  <si>
    <t>A_M201200  M</t>
  </si>
  <si>
    <t>99/ 2 18</t>
  </si>
  <si>
    <t>D022422</t>
  </si>
  <si>
    <t>102/ 1 18</t>
  </si>
  <si>
    <t>D056391</t>
  </si>
  <si>
    <t>109/ 1 18</t>
  </si>
  <si>
    <t>D003451</t>
  </si>
  <si>
    <t>A_H104230  M</t>
  </si>
  <si>
    <t>110/ 2 18</t>
  </si>
  <si>
    <t>D062850</t>
  </si>
  <si>
    <t>Glukometr One Touch Ultra</t>
  </si>
  <si>
    <t>-1,00 -1.099,00</t>
  </si>
  <si>
    <t>A_H105270  M</t>
  </si>
  <si>
    <t>111/ 1 18</t>
  </si>
  <si>
    <t>D062851</t>
  </si>
  <si>
    <t>A_H106270  M</t>
  </si>
  <si>
    <t>119/ 2 18</t>
  </si>
  <si>
    <t>D021472</t>
  </si>
  <si>
    <t>126/ 1 18</t>
  </si>
  <si>
    <t>D058639</t>
  </si>
  <si>
    <t>126/ 2 18</t>
  </si>
  <si>
    <t>D058645</t>
  </si>
  <si>
    <t>126/ 3 18</t>
  </si>
  <si>
    <t>D058646</t>
  </si>
  <si>
    <t>127/ 1 18</t>
  </si>
  <si>
    <t>D058650</t>
  </si>
  <si>
    <t>127/ 2 18</t>
  </si>
  <si>
    <t>D058653</t>
  </si>
  <si>
    <t>1.947,62</t>
  </si>
  <si>
    <t>149/ 3 11</t>
  </si>
  <si>
    <t>D004875</t>
  </si>
  <si>
    <t>Korkovrt</t>
  </si>
  <si>
    <t>A_Q101060  M</t>
  </si>
  <si>
    <t>149/ 4 11</t>
  </si>
  <si>
    <t>D006114</t>
  </si>
  <si>
    <t>A_Q191500  M</t>
  </si>
  <si>
    <t>149/12 11</t>
  </si>
  <si>
    <t>D023773</t>
  </si>
  <si>
    <t>A_Q101210  M</t>
  </si>
  <si>
    <t>166/ 1 11</t>
  </si>
  <si>
    <t>D006228</t>
  </si>
  <si>
    <t>A_B203380  M</t>
  </si>
  <si>
    <t>170/ 3 11</t>
  </si>
  <si>
    <t>D038831</t>
  </si>
  <si>
    <t>A_H102260  M</t>
  </si>
  <si>
    <t>176/ 4 11</t>
  </si>
  <si>
    <t>D002069</t>
  </si>
  <si>
    <t>A_J102160  M</t>
  </si>
  <si>
    <t>182/ 4 11</t>
  </si>
  <si>
    <t>D022475</t>
  </si>
  <si>
    <t>A_M303290  M</t>
  </si>
  <si>
    <t>189/ 1 12</t>
  </si>
  <si>
    <t>D058070</t>
  </si>
  <si>
    <t>Teploměr bezkontaktní</t>
  </si>
  <si>
    <t>-1,00 -1.575,00</t>
  </si>
  <si>
    <t>A_C003690  M</t>
  </si>
  <si>
    <t>189/ 2 12</t>
  </si>
  <si>
    <t>D058071</t>
  </si>
  <si>
    <t>189/ 3 12</t>
  </si>
  <si>
    <t>D058072</t>
  </si>
  <si>
    <t>189/ 4 12</t>
  </si>
  <si>
    <t>D059276</t>
  </si>
  <si>
    <t>189/ 5 12</t>
  </si>
  <si>
    <t>D059277</t>
  </si>
  <si>
    <t>189/ 6 12</t>
  </si>
  <si>
    <t>D059278</t>
  </si>
  <si>
    <t>189/ 7 12</t>
  </si>
  <si>
    <t>D059279</t>
  </si>
  <si>
    <t>189/ 8 12</t>
  </si>
  <si>
    <t>D059280</t>
  </si>
  <si>
    <t>189/ 9 12</t>
  </si>
  <si>
    <t>D059281</t>
  </si>
  <si>
    <t>189/10 12</t>
  </si>
  <si>
    <t>D059282</t>
  </si>
  <si>
    <t>189/11 12</t>
  </si>
  <si>
    <t>D059283</t>
  </si>
  <si>
    <t>190/ 1 12</t>
  </si>
  <si>
    <t>D058073</t>
  </si>
  <si>
    <t>190/ 2 12</t>
  </si>
  <si>
    <t>D058074</t>
  </si>
  <si>
    <t>190/ 3 12</t>
  </si>
  <si>
    <t>D058075</t>
  </si>
  <si>
    <t>190/ 4 12</t>
  </si>
  <si>
    <t>D058076</t>
  </si>
  <si>
    <t>190/ 5 12</t>
  </si>
  <si>
    <t>D058077</t>
  </si>
  <si>
    <t>190/ 6 12</t>
  </si>
  <si>
    <t>D059284</t>
  </si>
  <si>
    <t>190/ 7 12</t>
  </si>
  <si>
    <t>D059285</t>
  </si>
  <si>
    <t>190/ 8 12</t>
  </si>
  <si>
    <t>D059286</t>
  </si>
  <si>
    <t>190/ 9 12</t>
  </si>
  <si>
    <t>D059287</t>
  </si>
  <si>
    <t>190/10 12</t>
  </si>
  <si>
    <t>D059288</t>
  </si>
  <si>
    <t>190/11 12</t>
  </si>
  <si>
    <t>D059289</t>
  </si>
  <si>
    <t>190/12 12</t>
  </si>
  <si>
    <t>D059290</t>
  </si>
  <si>
    <t>191/ 3 12</t>
  </si>
  <si>
    <t>D058068</t>
  </si>
  <si>
    <t>A_C003630  M</t>
  </si>
  <si>
    <t>191/ 4 12</t>
  </si>
  <si>
    <t>D058069</t>
  </si>
  <si>
    <t>199/ 2 12</t>
  </si>
  <si>
    <t>D009169</t>
  </si>
  <si>
    <t>A_L091260  M</t>
  </si>
  <si>
    <t>201/ 1 12</t>
  </si>
  <si>
    <t>D009115</t>
  </si>
  <si>
    <t>A_D105490  M</t>
  </si>
  <si>
    <t>202/ 1 12</t>
  </si>
  <si>
    <t>D059721</t>
  </si>
  <si>
    <t>A_H204420  M</t>
  </si>
  <si>
    <t>202/ 2 12</t>
  </si>
  <si>
    <t>D059720</t>
  </si>
  <si>
    <t>A_H204450  M</t>
  </si>
  <si>
    <t>208/ 2 12</t>
  </si>
  <si>
    <t>D056058</t>
  </si>
  <si>
    <t>Průtokoměr O2 s tulejkou</t>
  </si>
  <si>
    <t>-1,00 -1.684,62</t>
  </si>
  <si>
    <t>A_A491460  M</t>
  </si>
  <si>
    <t>208/ 3 12</t>
  </si>
  <si>
    <t>D056372</t>
  </si>
  <si>
    <t>-1,00 -1.688,14</t>
  </si>
  <si>
    <t>2.353,81</t>
  </si>
  <si>
    <t>-38,00 *</t>
  </si>
  <si>
    <t>-38,00 **</t>
  </si>
  <si>
    <t>228/ 1 10</t>
  </si>
  <si>
    <t>D022458</t>
  </si>
  <si>
    <t>241/10 10</t>
  </si>
  <si>
    <t>D040581</t>
  </si>
  <si>
    <t>A_D105300  M</t>
  </si>
  <si>
    <t>242/ 1 10</t>
  </si>
  <si>
    <t>D002155</t>
  </si>
  <si>
    <t>A_D107020  M</t>
  </si>
  <si>
    <t>244/ 3 10</t>
  </si>
  <si>
    <t>D003461</t>
  </si>
  <si>
    <t>A_M201160  M</t>
  </si>
  <si>
    <t>244/ 4 10</t>
  </si>
  <si>
    <t>D003452</t>
  </si>
  <si>
    <t>2.026,03</t>
  </si>
  <si>
    <t>276/ 2 23</t>
  </si>
  <si>
    <t>D052767</t>
  </si>
  <si>
    <t>-1,00 -2.745,42</t>
  </si>
  <si>
    <t>276/ 3 23</t>
  </si>
  <si>
    <t>D046950</t>
  </si>
  <si>
    <t>-1,00 -2.538,92</t>
  </si>
  <si>
    <t>280/ 1 23</t>
  </si>
  <si>
    <t>D002047</t>
  </si>
  <si>
    <t>-1,00 -1.615,80</t>
  </si>
  <si>
    <t>284/ 1 23</t>
  </si>
  <si>
    <t>D006216</t>
  </si>
  <si>
    <t>A_A191480  M</t>
  </si>
  <si>
    <t>292/ 3 23</t>
  </si>
  <si>
    <t>D021202</t>
  </si>
  <si>
    <t>A_J102360  M</t>
  </si>
  <si>
    <t>292/ 4 23</t>
  </si>
  <si>
    <t>D059663</t>
  </si>
  <si>
    <t>Tonometr rtuťový s ověření</t>
  </si>
  <si>
    <t>-1,00 -1.732,67</t>
  </si>
  <si>
    <t>A_J102260  M</t>
  </si>
  <si>
    <t>293/ 1 23</t>
  </si>
  <si>
    <t>D006092</t>
  </si>
  <si>
    <t>A_J203030  M</t>
  </si>
  <si>
    <t>293/ 2 23</t>
  </si>
  <si>
    <t>D006093</t>
  </si>
  <si>
    <t>296/ 1 23</t>
  </si>
  <si>
    <t>D022462</t>
  </si>
  <si>
    <t>A_M302280  M</t>
  </si>
  <si>
    <t>297/ 1 23</t>
  </si>
  <si>
    <t>D050773</t>
  </si>
  <si>
    <t>A_J202030  M</t>
  </si>
  <si>
    <t>297/ 2 23</t>
  </si>
  <si>
    <t>D050772</t>
  </si>
  <si>
    <t>297/ 3 23</t>
  </si>
  <si>
    <t>D006097</t>
  </si>
  <si>
    <t>-1,00 -1.770,00</t>
  </si>
  <si>
    <t>297/ 4 23</t>
  </si>
  <si>
    <t>D006101</t>
  </si>
  <si>
    <t>297/ 5 23</t>
  </si>
  <si>
    <t>D006099</t>
  </si>
  <si>
    <t>297/ 6 23</t>
  </si>
  <si>
    <t>D006098</t>
  </si>
  <si>
    <t>297/ 7 23</t>
  </si>
  <si>
    <t>D006100</t>
  </si>
  <si>
    <t>297/ 8 23</t>
  </si>
  <si>
    <t>D050775</t>
  </si>
  <si>
    <t>297/ 9 23</t>
  </si>
  <si>
    <t>D050774</t>
  </si>
  <si>
    <t>297/10 23</t>
  </si>
  <si>
    <t>D050782</t>
  </si>
  <si>
    <t>297/11 23</t>
  </si>
  <si>
    <t>D006102</t>
  </si>
  <si>
    <t>297/16 23</t>
  </si>
  <si>
    <t>D039895</t>
  </si>
  <si>
    <t>Přístroj Crit-line III</t>
  </si>
  <si>
    <t>302/ 1 23</t>
  </si>
  <si>
    <t>D020638</t>
  </si>
  <si>
    <t>A_Q206120  M</t>
  </si>
  <si>
    <t>302/ 2 23</t>
  </si>
  <si>
    <t>D008296</t>
  </si>
  <si>
    <t>A_Q206440  M</t>
  </si>
  <si>
    <t>304/ 3 23</t>
  </si>
  <si>
    <t>D021008</t>
  </si>
  <si>
    <t>A_Q203330  M</t>
  </si>
  <si>
    <t>305/ 2 23</t>
  </si>
  <si>
    <t>D006112</t>
  </si>
  <si>
    <t>A_Q201100  M</t>
  </si>
  <si>
    <t>307/ 1 23</t>
  </si>
  <si>
    <t>D059508</t>
  </si>
  <si>
    <t>Tonometr rtuť.včetně ověře</t>
  </si>
  <si>
    <t>A_H204130  M</t>
  </si>
  <si>
    <t>311/ 1 23</t>
  </si>
  <si>
    <t>D022472</t>
  </si>
  <si>
    <t>318/ 1 23</t>
  </si>
  <si>
    <t>D063546</t>
  </si>
  <si>
    <t>Průtokoměr - rot.</t>
  </si>
  <si>
    <t>-1,00 -1.150,00</t>
  </si>
  <si>
    <t>8.273,40</t>
  </si>
  <si>
    <t>-28,00 *</t>
  </si>
  <si>
    <t>-28,00 **</t>
  </si>
  <si>
    <t>327/ 1 20</t>
  </si>
  <si>
    <t>D021160</t>
  </si>
  <si>
    <t>A_G002270  M</t>
  </si>
  <si>
    <t>335/ 1 20</t>
  </si>
  <si>
    <t>D020593</t>
  </si>
  <si>
    <t>A_E091390  M</t>
  </si>
  <si>
    <t>337/ 2 20</t>
  </si>
  <si>
    <t>D022471</t>
  </si>
  <si>
    <t>A_M301270  M</t>
  </si>
  <si>
    <t>337/ 3 20</t>
  </si>
  <si>
    <t>D022468</t>
  </si>
  <si>
    <t>337/ 4 20</t>
  </si>
  <si>
    <t>D022469</t>
  </si>
  <si>
    <t>337/ 5 20</t>
  </si>
  <si>
    <t>D022470</t>
  </si>
  <si>
    <t>338/ 2 20</t>
  </si>
  <si>
    <t>D006229</t>
  </si>
  <si>
    <t>341/ 1 20</t>
  </si>
  <si>
    <t>D047534</t>
  </si>
  <si>
    <t>Monitor Astma    990500-30</t>
  </si>
  <si>
    <t>-1,00 -1.996,66</t>
  </si>
  <si>
    <t>A_F101240  M</t>
  </si>
  <si>
    <t>341/ 2 20</t>
  </si>
  <si>
    <t>D047535</t>
  </si>
  <si>
    <t>341/ 3 20</t>
  </si>
  <si>
    <t>D047536</t>
  </si>
  <si>
    <t>344/ 1 20</t>
  </si>
  <si>
    <t>D020641</t>
  </si>
  <si>
    <t>A_Q205490  M</t>
  </si>
  <si>
    <t>367/ 1 20</t>
  </si>
  <si>
    <t>D021594</t>
  </si>
  <si>
    <t>A_C002250  M</t>
  </si>
  <si>
    <t>369/ 5 20</t>
  </si>
  <si>
    <t>D002139</t>
  </si>
  <si>
    <t>-1,00 -2.388,42</t>
  </si>
  <si>
    <t>A_C003080  M</t>
  </si>
  <si>
    <t>369/ 6 20</t>
  </si>
  <si>
    <t>D020943</t>
  </si>
  <si>
    <t>A_C003220  M</t>
  </si>
  <si>
    <t>371/ 1 20</t>
  </si>
  <si>
    <t>D006118</t>
  </si>
  <si>
    <t>A_C001660  M</t>
  </si>
  <si>
    <t>371/ 2 20</t>
  </si>
  <si>
    <t>D006117</t>
  </si>
  <si>
    <t>A_C001650  M</t>
  </si>
  <si>
    <t>373/ 2 20</t>
  </si>
  <si>
    <t>D002349</t>
  </si>
  <si>
    <t>Akudiast-elektropř.k akupu</t>
  </si>
  <si>
    <t>A_L091300  M</t>
  </si>
  <si>
    <t>373/ 3 20</t>
  </si>
  <si>
    <t>D009170</t>
  </si>
  <si>
    <t>373/ 4 20</t>
  </si>
  <si>
    <t>D009301</t>
  </si>
  <si>
    <t>Přístroj na cvičení zápěst</t>
  </si>
  <si>
    <t>-1,00 -1.090,00</t>
  </si>
  <si>
    <t>379/ 1 20</t>
  </si>
  <si>
    <t>D021056</t>
  </si>
  <si>
    <t>Tonometr digitální HG 140</t>
  </si>
  <si>
    <t>A_R103460  M</t>
  </si>
  <si>
    <t>384/ 1 20</t>
  </si>
  <si>
    <t>D017636</t>
  </si>
  <si>
    <t>TZP101620  M</t>
  </si>
  <si>
    <t>1.308,40</t>
  </si>
  <si>
    <t>-21,00 *</t>
  </si>
  <si>
    <t>-21,00 **</t>
  </si>
  <si>
    <t>409/ 1 30</t>
  </si>
  <si>
    <t>D003449</t>
  </si>
  <si>
    <t>A_P203040  M</t>
  </si>
  <si>
    <t>412/ 1 30</t>
  </si>
  <si>
    <t>D008285</t>
  </si>
  <si>
    <t>A_E091530  M</t>
  </si>
  <si>
    <t>413/ 3 30</t>
  </si>
  <si>
    <t>D008602</t>
  </si>
  <si>
    <t>Pelvimetr Martin 340 mm</t>
  </si>
  <si>
    <t>AYB202070  M</t>
  </si>
  <si>
    <t>415/ 4 30</t>
  </si>
  <si>
    <t>D006218</t>
  </si>
  <si>
    <t>416/ 2 30</t>
  </si>
  <si>
    <t>D021075</t>
  </si>
  <si>
    <t>A_D102470  M</t>
  </si>
  <si>
    <t>417/ 3 30</t>
  </si>
  <si>
    <t>D021080</t>
  </si>
  <si>
    <t>A_D102020  M</t>
  </si>
  <si>
    <t>423/ 1 30</t>
  </si>
  <si>
    <t>D020627</t>
  </si>
  <si>
    <t>A_J203040  M</t>
  </si>
  <si>
    <t>424/ 2 30</t>
  </si>
  <si>
    <t>D021055</t>
  </si>
  <si>
    <t>Tonometr digitální  Omron</t>
  </si>
  <si>
    <t>-1,00 -2.640,00</t>
  </si>
  <si>
    <t>A_J103380  M</t>
  </si>
  <si>
    <t>425/ 1 30</t>
  </si>
  <si>
    <t>D002067</t>
  </si>
  <si>
    <t>426/ 3 30</t>
  </si>
  <si>
    <t>D070194</t>
  </si>
  <si>
    <t>Topení HME-Booster</t>
  </si>
  <si>
    <t>A_A402340  M</t>
  </si>
  <si>
    <t>429/10 30</t>
  </si>
  <si>
    <t>D063865</t>
  </si>
  <si>
    <t>Monitor Nanny</t>
  </si>
  <si>
    <t>429/11 30</t>
  </si>
  <si>
    <t>D063939</t>
  </si>
  <si>
    <t>Monitor Nanny BM02</t>
  </si>
  <si>
    <t>429/12 30</t>
  </si>
  <si>
    <t>D063940</t>
  </si>
  <si>
    <t>429/13 30</t>
  </si>
  <si>
    <t>D063853</t>
  </si>
  <si>
    <t>431/ 3 30</t>
  </si>
  <si>
    <t>D020649</t>
  </si>
  <si>
    <t>A_H202030  M</t>
  </si>
  <si>
    <t>433/ 2 30</t>
  </si>
  <si>
    <t>D070190</t>
  </si>
  <si>
    <t>A_H101240  M</t>
  </si>
  <si>
    <t>434/ 3 30</t>
  </si>
  <si>
    <t>D020659</t>
  </si>
  <si>
    <t>A_S104080  M</t>
  </si>
  <si>
    <t>435/ 2 30</t>
  </si>
  <si>
    <t>D020519</t>
  </si>
  <si>
    <t>Svářečka impulsní S 52</t>
  </si>
  <si>
    <t>A_S202080  M</t>
  </si>
  <si>
    <t>441/ 1 30</t>
  </si>
  <si>
    <t>D057634</t>
  </si>
  <si>
    <t>Vana desinf.8l</t>
  </si>
  <si>
    <t>-1,00 -2.543,50</t>
  </si>
  <si>
    <t>A_H203440  M</t>
  </si>
  <si>
    <t>441/ 2 30</t>
  </si>
  <si>
    <t>D057633</t>
  </si>
  <si>
    <t>442/ 1 30</t>
  </si>
  <si>
    <t>D006207</t>
  </si>
  <si>
    <t>A_M201210  M</t>
  </si>
  <si>
    <t>457/ 4 30</t>
  </si>
  <si>
    <t>D006045</t>
  </si>
  <si>
    <t>457/ 9 30</t>
  </si>
  <si>
    <t>D006044</t>
  </si>
  <si>
    <t>457/10 30</t>
  </si>
  <si>
    <t>D057195</t>
  </si>
  <si>
    <t>Vanička na desinfikaci 10</t>
  </si>
  <si>
    <t>-1,00 -1.867,50</t>
  </si>
  <si>
    <t>457/14 30</t>
  </si>
  <si>
    <t>D057194</t>
  </si>
  <si>
    <t>460/ 1 30</t>
  </si>
  <si>
    <t>D009270</t>
  </si>
  <si>
    <t>A_D203090  M</t>
  </si>
  <si>
    <t>462/ 1 30</t>
  </si>
  <si>
    <t>D059272</t>
  </si>
  <si>
    <t>463/ 1 30</t>
  </si>
  <si>
    <t>D057947</t>
  </si>
  <si>
    <t>5.768,47</t>
  </si>
  <si>
    <t>515/ 1 14</t>
  </si>
  <si>
    <t>D023763</t>
  </si>
  <si>
    <t>Vývěva rotační</t>
  </si>
  <si>
    <t>515/ 7 14</t>
  </si>
  <si>
    <t>D007868</t>
  </si>
  <si>
    <t>515/ 8 14</t>
  </si>
  <si>
    <t>D023764</t>
  </si>
  <si>
    <t>TZP104450  M</t>
  </si>
  <si>
    <t>515/12 14</t>
  </si>
  <si>
    <t>D007845</t>
  </si>
  <si>
    <t>533/ 1 14</t>
  </si>
  <si>
    <t>D051629</t>
  </si>
  <si>
    <t>A_A291120  M</t>
  </si>
  <si>
    <t>533/ 2 14</t>
  </si>
  <si>
    <t>D054275</t>
  </si>
  <si>
    <t>-1,00 -2.559,00</t>
  </si>
  <si>
    <t>533/ 3 14</t>
  </si>
  <si>
    <t>D056382</t>
  </si>
  <si>
    <t>533/ 4 14</t>
  </si>
  <si>
    <t>D056199</t>
  </si>
  <si>
    <t>534/13 14</t>
  </si>
  <si>
    <t>D070193</t>
  </si>
  <si>
    <t>534/18 14</t>
  </si>
  <si>
    <t>D066580</t>
  </si>
  <si>
    <t>Ventil redukční k tlak.lah</t>
  </si>
  <si>
    <t>536/ 3 14</t>
  </si>
  <si>
    <t>D023586</t>
  </si>
  <si>
    <t>536/ 4 14</t>
  </si>
  <si>
    <t>D007911</t>
  </si>
  <si>
    <t>547/ 1 14</t>
  </si>
  <si>
    <t>D038217</t>
  </si>
  <si>
    <t>-1,00 -2.532,60</t>
  </si>
  <si>
    <t>A_H101490  M</t>
  </si>
  <si>
    <t>547/ 2 14</t>
  </si>
  <si>
    <t>D002220</t>
  </si>
  <si>
    <t>564/ 2 14</t>
  </si>
  <si>
    <t>D051542</t>
  </si>
  <si>
    <t>Zvlhčovač vzduchu Bionaire</t>
  </si>
  <si>
    <t>564/ 3 14</t>
  </si>
  <si>
    <t>D046482</t>
  </si>
  <si>
    <t>Tonometr Tensoval comfort</t>
  </si>
  <si>
    <t>-1,00 -1.848,40</t>
  </si>
  <si>
    <t>A_Q204160  M</t>
  </si>
  <si>
    <t>566/ 3 14</t>
  </si>
  <si>
    <t>D002367</t>
  </si>
  <si>
    <t>Ambuvak děts.+maska č.0-2</t>
  </si>
  <si>
    <t>A_Q207190  M</t>
  </si>
  <si>
    <t>567/ 1 14</t>
  </si>
  <si>
    <t>D037845</t>
  </si>
  <si>
    <t>568/ 6 16</t>
  </si>
  <si>
    <t>D038467</t>
  </si>
  <si>
    <t>-1,00 -1.684,29</t>
  </si>
  <si>
    <t>A_D108510  M</t>
  </si>
  <si>
    <t>571/ 1 14</t>
  </si>
  <si>
    <t>D058859</t>
  </si>
  <si>
    <t>Teploměr infračervený ušní</t>
  </si>
  <si>
    <t>572/ 4 14</t>
  </si>
  <si>
    <t>D056022</t>
  </si>
  <si>
    <t>572/ 5 14</t>
  </si>
  <si>
    <t>D056023</t>
  </si>
  <si>
    <t>572/ 7 14</t>
  </si>
  <si>
    <t>D056025</t>
  </si>
  <si>
    <t>Ambuvak dětský       0721S</t>
  </si>
  <si>
    <t>573/ 1 14</t>
  </si>
  <si>
    <t>D002248</t>
  </si>
  <si>
    <t>Mikropipeta 500ml</t>
  </si>
  <si>
    <t>-1,00 -1.830,00</t>
  </si>
  <si>
    <t>A_K091120  M</t>
  </si>
  <si>
    <t>575/ 1 14</t>
  </si>
  <si>
    <t>D056265</t>
  </si>
  <si>
    <t>Tonometr digitální Tensova</t>
  </si>
  <si>
    <t>-1,00 -1.848,02</t>
  </si>
  <si>
    <t>A_L003270  M</t>
  </si>
  <si>
    <t>575/ 3 14</t>
  </si>
  <si>
    <t>D021314</t>
  </si>
  <si>
    <t>A_L003100  M</t>
  </si>
  <si>
    <t>581/ 1 15</t>
  </si>
  <si>
    <t>D021379</t>
  </si>
  <si>
    <t>Tonometr závěsný</t>
  </si>
  <si>
    <t>581/ 2 15</t>
  </si>
  <si>
    <t>D021380</t>
  </si>
  <si>
    <t>581/ 4 15</t>
  </si>
  <si>
    <t>D021381</t>
  </si>
  <si>
    <t>606/ 1 18</t>
  </si>
  <si>
    <t>D046592</t>
  </si>
  <si>
    <t>-1,00 -1.364,83</t>
  </si>
  <si>
    <t>A_S103300  M</t>
  </si>
  <si>
    <t>631/ 1 18</t>
  </si>
  <si>
    <t>D059273</t>
  </si>
  <si>
    <t>A_A491440  M</t>
  </si>
  <si>
    <t>8.725,15</t>
  </si>
  <si>
    <t>-31,00 *</t>
  </si>
  <si>
    <t>-31,00 **</t>
  </si>
  <si>
    <t>**</t>
  </si>
  <si>
    <t>Celkem účet</t>
  </si>
  <si>
    <t>: 02800</t>
  </si>
  <si>
    <t>-1.98</t>
  </si>
  <si>
    <t>1.934,50</t>
  </si>
  <si>
    <t>-1021,00 ***</t>
  </si>
  <si>
    <t>-----------</t>
  </si>
  <si>
    <t>-------</t>
  </si>
  <si>
    <t>--------------------------</t>
  </si>
  <si>
    <t>--------</t>
  </si>
  <si>
    <t>------------</t>
  </si>
  <si>
    <t>10/ 1 31</t>
  </si>
  <si>
    <t>D027619</t>
  </si>
  <si>
    <t>Odsávačka SUCTION</t>
  </si>
  <si>
    <t>-1,00 -9.850,00</t>
  </si>
  <si>
    <t>13/ 3 31</t>
  </si>
  <si>
    <t>D027861</t>
  </si>
  <si>
    <t>Pipeta fixed FP</t>
  </si>
  <si>
    <t>-1,00 -3.930,00</t>
  </si>
  <si>
    <t>13/ 4 31</t>
  </si>
  <si>
    <t>D027890</t>
  </si>
  <si>
    <t>Pipeta P 200</t>
  </si>
  <si>
    <t>-1,00 -3.080,00</t>
  </si>
  <si>
    <t>13/ 5 31</t>
  </si>
  <si>
    <t>D027923</t>
  </si>
  <si>
    <t>Pipeta VE 20</t>
  </si>
  <si>
    <t>-1,00 -4.490,00</t>
  </si>
  <si>
    <t>20/26 31</t>
  </si>
  <si>
    <t>D028567</t>
  </si>
  <si>
    <t>Svítidlo lékařské</t>
  </si>
  <si>
    <t>-1,00 -4.280,00</t>
  </si>
  <si>
    <t>31/ 1 31</t>
  </si>
  <si>
    <t>D027801</t>
  </si>
  <si>
    <t>Pipeta 200-1000ul</t>
  </si>
  <si>
    <t>-1,00 -4.460,00</t>
  </si>
  <si>
    <t>0.090,00</t>
  </si>
  <si>
    <t>39/ 1 19</t>
  </si>
  <si>
    <t>D027862</t>
  </si>
  <si>
    <t>39/ 2 19</t>
  </si>
  <si>
    <t>D027891</t>
  </si>
  <si>
    <t>7.010,00</t>
  </si>
  <si>
    <t>65/ 1 21</t>
  </si>
  <si>
    <t>D027398</t>
  </si>
  <si>
    <t>-1,00 -4.730,00</t>
  </si>
  <si>
    <t>71/ 5 21</t>
  </si>
  <si>
    <t>D025857</t>
  </si>
  <si>
    <t>Dávkovač infusní</t>
  </si>
  <si>
    <t>-1,00 -3.110,00</t>
  </si>
  <si>
    <t>71/11 21</t>
  </si>
  <si>
    <t>D027340</t>
  </si>
  <si>
    <t>73/ 4 21</t>
  </si>
  <si>
    <t>D025904</t>
  </si>
  <si>
    <t>Dávkovač sondové výživy DS</t>
  </si>
  <si>
    <t>-1,00 -4.260,00</t>
  </si>
  <si>
    <t>73/ 9 21</t>
  </si>
  <si>
    <t>D027248</t>
  </si>
  <si>
    <t>Nebulizátor závěsný UNIMED</t>
  </si>
  <si>
    <t>-1,00 -4.370,00</t>
  </si>
  <si>
    <t>74/ 6 21</t>
  </si>
  <si>
    <t>D027341</t>
  </si>
  <si>
    <t>-1,00 -4.740,00</t>
  </si>
  <si>
    <t>74/ 7 21</t>
  </si>
  <si>
    <t>D027342</t>
  </si>
  <si>
    <t>74/ 8 21</t>
  </si>
  <si>
    <t>D027343</t>
  </si>
  <si>
    <t>75/ 1 22</t>
  </si>
  <si>
    <t>D025856</t>
  </si>
  <si>
    <t>75/ 7 22</t>
  </si>
  <si>
    <t>D027339</t>
  </si>
  <si>
    <t>76/ 2 22</t>
  </si>
  <si>
    <t>D025853</t>
  </si>
  <si>
    <t>76/ 3 22</t>
  </si>
  <si>
    <t>D025854</t>
  </si>
  <si>
    <t>76/ 4 22</t>
  </si>
  <si>
    <t>D025855</t>
  </si>
  <si>
    <t>76/ 6 22</t>
  </si>
  <si>
    <t>D027246</t>
  </si>
  <si>
    <t>Nebulizátor závěsný FACENE</t>
  </si>
  <si>
    <t>-1,00 -3.870,00</t>
  </si>
  <si>
    <t>76/ 7 22</t>
  </si>
  <si>
    <t>D027247</t>
  </si>
  <si>
    <t>-1,00 -4.430,00</t>
  </si>
  <si>
    <t>84/ 1 22</t>
  </si>
  <si>
    <t>D025598</t>
  </si>
  <si>
    <t>-1,00 -4.220,00</t>
  </si>
  <si>
    <t>84/ 2 22</t>
  </si>
  <si>
    <t>D025599</t>
  </si>
  <si>
    <t>85/ 1 22</t>
  </si>
  <si>
    <t>D025862</t>
  </si>
  <si>
    <t>-1,00-10.000,00</t>
  </si>
  <si>
    <t>85/ 2 22</t>
  </si>
  <si>
    <t>D025869</t>
  </si>
  <si>
    <t>Dávkovač infuzní</t>
  </si>
  <si>
    <t>-1,00 -4.990,00</t>
  </si>
  <si>
    <t>86/ 1 22</t>
  </si>
  <si>
    <t>D025897</t>
  </si>
  <si>
    <t>Dávkovač lineární P 338</t>
  </si>
  <si>
    <t>-1,00 -9.980,00</t>
  </si>
  <si>
    <t>98/ 5 28</t>
  </si>
  <si>
    <t>D027869</t>
  </si>
  <si>
    <t>Pipeta Gilson 20-200 100-1</t>
  </si>
  <si>
    <t>-1,00 -4.920,00</t>
  </si>
  <si>
    <t>98/ 6 28</t>
  </si>
  <si>
    <t>D027803</t>
  </si>
  <si>
    <t>Pipeta 2OO</t>
  </si>
  <si>
    <t>-1,00 -3.760,00</t>
  </si>
  <si>
    <t>2.980,00</t>
  </si>
  <si>
    <t>105/ 2 29</t>
  </si>
  <si>
    <t>D027870</t>
  </si>
  <si>
    <t>106/32 19</t>
  </si>
  <si>
    <t>D026535</t>
  </si>
  <si>
    <t>Kanyla odsávací</t>
  </si>
  <si>
    <t>-1,00-11.960,00</t>
  </si>
  <si>
    <t>A_C002200  M</t>
  </si>
  <si>
    <t>106/53 19</t>
  </si>
  <si>
    <t>D025369</t>
  </si>
  <si>
    <t>Disekt-laparoskop</t>
  </si>
  <si>
    <t>-1,00-17.712,35</t>
  </si>
  <si>
    <t>106/54 19</t>
  </si>
  <si>
    <t>D025927</t>
  </si>
  <si>
    <t>Disektor</t>
  </si>
  <si>
    <t>-1,00 -3.890,00</t>
  </si>
  <si>
    <t>106/55 19</t>
  </si>
  <si>
    <t>D025929</t>
  </si>
  <si>
    <t>Disektor Maryland</t>
  </si>
  <si>
    <t>-1,00 -4.790,00</t>
  </si>
  <si>
    <t>106/56 19</t>
  </si>
  <si>
    <t>D025930</t>
  </si>
  <si>
    <t>112/45 23</t>
  </si>
  <si>
    <t>D025694</t>
  </si>
  <si>
    <t>Běžec trojitý</t>
  </si>
  <si>
    <t>-1,00 -3.000,00</t>
  </si>
  <si>
    <t>112/46 23</t>
  </si>
  <si>
    <t>D025778</t>
  </si>
  <si>
    <t>Cílič pro kyč.dl.</t>
  </si>
  <si>
    <t>-1,00 -3.150,00</t>
  </si>
  <si>
    <t>114/17 24</t>
  </si>
  <si>
    <t>D028183</t>
  </si>
  <si>
    <t>-1,00 -4.720,00</t>
  </si>
  <si>
    <t>A_Q205060  M</t>
  </si>
  <si>
    <t>114/18 24</t>
  </si>
  <si>
    <t>D028185</t>
  </si>
  <si>
    <t>A_Q204510  M</t>
  </si>
  <si>
    <t>125/ 1 30</t>
  </si>
  <si>
    <t>D026249</t>
  </si>
  <si>
    <t>Inhalátor os. EASYNEB ultr</t>
  </si>
  <si>
    <t>A_H105670  M</t>
  </si>
  <si>
    <t>7.412,35</t>
  </si>
  <si>
    <t>-11,00 *</t>
  </si>
  <si>
    <t>-11,00 **</t>
  </si>
  <si>
    <t>136/ 5 16</t>
  </si>
  <si>
    <t>D028691</t>
  </si>
  <si>
    <t>Tonometr Kimex</t>
  </si>
  <si>
    <t>-1,00 -3.680,00</t>
  </si>
  <si>
    <t>A_C003210  M</t>
  </si>
  <si>
    <t>136/ 6 16</t>
  </si>
  <si>
    <t>D028692</t>
  </si>
  <si>
    <t>136/ 7 16</t>
  </si>
  <si>
    <t>D028693</t>
  </si>
  <si>
    <t>136/ 8 16</t>
  </si>
  <si>
    <t>D028694</t>
  </si>
  <si>
    <t>136/ 9 16</t>
  </si>
  <si>
    <t>D028695</t>
  </si>
  <si>
    <t>143/ 7 30</t>
  </si>
  <si>
    <t>D026546</t>
  </si>
  <si>
    <t>Kardiostimulátor LSK 510</t>
  </si>
  <si>
    <t>-1,00 -4.780,00</t>
  </si>
  <si>
    <t>A_J203050  M</t>
  </si>
  <si>
    <t>143/ 8 30</t>
  </si>
  <si>
    <t>D026547</t>
  </si>
  <si>
    <t>143/ 9 30</t>
  </si>
  <si>
    <t>D026548</t>
  </si>
  <si>
    <t>143/10 30</t>
  </si>
  <si>
    <t>D026549</t>
  </si>
  <si>
    <t>143/11 30</t>
  </si>
  <si>
    <t>D026550</t>
  </si>
  <si>
    <t>143/12 30</t>
  </si>
  <si>
    <t>D026551</t>
  </si>
  <si>
    <t>143/13 30</t>
  </si>
  <si>
    <t>D026552</t>
  </si>
  <si>
    <t>152/ 1 29</t>
  </si>
  <si>
    <t>D026054</t>
  </si>
  <si>
    <t>Fixační zařízení  KENDALL</t>
  </si>
  <si>
    <t>155/ 2 29</t>
  </si>
  <si>
    <t>D026951</t>
  </si>
  <si>
    <t>Laryngoskop+optické kleště</t>
  </si>
  <si>
    <t>-1,00-45.960,00</t>
  </si>
  <si>
    <t>158/ 1 29</t>
  </si>
  <si>
    <t>D025670</t>
  </si>
  <si>
    <t>Applikationszange</t>
  </si>
  <si>
    <t>-1,00-41.400,00</t>
  </si>
  <si>
    <t>162/36 29</t>
  </si>
  <si>
    <t>D028137</t>
  </si>
  <si>
    <t>Ráčna - rám</t>
  </si>
  <si>
    <t>-1,00-61.900,00</t>
  </si>
  <si>
    <t>172/ 1 30</t>
  </si>
  <si>
    <t>D028122</t>
  </si>
  <si>
    <t>-1,00 -6.500,00</t>
  </si>
  <si>
    <t>A_Q101680  M</t>
  </si>
  <si>
    <t>172/ 2 30</t>
  </si>
  <si>
    <t>D026131</t>
  </si>
  <si>
    <t>Glukometr</t>
  </si>
  <si>
    <t>-1,00 -3.830,00</t>
  </si>
  <si>
    <t>A_Q191120  M</t>
  </si>
  <si>
    <t>9.670,00</t>
  </si>
  <si>
    <t>-18,00 *</t>
  </si>
  <si>
    <t>-18,00 **</t>
  </si>
  <si>
    <t>182/10 30</t>
  </si>
  <si>
    <t>D027344</t>
  </si>
  <si>
    <t>187/ 7 30</t>
  </si>
  <si>
    <t>D027892</t>
  </si>
  <si>
    <t>Pipeta P 500 1.5 ml</t>
  </si>
  <si>
    <t>-1,00 -9.160,00</t>
  </si>
  <si>
    <t>A_F102210  M</t>
  </si>
  <si>
    <t>187/ 8 30</t>
  </si>
  <si>
    <t>D027960</t>
  </si>
  <si>
    <t>Počítač krvinek Leukomat</t>
  </si>
  <si>
    <t>-1,00 -4.800,00</t>
  </si>
  <si>
    <t>A_F102200  M</t>
  </si>
  <si>
    <t>8.700,00</t>
  </si>
  <si>
    <t>191/ 1 29</t>
  </si>
  <si>
    <t>D027716</t>
  </si>
  <si>
    <t>PH metr ruční- typ Sentron</t>
  </si>
  <si>
    <t>-1,00-17.940,00</t>
  </si>
  <si>
    <t>192/ 1 29</t>
  </si>
  <si>
    <t>D027721</t>
  </si>
  <si>
    <t>Pilka EPV 03</t>
  </si>
  <si>
    <t>-1,00 -9.870,00</t>
  </si>
  <si>
    <t>TZP191     M</t>
  </si>
  <si>
    <t>196/ 1 31</t>
  </si>
  <si>
    <t>D039200</t>
  </si>
  <si>
    <t>PH metr HD 8602 KE</t>
  </si>
  <si>
    <t>-1,00-11.145,30</t>
  </si>
  <si>
    <t>8.955,30</t>
  </si>
  <si>
    <t>204/ 2 14</t>
  </si>
  <si>
    <t>D027799</t>
  </si>
  <si>
    <t>Pipeta 10-250 ml</t>
  </si>
  <si>
    <t>-1,00-16.800,00</t>
  </si>
  <si>
    <t>204/ 3 14</t>
  </si>
  <si>
    <t>D027854</t>
  </si>
  <si>
    <t>Pipeta Ependorf</t>
  </si>
  <si>
    <t>-1,00-10.970,00</t>
  </si>
  <si>
    <t>A_F191210  M</t>
  </si>
  <si>
    <t>208/34 31</t>
  </si>
  <si>
    <t>D026876</t>
  </si>
  <si>
    <t>Lahve k odsávačce+držák</t>
  </si>
  <si>
    <t>-1,00-19.390,00</t>
  </si>
  <si>
    <t>208/36 31</t>
  </si>
  <si>
    <t>D027256</t>
  </si>
  <si>
    <t>229/ 6 31</t>
  </si>
  <si>
    <t>D028782</t>
  </si>
  <si>
    <t>Vak křísící -dospělý</t>
  </si>
  <si>
    <t>-1,00 -5.990,00</t>
  </si>
  <si>
    <t>229/ 7 31</t>
  </si>
  <si>
    <t>D028781</t>
  </si>
  <si>
    <t>229/ 8 31</t>
  </si>
  <si>
    <t>D025870</t>
  </si>
  <si>
    <t>229/ 9 31</t>
  </si>
  <si>
    <t>D025881</t>
  </si>
  <si>
    <t>Dávkovač lineární</t>
  </si>
  <si>
    <t>-1,00-14.910,00</t>
  </si>
  <si>
    <t>243/ 2 31</t>
  </si>
  <si>
    <t>D026153</t>
  </si>
  <si>
    <t>Glukometr ONE TOUCH II</t>
  </si>
  <si>
    <t>243/ 3 31</t>
  </si>
  <si>
    <t>D026154</t>
  </si>
  <si>
    <t>243/ 4 31</t>
  </si>
  <si>
    <t>D026155</t>
  </si>
  <si>
    <t>243/ 5 31</t>
  </si>
  <si>
    <t>D026156</t>
  </si>
  <si>
    <t>243/ 6 31</t>
  </si>
  <si>
    <t>D026157</t>
  </si>
  <si>
    <t>243/ 7 31</t>
  </si>
  <si>
    <t>D026158</t>
  </si>
  <si>
    <t>3.710,00</t>
  </si>
  <si>
    <t>253/ 4 26</t>
  </si>
  <si>
    <t>D028837</t>
  </si>
  <si>
    <t>Ventil vodní limitní k ods</t>
  </si>
  <si>
    <t>-1,00-12.000,00</t>
  </si>
  <si>
    <t>291/ 4 30</t>
  </si>
  <si>
    <t>D025655</t>
  </si>
  <si>
    <t>Anareostat</t>
  </si>
  <si>
    <t>-1,00 -3.500,00</t>
  </si>
  <si>
    <t>291/ 5 30</t>
  </si>
  <si>
    <t>D025656</t>
  </si>
  <si>
    <t>291/ 6 30</t>
  </si>
  <si>
    <t>D025657</t>
  </si>
  <si>
    <t>291/ 7 30</t>
  </si>
  <si>
    <t>D028736</t>
  </si>
  <si>
    <t>Třepačka T 40 D</t>
  </si>
  <si>
    <t>-1,00 -4.100,00</t>
  </si>
  <si>
    <t>291/11 30</t>
  </si>
  <si>
    <t>D026266</t>
  </si>
  <si>
    <t>Inkubátor CO2</t>
  </si>
  <si>
    <t>-1,00 -5.000,00</t>
  </si>
  <si>
    <t>291/12 30</t>
  </si>
  <si>
    <t>D026267</t>
  </si>
  <si>
    <t>291/17 30</t>
  </si>
  <si>
    <t>D027131</t>
  </si>
  <si>
    <t>Modul kontrolní CK 08033</t>
  </si>
  <si>
    <t>-1,00 -9.830,00</t>
  </si>
  <si>
    <t>291/18 30</t>
  </si>
  <si>
    <t>D028679</t>
  </si>
  <si>
    <t>Těleso</t>
  </si>
  <si>
    <t>291/19 30</t>
  </si>
  <si>
    <t>D028680</t>
  </si>
  <si>
    <t>Těleso autoklávu</t>
  </si>
  <si>
    <t>-1,00 -9.990,00</t>
  </si>
  <si>
    <t>291/20 30</t>
  </si>
  <si>
    <t>D027718</t>
  </si>
  <si>
    <t>PH metr UM Piccolo</t>
  </si>
  <si>
    <t>-1,00 -4.900,00</t>
  </si>
  <si>
    <t>291/21 30</t>
  </si>
  <si>
    <t>D028069</t>
  </si>
  <si>
    <t>Přístroj destilační DPE</t>
  </si>
  <si>
    <t>-1,00 -3.460,00</t>
  </si>
  <si>
    <t>4.760,00</t>
  </si>
  <si>
    <t>402/ 1 31</t>
  </si>
  <si>
    <t>D025712</t>
  </si>
  <si>
    <t>Box laminární</t>
  </si>
  <si>
    <t>5.000,00</t>
  </si>
  <si>
    <t>430/23 26</t>
  </si>
  <si>
    <t>D028916</t>
  </si>
  <si>
    <t>Vrtačka zubní</t>
  </si>
  <si>
    <t>-1,00 -3.400,00</t>
  </si>
  <si>
    <t>434/ 1 26</t>
  </si>
  <si>
    <t>D025873</t>
  </si>
  <si>
    <t>-1,00 -9.750,00</t>
  </si>
  <si>
    <t>434/ 2 26</t>
  </si>
  <si>
    <t>D025874</t>
  </si>
  <si>
    <t>434/ 3 26</t>
  </si>
  <si>
    <t>D025875</t>
  </si>
  <si>
    <t>434/ 4 26</t>
  </si>
  <si>
    <t>D028336</t>
  </si>
  <si>
    <t>Senzor vzduchových bublin</t>
  </si>
  <si>
    <t>-1,00 -8.400,00</t>
  </si>
  <si>
    <t>434/ 5 26</t>
  </si>
  <si>
    <t>D028337</t>
  </si>
  <si>
    <t>9.450,00</t>
  </si>
  <si>
    <t>491/ 8 31</t>
  </si>
  <si>
    <t>D028964</t>
  </si>
  <si>
    <t>Zapisovač</t>
  </si>
  <si>
    <t>-1,00 -4.000,00</t>
  </si>
  <si>
    <t>4.000,00</t>
  </si>
  <si>
    <t>16/ 1 31</t>
  </si>
  <si>
    <t>D025919</t>
  </si>
  <si>
    <t>Detektor kapek modrý a čer</t>
  </si>
  <si>
    <t>0.000,00</t>
  </si>
  <si>
    <t>39/ 3 14</t>
  </si>
  <si>
    <t>D026033</t>
  </si>
  <si>
    <t>Finnpipette</t>
  </si>
  <si>
    <t>-1,00 -7.300,00</t>
  </si>
  <si>
    <t>A_F191180  M</t>
  </si>
  <si>
    <t>39/ 4 14</t>
  </si>
  <si>
    <t>D027924</t>
  </si>
  <si>
    <t>Pipeta VE 20 2-20 ml</t>
  </si>
  <si>
    <t>-1,00 -4.480,00</t>
  </si>
  <si>
    <t>39/ 7 24</t>
  </si>
  <si>
    <t>D027887</t>
  </si>
  <si>
    <t>Pipeta P 10 0,5-10 ml</t>
  </si>
  <si>
    <t>39/ 8 24</t>
  </si>
  <si>
    <t>D027889</t>
  </si>
  <si>
    <t>Pipeta P 20 2-20 ml</t>
  </si>
  <si>
    <t>-1,00 -7.620,00</t>
  </si>
  <si>
    <t>39/ 9 24</t>
  </si>
  <si>
    <t>D027928</t>
  </si>
  <si>
    <t>Pipeta VE 1000</t>
  </si>
  <si>
    <t>-1,00 -4.240,00</t>
  </si>
  <si>
    <t>39/10 28</t>
  </si>
  <si>
    <t>D027888</t>
  </si>
  <si>
    <t>Pipeta P 10 ml</t>
  </si>
  <si>
    <t>-1,00 -9.100,00</t>
  </si>
  <si>
    <t>39/11 28</t>
  </si>
  <si>
    <t>D027915</t>
  </si>
  <si>
    <t>Pipeta V 20-200</t>
  </si>
  <si>
    <t>39/12 28</t>
  </si>
  <si>
    <t>D027916</t>
  </si>
  <si>
    <t>Pipeta V 200-1000</t>
  </si>
  <si>
    <t>A_F191200  M</t>
  </si>
  <si>
    <t>9.420,00</t>
  </si>
  <si>
    <t>68/ 1 20</t>
  </si>
  <si>
    <t>D025844</t>
  </si>
  <si>
    <t>A_F102160  M</t>
  </si>
  <si>
    <t>82/ 5 20</t>
  </si>
  <si>
    <t>D027094</t>
  </si>
  <si>
    <t>Mikropipeta Vari</t>
  </si>
  <si>
    <t>-1,00 -4.420,00</t>
  </si>
  <si>
    <t>82/ 6 20</t>
  </si>
  <si>
    <t>D027460</t>
  </si>
  <si>
    <t>Nichipetta</t>
  </si>
  <si>
    <t>-1,00 -4.150,00</t>
  </si>
  <si>
    <t>82/ 7 20</t>
  </si>
  <si>
    <t>D027958</t>
  </si>
  <si>
    <t>82/ 8 20</t>
  </si>
  <si>
    <t>D027895</t>
  </si>
  <si>
    <t>Pipeta Pipetman</t>
  </si>
  <si>
    <t>-1,00 -7.580,00</t>
  </si>
  <si>
    <t>82/ 9 20</t>
  </si>
  <si>
    <t>D027959</t>
  </si>
  <si>
    <t>82/11 20</t>
  </si>
  <si>
    <t>D028025</t>
  </si>
  <si>
    <t>Přísl. k přístr. Termo - D</t>
  </si>
  <si>
    <t>87/ 1 28</t>
  </si>
  <si>
    <t>D026144</t>
  </si>
  <si>
    <t>-1,00 -7.060,00</t>
  </si>
  <si>
    <t>A_D207100  M</t>
  </si>
  <si>
    <t>1.850,00</t>
  </si>
  <si>
    <t>94/ 4 30</t>
  </si>
  <si>
    <t>D046745</t>
  </si>
  <si>
    <t>Pipeta FE-10</t>
  </si>
  <si>
    <t>-1,00 -3.765,96</t>
  </si>
  <si>
    <t>94/ 5 30</t>
  </si>
  <si>
    <t>D046746</t>
  </si>
  <si>
    <t>94/ 6 30</t>
  </si>
  <si>
    <t>D046747</t>
  </si>
  <si>
    <t>Pipeta FE-20</t>
  </si>
  <si>
    <t>1.297,88</t>
  </si>
  <si>
    <t>106/ 9 19</t>
  </si>
  <si>
    <t>D046748</t>
  </si>
  <si>
    <t>3.765,96</t>
  </si>
  <si>
    <t>131/ 1 30</t>
  </si>
  <si>
    <t>D027345</t>
  </si>
  <si>
    <t>4.740,00</t>
  </si>
  <si>
    <t>157/ 1 31</t>
  </si>
  <si>
    <t>D026231</t>
  </si>
  <si>
    <t>Inhalátor NE UO 7 ultrazvu</t>
  </si>
  <si>
    <t>A_F201090  M</t>
  </si>
  <si>
    <t>7.580,00</t>
  </si>
  <si>
    <t>175/10 31</t>
  </si>
  <si>
    <t>D027103</t>
  </si>
  <si>
    <t>Mikrovrtačka</t>
  </si>
  <si>
    <t>175/11 31</t>
  </si>
  <si>
    <t>D027104</t>
  </si>
  <si>
    <t>175/12 31</t>
  </si>
  <si>
    <t>D027105</t>
  </si>
  <si>
    <t>175/13 31</t>
  </si>
  <si>
    <t>D027106</t>
  </si>
  <si>
    <t>175/14 31</t>
  </si>
  <si>
    <t>D027107</t>
  </si>
  <si>
    <t>175/15 31</t>
  </si>
  <si>
    <t>D027108</t>
  </si>
  <si>
    <t>175/16 31</t>
  </si>
  <si>
    <t>D027109</t>
  </si>
  <si>
    <t>3.800,00</t>
  </si>
  <si>
    <t>221/ 1 31</t>
  </si>
  <si>
    <t>D026107</t>
  </si>
  <si>
    <t>GAS PAK 100 System</t>
  </si>
  <si>
    <t>-1,00 -6.850,00</t>
  </si>
  <si>
    <t>TZP103190  M</t>
  </si>
  <si>
    <t>221/ 2 31</t>
  </si>
  <si>
    <t>D026108</t>
  </si>
  <si>
    <t>GAS PAK 150 System</t>
  </si>
  <si>
    <t>6.680,00</t>
  </si>
  <si>
    <t>255/ 3 30</t>
  </si>
  <si>
    <t>D025936</t>
  </si>
  <si>
    <t>Dispenzette</t>
  </si>
  <si>
    <t>-1,00 -6.840,00</t>
  </si>
  <si>
    <t>255/ 4 30</t>
  </si>
  <si>
    <t>D025937</t>
  </si>
  <si>
    <t>255/ 5 30</t>
  </si>
  <si>
    <t>D025938</t>
  </si>
  <si>
    <t>255/ 6 30</t>
  </si>
  <si>
    <t>D025939</t>
  </si>
  <si>
    <t>255/14 30</t>
  </si>
  <si>
    <t>D027149</t>
  </si>
  <si>
    <t>-1,00 -3.900,00</t>
  </si>
  <si>
    <t>255/20 30</t>
  </si>
  <si>
    <t>D027825</t>
  </si>
  <si>
    <t>Pipeta Costar</t>
  </si>
  <si>
    <t>-1,00 -8.180,00</t>
  </si>
  <si>
    <t>A_I002300  M</t>
  </si>
  <si>
    <t>255/21 30</t>
  </si>
  <si>
    <t>D027826</t>
  </si>
  <si>
    <t>255/26 30</t>
  </si>
  <si>
    <t>D027878</t>
  </si>
  <si>
    <t>Pipeta nastav.GENEX BETA</t>
  </si>
  <si>
    <t>-1,00 -7.760,00</t>
  </si>
  <si>
    <t>A_I001300  M</t>
  </si>
  <si>
    <t>255/27 30</t>
  </si>
  <si>
    <t>D027879</t>
  </si>
  <si>
    <t>255/28 30</t>
  </si>
  <si>
    <t>D027880</t>
  </si>
  <si>
    <t>A_I002260  M</t>
  </si>
  <si>
    <t>255/29 30</t>
  </si>
  <si>
    <t>D027881</t>
  </si>
  <si>
    <t>A_I002290  M</t>
  </si>
  <si>
    <t>255/39 30</t>
  </si>
  <si>
    <t>D028800</t>
  </si>
  <si>
    <t>Vana elektroforetická</t>
  </si>
  <si>
    <t>-1,00 -3.750,00</t>
  </si>
  <si>
    <t>A_I002240  M</t>
  </si>
  <si>
    <t>266/ 2 30</t>
  </si>
  <si>
    <t>D026446</t>
  </si>
  <si>
    <t>Jednotka filtr. vzduchu</t>
  </si>
  <si>
    <t>AWA301030  M</t>
  </si>
  <si>
    <t>2.400,00</t>
  </si>
  <si>
    <t>303/ 3 18</t>
  </si>
  <si>
    <t>D027154</t>
  </si>
  <si>
    <t>Nádoba na kap. dusík ZL 32</t>
  </si>
  <si>
    <t>-1,00 -7.560,00</t>
  </si>
  <si>
    <t>A_C001700  M</t>
  </si>
  <si>
    <t>307/ 1 18</t>
  </si>
  <si>
    <t>D026954</t>
  </si>
  <si>
    <t>Lázeň hybridisační</t>
  </si>
  <si>
    <t>-1,00-19.950,00</t>
  </si>
  <si>
    <t>313/ 1 19</t>
  </si>
  <si>
    <t>D026248</t>
  </si>
  <si>
    <t>Inhalátor os. Easyneb ultr</t>
  </si>
  <si>
    <t>314/ 3 29</t>
  </si>
  <si>
    <t>D040235</t>
  </si>
  <si>
    <t>Galerka stěna 3ř.po5ti šup</t>
  </si>
  <si>
    <t>-1,00 -6.065,00</t>
  </si>
  <si>
    <t>7.335,00</t>
  </si>
  <si>
    <t>8/ 1 26</t>
  </si>
  <si>
    <t>D027922</t>
  </si>
  <si>
    <t>Pipeta V 2000</t>
  </si>
  <si>
    <t>A_Q201530  M</t>
  </si>
  <si>
    <t>8/ 2 26</t>
  </si>
  <si>
    <t>D027921</t>
  </si>
  <si>
    <t>9/ 1 26</t>
  </si>
  <si>
    <t>D027280</t>
  </si>
  <si>
    <t>36/ 2 26</t>
  </si>
  <si>
    <t>D028985</t>
  </si>
  <si>
    <t>-1,00 -8.720,00</t>
  </si>
  <si>
    <t>A_S191380  M</t>
  </si>
  <si>
    <t>36/ 3 26</t>
  </si>
  <si>
    <t>D025859</t>
  </si>
  <si>
    <t>36/ 4 26</t>
  </si>
  <si>
    <t>D025894</t>
  </si>
  <si>
    <t>36/ 5 26</t>
  </si>
  <si>
    <t>D025858</t>
  </si>
  <si>
    <t>36/ 6 26</t>
  </si>
  <si>
    <t>D028984</t>
  </si>
  <si>
    <t>37/ 8 27</t>
  </si>
  <si>
    <t>D028171</t>
  </si>
  <si>
    <t>Regulátor dávkování ke kon</t>
  </si>
  <si>
    <t>37/ 9 27</t>
  </si>
  <si>
    <t>D027150</t>
  </si>
  <si>
    <t>37/10 27</t>
  </si>
  <si>
    <t>D027151</t>
  </si>
  <si>
    <t>47/ 1 26</t>
  </si>
  <si>
    <t>D026254</t>
  </si>
  <si>
    <t>Inhalátor os. Easyneb</t>
  </si>
  <si>
    <t>-1,00 -4.060,00</t>
  </si>
  <si>
    <t>53/17 26</t>
  </si>
  <si>
    <t>D025885</t>
  </si>
  <si>
    <t>A_B201300  M</t>
  </si>
  <si>
    <t>56/ 3 26</t>
  </si>
  <si>
    <t>D025317</t>
  </si>
  <si>
    <t>Injektor na silikon.olej</t>
  </si>
  <si>
    <t>-1,00 -9.605,40</t>
  </si>
  <si>
    <t>A_E002230  M</t>
  </si>
  <si>
    <t>58/ 2 26</t>
  </si>
  <si>
    <t>D028730</t>
  </si>
  <si>
    <t>Třepačka laboratorní</t>
  </si>
  <si>
    <t>-1,00 -3.330,00</t>
  </si>
  <si>
    <t>60/ 1 26</t>
  </si>
  <si>
    <t>D025586</t>
  </si>
  <si>
    <t>A_S102060  M</t>
  </si>
  <si>
    <t>68/ 3 27</t>
  </si>
  <si>
    <t>D025251</t>
  </si>
  <si>
    <t>Průtokoměr kyslíku kuličko</t>
  </si>
  <si>
    <t>-1,00 -5.246,87</t>
  </si>
  <si>
    <t>A_B203     M</t>
  </si>
  <si>
    <t>68/ 4 27</t>
  </si>
  <si>
    <t>D025252</t>
  </si>
  <si>
    <t>-1,00 -5.246,95</t>
  </si>
  <si>
    <t>69/15 27</t>
  </si>
  <si>
    <t>D028918</t>
  </si>
  <si>
    <t>69/16 27</t>
  </si>
  <si>
    <t>D028919</t>
  </si>
  <si>
    <t>69/17 27</t>
  </si>
  <si>
    <t>D028920</t>
  </si>
  <si>
    <t>69/18 27</t>
  </si>
  <si>
    <t>D028921</t>
  </si>
  <si>
    <t>69/19 27</t>
  </si>
  <si>
    <t>D028922</t>
  </si>
  <si>
    <t>69/20 27</t>
  </si>
  <si>
    <t>D028923</t>
  </si>
  <si>
    <t>69/21 27</t>
  </si>
  <si>
    <t>D028924</t>
  </si>
  <si>
    <t>69/22 27</t>
  </si>
  <si>
    <t>D028925</t>
  </si>
  <si>
    <t>69/23 27</t>
  </si>
  <si>
    <t>D028926</t>
  </si>
  <si>
    <t>69/24 27</t>
  </si>
  <si>
    <t>D028927</t>
  </si>
  <si>
    <t>69/25 27</t>
  </si>
  <si>
    <t>D028928</t>
  </si>
  <si>
    <t>73/58 27</t>
  </si>
  <si>
    <t>D027652</t>
  </si>
  <si>
    <t>Otočník velký lékárenský</t>
  </si>
  <si>
    <t>-1,00 -3.170,00</t>
  </si>
  <si>
    <t>73/72 27</t>
  </si>
  <si>
    <t>D028306</t>
  </si>
  <si>
    <t>Rychlováha</t>
  </si>
  <si>
    <t>74/30 28</t>
  </si>
  <si>
    <t>D027949</t>
  </si>
  <si>
    <t>Plát dřevěný - límec</t>
  </si>
  <si>
    <t>-1,00 -4.010,00</t>
  </si>
  <si>
    <t>74/31 28</t>
  </si>
  <si>
    <t>D027948</t>
  </si>
  <si>
    <t>74/32 28</t>
  </si>
  <si>
    <t>D027947</t>
  </si>
  <si>
    <t>6.829,22</t>
  </si>
  <si>
    <t>114/49 26</t>
  </si>
  <si>
    <t>D028784</t>
  </si>
  <si>
    <t>A_B202210  M</t>
  </si>
  <si>
    <t>5.990,00</t>
  </si>
  <si>
    <t>138/ 3 26</t>
  </si>
  <si>
    <t>D026967</t>
  </si>
  <si>
    <t>Lis hydraulický</t>
  </si>
  <si>
    <t>UZQ202100  M</t>
  </si>
  <si>
    <t>139/ 1 26</t>
  </si>
  <si>
    <t>D028523</t>
  </si>
  <si>
    <t>Svářečka impulsní</t>
  </si>
  <si>
    <t>3.380,00</t>
  </si>
  <si>
    <t>154/ 3 25</t>
  </si>
  <si>
    <t>D026886</t>
  </si>
  <si>
    <t>-1,00 -3.480,00</t>
  </si>
  <si>
    <t>A_E002260  M</t>
  </si>
  <si>
    <t>154/ 4 25</t>
  </si>
  <si>
    <t>D026885</t>
  </si>
  <si>
    <t>160/ 1 25</t>
  </si>
  <si>
    <t>D027610</t>
  </si>
  <si>
    <t>ODSÁVAČKA PŘENOSNÁ</t>
  </si>
  <si>
    <t>A_H103280  M</t>
  </si>
  <si>
    <t>204/ 4 25</t>
  </si>
  <si>
    <t>D025267</t>
  </si>
  <si>
    <t>Pipeta dávkovací 100 ml</t>
  </si>
  <si>
    <t>-1,00 -3.612,50</t>
  </si>
  <si>
    <t>TZP103070  M</t>
  </si>
  <si>
    <t>204/ 5 25</t>
  </si>
  <si>
    <t>D025266</t>
  </si>
  <si>
    <t>233/ 2 31</t>
  </si>
  <si>
    <t>1,00  6.065,00</t>
  </si>
  <si>
    <t>2.490,00</t>
  </si>
  <si>
    <t>374/14 30</t>
  </si>
  <si>
    <t>D028066</t>
  </si>
  <si>
    <t>-1,00 -5.230,00</t>
  </si>
  <si>
    <t>374/15 30</t>
  </si>
  <si>
    <t>D027794</t>
  </si>
  <si>
    <t>Pipeta Response</t>
  </si>
  <si>
    <t>-1,00-21.720,00</t>
  </si>
  <si>
    <t>374/16 30</t>
  </si>
  <si>
    <t>D028068</t>
  </si>
  <si>
    <t>374/61 30</t>
  </si>
  <si>
    <t>D027082</t>
  </si>
  <si>
    <t>Mikropipeta 20-200 ul</t>
  </si>
  <si>
    <t>-1,00 -5.870,00</t>
  </si>
  <si>
    <t>374/62 30</t>
  </si>
  <si>
    <t>D027091</t>
  </si>
  <si>
    <t>Mikropipeta minilabor.</t>
  </si>
  <si>
    <t>374/63 30</t>
  </si>
  <si>
    <t>D027092</t>
  </si>
  <si>
    <t>386/ 1 30</t>
  </si>
  <si>
    <t>D049069</t>
  </si>
  <si>
    <t>Acufex-Pro Duckling 720704</t>
  </si>
  <si>
    <t>-1,00-33.247,20</t>
  </si>
  <si>
    <t>A_S291320  M</t>
  </si>
  <si>
    <t>386/ 2 30</t>
  </si>
  <si>
    <t>D025470</t>
  </si>
  <si>
    <t>Acuflex-PRO</t>
  </si>
  <si>
    <t>-1,00-39.942,04</t>
  </si>
  <si>
    <t>389/ 1 30</t>
  </si>
  <si>
    <t>D025847</t>
  </si>
  <si>
    <t>-1,00 -4.620,00</t>
  </si>
  <si>
    <t>A_L002290  M</t>
  </si>
  <si>
    <t>389/ 2 30</t>
  </si>
  <si>
    <t>D026076</t>
  </si>
  <si>
    <t>FP 10-100 ul 4400910</t>
  </si>
  <si>
    <t>-1,00 -8.540,00</t>
  </si>
  <si>
    <t>A_L002120  M</t>
  </si>
  <si>
    <t>393/17 30</t>
  </si>
  <si>
    <t>D027909</t>
  </si>
  <si>
    <t>Pipeta STEPPER</t>
  </si>
  <si>
    <t>-1,00 -6.700,00</t>
  </si>
  <si>
    <t>393/32 30</t>
  </si>
  <si>
    <t>D027276</t>
  </si>
  <si>
    <t>393/59 30</t>
  </si>
  <si>
    <t>D028448</t>
  </si>
  <si>
    <t>Stainless steel needle 200</t>
  </si>
  <si>
    <t>-1,00 -3.840,00</t>
  </si>
  <si>
    <t>393/60 30</t>
  </si>
  <si>
    <t>D028449</t>
  </si>
  <si>
    <t>393/61 30</t>
  </si>
  <si>
    <t>D028450</t>
  </si>
  <si>
    <t>393/62 30</t>
  </si>
  <si>
    <t>D028451</t>
  </si>
  <si>
    <t>393/63 30</t>
  </si>
  <si>
    <t>D028452</t>
  </si>
  <si>
    <t>2.859,24</t>
  </si>
  <si>
    <t>-17,00 *</t>
  </si>
  <si>
    <t>-17,00 **</t>
  </si>
  <si>
    <t>404/15 30</t>
  </si>
  <si>
    <t>D027788</t>
  </si>
  <si>
    <t>-1,00 -3.770,00</t>
  </si>
  <si>
    <t>404/18 30</t>
  </si>
  <si>
    <t>D027250</t>
  </si>
  <si>
    <t>404/19 30</t>
  </si>
  <si>
    <t>D027251</t>
  </si>
  <si>
    <t>-1,00 -6.370,00</t>
  </si>
  <si>
    <t>404/21 30</t>
  </si>
  <si>
    <t>D028968</t>
  </si>
  <si>
    <t>-1,00 -6.800,00</t>
  </si>
  <si>
    <t>404/22 30</t>
  </si>
  <si>
    <t>D028969</t>
  </si>
  <si>
    <t>404/23 30</t>
  </si>
  <si>
    <t>D028970</t>
  </si>
  <si>
    <t>404/24 30</t>
  </si>
  <si>
    <t>D028971</t>
  </si>
  <si>
    <t>404/25 30</t>
  </si>
  <si>
    <t>D028972</t>
  </si>
  <si>
    <t>404/27 30</t>
  </si>
  <si>
    <t>D028967</t>
  </si>
  <si>
    <t>408/ 1 30</t>
  </si>
  <si>
    <t>D026243</t>
  </si>
  <si>
    <t>-1,00 -3.980,00</t>
  </si>
  <si>
    <t>9.650,00</t>
  </si>
  <si>
    <t>433/ 5 20</t>
  </si>
  <si>
    <t>D027369</t>
  </si>
  <si>
    <t>A_J201110  M</t>
  </si>
  <si>
    <t>438/ 4 20</t>
  </si>
  <si>
    <t>441/ 7 20</t>
  </si>
  <si>
    <t>D052156</t>
  </si>
  <si>
    <t>Stojan infuzní ISN-5+košíč</t>
  </si>
  <si>
    <t>-1,00 -5.675,30</t>
  </si>
  <si>
    <t>441/11 20</t>
  </si>
  <si>
    <t>D052047</t>
  </si>
  <si>
    <t>Plato 2</t>
  </si>
  <si>
    <t>-1,00-10.777,50</t>
  </si>
  <si>
    <t>441/22 20</t>
  </si>
  <si>
    <t>D052153</t>
  </si>
  <si>
    <t>441/23 20</t>
  </si>
  <si>
    <t>D052154</t>
  </si>
  <si>
    <t>441/24 20</t>
  </si>
  <si>
    <t>D052155</t>
  </si>
  <si>
    <t>441/25 20</t>
  </si>
  <si>
    <t>D052157</t>
  </si>
  <si>
    <t>442/ 1 20</t>
  </si>
  <si>
    <t>D026567</t>
  </si>
  <si>
    <t>Kelimek platinový váha 30.</t>
  </si>
  <si>
    <t>-1,00 -5.320,00</t>
  </si>
  <si>
    <t>A_I002180  M</t>
  </si>
  <si>
    <t>443/ 1 20</t>
  </si>
  <si>
    <t>D028181</t>
  </si>
  <si>
    <t>A_Q203470  M</t>
  </si>
  <si>
    <t>444/ 1 20</t>
  </si>
  <si>
    <t>D037963</t>
  </si>
  <si>
    <t>Ventil řidit.do cent.podtl</t>
  </si>
  <si>
    <t>-1,00 -3.238,29</t>
  </si>
  <si>
    <t>A_D108250  M</t>
  </si>
  <si>
    <t>444/ 2 20</t>
  </si>
  <si>
    <t>D037964</t>
  </si>
  <si>
    <t>444/ 3 20</t>
  </si>
  <si>
    <t>D037965</t>
  </si>
  <si>
    <t>444/ 4 20</t>
  </si>
  <si>
    <t>D037966</t>
  </si>
  <si>
    <t>444/ 5 20</t>
  </si>
  <si>
    <t>D037967</t>
  </si>
  <si>
    <t>459/ 2 20</t>
  </si>
  <si>
    <t>D028726</t>
  </si>
  <si>
    <t>Třepačka krev. Lambadix Tu</t>
  </si>
  <si>
    <t>-1,00 -7.040,00</t>
  </si>
  <si>
    <t>469/ 1 20</t>
  </si>
  <si>
    <t>D026875</t>
  </si>
  <si>
    <t>Lab Wire Bending PL</t>
  </si>
  <si>
    <t>UZQ201110  M</t>
  </si>
  <si>
    <t>490/ 2 28</t>
  </si>
  <si>
    <t>D037842</t>
  </si>
  <si>
    <t>Odsávačka proud. DUAL Thor</t>
  </si>
  <si>
    <t>-1,00 -5.621,70</t>
  </si>
  <si>
    <t>490/ 3 28</t>
  </si>
  <si>
    <t>D039444</t>
  </si>
  <si>
    <t>-1,00 -5.635,12</t>
  </si>
  <si>
    <t>491/ 1 28</t>
  </si>
  <si>
    <t>D039441</t>
  </si>
  <si>
    <t>496/ 3 28</t>
  </si>
  <si>
    <t>D026226</t>
  </si>
  <si>
    <t>Indikátor rychlosti TK LUD</t>
  </si>
  <si>
    <t>-1,00 -4.400,00</t>
  </si>
  <si>
    <t>A_B302040  M</t>
  </si>
  <si>
    <t>499/ 1 28</t>
  </si>
  <si>
    <t>D028438</t>
  </si>
  <si>
    <t>Souprava resuscitační</t>
  </si>
  <si>
    <t>505/ 1 28</t>
  </si>
  <si>
    <t>D025867</t>
  </si>
  <si>
    <t>505/ 2 28</t>
  </si>
  <si>
    <t>D025868</t>
  </si>
  <si>
    <t>505/ 3 28</t>
  </si>
  <si>
    <t>D025920</t>
  </si>
  <si>
    <t>505/ 6 28</t>
  </si>
  <si>
    <t>D028093</t>
  </si>
  <si>
    <t>Pumpa injekční SKALA 2-B</t>
  </si>
  <si>
    <t>507/ 6 28</t>
  </si>
  <si>
    <t>D027875</t>
  </si>
  <si>
    <t>Pipeta Lafopet. dig.</t>
  </si>
  <si>
    <t>-1,00 -5.270,00</t>
  </si>
  <si>
    <t>509/ 2 28</t>
  </si>
  <si>
    <t>D028029</t>
  </si>
  <si>
    <t>Příslušenství k dávkovači</t>
  </si>
  <si>
    <t>-1,00 -5.650,00</t>
  </si>
  <si>
    <t>A_H103230  M</t>
  </si>
  <si>
    <t>509/ 3 28</t>
  </si>
  <si>
    <t>D028030</t>
  </si>
  <si>
    <t>511/ 3 28</t>
  </si>
  <si>
    <t>D026982</t>
  </si>
  <si>
    <t>Mandren</t>
  </si>
  <si>
    <t>-1,00-13.810,00</t>
  </si>
  <si>
    <t>A_H203170  M</t>
  </si>
  <si>
    <t>520/ 2 28</t>
  </si>
  <si>
    <t>D028071</t>
  </si>
  <si>
    <t>Přístroj Elmag</t>
  </si>
  <si>
    <t>-1,00 -3.450,00</t>
  </si>
  <si>
    <t>521/ 1 28</t>
  </si>
  <si>
    <t>D027311</t>
  </si>
  <si>
    <t>521/ 5 28</t>
  </si>
  <si>
    <t>D027278</t>
  </si>
  <si>
    <t>A_S291120  M</t>
  </si>
  <si>
    <t>524/ 2 28</t>
  </si>
  <si>
    <t>D028516</t>
  </si>
  <si>
    <t>Sušárna laboratorní</t>
  </si>
  <si>
    <t>-1,00-11.810,00</t>
  </si>
  <si>
    <t>TZP2       M</t>
  </si>
  <si>
    <t>536/26 28</t>
  </si>
  <si>
    <t>D028804</t>
  </si>
  <si>
    <t>Vana sterilizační</t>
  </si>
  <si>
    <t>A_B201280  M</t>
  </si>
  <si>
    <t>536/27 28</t>
  </si>
  <si>
    <t>D028805</t>
  </si>
  <si>
    <t>A_B201160  M</t>
  </si>
  <si>
    <t>536/28 28</t>
  </si>
  <si>
    <t>D025137</t>
  </si>
  <si>
    <t>-1,00 -6.578,58</t>
  </si>
  <si>
    <t>537/67 28</t>
  </si>
  <si>
    <t>D026880</t>
  </si>
  <si>
    <t>-1,00 -9.740,00</t>
  </si>
  <si>
    <t>537/68 28</t>
  </si>
  <si>
    <t>D026881</t>
  </si>
  <si>
    <t>A_B202470  M</t>
  </si>
  <si>
    <t>537/69 28</t>
  </si>
  <si>
    <t>D026882</t>
  </si>
  <si>
    <t>537/76 28</t>
  </si>
  <si>
    <t>D028806</t>
  </si>
  <si>
    <t>A_A102210  M</t>
  </si>
  <si>
    <t>538/ 1 28</t>
  </si>
  <si>
    <t>D028368</t>
  </si>
  <si>
    <t>Snímač k pulsnímu oxymetru</t>
  </si>
  <si>
    <t>-1,00 -7.880,00</t>
  </si>
  <si>
    <t>A_H205460  M</t>
  </si>
  <si>
    <t>539/ 3 28</t>
  </si>
  <si>
    <t>D025591</t>
  </si>
  <si>
    <t>539/ 4 28</t>
  </si>
  <si>
    <t>D025623</t>
  </si>
  <si>
    <t>539/ 5 28</t>
  </si>
  <si>
    <t>D025624</t>
  </si>
  <si>
    <t>539/ 6 28</t>
  </si>
  <si>
    <t>D025643</t>
  </si>
  <si>
    <t>Ambuvak dětský</t>
  </si>
  <si>
    <t>-1,00 -4.630,00</t>
  </si>
  <si>
    <t>539/ 7 28</t>
  </si>
  <si>
    <t>D025644</t>
  </si>
  <si>
    <t>539/ 8 28</t>
  </si>
  <si>
    <t>D025871</t>
  </si>
  <si>
    <t>539/ 9 28</t>
  </si>
  <si>
    <t>D025872</t>
  </si>
  <si>
    <t>539/12 28</t>
  </si>
  <si>
    <t>D026129</t>
  </si>
  <si>
    <t>539/13 28</t>
  </si>
  <si>
    <t>D026139</t>
  </si>
  <si>
    <t>539/27 28</t>
  </si>
  <si>
    <t>D026950</t>
  </si>
  <si>
    <t>Laryngoskop - sada</t>
  </si>
  <si>
    <t>-1,00-16.530,00</t>
  </si>
  <si>
    <t>539/38 28</t>
  </si>
  <si>
    <t>D028853</t>
  </si>
  <si>
    <t>Volumetr dýchací</t>
  </si>
  <si>
    <t>539/39 28</t>
  </si>
  <si>
    <t>D028854</t>
  </si>
  <si>
    <t>539/40 28</t>
  </si>
  <si>
    <t>D028855</t>
  </si>
  <si>
    <t>539/41 28</t>
  </si>
  <si>
    <t>D028856</t>
  </si>
  <si>
    <t>539/42 28</t>
  </si>
  <si>
    <t>D028857</t>
  </si>
  <si>
    <t>539/79 28</t>
  </si>
  <si>
    <t>D027696</t>
  </si>
  <si>
    <t>Perfusor Compact</t>
  </si>
  <si>
    <t>-1,00-10.500,00</t>
  </si>
  <si>
    <t>1.870,97</t>
  </si>
  <si>
    <t>-58,00 *</t>
  </si>
  <si>
    <t>-58,00 **</t>
  </si>
  <si>
    <t>19/ 1 31</t>
  </si>
  <si>
    <t>D025689</t>
  </si>
  <si>
    <t>Babysense</t>
  </si>
  <si>
    <t>19/ 2 31</t>
  </si>
  <si>
    <t>D025690</t>
  </si>
  <si>
    <t>19/ 3 31</t>
  </si>
  <si>
    <t>D025149</t>
  </si>
  <si>
    <t>Monitor dechu-BABYSENSE</t>
  </si>
  <si>
    <t>-1,00 -5.300,00</t>
  </si>
  <si>
    <t>19/ 4 31</t>
  </si>
  <si>
    <t>D028061</t>
  </si>
  <si>
    <t>Přístroj Babysenze</t>
  </si>
  <si>
    <t>19/ 5 31</t>
  </si>
  <si>
    <t>D028062</t>
  </si>
  <si>
    <t>19/ 6 31</t>
  </si>
  <si>
    <t>D028063</t>
  </si>
  <si>
    <t>-1,00 -4.950,00</t>
  </si>
  <si>
    <t>20/ 1 31</t>
  </si>
  <si>
    <t>D025691</t>
  </si>
  <si>
    <t>20/ 2 31</t>
  </si>
  <si>
    <t>D025692</t>
  </si>
  <si>
    <t>9.750,00</t>
  </si>
  <si>
    <t>46/ 1 18</t>
  </si>
  <si>
    <t>D028543</t>
  </si>
  <si>
    <t>Svářečka průběžná Sterikin</t>
  </si>
  <si>
    <t>-1,00 -9.960,00</t>
  </si>
  <si>
    <t>A_M304050  M</t>
  </si>
  <si>
    <t>9.960,00</t>
  </si>
  <si>
    <t>67/ 1 30</t>
  </si>
  <si>
    <t>D027893</t>
  </si>
  <si>
    <t>72/12 30</t>
  </si>
  <si>
    <t>D026901</t>
  </si>
  <si>
    <t>72/13 30</t>
  </si>
  <si>
    <t>D026902</t>
  </si>
  <si>
    <t>72/14 30</t>
  </si>
  <si>
    <t>D026903</t>
  </si>
  <si>
    <t>8.020,00</t>
  </si>
  <si>
    <t>96/ 2 10</t>
  </si>
  <si>
    <t>D028980</t>
  </si>
  <si>
    <t>96/ 3 10</t>
  </si>
  <si>
    <t>D028981</t>
  </si>
  <si>
    <t>A_B201060  M</t>
  </si>
  <si>
    <t>104/48 15</t>
  </si>
  <si>
    <t>D028170</t>
  </si>
  <si>
    <t>Refraktometr dle Hartinger</t>
  </si>
  <si>
    <t>-1,00 -7.200,00</t>
  </si>
  <si>
    <t>104/51 15</t>
  </si>
  <si>
    <t>D027432</t>
  </si>
  <si>
    <t>104/52 15</t>
  </si>
  <si>
    <t>D027253</t>
  </si>
  <si>
    <t>104/65 27</t>
  </si>
  <si>
    <t>D027608</t>
  </si>
  <si>
    <t>Odsávačka proudová</t>
  </si>
  <si>
    <t>104/70 15</t>
  </si>
  <si>
    <t>D027609</t>
  </si>
  <si>
    <t>104/71 15</t>
  </si>
  <si>
    <t>D029033</t>
  </si>
  <si>
    <t>Monitor Babysenze</t>
  </si>
  <si>
    <t>-1,00 -6.900,00</t>
  </si>
  <si>
    <t>104/74 15</t>
  </si>
  <si>
    <t>D027607</t>
  </si>
  <si>
    <t>104/76 15</t>
  </si>
  <si>
    <t>D027329</t>
  </si>
  <si>
    <t>104/89 15</t>
  </si>
  <si>
    <t>D027361</t>
  </si>
  <si>
    <t>104/91 15</t>
  </si>
  <si>
    <t>D027354</t>
  </si>
  <si>
    <t>104/92 15</t>
  </si>
  <si>
    <t>D027357</t>
  </si>
  <si>
    <t>104/93 15</t>
  </si>
  <si>
    <t>D027355</t>
  </si>
  <si>
    <t>104/94 15</t>
  </si>
  <si>
    <t>D027364</t>
  </si>
  <si>
    <t>104/95 15</t>
  </si>
  <si>
    <t>D027365</t>
  </si>
  <si>
    <t>104/96 15</t>
  </si>
  <si>
    <t>D027358</t>
  </si>
  <si>
    <t>104/97 15</t>
  </si>
  <si>
    <t>D027359</t>
  </si>
  <si>
    <t>105/ 1 15</t>
  </si>
  <si>
    <t>D027356</t>
  </si>
  <si>
    <t>105/ 3 15</t>
  </si>
  <si>
    <t>D028124</t>
  </si>
  <si>
    <t>Pumpa PH RS</t>
  </si>
  <si>
    <t>-1,00 -5.900,00</t>
  </si>
  <si>
    <t>105/14 15</t>
  </si>
  <si>
    <t>D027366</t>
  </si>
  <si>
    <t>105/15 15</t>
  </si>
  <si>
    <t>D027363</t>
  </si>
  <si>
    <t>105/16 15</t>
  </si>
  <si>
    <t>D027360</t>
  </si>
  <si>
    <t>105/17 15</t>
  </si>
  <si>
    <t>D027362</t>
  </si>
  <si>
    <t>108/ 1 15</t>
  </si>
  <si>
    <t>D025912</t>
  </si>
  <si>
    <t>Dermolaser</t>
  </si>
  <si>
    <t>-1,00 -9.890,00</t>
  </si>
  <si>
    <t>A_P201040  M</t>
  </si>
  <si>
    <t>114/ 1 15</t>
  </si>
  <si>
    <t>D028720</t>
  </si>
  <si>
    <t>-1,00 -3.730,00</t>
  </si>
  <si>
    <t>A_J301150  M</t>
  </si>
  <si>
    <t>114/ 2 15</t>
  </si>
  <si>
    <t>D028723</t>
  </si>
  <si>
    <t>Třepačka B 26</t>
  </si>
  <si>
    <t>114/ 3 15</t>
  </si>
  <si>
    <t>D028731</t>
  </si>
  <si>
    <t>119/ 1 20</t>
  </si>
  <si>
    <t>D029035</t>
  </si>
  <si>
    <t>119/ 2 20</t>
  </si>
  <si>
    <t>D029052</t>
  </si>
  <si>
    <t>119/ 3 20</t>
  </si>
  <si>
    <t>D029058</t>
  </si>
  <si>
    <t>119/ 4 20</t>
  </si>
  <si>
    <t>D038110</t>
  </si>
  <si>
    <t>8.140,00</t>
  </si>
  <si>
    <t>120/ 1 20</t>
  </si>
  <si>
    <t>D028175</t>
  </si>
  <si>
    <t>120/ 7 20</t>
  </si>
  <si>
    <t>D026227</t>
  </si>
  <si>
    <t>Indikátor rychlosti tlaku</t>
  </si>
  <si>
    <t>-1,00 -3.620,00</t>
  </si>
  <si>
    <t>120/12 20</t>
  </si>
  <si>
    <t>D025886</t>
  </si>
  <si>
    <t>120/21 20</t>
  </si>
  <si>
    <t>D025596</t>
  </si>
  <si>
    <t>120/23 20</t>
  </si>
  <si>
    <t>D027320</t>
  </si>
  <si>
    <t>-1,00 -4.210,00</t>
  </si>
  <si>
    <t>120/24 20</t>
  </si>
  <si>
    <t>D027321</t>
  </si>
  <si>
    <t>120/25 20</t>
  </si>
  <si>
    <t>D027324</t>
  </si>
  <si>
    <t>120/26 20</t>
  </si>
  <si>
    <t>D027322</t>
  </si>
  <si>
    <t>120/27 20</t>
  </si>
  <si>
    <t>D027323</t>
  </si>
  <si>
    <t>120/45 20</t>
  </si>
  <si>
    <t>D028525</t>
  </si>
  <si>
    <t>127/ 3 21</t>
  </si>
  <si>
    <t>D305286</t>
  </si>
  <si>
    <t>Manžeta k přetlak.transfuz</t>
  </si>
  <si>
    <t>-1,00 -3.181,00</t>
  </si>
  <si>
    <t>A_D106230  M</t>
  </si>
  <si>
    <t>130/ 1 20</t>
  </si>
  <si>
    <t>D027899</t>
  </si>
  <si>
    <t>Pipeta Research</t>
  </si>
  <si>
    <t>-1,00 -4.360,00</t>
  </si>
  <si>
    <t>130/ 2 20</t>
  </si>
  <si>
    <t>D027900</t>
  </si>
  <si>
    <t>137/ 4 21</t>
  </si>
  <si>
    <t>D026173</t>
  </si>
  <si>
    <t>-1,00-39.990,00</t>
  </si>
  <si>
    <t>137/ 5 21</t>
  </si>
  <si>
    <t>D026172</t>
  </si>
  <si>
    <t>138/ 1 21</t>
  </si>
  <si>
    <t>D027349</t>
  </si>
  <si>
    <t>A_B402080  M</t>
  </si>
  <si>
    <t>138/ 2 21</t>
  </si>
  <si>
    <t>D027350</t>
  </si>
  <si>
    <t>A_B301050  M</t>
  </si>
  <si>
    <t>138/ 3 21</t>
  </si>
  <si>
    <t>D027351</t>
  </si>
  <si>
    <t>A_B402020  M</t>
  </si>
  <si>
    <t>138/ 4 21</t>
  </si>
  <si>
    <t>D027352</t>
  </si>
  <si>
    <t>A_B191170  M</t>
  </si>
  <si>
    <t>139/ 1 21</t>
  </si>
  <si>
    <t>D027274</t>
  </si>
  <si>
    <t>139/ 2 21</t>
  </si>
  <si>
    <t>D027427</t>
  </si>
  <si>
    <t>A_O201090  M</t>
  </si>
  <si>
    <t>141/ 1 21</t>
  </si>
  <si>
    <t>D027316</t>
  </si>
  <si>
    <t>A_M104310  M</t>
  </si>
  <si>
    <t>142/ 1 21</t>
  </si>
  <si>
    <t>D025645</t>
  </si>
  <si>
    <t>Ambuvak dětský s maskou</t>
  </si>
  <si>
    <t>-1,00 -4.190,00</t>
  </si>
  <si>
    <t>142/ 2 21</t>
  </si>
  <si>
    <t>D025646</t>
  </si>
  <si>
    <t>146/ 1 21</t>
  </si>
  <si>
    <t>D026540</t>
  </si>
  <si>
    <t>Kardiomonitor</t>
  </si>
  <si>
    <t>A_M303160  M</t>
  </si>
  <si>
    <t>146/ 2 21</t>
  </si>
  <si>
    <t>D026541</t>
  </si>
  <si>
    <t>A_M303180  M</t>
  </si>
  <si>
    <t>146/ 3 21</t>
  </si>
  <si>
    <t>D026542</t>
  </si>
  <si>
    <t>A_M303190  M</t>
  </si>
  <si>
    <t>146/ 4 21</t>
  </si>
  <si>
    <t>D026543</t>
  </si>
  <si>
    <t>153/ 1 21</t>
  </si>
  <si>
    <t>D027429</t>
  </si>
  <si>
    <t>A_H205270  M</t>
  </si>
  <si>
    <t>153/ 2 21</t>
  </si>
  <si>
    <t>D027430</t>
  </si>
  <si>
    <t>A_H205230  M</t>
  </si>
  <si>
    <t>153/ 3 21</t>
  </si>
  <si>
    <t>D027431</t>
  </si>
  <si>
    <t>A_H205260  M</t>
  </si>
  <si>
    <t>156/ 1 21</t>
  </si>
  <si>
    <t>D028091</t>
  </si>
  <si>
    <t>Pumpa FIX</t>
  </si>
  <si>
    <t>-1,00 -3.660,00</t>
  </si>
  <si>
    <t>A_S101230  M</t>
  </si>
  <si>
    <t>157/ 1 21</t>
  </si>
  <si>
    <t>D027325</t>
  </si>
  <si>
    <t>A_B191190  M</t>
  </si>
  <si>
    <t>157/ 2 21</t>
  </si>
  <si>
    <t>D027326</t>
  </si>
  <si>
    <t>157/ 3 21</t>
  </si>
  <si>
    <t>D027327</t>
  </si>
  <si>
    <t>157/ 4 21</t>
  </si>
  <si>
    <t>D027328</t>
  </si>
  <si>
    <t>159/26 21</t>
  </si>
  <si>
    <t>D026883</t>
  </si>
  <si>
    <t>161/ 1 21</t>
  </si>
  <si>
    <t>D027400</t>
  </si>
  <si>
    <t>161/ 2 21</t>
  </si>
  <si>
    <t>D027401</t>
  </si>
  <si>
    <t>161/ 3 21</t>
  </si>
  <si>
    <t>D027402</t>
  </si>
  <si>
    <t>168/ 1 21</t>
  </si>
  <si>
    <t>D028442</t>
  </si>
  <si>
    <t>Source quide tube</t>
  </si>
  <si>
    <t>-1,00 -6.160,00</t>
  </si>
  <si>
    <t>168/ 2 21</t>
  </si>
  <si>
    <t>D028443</t>
  </si>
  <si>
    <t>172/ 1 21</t>
  </si>
  <si>
    <t>D026244</t>
  </si>
  <si>
    <t>A_D106300  M</t>
  </si>
  <si>
    <t>175/ 1 21</t>
  </si>
  <si>
    <t>D027392</t>
  </si>
  <si>
    <t>A_Q101270  M</t>
  </si>
  <si>
    <t>177/ 1 21</t>
  </si>
  <si>
    <t>D027347</t>
  </si>
  <si>
    <t>A_A391110  M</t>
  </si>
  <si>
    <t>177/ 2 21</t>
  </si>
  <si>
    <t>D027348</t>
  </si>
  <si>
    <t>A_A391120  M</t>
  </si>
  <si>
    <t>178/ 1 21</t>
  </si>
  <si>
    <t>D027421</t>
  </si>
  <si>
    <t>178/ 2 21</t>
  </si>
  <si>
    <t>D027422</t>
  </si>
  <si>
    <t>A_H203140  M</t>
  </si>
  <si>
    <t>178/ 3 21</t>
  </si>
  <si>
    <t>D027423</t>
  </si>
  <si>
    <t>178/ 4 21</t>
  </si>
  <si>
    <t>D027424</t>
  </si>
  <si>
    <t>178/ 5 21</t>
  </si>
  <si>
    <t>D027425</t>
  </si>
  <si>
    <t>178/ 6 21</t>
  </si>
  <si>
    <t>D027426</t>
  </si>
  <si>
    <t>A_B601200  M</t>
  </si>
  <si>
    <t>178/ 7 21</t>
  </si>
  <si>
    <t>D027428</t>
  </si>
  <si>
    <t>A_B101120  M</t>
  </si>
  <si>
    <t>179/ 1 21</t>
  </si>
  <si>
    <t>D027367</t>
  </si>
  <si>
    <t>A_B191140  M</t>
  </si>
  <si>
    <t>179/ 2 21</t>
  </si>
  <si>
    <t>D027353</t>
  </si>
  <si>
    <t>A_B601300  M</t>
  </si>
  <si>
    <t>9.481,00</t>
  </si>
  <si>
    <t>203/46 14</t>
  </si>
  <si>
    <t>D051436</t>
  </si>
  <si>
    <t>Jednotka motorová Dyonics</t>
  </si>
  <si>
    <t>-1,00-20.000,00</t>
  </si>
  <si>
    <t>A_S291310  M</t>
  </si>
  <si>
    <t>210/ 8 15</t>
  </si>
  <si>
    <t>D026440</t>
  </si>
  <si>
    <t>Irigation Handpiece</t>
  </si>
  <si>
    <t>-1,00 -9.180,00</t>
  </si>
  <si>
    <t>210/11 15</t>
  </si>
  <si>
    <t>D028754</t>
  </si>
  <si>
    <t>Universal PEA</t>
  </si>
  <si>
    <t>-1,00-19.530,00</t>
  </si>
  <si>
    <t>210/12 15</t>
  </si>
  <si>
    <t>D028036</t>
  </si>
  <si>
    <t>Příslušenství k Latherm mo</t>
  </si>
  <si>
    <t>-1,00 -4.440,00</t>
  </si>
  <si>
    <t>210/13 15</t>
  </si>
  <si>
    <t>D026952</t>
  </si>
  <si>
    <t>Latherm modul</t>
  </si>
  <si>
    <t>210/18 15</t>
  </si>
  <si>
    <t>D028979</t>
  </si>
  <si>
    <t>210/19 15</t>
  </si>
  <si>
    <t>D028690</t>
  </si>
  <si>
    <t>Tlakoměr elektr. MEDICUS</t>
  </si>
  <si>
    <t>-1,00 -3.430,00</t>
  </si>
  <si>
    <t>210/25 15</t>
  </si>
  <si>
    <t>D026928</t>
  </si>
  <si>
    <t>Lampa bakteriocidní VS 322</t>
  </si>
  <si>
    <t>-1,00 -8.310,00</t>
  </si>
  <si>
    <t>210/27 15</t>
  </si>
  <si>
    <t>D028462</t>
  </si>
  <si>
    <t>Stimulátor impulsní</t>
  </si>
  <si>
    <t>210/32 15</t>
  </si>
  <si>
    <t>D028801</t>
  </si>
  <si>
    <t>-1,00-12.500,00</t>
  </si>
  <si>
    <t>210/49 15</t>
  </si>
  <si>
    <t>D027876</t>
  </si>
  <si>
    <t>210/51 15</t>
  </si>
  <si>
    <t>D027835</t>
  </si>
  <si>
    <t>Pipeta dig.FP200</t>
  </si>
  <si>
    <t>-1,00 -8.300,00</t>
  </si>
  <si>
    <t>210/53 15</t>
  </si>
  <si>
    <t>D027967</t>
  </si>
  <si>
    <t>210/54 15</t>
  </si>
  <si>
    <t>D028059</t>
  </si>
  <si>
    <t>Příslušenství Ladegerát</t>
  </si>
  <si>
    <t>-1,00 -3.990,00</t>
  </si>
  <si>
    <t>210/57 15</t>
  </si>
  <si>
    <t>D025147</t>
  </si>
  <si>
    <t>211/15 15</t>
  </si>
  <si>
    <t>D026927</t>
  </si>
  <si>
    <t>211/22 15</t>
  </si>
  <si>
    <t>D027272</t>
  </si>
  <si>
    <t>-1,00 -9.450,00</t>
  </si>
  <si>
    <t>211/26 15</t>
  </si>
  <si>
    <t>D027389</t>
  </si>
  <si>
    <t>211/27 15</t>
  </si>
  <si>
    <t>D027964</t>
  </si>
  <si>
    <t>211/30 15</t>
  </si>
  <si>
    <t>D028521</t>
  </si>
  <si>
    <t>211/53 15</t>
  </si>
  <si>
    <t>D028319</t>
  </si>
  <si>
    <t>211/59 15</t>
  </si>
  <si>
    <t>D026133</t>
  </si>
  <si>
    <t>211/60 15</t>
  </si>
  <si>
    <t>D025861</t>
  </si>
  <si>
    <t>211/61 15</t>
  </si>
  <si>
    <t>D025860</t>
  </si>
  <si>
    <t>211/62 15</t>
  </si>
  <si>
    <t>D025889</t>
  </si>
  <si>
    <t>211/63 15</t>
  </si>
  <si>
    <t>D026260</t>
  </si>
  <si>
    <t>Inhalátor ultrazvuk. Medis</t>
  </si>
  <si>
    <t>-1,00 -4.500,00</t>
  </si>
  <si>
    <t>211/69 15</t>
  </si>
  <si>
    <t>D026141</t>
  </si>
  <si>
    <t>211/72 15</t>
  </si>
  <si>
    <t>D028739</t>
  </si>
  <si>
    <t>TV modul ID 20/50</t>
  </si>
  <si>
    <t>211/75 15</t>
  </si>
  <si>
    <t>D026163</t>
  </si>
  <si>
    <t>Glykometr B CONT III</t>
  </si>
  <si>
    <t>211/90 15</t>
  </si>
  <si>
    <t>D047500</t>
  </si>
  <si>
    <t>Optika HOPKINS  202183</t>
  </si>
  <si>
    <t>-1,00-33.180,00</t>
  </si>
  <si>
    <t>212/75 15</t>
  </si>
  <si>
    <t>D026929</t>
  </si>
  <si>
    <t>213/18 15</t>
  </si>
  <si>
    <t>D028803</t>
  </si>
  <si>
    <t>Vana sterilizační Helipur</t>
  </si>
  <si>
    <t>223/ 9 21</t>
  </si>
  <si>
    <t>D028369</t>
  </si>
  <si>
    <t>Snímač kapek</t>
  </si>
  <si>
    <t>223/12 21</t>
  </si>
  <si>
    <t>D028113</t>
  </si>
  <si>
    <t>Pumpa infuzní</t>
  </si>
  <si>
    <t>-1,00 -8.510,00</t>
  </si>
  <si>
    <t>223/13 21</t>
  </si>
  <si>
    <t>D027111</t>
  </si>
  <si>
    <t>223/14 21</t>
  </si>
  <si>
    <t>D027113</t>
  </si>
  <si>
    <t>223/15 21</t>
  </si>
  <si>
    <t>D027114</t>
  </si>
  <si>
    <t>223/16 21</t>
  </si>
  <si>
    <t>D027115</t>
  </si>
  <si>
    <t>223/17 21</t>
  </si>
  <si>
    <t>D027116</t>
  </si>
  <si>
    <t>223/18 21</t>
  </si>
  <si>
    <t>D027117</t>
  </si>
  <si>
    <t>223/21 21</t>
  </si>
  <si>
    <t>D025687</t>
  </si>
  <si>
    <t>Autokláv stolní</t>
  </si>
  <si>
    <t>-1,00-36.750,00</t>
  </si>
  <si>
    <t>223/29 21</t>
  </si>
  <si>
    <t>D037841</t>
  </si>
  <si>
    <t>6.441,70</t>
  </si>
  <si>
    <t>-42,00 *</t>
  </si>
  <si>
    <t>-42,00 **</t>
  </si>
  <si>
    <t>71/ 1 29</t>
  </si>
  <si>
    <t>D027439</t>
  </si>
  <si>
    <t>84/13 31</t>
  </si>
  <si>
    <t>D026152</t>
  </si>
  <si>
    <t>84/23 31</t>
  </si>
  <si>
    <t>D028070</t>
  </si>
  <si>
    <t>Přístroj EC</t>
  </si>
  <si>
    <t>-1,00-19.900,00</t>
  </si>
  <si>
    <t>84/28 31</t>
  </si>
  <si>
    <t>D027965</t>
  </si>
  <si>
    <t>84/29 31</t>
  </si>
  <si>
    <t>D027966</t>
  </si>
  <si>
    <t>84/40 31</t>
  </si>
  <si>
    <t>D027405</t>
  </si>
  <si>
    <t>84/56 31</t>
  </si>
  <si>
    <t>D028742</t>
  </si>
  <si>
    <t>TV modul s příslušenstvím</t>
  </si>
  <si>
    <t>-1,00 -5.660,00</t>
  </si>
  <si>
    <t>84/57 31</t>
  </si>
  <si>
    <t>D028741</t>
  </si>
  <si>
    <t>TV modul s aretací ID 20</t>
  </si>
  <si>
    <t>84/59 31</t>
  </si>
  <si>
    <t>D027142</t>
  </si>
  <si>
    <t>Multipette-model 4980</t>
  </si>
  <si>
    <t>-1,00-11.340,00</t>
  </si>
  <si>
    <t>84/60 31</t>
  </si>
  <si>
    <t>D025865</t>
  </si>
  <si>
    <t>84/61 31</t>
  </si>
  <si>
    <t>D028090</t>
  </si>
  <si>
    <t>Pumpa dávkovací</t>
  </si>
  <si>
    <t>-1,00-24.500,00</t>
  </si>
  <si>
    <t>5.450,00</t>
  </si>
  <si>
    <t>14/33 31</t>
  </si>
  <si>
    <t>D026124</t>
  </si>
  <si>
    <t>14/42 31</t>
  </si>
  <si>
    <t>D039443</t>
  </si>
  <si>
    <t>14/44 31</t>
  </si>
  <si>
    <t>D037859</t>
  </si>
  <si>
    <t>3.873,41</t>
  </si>
  <si>
    <t>26/ 1 27</t>
  </si>
  <si>
    <t>D025444</t>
  </si>
  <si>
    <t>Dávkovač EM  1-5ml</t>
  </si>
  <si>
    <t>-1,00 -6.685,60</t>
  </si>
  <si>
    <t>26/ 4 27</t>
  </si>
  <si>
    <t>D027809</t>
  </si>
  <si>
    <t>Pipeta 50-1200 ml + stojan</t>
  </si>
  <si>
    <t>-1,00-28.470,00</t>
  </si>
  <si>
    <t>26/45 27</t>
  </si>
  <si>
    <t>D027238</t>
  </si>
  <si>
    <t>Inhalátor Bezovec</t>
  </si>
  <si>
    <t>-1,00 -7.970,00</t>
  </si>
  <si>
    <t>26/49 27</t>
  </si>
  <si>
    <t>D025663</t>
  </si>
  <si>
    <t>Aparát k měření tlaku liqo</t>
  </si>
  <si>
    <t>-1,00 -4.070,00</t>
  </si>
  <si>
    <t>26/89 27</t>
  </si>
  <si>
    <t>D027663</t>
  </si>
  <si>
    <t>Oxymetr pulsní NONIN</t>
  </si>
  <si>
    <t>-1,00 -9.690,00</t>
  </si>
  <si>
    <t>26/90 27</t>
  </si>
  <si>
    <t>D025582</t>
  </si>
  <si>
    <t>26/91 27</t>
  </si>
  <si>
    <t>D025583</t>
  </si>
  <si>
    <t>26/93 27</t>
  </si>
  <si>
    <t>D028027</t>
  </si>
  <si>
    <t>-1,00 -6.690,00</t>
  </si>
  <si>
    <t>26/94 27</t>
  </si>
  <si>
    <t>D028026</t>
  </si>
  <si>
    <t>27/ 2 27</t>
  </si>
  <si>
    <t>D039442</t>
  </si>
  <si>
    <t>27/14 27</t>
  </si>
  <si>
    <t>D027859</t>
  </si>
  <si>
    <t>Pipeta fix.GENEX GAMA</t>
  </si>
  <si>
    <t>-1,00 -4.160,00</t>
  </si>
  <si>
    <t>27/17 27</t>
  </si>
  <si>
    <t>D028031</t>
  </si>
  <si>
    <t>-1,00 -8.880,00</t>
  </si>
  <si>
    <t>27/25 27</t>
  </si>
  <si>
    <t>D305287</t>
  </si>
  <si>
    <t>27/31 27</t>
  </si>
  <si>
    <t>D051465</t>
  </si>
  <si>
    <t>Cystoskop 13charr.</t>
  </si>
  <si>
    <t>27/34 27</t>
  </si>
  <si>
    <t>D051468</t>
  </si>
  <si>
    <t>Cystoskop 8,5charr.</t>
  </si>
  <si>
    <t>27/36 27</t>
  </si>
  <si>
    <t>D026159</t>
  </si>
  <si>
    <t>-1,00 -5.020,00</t>
  </si>
  <si>
    <t>27/67 27</t>
  </si>
  <si>
    <t>D026212</t>
  </si>
  <si>
    <t>Hemoglobitometr</t>
  </si>
  <si>
    <t>-1,00 -4.980,00</t>
  </si>
  <si>
    <t>27/68 27</t>
  </si>
  <si>
    <t>D027153</t>
  </si>
  <si>
    <t>27/69 27</t>
  </si>
  <si>
    <t>D026797</t>
  </si>
  <si>
    <t>Kontejner na tek. dusík</t>
  </si>
  <si>
    <t>-1,00-12.080,00</t>
  </si>
  <si>
    <t>27/70 27</t>
  </si>
  <si>
    <t>D026796</t>
  </si>
  <si>
    <t>-1,00-10.980,00</t>
  </si>
  <si>
    <t>27/71 27</t>
  </si>
  <si>
    <t>D026790</t>
  </si>
  <si>
    <t>Kontejner KB 7</t>
  </si>
  <si>
    <t>-1,00 -4.450,00</t>
  </si>
  <si>
    <t>5.631,72</t>
  </si>
  <si>
    <t>47/46 28</t>
  </si>
  <si>
    <t>D028009</t>
  </si>
  <si>
    <t>47/50 28</t>
  </si>
  <si>
    <t>D028106</t>
  </si>
  <si>
    <t>Pumpa infuzní-Fresenius</t>
  </si>
  <si>
    <t>-1,00-39.900,00</t>
  </si>
  <si>
    <t>47/63 28</t>
  </si>
  <si>
    <t>D303673</t>
  </si>
  <si>
    <t>Ohřev infúzí Kendall</t>
  </si>
  <si>
    <t>-1,00-16.396,00</t>
  </si>
  <si>
    <t>47/76 28</t>
  </si>
  <si>
    <t>D051439</t>
  </si>
  <si>
    <t>Defibrilátor přenosný</t>
  </si>
  <si>
    <t>47/77 28</t>
  </si>
  <si>
    <t>D027338</t>
  </si>
  <si>
    <t>48/ 6 28</t>
  </si>
  <si>
    <t>D028184</t>
  </si>
  <si>
    <t>48/54 28</t>
  </si>
  <si>
    <t>D027817</t>
  </si>
  <si>
    <t>Pipeta Biohit Proline</t>
  </si>
  <si>
    <t>-1,00-34.050,00</t>
  </si>
  <si>
    <t>48/61 28</t>
  </si>
  <si>
    <t>D305280</t>
  </si>
  <si>
    <t>Nádoba na centrální sání</t>
  </si>
  <si>
    <t>-1,00 -7.477,00</t>
  </si>
  <si>
    <t>48/62 28</t>
  </si>
  <si>
    <t>D304541</t>
  </si>
  <si>
    <t>-1,00 -7.478,00</t>
  </si>
  <si>
    <t>48/63 28</t>
  </si>
  <si>
    <t>D304542</t>
  </si>
  <si>
    <t>48/64 28</t>
  </si>
  <si>
    <t>D305281</t>
  </si>
  <si>
    <t>48/66 28</t>
  </si>
  <si>
    <t>D305271</t>
  </si>
  <si>
    <t>48/67 28</t>
  </si>
  <si>
    <t>D305270</t>
  </si>
  <si>
    <t>48/69 28</t>
  </si>
  <si>
    <t>D303270</t>
  </si>
  <si>
    <t>Tlakoměr rtuťový</t>
  </si>
  <si>
    <t>-1,00 -1.321,00</t>
  </si>
  <si>
    <t>48/75 28</t>
  </si>
  <si>
    <t>D027883</t>
  </si>
  <si>
    <t>Pipeta Nichiryo</t>
  </si>
  <si>
    <t>-1,00 -6.450,00</t>
  </si>
  <si>
    <t>48/76 28</t>
  </si>
  <si>
    <t>D027837</t>
  </si>
  <si>
    <t>Pipeta dig.FP40</t>
  </si>
  <si>
    <t>-1,00 -7.440,00</t>
  </si>
  <si>
    <t>48/77 28</t>
  </si>
  <si>
    <t>D027844</t>
  </si>
  <si>
    <t>Pipeta dig.mod.5000</t>
  </si>
  <si>
    <t>-1,00 -7.500,00</t>
  </si>
  <si>
    <t>48/94 28</t>
  </si>
  <si>
    <t>D027896</t>
  </si>
  <si>
    <t>-1,00 -9.110,00</t>
  </si>
  <si>
    <t>49/ 1 28</t>
  </si>
  <si>
    <t>D056538</t>
  </si>
  <si>
    <t>Sample Segment Kit(Alignot</t>
  </si>
  <si>
    <t>-1,00 -5.269,42</t>
  </si>
  <si>
    <t>49/ 2 28</t>
  </si>
  <si>
    <t>D056539</t>
  </si>
  <si>
    <t>-1,00 -5.269,43</t>
  </si>
  <si>
    <t>50/15 28</t>
  </si>
  <si>
    <t>D029036</t>
  </si>
  <si>
    <t>Mikroskop operační</t>
  </si>
  <si>
    <t>-1,00-25.000,00</t>
  </si>
  <si>
    <t>50/17 28</t>
  </si>
  <si>
    <t>D037274</t>
  </si>
  <si>
    <t>50/18 28</t>
  </si>
  <si>
    <t>D037313</t>
  </si>
  <si>
    <t>5.711,85</t>
  </si>
  <si>
    <t>65/ 3 31</t>
  </si>
  <si>
    <t>D027917</t>
  </si>
  <si>
    <t>65/ 4 31</t>
  </si>
  <si>
    <t>D027930</t>
  </si>
  <si>
    <t>Pipeta VE 200</t>
  </si>
  <si>
    <t>65/ 5 31</t>
  </si>
  <si>
    <t>D028823</t>
  </si>
  <si>
    <t>Varipette 4810</t>
  </si>
  <si>
    <t>65/ 6 31</t>
  </si>
  <si>
    <t>D028824</t>
  </si>
  <si>
    <t>65/ 7 31</t>
  </si>
  <si>
    <t>D028825</t>
  </si>
  <si>
    <t>65/ 8 31</t>
  </si>
  <si>
    <t>D028826</t>
  </si>
  <si>
    <t>65/ 9 31</t>
  </si>
  <si>
    <t>D028827</t>
  </si>
  <si>
    <t>65/10 31</t>
  </si>
  <si>
    <t>D028828</t>
  </si>
  <si>
    <t>65/13 31</t>
  </si>
  <si>
    <t>D027813</t>
  </si>
  <si>
    <t>Pipeta automat.vyhazov. 10</t>
  </si>
  <si>
    <t>-1,00 -4.820,00</t>
  </si>
  <si>
    <t>65/45 31</t>
  </si>
  <si>
    <t>D303298</t>
  </si>
  <si>
    <t>-1,00 -7.280,00</t>
  </si>
  <si>
    <t>65/46 31</t>
  </si>
  <si>
    <t>D303299</t>
  </si>
  <si>
    <t>65/61 31</t>
  </si>
  <si>
    <t>D025371</t>
  </si>
  <si>
    <t>Fonometr -B- Hemoglobin</t>
  </si>
  <si>
    <t>-1,00-15.697,50</t>
  </si>
  <si>
    <t>65/72 31</t>
  </si>
  <si>
    <t>D028792</t>
  </si>
  <si>
    <t>Vak resus.dosp.+maska</t>
  </si>
  <si>
    <t>-1,00 -3.520,00</t>
  </si>
  <si>
    <t>65/73 31</t>
  </si>
  <si>
    <t>D028796</t>
  </si>
  <si>
    <t>Vak resuscitační VBM</t>
  </si>
  <si>
    <t>65/74 31</t>
  </si>
  <si>
    <t>D028797</t>
  </si>
  <si>
    <t>65/75 31</t>
  </si>
  <si>
    <t>D028858</t>
  </si>
  <si>
    <t>65/76 31</t>
  </si>
  <si>
    <t>D028859</t>
  </si>
  <si>
    <t>65/77 31</t>
  </si>
  <si>
    <t>D028860</t>
  </si>
  <si>
    <t>65/78 31</t>
  </si>
  <si>
    <t>D028861</t>
  </si>
  <si>
    <t>65/83 31</t>
  </si>
  <si>
    <t>D027026</t>
  </si>
  <si>
    <t>65/84 31</t>
  </si>
  <si>
    <t>D027025</t>
  </si>
  <si>
    <t>Míchačka magnetická MM 4</t>
  </si>
  <si>
    <t>65/85 31</t>
  </si>
  <si>
    <t>D027929</t>
  </si>
  <si>
    <t>-1,00 -5.240,00</t>
  </si>
  <si>
    <t>65/86 31</t>
  </si>
  <si>
    <t>D027627</t>
  </si>
  <si>
    <t>Odstředivka MPW 221</t>
  </si>
  <si>
    <t>-1,00-19.790,00</t>
  </si>
  <si>
    <t>65/95 31</t>
  </si>
  <si>
    <t>D039242</t>
  </si>
  <si>
    <t>Zásobník na kap. dusík KL-</t>
  </si>
  <si>
    <t>-1,00-21.093,80</t>
  </si>
  <si>
    <t>68/ 1 31</t>
  </si>
  <si>
    <t>D027148</t>
  </si>
  <si>
    <t>A_P291020  M</t>
  </si>
  <si>
    <t>68/ 2 31</t>
  </si>
  <si>
    <t>D026811</t>
  </si>
  <si>
    <t>Kontejner ZX</t>
  </si>
  <si>
    <t>-1,00 -4.300,00</t>
  </si>
  <si>
    <t>70/47 31</t>
  </si>
  <si>
    <t>D305269</t>
  </si>
  <si>
    <t>70/48 31</t>
  </si>
  <si>
    <t>D305268</t>
  </si>
  <si>
    <t>70/49 31</t>
  </si>
  <si>
    <t>D304543</t>
  </si>
  <si>
    <t>70/50 31</t>
  </si>
  <si>
    <t>D304544</t>
  </si>
  <si>
    <t>70/52 31</t>
  </si>
  <si>
    <t>D027277</t>
  </si>
  <si>
    <t>70/68 31</t>
  </si>
  <si>
    <t>D026545</t>
  </si>
  <si>
    <t>71/ 1 31</t>
  </si>
  <si>
    <t>D025866</t>
  </si>
  <si>
    <t>72/ 1 31</t>
  </si>
  <si>
    <t>D059146</t>
  </si>
  <si>
    <t>Multipette-model 4981</t>
  </si>
  <si>
    <t>8.763,30</t>
  </si>
  <si>
    <t>88/54 30</t>
  </si>
  <si>
    <t>D029034</t>
  </si>
  <si>
    <t>88/55 30</t>
  </si>
  <si>
    <t>D029056</t>
  </si>
  <si>
    <t>88/59 30</t>
  </si>
  <si>
    <t>D028725</t>
  </si>
  <si>
    <t>88/62 30</t>
  </si>
  <si>
    <t>D028208</t>
  </si>
  <si>
    <t>Response 4850,5-100nl</t>
  </si>
  <si>
    <t>90/ 1 30</t>
  </si>
  <si>
    <t>D028654</t>
  </si>
  <si>
    <t>Systém panelový 210 Z</t>
  </si>
  <si>
    <t>A_F103040  M</t>
  </si>
  <si>
    <t>6.980,00</t>
  </si>
  <si>
    <t>105/ 1 13</t>
  </si>
  <si>
    <t>D038077</t>
  </si>
  <si>
    <t>Inhalátor Pari Boy</t>
  </si>
  <si>
    <t>132/ 4 20</t>
  </si>
  <si>
    <t>D037818</t>
  </si>
  <si>
    <t>Vanička steril. CIDEX 2032</t>
  </si>
  <si>
    <t>-1,00 -6.464,04</t>
  </si>
  <si>
    <t>135/ 1 20</t>
  </si>
  <si>
    <t>D305282</t>
  </si>
  <si>
    <t>135/ 3 20</t>
  </si>
  <si>
    <t>D046696</t>
  </si>
  <si>
    <t>Pipeta P1000 200-1000ul</t>
  </si>
  <si>
    <t>-1,00 -6.771,00</t>
  </si>
  <si>
    <t>135/ 8 20</t>
  </si>
  <si>
    <t>D027391</t>
  </si>
  <si>
    <t>135/ 9 20</t>
  </si>
  <si>
    <t>D025416</t>
  </si>
  <si>
    <t>Finnpipette Colour 20-200u</t>
  </si>
  <si>
    <t>-1,00 -7.137,00</t>
  </si>
  <si>
    <t>135/15 20</t>
  </si>
  <si>
    <t>D055897</t>
  </si>
  <si>
    <t>Monitor dechu BABYSENZE</t>
  </si>
  <si>
    <t>135/16 20</t>
  </si>
  <si>
    <t>D029055</t>
  </si>
  <si>
    <t>135/17 20</t>
  </si>
  <si>
    <t>D305283</t>
  </si>
  <si>
    <t>6.356,04</t>
  </si>
  <si>
    <t>24/ 3 28</t>
  </si>
  <si>
    <t>D028004</t>
  </si>
  <si>
    <t>24/13 28</t>
  </si>
  <si>
    <t>D303240</t>
  </si>
  <si>
    <t>24/14 28</t>
  </si>
  <si>
    <t>D303815</t>
  </si>
  <si>
    <t>-1,00 -2.491,00</t>
  </si>
  <si>
    <t>24/15 28</t>
  </si>
  <si>
    <t>D303781</t>
  </si>
  <si>
    <t>24/16 28</t>
  </si>
  <si>
    <t>D303782</t>
  </si>
  <si>
    <t>24/17 28</t>
  </si>
  <si>
    <t>D303788</t>
  </si>
  <si>
    <t>24/18 28</t>
  </si>
  <si>
    <t>D303810</t>
  </si>
  <si>
    <t>24/19 28</t>
  </si>
  <si>
    <t>D303902</t>
  </si>
  <si>
    <t>24/20 28</t>
  </si>
  <si>
    <t>D303778</t>
  </si>
  <si>
    <t>24/21 28</t>
  </si>
  <si>
    <t>D303779</t>
  </si>
  <si>
    <t>24/22 28</t>
  </si>
  <si>
    <t>D303777</t>
  </si>
  <si>
    <t>24/23 28</t>
  </si>
  <si>
    <t>D303812</t>
  </si>
  <si>
    <t>24/24 28</t>
  </si>
  <si>
    <t>D303787</t>
  </si>
  <si>
    <t>24/25 28</t>
  </si>
  <si>
    <t>D303905</t>
  </si>
  <si>
    <t>24/26 28</t>
  </si>
  <si>
    <t>D303904</t>
  </si>
  <si>
    <t>24/27 28</t>
  </si>
  <si>
    <t>D303901</t>
  </si>
  <si>
    <t>24/28 28</t>
  </si>
  <si>
    <t>D303809</t>
  </si>
  <si>
    <t>24/29 28</t>
  </si>
  <si>
    <t>D303909</t>
  </si>
  <si>
    <t>24/30 28</t>
  </si>
  <si>
    <t>D305191</t>
  </si>
  <si>
    <t>Průtokoměr kysl.se zvlhčov</t>
  </si>
  <si>
    <t>24/31 28</t>
  </si>
  <si>
    <t>D303910</t>
  </si>
  <si>
    <t>24/33 28</t>
  </si>
  <si>
    <t>D303760</t>
  </si>
  <si>
    <t>24/34 28</t>
  </si>
  <si>
    <t>D303771</t>
  </si>
  <si>
    <t>24/40 28</t>
  </si>
  <si>
    <t>D047460</t>
  </si>
  <si>
    <t>Manometr k ET kanyle</t>
  </si>
  <si>
    <t>-1,00 -5.460,00</t>
  </si>
  <si>
    <t>24/46 28</t>
  </si>
  <si>
    <t>D025607</t>
  </si>
  <si>
    <t>Ambuvak 2500ml</t>
  </si>
  <si>
    <t>24/49 28</t>
  </si>
  <si>
    <t>D051437</t>
  </si>
  <si>
    <t>Lampa štěrbinová OPTON ZEI</t>
  </si>
  <si>
    <t>24/66 28</t>
  </si>
  <si>
    <t>D027962</t>
  </si>
  <si>
    <t>24/67 28</t>
  </si>
  <si>
    <t>D027963</t>
  </si>
  <si>
    <t>24/71 28</t>
  </si>
  <si>
    <t>D026077</t>
  </si>
  <si>
    <t>24/72 28</t>
  </si>
  <si>
    <t>D027827</t>
  </si>
  <si>
    <t>Pipeta Diana</t>
  </si>
  <si>
    <t>-1,00-16.190,00</t>
  </si>
  <si>
    <t>24/73 28</t>
  </si>
  <si>
    <t>D025762</t>
  </si>
  <si>
    <t>Centrifuga Mini</t>
  </si>
  <si>
    <t>24/75 28</t>
  </si>
  <si>
    <t>D039445</t>
  </si>
  <si>
    <t>24/76 28</t>
  </si>
  <si>
    <t>D039446</t>
  </si>
  <si>
    <t>24/77 28</t>
  </si>
  <si>
    <t>D039447</t>
  </si>
  <si>
    <t>24/78 28</t>
  </si>
  <si>
    <t>D039448</t>
  </si>
  <si>
    <t>6.031,48</t>
  </si>
  <si>
    <t>26/ 4 19</t>
  </si>
  <si>
    <t>D305284</t>
  </si>
  <si>
    <t>26/12 19</t>
  </si>
  <si>
    <t>D025864</t>
  </si>
  <si>
    <t>26/13 19</t>
  </si>
  <si>
    <t>D029050</t>
  </si>
  <si>
    <t>26/14 19</t>
  </si>
  <si>
    <t>D029053</t>
  </si>
  <si>
    <t>26/19 19</t>
  </si>
  <si>
    <t>D026261</t>
  </si>
  <si>
    <t>Inhalátor ultrazvuk. Omron</t>
  </si>
  <si>
    <t>-1,00-14.810,00</t>
  </si>
  <si>
    <t>26/27 19</t>
  </si>
  <si>
    <t>D028067</t>
  </si>
  <si>
    <t>1.317,00</t>
  </si>
  <si>
    <t>39/ 1 12</t>
  </si>
  <si>
    <t>D026889</t>
  </si>
  <si>
    <t>39/ 2 12</t>
  </si>
  <si>
    <t>D026890</t>
  </si>
  <si>
    <t>39/ 3 12</t>
  </si>
  <si>
    <t>D026935</t>
  </si>
  <si>
    <t>Lampa germicidní</t>
  </si>
  <si>
    <t>39/ 5 12</t>
  </si>
  <si>
    <t>D026936</t>
  </si>
  <si>
    <t>39/ 7 12</t>
  </si>
  <si>
    <t>D026136</t>
  </si>
  <si>
    <t>39/11 12</t>
  </si>
  <si>
    <t>D305285</t>
  </si>
  <si>
    <t>39/12 12</t>
  </si>
  <si>
    <t>D046036</t>
  </si>
  <si>
    <t>Negatoskop MOD 105-43</t>
  </si>
  <si>
    <t>-1,00-21.523,50</t>
  </si>
  <si>
    <t>39/13 12</t>
  </si>
  <si>
    <t>D042874</t>
  </si>
  <si>
    <t>-1,00-11.060,30</t>
  </si>
  <si>
    <t>39/24 12</t>
  </si>
  <si>
    <t>D025636</t>
  </si>
  <si>
    <t>Ambuvak děts.250ml+maska</t>
  </si>
  <si>
    <t>-1,00 -4.320,00</t>
  </si>
  <si>
    <t>39/25 12</t>
  </si>
  <si>
    <t>D025637</t>
  </si>
  <si>
    <t>39/31 12</t>
  </si>
  <si>
    <t>D028016</t>
  </si>
  <si>
    <t>-1,00 -4.970,00</t>
  </si>
  <si>
    <t>39/38 12</t>
  </si>
  <si>
    <t>D028065</t>
  </si>
  <si>
    <t>Přístroj Biobeam se stoján</t>
  </si>
  <si>
    <t>-1,00 -7.150,00</t>
  </si>
  <si>
    <t>39/50 12</t>
  </si>
  <si>
    <t>D025610</t>
  </si>
  <si>
    <t>Ambuvak 2500ml a maska</t>
  </si>
  <si>
    <t>-1,00 -4.230,00</t>
  </si>
  <si>
    <t>39/51 12</t>
  </si>
  <si>
    <t>D025845</t>
  </si>
  <si>
    <t>39/63 12</t>
  </si>
  <si>
    <t>D026879</t>
  </si>
  <si>
    <t>39/65 12</t>
  </si>
  <si>
    <t>D027262</t>
  </si>
  <si>
    <t>39/66 12</t>
  </si>
  <si>
    <t>D303668</t>
  </si>
  <si>
    <t>Analyzátor hemoglobinu aut</t>
  </si>
  <si>
    <t>-1,00-16.296,00</t>
  </si>
  <si>
    <t>7.846,80</t>
  </si>
  <si>
    <t>40/ 1 10</t>
  </si>
  <si>
    <t>D051345</t>
  </si>
  <si>
    <t>Monitor dechu Babysenze</t>
  </si>
  <si>
    <t>40/ 2 10</t>
  </si>
  <si>
    <t>D051346</t>
  </si>
  <si>
    <t>40/ 3 10</t>
  </si>
  <si>
    <t>D051347</t>
  </si>
  <si>
    <t>40/ 4 10</t>
  </si>
  <si>
    <t>D051348</t>
  </si>
  <si>
    <t>A_C003640  M</t>
  </si>
  <si>
    <t>40/ 5 10</t>
  </si>
  <si>
    <t>D051349</t>
  </si>
  <si>
    <t>40/ 6 10</t>
  </si>
  <si>
    <t>D051350</t>
  </si>
  <si>
    <t>40/ 7 10</t>
  </si>
  <si>
    <t>D055896</t>
  </si>
  <si>
    <t>40/ 8 10</t>
  </si>
  <si>
    <t>D055898</t>
  </si>
  <si>
    <t>40/ 9 10</t>
  </si>
  <si>
    <t>D055899</t>
  </si>
  <si>
    <t>40/10 10</t>
  </si>
  <si>
    <t>D055900</t>
  </si>
  <si>
    <t>41/10 10</t>
  </si>
  <si>
    <t>D055901</t>
  </si>
  <si>
    <t>41/11 10</t>
  </si>
  <si>
    <t>D055902</t>
  </si>
  <si>
    <t>41/12 10</t>
  </si>
  <si>
    <t>D055903</t>
  </si>
  <si>
    <t>41/13 10</t>
  </si>
  <si>
    <t>D055904</t>
  </si>
  <si>
    <t>A_C003160  M</t>
  </si>
  <si>
    <t>41/14 10</t>
  </si>
  <si>
    <t>D055905</t>
  </si>
  <si>
    <t>41/15 10</t>
  </si>
  <si>
    <t>D055906</t>
  </si>
  <si>
    <t>41/16 10</t>
  </si>
  <si>
    <t>D055907</t>
  </si>
  <si>
    <t>41/17 10</t>
  </si>
  <si>
    <t>D055908</t>
  </si>
  <si>
    <t>41/18 10</t>
  </si>
  <si>
    <t>D055909</t>
  </si>
  <si>
    <t>41/19 10</t>
  </si>
  <si>
    <t>D055910</t>
  </si>
  <si>
    <t>41/20 10</t>
  </si>
  <si>
    <t>D051356</t>
  </si>
  <si>
    <t>41/21 10</t>
  </si>
  <si>
    <t>D051355</t>
  </si>
  <si>
    <t>41/22 10</t>
  </si>
  <si>
    <t>D051354</t>
  </si>
  <si>
    <t>41/23 10</t>
  </si>
  <si>
    <t>D051353</t>
  </si>
  <si>
    <t>41/24 10</t>
  </si>
  <si>
    <t>D051352</t>
  </si>
  <si>
    <t>41/25 10</t>
  </si>
  <si>
    <t>D051351</t>
  </si>
  <si>
    <t>42/ 1 13</t>
  </si>
  <si>
    <t>D047432</t>
  </si>
  <si>
    <t>Baby-alarm Nanny</t>
  </si>
  <si>
    <t>-1,00 -3.100,00</t>
  </si>
  <si>
    <t>A_Q207330  M</t>
  </si>
  <si>
    <t>52/ 5 18</t>
  </si>
  <si>
    <t>D026923</t>
  </si>
  <si>
    <t>52/ 6 18</t>
  </si>
  <si>
    <t>D026924</t>
  </si>
  <si>
    <t>52/ 7 18</t>
  </si>
  <si>
    <t>D026925</t>
  </si>
  <si>
    <t>52/11 18</t>
  </si>
  <si>
    <t>D028338</t>
  </si>
  <si>
    <t>52/12 18</t>
  </si>
  <si>
    <t>D028339</t>
  </si>
  <si>
    <t>52/13 18</t>
  </si>
  <si>
    <t>D028340</t>
  </si>
  <si>
    <t>52/14 18</t>
  </si>
  <si>
    <t>D029000</t>
  </si>
  <si>
    <t>Zářič germicidní nástěnný</t>
  </si>
  <si>
    <t>-1,00 -7.270,00</t>
  </si>
  <si>
    <t>52/15 18</t>
  </si>
  <si>
    <t>D028999</t>
  </si>
  <si>
    <t>52/16 18</t>
  </si>
  <si>
    <t>D028998</t>
  </si>
  <si>
    <t>52/17 18</t>
  </si>
  <si>
    <t>D039616</t>
  </si>
  <si>
    <t>Pumpa porodní vakuová</t>
  </si>
  <si>
    <t>52/22 18</t>
  </si>
  <si>
    <t>D029031</t>
  </si>
  <si>
    <t>52/23 18</t>
  </si>
  <si>
    <t>D029032</t>
  </si>
  <si>
    <t>52/24 18</t>
  </si>
  <si>
    <t>D038103</t>
  </si>
  <si>
    <t>52/25 18</t>
  </si>
  <si>
    <t>D038104</t>
  </si>
  <si>
    <t>52/39 18</t>
  </si>
  <si>
    <t>D028737</t>
  </si>
  <si>
    <t>Třepačka ve vod.lázni Elpa</t>
  </si>
  <si>
    <t>-1,00-15.000,00</t>
  </si>
  <si>
    <t>52/42 18</t>
  </si>
  <si>
    <t>D026895</t>
  </si>
  <si>
    <t>52/43 18</t>
  </si>
  <si>
    <t>D026896</t>
  </si>
  <si>
    <t>52/44 18</t>
  </si>
  <si>
    <t>D026897</t>
  </si>
  <si>
    <t>52/45 18</t>
  </si>
  <si>
    <t>D026898</t>
  </si>
  <si>
    <t>52/46 18</t>
  </si>
  <si>
    <t>D026899</t>
  </si>
  <si>
    <t>52/47 18</t>
  </si>
  <si>
    <t>D026893</t>
  </si>
  <si>
    <t>52/48 18</t>
  </si>
  <si>
    <t>D026910</t>
  </si>
  <si>
    <t>52/49 18</t>
  </si>
  <si>
    <t>D026911</t>
  </si>
  <si>
    <t>52/50 18</t>
  </si>
  <si>
    <t>D026904</t>
  </si>
  <si>
    <t>52/51 18</t>
  </si>
  <si>
    <t>D026912</t>
  </si>
  <si>
    <t>52/52 18</t>
  </si>
  <si>
    <t>D026913</t>
  </si>
  <si>
    <t>52/53 18</t>
  </si>
  <si>
    <t>D026914</t>
  </si>
  <si>
    <t>52/54 18</t>
  </si>
  <si>
    <t>D026915</t>
  </si>
  <si>
    <t>52/55 18</t>
  </si>
  <si>
    <t>D026892</t>
  </si>
  <si>
    <t>52/57 18</t>
  </si>
  <si>
    <t>D025921</t>
  </si>
  <si>
    <t>Detektor ultrazvuk. - dopl</t>
  </si>
  <si>
    <t>-1,00 -5.580,00</t>
  </si>
  <si>
    <t>52/58 18</t>
  </si>
  <si>
    <t>D025922</t>
  </si>
  <si>
    <t>Detektor ultrazvuk. - sluc</t>
  </si>
  <si>
    <t>52/59 18</t>
  </si>
  <si>
    <t>D025611</t>
  </si>
  <si>
    <t>52/60 18</t>
  </si>
  <si>
    <t>D025846</t>
  </si>
  <si>
    <t>52/61 18</t>
  </si>
  <si>
    <t>D027088</t>
  </si>
  <si>
    <t>Mikropipeta 50-200 ml</t>
  </si>
  <si>
    <t>-1,00 -6.130,00</t>
  </si>
  <si>
    <t>52/62 18</t>
  </si>
  <si>
    <t>D027089</t>
  </si>
  <si>
    <t>4.720,00</t>
  </si>
  <si>
    <t>-62,00 *</t>
  </si>
  <si>
    <t>-62,00 **</t>
  </si>
  <si>
    <t>74/ 4 27</t>
  </si>
  <si>
    <t>D026957</t>
  </si>
  <si>
    <t>Lázeň nerezová</t>
  </si>
  <si>
    <t>74/ 6 27</t>
  </si>
  <si>
    <t>D026240</t>
  </si>
  <si>
    <t>74/12 27</t>
  </si>
  <si>
    <t>D028083</t>
  </si>
  <si>
    <t>Přístroj Termo</t>
  </si>
  <si>
    <t>-1,00-17.850,00</t>
  </si>
  <si>
    <t>74/19 27</t>
  </si>
  <si>
    <t>D029051</t>
  </si>
  <si>
    <t>74/20 27</t>
  </si>
  <si>
    <t>D029054</t>
  </si>
  <si>
    <t>74/21 27</t>
  </si>
  <si>
    <t>D029057</t>
  </si>
  <si>
    <t>74/22 27</t>
  </si>
  <si>
    <t>D038106</t>
  </si>
  <si>
    <t>74/23 27</t>
  </si>
  <si>
    <t>D025146</t>
  </si>
  <si>
    <t>74/24 27</t>
  </si>
  <si>
    <t>D025151</t>
  </si>
  <si>
    <t>Monitor dechu BABYSENSE</t>
  </si>
  <si>
    <t>-1,00 -5.313,75</t>
  </si>
  <si>
    <t>74/25 27</t>
  </si>
  <si>
    <t>D025148</t>
  </si>
  <si>
    <t>74/26 27</t>
  </si>
  <si>
    <t>D025153</t>
  </si>
  <si>
    <t>74/27 27</t>
  </si>
  <si>
    <t>D038107</t>
  </si>
  <si>
    <t>74/28 27</t>
  </si>
  <si>
    <t>D038108</t>
  </si>
  <si>
    <t>74/29 27</t>
  </si>
  <si>
    <t>D038109</t>
  </si>
  <si>
    <t>74/31 27</t>
  </si>
  <si>
    <t>D029001</t>
  </si>
  <si>
    <t>74/54 27</t>
  </si>
  <si>
    <t>D060993</t>
  </si>
  <si>
    <t>Kabel Bipolární</t>
  </si>
  <si>
    <t>-1,00 -3.642,00</t>
  </si>
  <si>
    <t>74/80 27</t>
  </si>
  <si>
    <t>D060089</t>
  </si>
  <si>
    <t>Čidlo prst.saturační s kab</t>
  </si>
  <si>
    <t>-1,00-11.951,10</t>
  </si>
  <si>
    <t>74/81 27</t>
  </si>
  <si>
    <t>D026147</t>
  </si>
  <si>
    <t>74/85 27</t>
  </si>
  <si>
    <t>D025697</t>
  </si>
  <si>
    <t>Biohit elektr. 100 500</t>
  </si>
  <si>
    <t>-1,00-18.670,00</t>
  </si>
  <si>
    <t>74/86 27</t>
  </si>
  <si>
    <t>D027907</t>
  </si>
  <si>
    <t>-1,00 -7.550,00</t>
  </si>
  <si>
    <t>5.410,60</t>
  </si>
  <si>
    <t>95/ 1 12</t>
  </si>
  <si>
    <t>D025923</t>
  </si>
  <si>
    <t>Diamator Reflekta-přístroj</t>
  </si>
  <si>
    <t>-1,00 -3.950,00</t>
  </si>
  <si>
    <t>A_D101410  M</t>
  </si>
  <si>
    <t>96/ 1 12</t>
  </si>
  <si>
    <t>D304442</t>
  </si>
  <si>
    <t>Jednotka Base kontrolní+ka</t>
  </si>
  <si>
    <t>-1,00-28.017,00</t>
  </si>
  <si>
    <t>A_A402450  M</t>
  </si>
  <si>
    <t>96/ 2 12</t>
  </si>
  <si>
    <t>D304443</t>
  </si>
  <si>
    <t>96/ 3 12</t>
  </si>
  <si>
    <t>D304444</t>
  </si>
  <si>
    <t>A_A402420  M</t>
  </si>
  <si>
    <t>106/29 14</t>
  </si>
  <si>
    <t>D026262</t>
  </si>
  <si>
    <t>106/34 14</t>
  </si>
  <si>
    <t>D303773</t>
  </si>
  <si>
    <t>106/64 14</t>
  </si>
  <si>
    <t>D303300</t>
  </si>
  <si>
    <t>106/65 14</t>
  </si>
  <si>
    <t>D047835</t>
  </si>
  <si>
    <t>106/68 14</t>
  </si>
  <si>
    <t>D304528</t>
  </si>
  <si>
    <t>106/69 14</t>
  </si>
  <si>
    <t>D305257</t>
  </si>
  <si>
    <t>106/70 14</t>
  </si>
  <si>
    <t>D305258</t>
  </si>
  <si>
    <t>106/71 14</t>
  </si>
  <si>
    <t>D305259</t>
  </si>
  <si>
    <t>106/72 14</t>
  </si>
  <si>
    <t>D305260</t>
  </si>
  <si>
    <t>106/73 14</t>
  </si>
  <si>
    <t>D305261</t>
  </si>
  <si>
    <t>106/74 14</t>
  </si>
  <si>
    <t>D305262</t>
  </si>
  <si>
    <t>0.388,00</t>
  </si>
  <si>
    <t>31/17 20</t>
  </si>
  <si>
    <t>D057393</t>
  </si>
  <si>
    <t>Podložka vyhřívací</t>
  </si>
  <si>
    <t>-1,00-12.495,00</t>
  </si>
  <si>
    <t>31/18 20</t>
  </si>
  <si>
    <t>D039829</t>
  </si>
  <si>
    <t>Podložka vyhřívací MAXI TH</t>
  </si>
  <si>
    <t>-1,00-11.025,00</t>
  </si>
  <si>
    <t>31/20 20</t>
  </si>
  <si>
    <t>D028527</t>
  </si>
  <si>
    <t>Svářečka malá impulsivní</t>
  </si>
  <si>
    <t>33/28 21</t>
  </si>
  <si>
    <t>D026161</t>
  </si>
  <si>
    <t>Glukometr OPTIUM</t>
  </si>
  <si>
    <t>-1,00 -5.080,00</t>
  </si>
  <si>
    <t>33/45 21</t>
  </si>
  <si>
    <t>D025268</t>
  </si>
  <si>
    <t>Ambuvak děts.250ml+maska č</t>
  </si>
  <si>
    <t>-1,00 -4.008,56</t>
  </si>
  <si>
    <t>33/46 21</t>
  </si>
  <si>
    <t>D025640</t>
  </si>
  <si>
    <t>33/54 21</t>
  </si>
  <si>
    <t>D026934</t>
  </si>
  <si>
    <t>33/57 21</t>
  </si>
  <si>
    <t>D026125</t>
  </si>
  <si>
    <t>33/63 21</t>
  </si>
  <si>
    <t>D026127</t>
  </si>
  <si>
    <t>33/66 21</t>
  </si>
  <si>
    <t>D026126</t>
  </si>
  <si>
    <t>33/67 21</t>
  </si>
  <si>
    <t>D026121</t>
  </si>
  <si>
    <t>33/68 21</t>
  </si>
  <si>
    <t>D026122</t>
  </si>
  <si>
    <t>33/69 21</t>
  </si>
  <si>
    <t>D026123</t>
  </si>
  <si>
    <t>33/70 21</t>
  </si>
  <si>
    <t>D027462</t>
  </si>
  <si>
    <t>-1,00 -6.530,00</t>
  </si>
  <si>
    <t>33/72 21</t>
  </si>
  <si>
    <t>D027810</t>
  </si>
  <si>
    <t>Pipeta 50-200 ml</t>
  </si>
  <si>
    <t>-1,00 -6.260,00</t>
  </si>
  <si>
    <t>33/76 21</t>
  </si>
  <si>
    <t>D046694</t>
  </si>
  <si>
    <t>-1,00 -4.065,00</t>
  </si>
  <si>
    <t>33/80 21</t>
  </si>
  <si>
    <t>D028308</t>
  </si>
  <si>
    <t>33/83 21</t>
  </si>
  <si>
    <t>D052560</t>
  </si>
  <si>
    <t>Pipeta digitální 100-1000u</t>
  </si>
  <si>
    <t>-1,00 -4.026,00</t>
  </si>
  <si>
    <t>33/85 21</t>
  </si>
  <si>
    <t>D027843</t>
  </si>
  <si>
    <t>33/86 21</t>
  </si>
  <si>
    <t>D027464</t>
  </si>
  <si>
    <t>Nichiryo 5DG2-10</t>
  </si>
  <si>
    <t>33/95 21</t>
  </si>
  <si>
    <t>D027318</t>
  </si>
  <si>
    <t>33/97 21</t>
  </si>
  <si>
    <t>D027317</t>
  </si>
  <si>
    <t>36/ 6 28</t>
  </si>
  <si>
    <t>D025901</t>
  </si>
  <si>
    <t>Dávkovač Minilab</t>
  </si>
  <si>
    <t>A_I002330  M</t>
  </si>
  <si>
    <t>36/ 8 28</t>
  </si>
  <si>
    <t>D025941</t>
  </si>
  <si>
    <t>36/ 9 28</t>
  </si>
  <si>
    <t>D025944</t>
  </si>
  <si>
    <t>-1,00 -7.800,00</t>
  </si>
  <si>
    <t>46/ 2 28</t>
  </si>
  <si>
    <t>D058764</t>
  </si>
  <si>
    <t>Monitor Babysense II</t>
  </si>
  <si>
    <t>46/ 3 28</t>
  </si>
  <si>
    <t>D058765</t>
  </si>
  <si>
    <t>46/ 4 28</t>
  </si>
  <si>
    <t>D058766</t>
  </si>
  <si>
    <t>46/ 5 28</t>
  </si>
  <si>
    <t>D058767</t>
  </si>
  <si>
    <t>46/ 6 28</t>
  </si>
  <si>
    <t>D058768</t>
  </si>
  <si>
    <t>46/ 7 28</t>
  </si>
  <si>
    <t>D058769</t>
  </si>
  <si>
    <t>46/ 8 28</t>
  </si>
  <si>
    <t>D058770</t>
  </si>
  <si>
    <t>46/ 9 28</t>
  </si>
  <si>
    <t>D058771</t>
  </si>
  <si>
    <t>46/10 28</t>
  </si>
  <si>
    <t>D058772</t>
  </si>
  <si>
    <t>52/ 1 28</t>
  </si>
  <si>
    <t>D028812</t>
  </si>
  <si>
    <t>Vanička pro IEP</t>
  </si>
  <si>
    <t>-1,00 -3.310,00</t>
  </si>
  <si>
    <t>A_F291160  M</t>
  </si>
  <si>
    <t>5.429,56</t>
  </si>
  <si>
    <t>-35,00 *</t>
  </si>
  <si>
    <t>-35,00 **</t>
  </si>
  <si>
    <t>78/ 6 31</t>
  </si>
  <si>
    <t>D027127</t>
  </si>
  <si>
    <t>Míra na předoper.plánov.</t>
  </si>
  <si>
    <t>-1,00 -6.180,00</t>
  </si>
  <si>
    <t>81/ 2 31</t>
  </si>
  <si>
    <t>D026983</t>
  </si>
  <si>
    <t>Manometr</t>
  </si>
  <si>
    <t>-1,00 -3.060,00</t>
  </si>
  <si>
    <t>A_S101130  M</t>
  </si>
  <si>
    <t>81/ 3 31</t>
  </si>
  <si>
    <t>D026984</t>
  </si>
  <si>
    <t>A_S291300  M</t>
  </si>
  <si>
    <t>97/ 1 31</t>
  </si>
  <si>
    <t>D047461</t>
  </si>
  <si>
    <t>A_H205450  M</t>
  </si>
  <si>
    <t>7.760,00</t>
  </si>
  <si>
    <t>107/ 1 15</t>
  </si>
  <si>
    <t>D025590</t>
  </si>
  <si>
    <t>A_D201360  M</t>
  </si>
  <si>
    <t>116/ 1 15</t>
  </si>
  <si>
    <t>D025141</t>
  </si>
  <si>
    <t>Oxymetr pulsní BCI 3040</t>
  </si>
  <si>
    <t>-1,00-19.924,30</t>
  </si>
  <si>
    <t>5.194,30</t>
  </si>
  <si>
    <t>162/ 1 27</t>
  </si>
  <si>
    <t>D037322</t>
  </si>
  <si>
    <t>Manometr kontrolní MAL:109</t>
  </si>
  <si>
    <t>-1,00 -4.818,75</t>
  </si>
  <si>
    <t>170/ 1 27</t>
  </si>
  <si>
    <t>D305340</t>
  </si>
  <si>
    <t>-1,00 -9.307,00</t>
  </si>
  <si>
    <t>A_A301320  M</t>
  </si>
  <si>
    <t>175/ 2 27</t>
  </si>
  <si>
    <t>D028524</t>
  </si>
  <si>
    <t>A_M203140  M</t>
  </si>
  <si>
    <t>181/ 1 30</t>
  </si>
  <si>
    <t>D303301</t>
  </si>
  <si>
    <t>A_A291110  M</t>
  </si>
  <si>
    <t>4.805,75</t>
  </si>
  <si>
    <t>D046514</t>
  </si>
  <si>
    <t>Resuscitátor MARK III</t>
  </si>
  <si>
    <t>-1,00 -6.268,20</t>
  </si>
  <si>
    <t>196/ 2 31</t>
  </si>
  <si>
    <t>D025649</t>
  </si>
  <si>
    <t>Ambuvak Mark III maska č.</t>
  </si>
  <si>
    <t>-1,00 -5.420,00</t>
  </si>
  <si>
    <t>222/ 1 31</t>
  </si>
  <si>
    <t>D304424</t>
  </si>
  <si>
    <t>224/ 1 31</t>
  </si>
  <si>
    <t>D026207</t>
  </si>
  <si>
    <t>Mikropočítač hemat.</t>
  </si>
  <si>
    <t>-1,00-11.610,00</t>
  </si>
  <si>
    <t>224/ 2 31</t>
  </si>
  <si>
    <t>D027955</t>
  </si>
  <si>
    <t>Počítač hemat. HP</t>
  </si>
  <si>
    <t>-1,00 -5.310,00</t>
  </si>
  <si>
    <t>224/ 3 31</t>
  </si>
  <si>
    <t>D027957</t>
  </si>
  <si>
    <t>225/ 1 31</t>
  </si>
  <si>
    <t>D027882</t>
  </si>
  <si>
    <t>Pipeta nastavitelná</t>
  </si>
  <si>
    <t>-1,00 -8.290,00</t>
  </si>
  <si>
    <t>A_L002110  M</t>
  </si>
  <si>
    <t>225/ 2 31</t>
  </si>
  <si>
    <t>D027897</t>
  </si>
  <si>
    <t>237/ 1 31</t>
  </si>
  <si>
    <t>D028011</t>
  </si>
  <si>
    <t>237/ 2 31</t>
  </si>
  <si>
    <t>D028012</t>
  </si>
  <si>
    <t>237/ 3 31</t>
  </si>
  <si>
    <t>D025253</t>
  </si>
  <si>
    <t>-1,00 -5.246,88</t>
  </si>
  <si>
    <t>237/ 4 31</t>
  </si>
  <si>
    <t>D028013</t>
  </si>
  <si>
    <t>-1,00 -5.250,00</t>
  </si>
  <si>
    <t>241/ 1 31</t>
  </si>
  <si>
    <t>D305263</t>
  </si>
  <si>
    <t>A_D106310  M</t>
  </si>
  <si>
    <t>241/ 2 31</t>
  </si>
  <si>
    <t>D305264</t>
  </si>
  <si>
    <t>241/ 3 31</t>
  </si>
  <si>
    <t>D305265</t>
  </si>
  <si>
    <t>241/ 4 31</t>
  </si>
  <si>
    <t>D305266</t>
  </si>
  <si>
    <t>241/ 5 31</t>
  </si>
  <si>
    <t>D305267</t>
  </si>
  <si>
    <t>5.702,08</t>
  </si>
  <si>
    <t>265/ 1 30</t>
  </si>
  <si>
    <t>D027976</t>
  </si>
  <si>
    <t>Podložka vyhřívaná</t>
  </si>
  <si>
    <t>-1,00-17.910,00</t>
  </si>
  <si>
    <t>A_A291030  M</t>
  </si>
  <si>
    <t>266/ 1 30</t>
  </si>
  <si>
    <t>D025647</t>
  </si>
  <si>
    <t>-1,00 -4.180,00</t>
  </si>
  <si>
    <t>269/ 4 30</t>
  </si>
  <si>
    <t>D025642</t>
  </si>
  <si>
    <t>Ambuvak děts.500ml</t>
  </si>
  <si>
    <t>A_Q207260  M</t>
  </si>
  <si>
    <t>D026922</t>
  </si>
  <si>
    <t>A_Q207550  M</t>
  </si>
  <si>
    <t>269/ 7 30</t>
  </si>
  <si>
    <t>D026921</t>
  </si>
  <si>
    <t>273/ 1 30</t>
  </si>
  <si>
    <t>D051043</t>
  </si>
  <si>
    <t>Dávkovač lineární LD20</t>
  </si>
  <si>
    <t>A_D207150  M</t>
  </si>
  <si>
    <t>273/ 2 30</t>
  </si>
  <si>
    <t>D051044</t>
  </si>
  <si>
    <t>273/ 3 30</t>
  </si>
  <si>
    <t>D051045</t>
  </si>
  <si>
    <t>273/ 4 30</t>
  </si>
  <si>
    <t>D051046</t>
  </si>
  <si>
    <t>286/ 1 30</t>
  </si>
  <si>
    <t>D025638</t>
  </si>
  <si>
    <t>A_C003130  M</t>
  </si>
  <si>
    <t>0.110,00</t>
  </si>
  <si>
    <t>336/ 1 22</t>
  </si>
  <si>
    <t>D028123</t>
  </si>
  <si>
    <t>Pumpa peristaltická PM</t>
  </si>
  <si>
    <t>-1,00-19.850,00</t>
  </si>
  <si>
    <t>TZP103110  M</t>
  </si>
  <si>
    <t>342/ 1 22</t>
  </si>
  <si>
    <t>D054547</t>
  </si>
  <si>
    <t>Detektor ultrazvukový</t>
  </si>
  <si>
    <t>345/ 2 22</t>
  </si>
  <si>
    <t>D051507</t>
  </si>
  <si>
    <t>Přístroj Hotline HL 90</t>
  </si>
  <si>
    <t>-1,00-14.590,00</t>
  </si>
  <si>
    <t>A_A202100  M</t>
  </si>
  <si>
    <t>345/ 3 22</t>
  </si>
  <si>
    <t>D051508</t>
  </si>
  <si>
    <t>A_A202060  M</t>
  </si>
  <si>
    <t>348/ 2 22</t>
  </si>
  <si>
    <t>D027592</t>
  </si>
  <si>
    <t>Odpařovač rotační</t>
  </si>
  <si>
    <t>355/ 2 22</t>
  </si>
  <si>
    <t>D039892</t>
  </si>
  <si>
    <t>-1,00 -5.500,00</t>
  </si>
  <si>
    <t>A_Q206160  M</t>
  </si>
  <si>
    <t>355/ 5 22</t>
  </si>
  <si>
    <t>D027793</t>
  </si>
  <si>
    <t>A_Q206260  M</t>
  </si>
  <si>
    <t>356/ 3 22</t>
  </si>
  <si>
    <t>D062657</t>
  </si>
  <si>
    <t>Oxymetr pulzní MD300B</t>
  </si>
  <si>
    <t>-1,00 -9.315,60</t>
  </si>
  <si>
    <t>A_Q205180  M</t>
  </si>
  <si>
    <t>358/ 1 22</t>
  </si>
  <si>
    <t>D028064</t>
  </si>
  <si>
    <t>362/ 1 22</t>
  </si>
  <si>
    <t>D025612</t>
  </si>
  <si>
    <t>A_B203300  M</t>
  </si>
  <si>
    <t>366/ 1 22</t>
  </si>
  <si>
    <t>D025884</t>
  </si>
  <si>
    <t>A_D105230  M</t>
  </si>
  <si>
    <t>374/ 1 22</t>
  </si>
  <si>
    <t>D058762</t>
  </si>
  <si>
    <t>374/ 2 22</t>
  </si>
  <si>
    <t>D058758</t>
  </si>
  <si>
    <t>374/ 3 22</t>
  </si>
  <si>
    <t>D058759</t>
  </si>
  <si>
    <t>374/ 4 22</t>
  </si>
  <si>
    <t>D058760</t>
  </si>
  <si>
    <t>374/ 5 22</t>
  </si>
  <si>
    <t>D058761</t>
  </si>
  <si>
    <t>374/ 6 22</t>
  </si>
  <si>
    <t>D058763</t>
  </si>
  <si>
    <t>376/ 1 22</t>
  </si>
  <si>
    <t>D025564</t>
  </si>
  <si>
    <t>-1,00 -8.316,00</t>
  </si>
  <si>
    <t>378/ 1 22</t>
  </si>
  <si>
    <t>D026556</t>
  </si>
  <si>
    <t>Kauter tužkový termotek</t>
  </si>
  <si>
    <t>-1,00 -4.960,00</t>
  </si>
  <si>
    <t>A_P101230  M</t>
  </si>
  <si>
    <t>380/ 1 22</t>
  </si>
  <si>
    <t>D028085</t>
  </si>
  <si>
    <t>Přístroj Termo 37.2</t>
  </si>
  <si>
    <t>388/ 1 22</t>
  </si>
  <si>
    <t>D028986</t>
  </si>
  <si>
    <t>Zářič germicidní + trubice</t>
  </si>
  <si>
    <t>-1,00 -7.000,00</t>
  </si>
  <si>
    <t>388/ 2 22</t>
  </si>
  <si>
    <t>D028987</t>
  </si>
  <si>
    <t>388/ 3 22</t>
  </si>
  <si>
    <t>D026553</t>
  </si>
  <si>
    <t>Kardiostimulátor LSK 520 A</t>
  </si>
  <si>
    <t>-1,00 -9.900,00</t>
  </si>
  <si>
    <t>1.661,60</t>
  </si>
  <si>
    <t>9/ 1 23</t>
  </si>
  <si>
    <t>D027591</t>
  </si>
  <si>
    <t>Biometr Ocuscan</t>
  </si>
  <si>
    <t>11/ 2 23</t>
  </si>
  <si>
    <t>D305288</t>
  </si>
  <si>
    <t>14/ 1 23</t>
  </si>
  <si>
    <t>D028458</t>
  </si>
  <si>
    <t>-1,00 -6.110,00</t>
  </si>
  <si>
    <t>UZQ202220  M</t>
  </si>
  <si>
    <t>21/ 1 23</t>
  </si>
  <si>
    <t>D039614</t>
  </si>
  <si>
    <t>A_A101280  M</t>
  </si>
  <si>
    <t>24/ 1 23</t>
  </si>
  <si>
    <t>D304439</t>
  </si>
  <si>
    <t>Ohřev infuzí</t>
  </si>
  <si>
    <t>-1,00-20.191,00</t>
  </si>
  <si>
    <t>24/ 2 23</t>
  </si>
  <si>
    <t>D303678</t>
  </si>
  <si>
    <t>61/ 1 23</t>
  </si>
  <si>
    <t>D061474</t>
  </si>
  <si>
    <t>61/ 2 23</t>
  </si>
  <si>
    <t>D061473</t>
  </si>
  <si>
    <t>61/ 3 23</t>
  </si>
  <si>
    <t>D061475</t>
  </si>
  <si>
    <t>61/ 6 23</t>
  </si>
  <si>
    <t>D061472</t>
  </si>
  <si>
    <t>61/ 7 23</t>
  </si>
  <si>
    <t>D028789</t>
  </si>
  <si>
    <t>Vak křísící ruční</t>
  </si>
  <si>
    <t>-1,00 -6.670,00</t>
  </si>
  <si>
    <t>63/ 1 23</t>
  </si>
  <si>
    <t>D061469</t>
  </si>
  <si>
    <t>63/ 3 23</t>
  </si>
  <si>
    <t>D025639</t>
  </si>
  <si>
    <t>63/ 8 23</t>
  </si>
  <si>
    <t>D061464</t>
  </si>
  <si>
    <t>63/ 9 23</t>
  </si>
  <si>
    <t>D061465</t>
  </si>
  <si>
    <t>63/10 23</t>
  </si>
  <si>
    <t>D061466</t>
  </si>
  <si>
    <t>63/12 23</t>
  </si>
  <si>
    <t>D061471</t>
  </si>
  <si>
    <t>63/13 23</t>
  </si>
  <si>
    <t>D061468</t>
  </si>
  <si>
    <t>63/14 23</t>
  </si>
  <si>
    <t>D061467</t>
  </si>
  <si>
    <t>63/15 23</t>
  </si>
  <si>
    <t>D061470</t>
  </si>
  <si>
    <t>6.198,00</t>
  </si>
  <si>
    <t>84/ 1 18</t>
  </si>
  <si>
    <t>D025641</t>
  </si>
  <si>
    <t>87/ 1 18</t>
  </si>
  <si>
    <t>D066877</t>
  </si>
  <si>
    <t>Svítidlo germicidní</t>
  </si>
  <si>
    <t>-1,00 -7.354,20</t>
  </si>
  <si>
    <t>105/ 1 18</t>
  </si>
  <si>
    <t>D026146</t>
  </si>
  <si>
    <t>106/ 1 18</t>
  </si>
  <si>
    <t>D027611</t>
  </si>
  <si>
    <t>Odsávačka přenosná</t>
  </si>
  <si>
    <t>-1,00 -4.390,00</t>
  </si>
  <si>
    <t>A_L002180  M</t>
  </si>
  <si>
    <t>106/ 2 18</t>
  </si>
  <si>
    <t>D058019</t>
  </si>
  <si>
    <t>Pipetor FP 3</t>
  </si>
  <si>
    <t>-1,00-13.435,00</t>
  </si>
  <si>
    <t>A_L002380  M</t>
  </si>
  <si>
    <t>106/ 3 18</t>
  </si>
  <si>
    <t>D058140</t>
  </si>
  <si>
    <t>106/ 4 18</t>
  </si>
  <si>
    <t>D027602</t>
  </si>
  <si>
    <t>106/ 5 18</t>
  </si>
  <si>
    <t>D026269</t>
  </si>
  <si>
    <t>Inkubátor Diana</t>
  </si>
  <si>
    <t>-1,00-23.660,00</t>
  </si>
  <si>
    <t>108/ 1 18</t>
  </si>
  <si>
    <t>D026132</t>
  </si>
  <si>
    <t>A_H104590  M</t>
  </si>
  <si>
    <t>109/ 2 18</t>
  </si>
  <si>
    <t>D026887</t>
  </si>
  <si>
    <t>A_H104340  M</t>
  </si>
  <si>
    <t>110/ 1 18</t>
  </si>
  <si>
    <t>D026888</t>
  </si>
  <si>
    <t>A_H105370  M</t>
  </si>
  <si>
    <t>112/ 1 18</t>
  </si>
  <si>
    <t>D028309</t>
  </si>
  <si>
    <t>Rychlováha PS 2OO A</t>
  </si>
  <si>
    <t>A_H104050  M</t>
  </si>
  <si>
    <t>114/ 1 18</t>
  </si>
  <si>
    <t>D025648</t>
  </si>
  <si>
    <t>A_Q101290  M</t>
  </si>
  <si>
    <t>127/ 3 18</t>
  </si>
  <si>
    <t>D058684</t>
  </si>
  <si>
    <t>Ventil redukční říditelný</t>
  </si>
  <si>
    <t>-1,00 -3.235,00</t>
  </si>
  <si>
    <t>8.329,20</t>
  </si>
  <si>
    <t>149/ 1 11</t>
  </si>
  <si>
    <t>D026522</t>
  </si>
  <si>
    <t>149/ 2 11</t>
  </si>
  <si>
    <t>D026523</t>
  </si>
  <si>
    <t>149/ 5 11</t>
  </si>
  <si>
    <t>D025156</t>
  </si>
  <si>
    <t>Pipeta 8-kanálová ME-200</t>
  </si>
  <si>
    <t>149/ 6 11</t>
  </si>
  <si>
    <t>D027847</t>
  </si>
  <si>
    <t>Pipeta dig.</t>
  </si>
  <si>
    <t>149/ 7 11</t>
  </si>
  <si>
    <t>D027848</t>
  </si>
  <si>
    <t>149/ 8 11</t>
  </si>
  <si>
    <t>D027849</t>
  </si>
  <si>
    <t>149/ 9 11</t>
  </si>
  <si>
    <t>D027850</t>
  </si>
  <si>
    <t>149/10 11</t>
  </si>
  <si>
    <t>D027851</t>
  </si>
  <si>
    <t>149/11 11</t>
  </si>
  <si>
    <t>D027852</t>
  </si>
  <si>
    <t>153/ 2 11</t>
  </si>
  <si>
    <t>D039893</t>
  </si>
  <si>
    <t>A_Q205140  M</t>
  </si>
  <si>
    <t>154/ 1 11</t>
  </si>
  <si>
    <t>D027136</t>
  </si>
  <si>
    <t>Multihelp</t>
  </si>
  <si>
    <t>A_D206530  M</t>
  </si>
  <si>
    <t>157/ 1 11</t>
  </si>
  <si>
    <t>D026228</t>
  </si>
  <si>
    <t>Infusomat</t>
  </si>
  <si>
    <t>159/ 1 11</t>
  </si>
  <si>
    <t>D054276</t>
  </si>
  <si>
    <t>Glukometr OPTIUM MEDISENSE</t>
  </si>
  <si>
    <t>-1,00 -3.550,00</t>
  </si>
  <si>
    <t>162/ 1 11</t>
  </si>
  <si>
    <t>D064701</t>
  </si>
  <si>
    <t>Pumpa infuzní Medfusion</t>
  </si>
  <si>
    <t>A_E001520  M</t>
  </si>
  <si>
    <t>164/ 1 11</t>
  </si>
  <si>
    <t>D026937</t>
  </si>
  <si>
    <t>-1,00 -5.090,00</t>
  </si>
  <si>
    <t>A_L002050  M</t>
  </si>
  <si>
    <t>164/ 2 11</t>
  </si>
  <si>
    <t>D026938</t>
  </si>
  <si>
    <t>170/ 1 11</t>
  </si>
  <si>
    <t>D025678</t>
  </si>
  <si>
    <t>Aspiret-přístr.na inhalaci</t>
  </si>
  <si>
    <t>A_H102290  M</t>
  </si>
  <si>
    <t>176/ 1 11</t>
  </si>
  <si>
    <t>D026939</t>
  </si>
  <si>
    <t>Lampa germicidní Prolux</t>
  </si>
  <si>
    <t>-1,00-14.730,00</t>
  </si>
  <si>
    <t>A_J103370  M</t>
  </si>
  <si>
    <t>185/ 1 12</t>
  </si>
  <si>
    <t>D039830</t>
  </si>
  <si>
    <t>Ohřívač pro teplou nebuliz</t>
  </si>
  <si>
    <t>-1,00-18.879,53</t>
  </si>
  <si>
    <t>A_A302190  M</t>
  </si>
  <si>
    <t>185/ 2 12</t>
  </si>
  <si>
    <t>D039831</t>
  </si>
  <si>
    <t>199/ 1 12</t>
  </si>
  <si>
    <t>D027264</t>
  </si>
  <si>
    <t>-1,00 -6.970,00</t>
  </si>
  <si>
    <t>A_L091010  M</t>
  </si>
  <si>
    <t>200/ 2 12</t>
  </si>
  <si>
    <t>D028060</t>
  </si>
  <si>
    <t>Přístroj ACCUSPORT</t>
  </si>
  <si>
    <t>-1,00 -7.890,00</t>
  </si>
  <si>
    <t>205/ 1 12</t>
  </si>
  <si>
    <t>D025555</t>
  </si>
  <si>
    <t>Pipeta Biohit 8-K</t>
  </si>
  <si>
    <t>-1,00-25.701,94</t>
  </si>
  <si>
    <t>206/ 1 12</t>
  </si>
  <si>
    <t>D027877</t>
  </si>
  <si>
    <t>Pipeta Minilab</t>
  </si>
  <si>
    <t>-1,00 -7.450,00</t>
  </si>
  <si>
    <t>6.161,00</t>
  </si>
  <si>
    <t>-24,00 *</t>
  </si>
  <si>
    <t>-24,00 **</t>
  </si>
  <si>
    <t>217/13 10</t>
  </si>
  <si>
    <t>D058050</t>
  </si>
  <si>
    <t>Monitor SONY SGI 20E21</t>
  </si>
  <si>
    <t>-1,00-18.224,85</t>
  </si>
  <si>
    <t>220/ 1 10</t>
  </si>
  <si>
    <t>D027438</t>
  </si>
  <si>
    <t>A_G091150  M</t>
  </si>
  <si>
    <t>220/ 2 10</t>
  </si>
  <si>
    <t>D027437</t>
  </si>
  <si>
    <t>A_G091120  M</t>
  </si>
  <si>
    <t>220/ 3 10</t>
  </si>
  <si>
    <t>D027436</t>
  </si>
  <si>
    <t>220/ 4 10</t>
  </si>
  <si>
    <t>D026941</t>
  </si>
  <si>
    <t>Lampa operační</t>
  </si>
  <si>
    <t>227/ 1 10</t>
  </si>
  <si>
    <t>D025443</t>
  </si>
  <si>
    <t>Pumpa injekční ID 20/50 TN</t>
  </si>
  <si>
    <t>-1,00-23.940,00</t>
  </si>
  <si>
    <t>230/ 1 10</t>
  </si>
  <si>
    <t>D028209</t>
  </si>
  <si>
    <t>Resuscitátor MARK</t>
  </si>
  <si>
    <t>-1,00 -5.590,00</t>
  </si>
  <si>
    <t>A_J301450  M</t>
  </si>
  <si>
    <t>243/ 1 10</t>
  </si>
  <si>
    <t>D026151</t>
  </si>
  <si>
    <t>A_A101580  M</t>
  </si>
  <si>
    <t>254/ 1 10</t>
  </si>
  <si>
    <t>D025887</t>
  </si>
  <si>
    <t>254/ 2 10</t>
  </si>
  <si>
    <t>D025888</t>
  </si>
  <si>
    <t>1.834,85</t>
  </si>
  <si>
    <t>260/ 1 23</t>
  </si>
  <si>
    <t>D027102</t>
  </si>
  <si>
    <t>Mikrotřepačka ML - 1</t>
  </si>
  <si>
    <t>-1,00 -6.510,00</t>
  </si>
  <si>
    <t>A_K002190  M</t>
  </si>
  <si>
    <t>260/ 3 23</t>
  </si>
  <si>
    <t>D027628</t>
  </si>
  <si>
    <t>Odstředivka stolní</t>
  </si>
  <si>
    <t>-1,00-19.050,00</t>
  </si>
  <si>
    <t>A_K002040  M</t>
  </si>
  <si>
    <t>260/ 4 23</t>
  </si>
  <si>
    <t>D027097</t>
  </si>
  <si>
    <t>-1,00 -7.950,00</t>
  </si>
  <si>
    <t>260/ 5 23</t>
  </si>
  <si>
    <t>D027096</t>
  </si>
  <si>
    <t>A_K002170  M</t>
  </si>
  <si>
    <t>260/ 6 23</t>
  </si>
  <si>
    <t>D028079</t>
  </si>
  <si>
    <t>Přístroj Myelocount</t>
  </si>
  <si>
    <t>-1,00 -8.250,00</t>
  </si>
  <si>
    <t>260/ 7 23</t>
  </si>
  <si>
    <t>D028078</t>
  </si>
  <si>
    <t>260/ 8 23</t>
  </si>
  <si>
    <t>D028077</t>
  </si>
  <si>
    <t>260/ 9 23</t>
  </si>
  <si>
    <t>D026208</t>
  </si>
  <si>
    <t>A_K091110  M</t>
  </si>
  <si>
    <t>279/ 3 23</t>
  </si>
  <si>
    <t>D026926</t>
  </si>
  <si>
    <t>Lampa bakteriocidní pojízd</t>
  </si>
  <si>
    <t>-1,00 -6.920,00</t>
  </si>
  <si>
    <t>A_H104260  M</t>
  </si>
  <si>
    <t>283/ 1 23</t>
  </si>
  <si>
    <t>D025331</t>
  </si>
  <si>
    <t>Stimulátor externí  EPG 10</t>
  </si>
  <si>
    <t>-1,00-20.790,00</t>
  </si>
  <si>
    <t>A_M201150  M</t>
  </si>
  <si>
    <t>285/ 1 23</t>
  </si>
  <si>
    <t>D028917</t>
  </si>
  <si>
    <t>UZQ203040  M</t>
  </si>
  <si>
    <t>297/13 23</t>
  </si>
  <si>
    <t>D026907</t>
  </si>
  <si>
    <t>297/14 23</t>
  </si>
  <si>
    <t>D026909</t>
  </si>
  <si>
    <t>297/15 23</t>
  </si>
  <si>
    <t>D026908</t>
  </si>
  <si>
    <t>304/ 1 23</t>
  </si>
  <si>
    <t>D062095</t>
  </si>
  <si>
    <t>-1,00 -7.278,00</t>
  </si>
  <si>
    <t>A_Q203440  M</t>
  </si>
  <si>
    <t>304/ 2 23</t>
  </si>
  <si>
    <t>D028107</t>
  </si>
  <si>
    <t>A_Q203230  M</t>
  </si>
  <si>
    <t>305/ 3 23</t>
  </si>
  <si>
    <t>D026916</t>
  </si>
  <si>
    <t>305/ 7 23</t>
  </si>
  <si>
    <t>D026917</t>
  </si>
  <si>
    <t>A_Q201110  M</t>
  </si>
  <si>
    <t>306/ 2 23</t>
  </si>
  <si>
    <t>D025892</t>
  </si>
  <si>
    <t>306/ 3 23</t>
  </si>
  <si>
    <t>D026264</t>
  </si>
  <si>
    <t>306/ 4 23</t>
  </si>
  <si>
    <t>D025891</t>
  </si>
  <si>
    <t>306/ 6 23</t>
  </si>
  <si>
    <t>D025893</t>
  </si>
  <si>
    <t>8.318,00</t>
  </si>
  <si>
    <t>322/ 1 20</t>
  </si>
  <si>
    <t>D053043</t>
  </si>
  <si>
    <t>Vana dezinfekční 30 l</t>
  </si>
  <si>
    <t>-1,00 -6.094,00</t>
  </si>
  <si>
    <t>A_L004230  M</t>
  </si>
  <si>
    <t>342/ 1 20</t>
  </si>
  <si>
    <t>D027787</t>
  </si>
  <si>
    <t>Pipet washer</t>
  </si>
  <si>
    <t>-1,00-21.230,00</t>
  </si>
  <si>
    <t>A_Q101070  M</t>
  </si>
  <si>
    <t>344/ 2 20</t>
  </si>
  <si>
    <t>D025243</t>
  </si>
  <si>
    <t>Zářič germicidní ESA GS 30</t>
  </si>
  <si>
    <t>-1,00 -4.483,10</t>
  </si>
  <si>
    <t>349/ 1 20</t>
  </si>
  <si>
    <t>D028110</t>
  </si>
  <si>
    <t>349/ 2 20</t>
  </si>
  <si>
    <t>D026918</t>
  </si>
  <si>
    <t>349/ 3 20</t>
  </si>
  <si>
    <t>D026919</t>
  </si>
  <si>
    <t>349/ 4 20</t>
  </si>
  <si>
    <t>D026920</t>
  </si>
  <si>
    <t>A_Q207430  M</t>
  </si>
  <si>
    <t>351/ 2 20</t>
  </si>
  <si>
    <t>D027386</t>
  </si>
  <si>
    <t>A_J201040  M</t>
  </si>
  <si>
    <t>351/ 3 20</t>
  </si>
  <si>
    <t>D027385</t>
  </si>
  <si>
    <t>A_J202040  M</t>
  </si>
  <si>
    <t>366/ 1 20</t>
  </si>
  <si>
    <t>D305338</t>
  </si>
  <si>
    <t>-1,00-17.709,00</t>
  </si>
  <si>
    <t>A_A101260  M</t>
  </si>
  <si>
    <t>381/ 1 20</t>
  </si>
  <si>
    <t>D027118</t>
  </si>
  <si>
    <t>383/ 1 20</t>
  </si>
  <si>
    <t>D027112</t>
  </si>
  <si>
    <t>UZQ102110  M</t>
  </si>
  <si>
    <t>383/ 2 20</t>
  </si>
  <si>
    <t>D027110</t>
  </si>
  <si>
    <t>9.036,10</t>
  </si>
  <si>
    <t>405/ 2 30</t>
  </si>
  <si>
    <t>D027009</t>
  </si>
  <si>
    <t>Matrace vyhřívací 50 x 120</t>
  </si>
  <si>
    <t>-1,00 -6.090,00</t>
  </si>
  <si>
    <t>A_A102290  M</t>
  </si>
  <si>
    <t>409/ 2 30</t>
  </si>
  <si>
    <t>D025254</t>
  </si>
  <si>
    <t>-1,00 -4.239,61</t>
  </si>
  <si>
    <t>413/ 1 30</t>
  </si>
  <si>
    <t>D027030</t>
  </si>
  <si>
    <t>Míchačka mikro IKA MS 1</t>
  </si>
  <si>
    <t>-1,00-11.040,00</t>
  </si>
  <si>
    <t>413/ 2 30</t>
  </si>
  <si>
    <t>D027101</t>
  </si>
  <si>
    <t>Mikroskop Olympus</t>
  </si>
  <si>
    <t>-1,00-35.890,00</t>
  </si>
  <si>
    <t>415/ 3 30</t>
  </si>
  <si>
    <t>D026120</t>
  </si>
  <si>
    <t>425/ 2 30</t>
  </si>
  <si>
    <t>D027370</t>
  </si>
  <si>
    <t>425/ 3 30</t>
  </si>
  <si>
    <t>D027374</t>
  </si>
  <si>
    <t>A_J101040  M</t>
  </si>
  <si>
    <t>426/ 1 30</t>
  </si>
  <si>
    <t>D025299</t>
  </si>
  <si>
    <t>Topení HME-BOOSTER</t>
  </si>
  <si>
    <t>-1,00 -4.124,89</t>
  </si>
  <si>
    <t>426/ 2 30</t>
  </si>
  <si>
    <t>D028697</t>
  </si>
  <si>
    <t>-1,00 -4.110,00</t>
  </si>
  <si>
    <t>429/15 30</t>
  </si>
  <si>
    <t>D026162</t>
  </si>
  <si>
    <t>432/ 1 30</t>
  </si>
  <si>
    <t>D027408</t>
  </si>
  <si>
    <t>-1,00 -9.620,00</t>
  </si>
  <si>
    <t>A_H201160  M</t>
  </si>
  <si>
    <t>433/ 3 30</t>
  </si>
  <si>
    <t>D027390</t>
  </si>
  <si>
    <t>A_H101250  M</t>
  </si>
  <si>
    <t>440/ 3 30</t>
  </si>
  <si>
    <t>D027596</t>
  </si>
  <si>
    <t>A_H105300  M</t>
  </si>
  <si>
    <t>445/ 1 30</t>
  </si>
  <si>
    <t>D025383</t>
  </si>
  <si>
    <t>-1,00-10.035,80</t>
  </si>
  <si>
    <t>A_M102060  M</t>
  </si>
  <si>
    <t>446/ 1 30</t>
  </si>
  <si>
    <t>D028732</t>
  </si>
  <si>
    <t>Třepačka Lambadamix Turbo</t>
  </si>
  <si>
    <t>-1,00 -7.080,00</t>
  </si>
  <si>
    <t>A_L004100  M</t>
  </si>
  <si>
    <t>447/ 1 30</t>
  </si>
  <si>
    <t>D028727</t>
  </si>
  <si>
    <t>A_K001090  M</t>
  </si>
  <si>
    <t>448/ 1 30</t>
  </si>
  <si>
    <t>D028729</t>
  </si>
  <si>
    <t>A_L004590  M</t>
  </si>
  <si>
    <t>449/ 2 30</t>
  </si>
  <si>
    <t>D028728</t>
  </si>
  <si>
    <t>A_L003540  M</t>
  </si>
  <si>
    <t>449/ 3 30</t>
  </si>
  <si>
    <t>D056861</t>
  </si>
  <si>
    <t>Odsávačka kompaktní-kompl.</t>
  </si>
  <si>
    <t>-1,00 -6.318,86</t>
  </si>
  <si>
    <t>455/ 1 30</t>
  </si>
  <si>
    <t>D027335</t>
  </si>
  <si>
    <t>A_J301030  M</t>
  </si>
  <si>
    <t>457/ 8 30</t>
  </si>
  <si>
    <t>D026520</t>
  </si>
  <si>
    <t>Kabel HF bip.</t>
  </si>
  <si>
    <t>461/ 1 30</t>
  </si>
  <si>
    <t>D027399</t>
  </si>
  <si>
    <t>A_B203020  M</t>
  </si>
  <si>
    <t>465/ 1 30</t>
  </si>
  <si>
    <t>D041818</t>
  </si>
  <si>
    <t>Dávkovač lineární Argus A6</t>
  </si>
  <si>
    <t>-1,00-34.965,00</t>
  </si>
  <si>
    <t>465/ 4 30</t>
  </si>
  <si>
    <t>D304418</t>
  </si>
  <si>
    <t>A_D105420  M</t>
  </si>
  <si>
    <t>466/ 1 30</t>
  </si>
  <si>
    <t>D304410</t>
  </si>
  <si>
    <t>A_D105270  M</t>
  </si>
  <si>
    <t>466/ 2 30</t>
  </si>
  <si>
    <t>D304411</t>
  </si>
  <si>
    <t>466/ 3 30</t>
  </si>
  <si>
    <t>D304412</t>
  </si>
  <si>
    <t>466/ 4 30</t>
  </si>
  <si>
    <t>D304413</t>
  </si>
  <si>
    <t>5.549,16</t>
  </si>
  <si>
    <t>514/ 1 14</t>
  </si>
  <si>
    <t>D063006</t>
  </si>
  <si>
    <t>Pipeta 8-kanálová</t>
  </si>
  <si>
    <t>-1,00-11.827,95</t>
  </si>
  <si>
    <t>A_F102170  M</t>
  </si>
  <si>
    <t>514/ 2 14</t>
  </si>
  <si>
    <t>D027853</t>
  </si>
  <si>
    <t>Pipeta dvanáctikanálová</t>
  </si>
  <si>
    <t>-1,00-17.760,00</t>
  </si>
  <si>
    <t>515/ 2 14</t>
  </si>
  <si>
    <t>D028833</t>
  </si>
  <si>
    <t>Varipipete 05-10 ml</t>
  </si>
  <si>
    <t>515/ 3 14</t>
  </si>
  <si>
    <t>D028831</t>
  </si>
  <si>
    <t>-1,00 -9.640,00</t>
  </si>
  <si>
    <t>515/ 4 14</t>
  </si>
  <si>
    <t>D028829</t>
  </si>
  <si>
    <t>515/ 5 14</t>
  </si>
  <si>
    <t>D028830</t>
  </si>
  <si>
    <t>515/ 6 14</t>
  </si>
  <si>
    <t>D028832</t>
  </si>
  <si>
    <t>515/11 14</t>
  </si>
  <si>
    <t>D027027</t>
  </si>
  <si>
    <t>-1,00 -3.050,00</t>
  </si>
  <si>
    <t>527/ 1 14</t>
  </si>
  <si>
    <t>D028008</t>
  </si>
  <si>
    <t>532/ 1 14</t>
  </si>
  <si>
    <t>D027260</t>
  </si>
  <si>
    <t>A_F201280  M</t>
  </si>
  <si>
    <t>532/ 2 14</t>
  </si>
  <si>
    <t>D027283</t>
  </si>
  <si>
    <t>A_F101210  M</t>
  </si>
  <si>
    <t>534/ 1 14</t>
  </si>
  <si>
    <t>D305144</t>
  </si>
  <si>
    <t>-1,00 -5.934,00</t>
  </si>
  <si>
    <t>534/ 2 14</t>
  </si>
  <si>
    <t>D305145</t>
  </si>
  <si>
    <t>534/ 3 14</t>
  </si>
  <si>
    <t>D305149</t>
  </si>
  <si>
    <t>534/ 4 14</t>
  </si>
  <si>
    <t>D305160</t>
  </si>
  <si>
    <t>-1,00 -7.282,00</t>
  </si>
  <si>
    <t>534/ 5 14</t>
  </si>
  <si>
    <t>D305159</t>
  </si>
  <si>
    <t>534/ 6 14</t>
  </si>
  <si>
    <t>D305158</t>
  </si>
  <si>
    <t>534/ 7 14</t>
  </si>
  <si>
    <t>D305143</t>
  </si>
  <si>
    <t>534/ 8 14</t>
  </si>
  <si>
    <t>D305141</t>
  </si>
  <si>
    <t>534/ 9 14</t>
  </si>
  <si>
    <t>D305161</t>
  </si>
  <si>
    <t>534/10 14</t>
  </si>
  <si>
    <t>D305163</t>
  </si>
  <si>
    <t>Ambuvak pro děti</t>
  </si>
  <si>
    <t>-1,00 -7.728,00</t>
  </si>
  <si>
    <t>534/11 14</t>
  </si>
  <si>
    <t>D305164</t>
  </si>
  <si>
    <t>534/12 14</t>
  </si>
  <si>
    <t>D305152</t>
  </si>
  <si>
    <t>534/14 14</t>
  </si>
  <si>
    <t>D305155</t>
  </si>
  <si>
    <t>534/15 14</t>
  </si>
  <si>
    <t>D305154</t>
  </si>
  <si>
    <t>534/16 14</t>
  </si>
  <si>
    <t>D305153</t>
  </si>
  <si>
    <t>534/24 14</t>
  </si>
  <si>
    <t>D305157</t>
  </si>
  <si>
    <t>534/25 14</t>
  </si>
  <si>
    <t>D305156</t>
  </si>
  <si>
    <t>536/ 5 14</t>
  </si>
  <si>
    <t>D027842</t>
  </si>
  <si>
    <t>538/ 1 14</t>
  </si>
  <si>
    <t>D028974</t>
  </si>
  <si>
    <t>-1,00-12.980,00</t>
  </si>
  <si>
    <t>541/ 2 14</t>
  </si>
  <si>
    <t>D305188</t>
  </si>
  <si>
    <t>A_D106200  M</t>
  </si>
  <si>
    <t>542/ 1 14</t>
  </si>
  <si>
    <t>D043436</t>
  </si>
  <si>
    <t>Negatoskop MOD 70-43</t>
  </si>
  <si>
    <t>-1,00-10.929,10</t>
  </si>
  <si>
    <t>A_A101100  M</t>
  </si>
  <si>
    <t>543/ 1 14</t>
  </si>
  <si>
    <t>D026150</t>
  </si>
  <si>
    <t>A_D107470  M</t>
  </si>
  <si>
    <t>556/ 2 14</t>
  </si>
  <si>
    <t>D027933</t>
  </si>
  <si>
    <t>Pistole MED proplachovací</t>
  </si>
  <si>
    <t>A_A101360  M</t>
  </si>
  <si>
    <t>556/ 3 14</t>
  </si>
  <si>
    <t>D027934</t>
  </si>
  <si>
    <t>558/ 1 14</t>
  </si>
  <si>
    <t>D027334</t>
  </si>
  <si>
    <t>A_J302120  M</t>
  </si>
  <si>
    <t>558/ 2 14</t>
  </si>
  <si>
    <t>D027333</t>
  </si>
  <si>
    <t>A_J302150  M</t>
  </si>
  <si>
    <t>561/ 1 14</t>
  </si>
  <si>
    <t>D027404</t>
  </si>
  <si>
    <t>A_J302060  M</t>
  </si>
  <si>
    <t>561/ 2 14</t>
  </si>
  <si>
    <t>D027403</t>
  </si>
  <si>
    <t>A_J391180  M</t>
  </si>
  <si>
    <t>563/ 1 14</t>
  </si>
  <si>
    <t>D025890</t>
  </si>
  <si>
    <t>564/ 1 14</t>
  </si>
  <si>
    <t>D028182</t>
  </si>
  <si>
    <t>567/ 2 14</t>
  </si>
  <si>
    <t>D037861</t>
  </si>
  <si>
    <t>568/ 2 14</t>
  </si>
  <si>
    <t>D037874</t>
  </si>
  <si>
    <t>A_D108410  M</t>
  </si>
  <si>
    <t>569/ 1 14</t>
  </si>
  <si>
    <t>D037942</t>
  </si>
  <si>
    <t>A_D108290  M</t>
  </si>
  <si>
    <t>570/ 6 14</t>
  </si>
  <si>
    <t>D063886</t>
  </si>
  <si>
    <t>-1,00-39.000,00</t>
  </si>
  <si>
    <t>A_A202170  M</t>
  </si>
  <si>
    <t>572/ 6 14</t>
  </si>
  <si>
    <t>D055142</t>
  </si>
  <si>
    <t>Regulátor podtlakový s RS</t>
  </si>
  <si>
    <t>-1,00 -3.570,00</t>
  </si>
  <si>
    <t>573/ 2 14</t>
  </si>
  <si>
    <t>D051383</t>
  </si>
  <si>
    <t>Míchačka vzor.Lambada Turb</t>
  </si>
  <si>
    <t>-1,00-10.464,00</t>
  </si>
  <si>
    <t>573/ 3 14</t>
  </si>
  <si>
    <t>D027465</t>
  </si>
  <si>
    <t>Nichiryo 5DG62-100</t>
  </si>
  <si>
    <t>-1,00 -7.320,00</t>
  </si>
  <si>
    <t>A_K002060  M</t>
  </si>
  <si>
    <t>573/ 4 16</t>
  </si>
  <si>
    <t>D026078</t>
  </si>
  <si>
    <t>FP BioControl</t>
  </si>
  <si>
    <t>-1,00-19.990,00</t>
  </si>
  <si>
    <t>583/ 1 15</t>
  </si>
  <si>
    <t>D028544</t>
  </si>
  <si>
    <t>A_D105480  M</t>
  </si>
  <si>
    <t>2.672,92</t>
  </si>
  <si>
    <t>-50,00 *</t>
  </si>
  <si>
    <t>-50,00 **</t>
  </si>
  <si>
    <t>25/ 1 20</t>
  </si>
  <si>
    <t>D044814</t>
  </si>
  <si>
    <t>Reference vari 500-2500ul</t>
  </si>
  <si>
    <t>-1,00 -9.394,00</t>
  </si>
  <si>
    <t>26/ 5 20</t>
  </si>
  <si>
    <t>D028202</t>
  </si>
  <si>
    <t>Research</t>
  </si>
  <si>
    <t>26/ 6 20</t>
  </si>
  <si>
    <t>D026034</t>
  </si>
  <si>
    <t>31/ 1 20</t>
  </si>
  <si>
    <t>D025616</t>
  </si>
  <si>
    <t>Ambuvak 2500ml dosp.</t>
  </si>
  <si>
    <t>37/ 1 20</t>
  </si>
  <si>
    <t>D041914</t>
  </si>
  <si>
    <t>-1,00-10.597,40</t>
  </si>
  <si>
    <t>A_A302280  M</t>
  </si>
  <si>
    <t>37/ 2 20</t>
  </si>
  <si>
    <t>D041983</t>
  </si>
  <si>
    <t>A_A302320  M</t>
  </si>
  <si>
    <t>40/ 1 20</t>
  </si>
  <si>
    <t>D027667</t>
  </si>
  <si>
    <t>Oxymetr pulsní přenosný</t>
  </si>
  <si>
    <t>48/ 1 21</t>
  </si>
  <si>
    <t>D303743</t>
  </si>
  <si>
    <t>Negaatoskop s regulací</t>
  </si>
  <si>
    <t>-1,00 -8.321,00</t>
  </si>
  <si>
    <t>A_A101630  M</t>
  </si>
  <si>
    <t>48/ 2 21</t>
  </si>
  <si>
    <t>D303699</t>
  </si>
  <si>
    <t>A_A101610  M</t>
  </si>
  <si>
    <t>48/ 3 21</t>
  </si>
  <si>
    <t>D044550</t>
  </si>
  <si>
    <t>Negatoskop na 2 snímky /SO</t>
  </si>
  <si>
    <t>-1,00-20.321,50</t>
  </si>
  <si>
    <t>A_A101620  M</t>
  </si>
  <si>
    <t>48/ 4 21</t>
  </si>
  <si>
    <t>D303700</t>
  </si>
  <si>
    <t>A_A101600  M</t>
  </si>
  <si>
    <t>50/ 1 21</t>
  </si>
  <si>
    <t>D305347</t>
  </si>
  <si>
    <t>Negatoskop s regulací</t>
  </si>
  <si>
    <t>-1,00 -8.324,00</t>
  </si>
  <si>
    <t>51/ 1 21</t>
  </si>
  <si>
    <t>D044569</t>
  </si>
  <si>
    <t>A_D107480  M</t>
  </si>
  <si>
    <t>52/ 3 21</t>
  </si>
  <si>
    <t>D046716</t>
  </si>
  <si>
    <t>Glukometr ONE TOUCH PROFIL</t>
  </si>
  <si>
    <t>A_D107300  M</t>
  </si>
  <si>
    <t>52/ 4 21</t>
  </si>
  <si>
    <t>D043200</t>
  </si>
  <si>
    <t>Negatoskop KPR 40-I.</t>
  </si>
  <si>
    <t>-1,00-10.976,60</t>
  </si>
  <si>
    <t>A_D107230  M</t>
  </si>
  <si>
    <t>52/ 5 21</t>
  </si>
  <si>
    <t>D042698</t>
  </si>
  <si>
    <t>54/ 1 21</t>
  </si>
  <si>
    <t>D044558</t>
  </si>
  <si>
    <t>A_D201130  M</t>
  </si>
  <si>
    <t>55/ 2 21</t>
  </si>
  <si>
    <t>D025585</t>
  </si>
  <si>
    <t>A_G003530  M</t>
  </si>
  <si>
    <t>59/ 1 21</t>
  </si>
  <si>
    <t>D027368</t>
  </si>
  <si>
    <t>A_J103090  M</t>
  </si>
  <si>
    <t>59/ 9 21</t>
  </si>
  <si>
    <t>D027372</t>
  </si>
  <si>
    <t>A_J103400  M</t>
  </si>
  <si>
    <t>59/10 21</t>
  </si>
  <si>
    <t>D027371</t>
  </si>
  <si>
    <t>A_J103220  M</t>
  </si>
  <si>
    <t>59/11 21</t>
  </si>
  <si>
    <t>D027373</t>
  </si>
  <si>
    <t>A_J101200  M</t>
  </si>
  <si>
    <t>62/ 1 21</t>
  </si>
  <si>
    <t>D027377</t>
  </si>
  <si>
    <t>A_J202140  M</t>
  </si>
  <si>
    <t>D041126</t>
  </si>
  <si>
    <t>A_D108320  M</t>
  </si>
  <si>
    <t>65/ 2 21</t>
  </si>
  <si>
    <t>D041215</t>
  </si>
  <si>
    <t>66/ 1 21</t>
  </si>
  <si>
    <t>D304596</t>
  </si>
  <si>
    <t>-1,00-19.922,00</t>
  </si>
  <si>
    <t>A_D108210  M</t>
  </si>
  <si>
    <t>66/ 2 21</t>
  </si>
  <si>
    <t>D304597</t>
  </si>
  <si>
    <t>66/ 3 21</t>
  </si>
  <si>
    <t>D304599</t>
  </si>
  <si>
    <t>66/ 4 21</t>
  </si>
  <si>
    <t>D304598</t>
  </si>
  <si>
    <t>66/ 5 21</t>
  </si>
  <si>
    <t>D041146</t>
  </si>
  <si>
    <t>66/ 6 21</t>
  </si>
  <si>
    <t>D041214</t>
  </si>
  <si>
    <t>66/ 7 21</t>
  </si>
  <si>
    <t>D304594</t>
  </si>
  <si>
    <t>A_D108450  M</t>
  </si>
  <si>
    <t>72/ 6 21</t>
  </si>
  <si>
    <t>D028992</t>
  </si>
  <si>
    <t>72/ 7 21</t>
  </si>
  <si>
    <t>D028994</t>
  </si>
  <si>
    <t>A_M304120  M</t>
  </si>
  <si>
    <t>72/ 8 21</t>
  </si>
  <si>
    <t>D028997</t>
  </si>
  <si>
    <t>72/ 9 21</t>
  </si>
  <si>
    <t>D028996</t>
  </si>
  <si>
    <t>A_M304130  M</t>
  </si>
  <si>
    <t>72/10 21</t>
  </si>
  <si>
    <t>D028989</t>
  </si>
  <si>
    <t>72/11 21</t>
  </si>
  <si>
    <t>D028990</t>
  </si>
  <si>
    <t>72/12 21</t>
  </si>
  <si>
    <t>D028995</t>
  </si>
  <si>
    <t>72/13 21</t>
  </si>
  <si>
    <t>D028988</t>
  </si>
  <si>
    <t>72/14 21</t>
  </si>
  <si>
    <t>D028991</t>
  </si>
  <si>
    <t>72/15 21</t>
  </si>
  <si>
    <t>D028993</t>
  </si>
  <si>
    <t>A_M304070  M</t>
  </si>
  <si>
    <t>D026258</t>
  </si>
  <si>
    <t>Inhalátor Respi-Jet</t>
  </si>
  <si>
    <t>A_C003680  M</t>
  </si>
  <si>
    <t>75/ 2 22</t>
  </si>
  <si>
    <t>D028975</t>
  </si>
  <si>
    <t>75/ 3 22</t>
  </si>
  <si>
    <t>D028973</t>
  </si>
  <si>
    <t>A_C003730  M</t>
  </si>
  <si>
    <t>75/ 4 22</t>
  </si>
  <si>
    <t>D027270</t>
  </si>
  <si>
    <t>75/ 6 22</t>
  </si>
  <si>
    <t>D026257</t>
  </si>
  <si>
    <t>75/10 22</t>
  </si>
  <si>
    <t>D065710</t>
  </si>
  <si>
    <t>A_C003670  M</t>
  </si>
  <si>
    <t>75/11 22</t>
  </si>
  <si>
    <t>D065721</t>
  </si>
  <si>
    <t>75/12 22</t>
  </si>
  <si>
    <t>D065723</t>
  </si>
  <si>
    <t>75/13 22</t>
  </si>
  <si>
    <t>D065722</t>
  </si>
  <si>
    <t>75/14 22</t>
  </si>
  <si>
    <t>D065724</t>
  </si>
  <si>
    <t>75/15 22</t>
  </si>
  <si>
    <t>D065725</t>
  </si>
  <si>
    <t>75/16 22</t>
  </si>
  <si>
    <t>D065713</t>
  </si>
  <si>
    <t>75/17 22</t>
  </si>
  <si>
    <t>D065704</t>
  </si>
  <si>
    <t>75/18 22</t>
  </si>
  <si>
    <t>D065707</t>
  </si>
  <si>
    <t>75/19 22</t>
  </si>
  <si>
    <t>D065719</t>
  </si>
  <si>
    <t>75/20 22</t>
  </si>
  <si>
    <t>D065720</t>
  </si>
  <si>
    <t>75/21 22</t>
  </si>
  <si>
    <t>D065718</t>
  </si>
  <si>
    <t>75/22 22</t>
  </si>
  <si>
    <t>D065711</t>
  </si>
  <si>
    <t>76/ 1 22</t>
  </si>
  <si>
    <t>D025863</t>
  </si>
  <si>
    <t>A_C003830  M</t>
  </si>
  <si>
    <t>7.756,80</t>
  </si>
  <si>
    <t>-61,00 *</t>
  </si>
  <si>
    <t>-61,00 **</t>
  </si>
  <si>
    <t>111/ 1 24</t>
  </si>
  <si>
    <t>D303267</t>
  </si>
  <si>
    <t>Tlakoměr digitální OMRON</t>
  </si>
  <si>
    <t>-1,00 -2.303,00</t>
  </si>
  <si>
    <t>A_D106030  M</t>
  </si>
  <si>
    <t>118/ 1 24</t>
  </si>
  <si>
    <t>D027273</t>
  </si>
  <si>
    <t>A_O102140  M</t>
  </si>
  <si>
    <t>123/ 1 24</t>
  </si>
  <si>
    <t>D027271</t>
  </si>
  <si>
    <t>A_C003890  M</t>
  </si>
  <si>
    <t>133/ 2 24</t>
  </si>
  <si>
    <t>D052558</t>
  </si>
  <si>
    <t>A_I002020  M</t>
  </si>
  <si>
    <t>133/ 4 24</t>
  </si>
  <si>
    <t>D027792</t>
  </si>
  <si>
    <t>133/ 6 24</t>
  </si>
  <si>
    <t>D027836</t>
  </si>
  <si>
    <t>A_I002270  M</t>
  </si>
  <si>
    <t>133/ 7 24</t>
  </si>
  <si>
    <t>D027845</t>
  </si>
  <si>
    <t>138/ 1 24</t>
  </si>
  <si>
    <t>D027397</t>
  </si>
  <si>
    <t>-1,00 -8.190,00</t>
  </si>
  <si>
    <t>A_M301150  M</t>
  </si>
  <si>
    <t>149/ 1 24</t>
  </si>
  <si>
    <t>D304595</t>
  </si>
  <si>
    <t>A_D108360  M</t>
  </si>
  <si>
    <t>150/ 2 24</t>
  </si>
  <si>
    <t>D051390</t>
  </si>
  <si>
    <t>Monitor SONY</t>
  </si>
  <si>
    <t>6.428,00</t>
  </si>
  <si>
    <t>201/ 1 31</t>
  </si>
  <si>
    <t>D028108</t>
  </si>
  <si>
    <t>A_Q203050  M</t>
  </si>
  <si>
    <t>208/10 31</t>
  </si>
  <si>
    <t>D046695</t>
  </si>
  <si>
    <t>209/ 1 31</t>
  </si>
  <si>
    <t>D303241</t>
  </si>
  <si>
    <t>210/ 1 31</t>
  </si>
  <si>
    <t>D304084</t>
  </si>
  <si>
    <t>-1,00-17.004,00</t>
  </si>
  <si>
    <t>A_A301620  M</t>
  </si>
  <si>
    <t>212/ 1 31</t>
  </si>
  <si>
    <t>D043136</t>
  </si>
  <si>
    <t>215/ 1 31</t>
  </si>
  <si>
    <t>D028105</t>
  </si>
  <si>
    <t>A_D191130  M</t>
  </si>
  <si>
    <t>229/ 1 31</t>
  </si>
  <si>
    <t>D026221</t>
  </si>
  <si>
    <t>A_M303280  M</t>
  </si>
  <si>
    <t>229/ 2 31</t>
  </si>
  <si>
    <t>D026220</t>
  </si>
  <si>
    <t>234/ 4 31</t>
  </si>
  <si>
    <t>D028698</t>
  </si>
  <si>
    <t>235/ 2 31</t>
  </si>
  <si>
    <t>D304593</t>
  </si>
  <si>
    <t>235/ 3 31</t>
  </si>
  <si>
    <t>D304592</t>
  </si>
  <si>
    <t>235/ 4 31</t>
  </si>
  <si>
    <t>D042052</t>
  </si>
  <si>
    <t>A_A402250  M</t>
  </si>
  <si>
    <t>235/ 5 31</t>
  </si>
  <si>
    <t>D304591</t>
  </si>
  <si>
    <t>235/ 6 31</t>
  </si>
  <si>
    <t>D304588</t>
  </si>
  <si>
    <t>235/ 7 31</t>
  </si>
  <si>
    <t>D304590</t>
  </si>
  <si>
    <t>235/ 8 31</t>
  </si>
  <si>
    <t>D304589</t>
  </si>
  <si>
    <t>A_A402280  M</t>
  </si>
  <si>
    <t>252/ 1 31</t>
  </si>
  <si>
    <t>D061889</t>
  </si>
  <si>
    <t>Resuscitátor -komplet</t>
  </si>
  <si>
    <t>262/ 4 31</t>
  </si>
  <si>
    <t>D028037</t>
  </si>
  <si>
    <t>Příslušenství k oxymet.POX</t>
  </si>
  <si>
    <t>265/13 31</t>
  </si>
  <si>
    <t>D027814</t>
  </si>
  <si>
    <t>Pipeta Biohit</t>
  </si>
  <si>
    <t>-1,00 -4.640,00</t>
  </si>
  <si>
    <t>283/ 1 31</t>
  </si>
  <si>
    <t>D027269</t>
  </si>
  <si>
    <t>7.034,00</t>
  </si>
  <si>
    <t>319/ 1 10</t>
  </si>
  <si>
    <t>D026953</t>
  </si>
  <si>
    <t>Lázeň EL 20 R</t>
  </si>
  <si>
    <t>-1,00 -6.610,00</t>
  </si>
  <si>
    <t>A_K091220  M</t>
  </si>
  <si>
    <t>327/ 1 10</t>
  </si>
  <si>
    <t>D305289</t>
  </si>
  <si>
    <t>339/ 1 10</t>
  </si>
  <si>
    <t>D037860</t>
  </si>
  <si>
    <t>340/ 1 10</t>
  </si>
  <si>
    <t>D039439</t>
  </si>
  <si>
    <t>A_A202120  M</t>
  </si>
  <si>
    <t>340/ 2 10</t>
  </si>
  <si>
    <t>D039438</t>
  </si>
  <si>
    <t>347/ 5 10</t>
  </si>
  <si>
    <t>D053800</t>
  </si>
  <si>
    <t>A_H102240  M</t>
  </si>
  <si>
    <t>347/ 6 10</t>
  </si>
  <si>
    <t>D070093</t>
  </si>
  <si>
    <t>Pumpa infuzní Skala</t>
  </si>
  <si>
    <t>352/ 1 10</t>
  </si>
  <si>
    <t>D058675</t>
  </si>
  <si>
    <t>359/ 1 10</t>
  </si>
  <si>
    <t>D025619</t>
  </si>
  <si>
    <t>366/ 1 10</t>
  </si>
  <si>
    <t>D027665</t>
  </si>
  <si>
    <t>Oxymetr pulsní</t>
  </si>
  <si>
    <t>-1,00-26.460,00</t>
  </si>
  <si>
    <t>370/ 1 10</t>
  </si>
  <si>
    <t>D027393</t>
  </si>
  <si>
    <t>A_Q101720  M</t>
  </si>
  <si>
    <t>370/ 2 10</t>
  </si>
  <si>
    <t>D027394</t>
  </si>
  <si>
    <t>A_Q101870  M</t>
  </si>
  <si>
    <t>1.884,53</t>
  </si>
  <si>
    <t>424/ 1 10</t>
  </si>
  <si>
    <t>D027867</t>
  </si>
  <si>
    <t>Pipeta FP DIG autom.</t>
  </si>
  <si>
    <t>-1,00 -5.540,00</t>
  </si>
  <si>
    <t>424/ 2 10</t>
  </si>
  <si>
    <t>D027868</t>
  </si>
  <si>
    <t>424/ 3 10</t>
  </si>
  <si>
    <t>D027866</t>
  </si>
  <si>
    <t>425/ 1 10</t>
  </si>
  <si>
    <t>D027455</t>
  </si>
  <si>
    <t>Negatoskop 4x20W</t>
  </si>
  <si>
    <t>-1,00 -6.380,00</t>
  </si>
  <si>
    <t>427/ 1 10</t>
  </si>
  <si>
    <t>D027620</t>
  </si>
  <si>
    <t>-1,00 -9.330,00</t>
  </si>
  <si>
    <t>A_D107490  M</t>
  </si>
  <si>
    <t>430/ 1 10</t>
  </si>
  <si>
    <t>D027618</t>
  </si>
  <si>
    <t>432/ 1 10</t>
  </si>
  <si>
    <t>D303297</t>
  </si>
  <si>
    <t>A_A291160  M</t>
  </si>
  <si>
    <t>432/ 2 10</t>
  </si>
  <si>
    <t>D303296</t>
  </si>
  <si>
    <t>439/ 1 10</t>
  </si>
  <si>
    <t>D025592</t>
  </si>
  <si>
    <t>439/ 2 10</t>
  </si>
  <si>
    <t>D025626</t>
  </si>
  <si>
    <t>439/ 3 10</t>
  </si>
  <si>
    <t>D025625</t>
  </si>
  <si>
    <t>439/ 4 10</t>
  </si>
  <si>
    <t>D025613</t>
  </si>
  <si>
    <t>452/ 1 10</t>
  </si>
  <si>
    <t>D304077</t>
  </si>
  <si>
    <t>Svítidlo vyšetřov.nástěnné</t>
  </si>
  <si>
    <t>-1,00-29.163,80</t>
  </si>
  <si>
    <t>A_A301430  M</t>
  </si>
  <si>
    <t>456/ 1 10</t>
  </si>
  <si>
    <t>D037972</t>
  </si>
  <si>
    <t>A_C002490  M</t>
  </si>
  <si>
    <t>462/ 1 10</t>
  </si>
  <si>
    <t>D025906</t>
  </si>
  <si>
    <t>Dávkovač Volumen</t>
  </si>
  <si>
    <t>-1,00 -8.170,00</t>
  </si>
  <si>
    <t>A_L002330  M</t>
  </si>
  <si>
    <t>463/ 3 10</t>
  </si>
  <si>
    <t>D025851</t>
  </si>
  <si>
    <t>Dávkovač Fijo</t>
  </si>
  <si>
    <t>A_L002300  M</t>
  </si>
  <si>
    <t>466/ 1 10</t>
  </si>
  <si>
    <t>D027267</t>
  </si>
  <si>
    <t>A_D104480  M</t>
  </si>
  <si>
    <t>8.028,09</t>
  </si>
  <si>
    <t>497/ 1 21</t>
  </si>
  <si>
    <t>D069909</t>
  </si>
  <si>
    <t>RTG přístroj skiagrafický</t>
  </si>
  <si>
    <t>A_S101200  M</t>
  </si>
  <si>
    <t>520/ 1 22</t>
  </si>
  <si>
    <t>D304584</t>
  </si>
  <si>
    <t>520/ 2 22</t>
  </si>
  <si>
    <t>D304580</t>
  </si>
  <si>
    <t>A_A402390  M</t>
  </si>
  <si>
    <t>520/ 3 22</t>
  </si>
  <si>
    <t>D304579</t>
  </si>
  <si>
    <t>A_A402380  M</t>
  </si>
  <si>
    <t>520/ 4 22</t>
  </si>
  <si>
    <t>D304587</t>
  </si>
  <si>
    <t>A_A402440  M</t>
  </si>
  <si>
    <t>520/ 5 22</t>
  </si>
  <si>
    <t>D304581</t>
  </si>
  <si>
    <t>A_A402430  M</t>
  </si>
  <si>
    <t>520/ 6 22</t>
  </si>
  <si>
    <t>D304583</t>
  </si>
  <si>
    <t>520/ 7 22</t>
  </si>
  <si>
    <t>D304586</t>
  </si>
  <si>
    <t>520/ 8 22</t>
  </si>
  <si>
    <t>D304582</t>
  </si>
  <si>
    <t>520/ 9 22</t>
  </si>
  <si>
    <t>D304585</t>
  </si>
  <si>
    <t>530/ 1 22</t>
  </si>
  <si>
    <t>D027660</t>
  </si>
  <si>
    <t>534/ 1 22</t>
  </si>
  <si>
    <t>D303256</t>
  </si>
  <si>
    <t>-1,00-27.983,00</t>
  </si>
  <si>
    <t>A_D106270  M</t>
  </si>
  <si>
    <t>537/ 3 22</t>
  </si>
  <si>
    <t>D070594</t>
  </si>
  <si>
    <t>-1,00 -9.579,00</t>
  </si>
  <si>
    <t>537/ 4 22</t>
  </si>
  <si>
    <t>D071439</t>
  </si>
  <si>
    <t>-1,00 -9.555,00</t>
  </si>
  <si>
    <t>6.365,00</t>
  </si>
  <si>
    <t>545/ 6 13</t>
  </si>
  <si>
    <t>D052813</t>
  </si>
  <si>
    <t>Počítač k podpoře prov.dia</t>
  </si>
  <si>
    <t>-1,00-18.000,00</t>
  </si>
  <si>
    <t>571/ 4 13</t>
  </si>
  <si>
    <t>D051394</t>
  </si>
  <si>
    <t>Míchačka MM4</t>
  </si>
  <si>
    <t>A_Q291160  M</t>
  </si>
  <si>
    <t>571/ 5 13</t>
  </si>
  <si>
    <t>D051408</t>
  </si>
  <si>
    <t>572/ 1 13</t>
  </si>
  <si>
    <t>D025746</t>
  </si>
  <si>
    <t>Byreta</t>
  </si>
  <si>
    <t>-1,00 -8.220,00</t>
  </si>
  <si>
    <t>572/ 2 13</t>
  </si>
  <si>
    <t>D026787</t>
  </si>
  <si>
    <t>Kontejner biologický</t>
  </si>
  <si>
    <t>-1,00 -4.680,00</t>
  </si>
  <si>
    <t>575/ 6 13</t>
  </si>
  <si>
    <t>D304548</t>
  </si>
  <si>
    <t>575/ 7 13</t>
  </si>
  <si>
    <t>D304550</t>
  </si>
  <si>
    <t>578/ 1 13</t>
  </si>
  <si>
    <t>D303692</t>
  </si>
  <si>
    <t>Ventil podtlakový</t>
  </si>
  <si>
    <t>-1,00 -3.697,00</t>
  </si>
  <si>
    <t>586/ 3 13</t>
  </si>
  <si>
    <t>D027254</t>
  </si>
  <si>
    <t>A_A101520  M</t>
  </si>
  <si>
    <t>586/ 5 13</t>
  </si>
  <si>
    <t>D027252</t>
  </si>
  <si>
    <t>A_A101560  M</t>
  </si>
  <si>
    <t>594/ 1 13</t>
  </si>
  <si>
    <t>D027612</t>
  </si>
  <si>
    <t>-1,00 -9.050,00</t>
  </si>
  <si>
    <t>A_H202220  M</t>
  </si>
  <si>
    <t>597/ 1 14</t>
  </si>
  <si>
    <t>D027658</t>
  </si>
  <si>
    <t>618/ 1 14</t>
  </si>
  <si>
    <t>D303303</t>
  </si>
  <si>
    <t>Sání do centr.podtlaku Med</t>
  </si>
  <si>
    <t>-1,00-12.810,00</t>
  </si>
  <si>
    <t>A_A302270  M</t>
  </si>
  <si>
    <t>618/ 2 14</t>
  </si>
  <si>
    <t>D303307</t>
  </si>
  <si>
    <t>621/ 1 14</t>
  </si>
  <si>
    <t>D037865</t>
  </si>
  <si>
    <t>624/10 14</t>
  </si>
  <si>
    <t>D027336</t>
  </si>
  <si>
    <t>A_O103220  M</t>
  </si>
  <si>
    <t>624/11 14</t>
  </si>
  <si>
    <t>D028582</t>
  </si>
  <si>
    <t>-1,00 -4.890,00</t>
  </si>
  <si>
    <t>A_O103050  M</t>
  </si>
  <si>
    <t>626/ 1 14</t>
  </si>
  <si>
    <t>D028460</t>
  </si>
  <si>
    <t>Stimulátor diagnostický</t>
  </si>
  <si>
    <t>627/ 1 14</t>
  </si>
  <si>
    <t>D027387</t>
  </si>
  <si>
    <t>A_S104290  M</t>
  </si>
  <si>
    <t>627/ 2 14</t>
  </si>
  <si>
    <t>D025604</t>
  </si>
  <si>
    <t>628/ 1 14</t>
  </si>
  <si>
    <t>D057168</t>
  </si>
  <si>
    <t>Glukometr Optium Xceed</t>
  </si>
  <si>
    <t>-1,00 -3.550,10</t>
  </si>
  <si>
    <t>628/ 3 14</t>
  </si>
  <si>
    <t>D028983</t>
  </si>
  <si>
    <t>628/ 4 14</t>
  </si>
  <si>
    <t>D028982</t>
  </si>
  <si>
    <t>659/ 7 30</t>
  </si>
  <si>
    <t>D027396</t>
  </si>
  <si>
    <t>A_Q207220  M</t>
  </si>
  <si>
    <t>662/ 1 30</t>
  </si>
  <si>
    <t>D304538</t>
  </si>
  <si>
    <t>A_D206150  M</t>
  </si>
  <si>
    <t>662/ 2 30</t>
  </si>
  <si>
    <t>D304539</t>
  </si>
  <si>
    <t>664/ 1 30</t>
  </si>
  <si>
    <t>D028576</t>
  </si>
  <si>
    <t>Svítidlo nástěnné</t>
  </si>
  <si>
    <t>-1,00 -3.200,00</t>
  </si>
  <si>
    <t>664/ 2 30</t>
  </si>
  <si>
    <t>D028577</t>
  </si>
  <si>
    <t>689/ 1 30</t>
  </si>
  <si>
    <t>D028834</t>
  </si>
  <si>
    <t>Ventil mediciální</t>
  </si>
  <si>
    <t>-1,00 -3.600,00</t>
  </si>
  <si>
    <t>5.621,39</t>
  </si>
  <si>
    <t>723/ 1 16</t>
  </si>
  <si>
    <t>D026891</t>
  </si>
  <si>
    <t>A_S101210  M</t>
  </si>
  <si>
    <t>796/ 1 17</t>
  </si>
  <si>
    <t>D028101</t>
  </si>
  <si>
    <t>A_K001110  M</t>
  </si>
  <si>
    <t>801/ 1 17</t>
  </si>
  <si>
    <t>D025587</t>
  </si>
  <si>
    <t>804/ 1 17</t>
  </si>
  <si>
    <t>D028542</t>
  </si>
  <si>
    <t>A_J191230  M</t>
  </si>
  <si>
    <t>820/ 4 17</t>
  </si>
  <si>
    <t>D025321</t>
  </si>
  <si>
    <t>Oxymetr ruční,pulsní model</t>
  </si>
  <si>
    <t>-1,00-33.552,30</t>
  </si>
  <si>
    <t>A_D205210  M</t>
  </si>
  <si>
    <t>827/ 1 20</t>
  </si>
  <si>
    <t>D026760</t>
  </si>
  <si>
    <t>Komora ionizační VAK</t>
  </si>
  <si>
    <t>-1,00-14.140,00</t>
  </si>
  <si>
    <t>A_H201550  M</t>
  </si>
  <si>
    <t>827/ 9 20</t>
  </si>
  <si>
    <t>D026958</t>
  </si>
  <si>
    <t>Lázeň teplovodní</t>
  </si>
  <si>
    <t>A_H201120  M</t>
  </si>
  <si>
    <t>827/10 20</t>
  </si>
  <si>
    <t>D027406</t>
  </si>
  <si>
    <t>827/12 20</t>
  </si>
  <si>
    <t>D057658</t>
  </si>
  <si>
    <t>Pelvicast-zákl.deska uzká</t>
  </si>
  <si>
    <t>-1,00-12.505,71</t>
  </si>
  <si>
    <t>827/13 20</t>
  </si>
  <si>
    <t>D057656</t>
  </si>
  <si>
    <t>Pelvicast-zákl.fix.deska</t>
  </si>
  <si>
    <t>-1,00-16.950,36</t>
  </si>
  <si>
    <t>827/15 20</t>
  </si>
  <si>
    <t>D026759</t>
  </si>
  <si>
    <t>-1,00-19.000,00</t>
  </si>
  <si>
    <t>829/ 1 20</t>
  </si>
  <si>
    <t>D027279</t>
  </si>
  <si>
    <t>829/ 2 20</t>
  </si>
  <si>
    <t>D027307</t>
  </si>
  <si>
    <t>A_S202120  M</t>
  </si>
  <si>
    <t>836/ 1 20</t>
  </si>
  <si>
    <t>D027266</t>
  </si>
  <si>
    <t>A_C002260  M</t>
  </si>
  <si>
    <t>836/ 2 20</t>
  </si>
  <si>
    <t>D028082</t>
  </si>
  <si>
    <t>A_C002100  M</t>
  </si>
  <si>
    <t>852/ 2 20</t>
  </si>
  <si>
    <t>D026961</t>
  </si>
  <si>
    <t>Lázeň vodní WB 22</t>
  </si>
  <si>
    <t>-1,00-19.230,00</t>
  </si>
  <si>
    <t>TZP202290  M</t>
  </si>
  <si>
    <t>9.558,37</t>
  </si>
  <si>
    <t>50/ 2 31</t>
  </si>
  <si>
    <t>D028111</t>
  </si>
  <si>
    <t>50/ 4 31</t>
  </si>
  <si>
    <t>D072046</t>
  </si>
  <si>
    <t>Odsávačka bateriová</t>
  </si>
  <si>
    <t>88/ 2 31</t>
  </si>
  <si>
    <t>D070927</t>
  </si>
  <si>
    <t>Vak resuscit.silik.pro nov</t>
  </si>
  <si>
    <t>-1,00 -3.032,38</t>
  </si>
  <si>
    <t>88/ 3 31</t>
  </si>
  <si>
    <t>D070926</t>
  </si>
  <si>
    <t>91/ 1 31</t>
  </si>
  <si>
    <t>D303236</t>
  </si>
  <si>
    <t>Inhalátor ruční EasyNeb</t>
  </si>
  <si>
    <t>-1,00 -4.600,00</t>
  </si>
  <si>
    <t>105/ 2 31</t>
  </si>
  <si>
    <t>D025326</t>
  </si>
  <si>
    <t>Oxymetr pulsní,ruční model</t>
  </si>
  <si>
    <t>-1,00-28.197,30</t>
  </si>
  <si>
    <t>121/ 3 31</t>
  </si>
  <si>
    <t>D051527</t>
  </si>
  <si>
    <t>Centrifuga MPW 341</t>
  </si>
  <si>
    <t>-1,00-30.000,00</t>
  </si>
  <si>
    <t>A_F202270  M</t>
  </si>
  <si>
    <t>121/ 4 31</t>
  </si>
  <si>
    <t>D028195</t>
  </si>
  <si>
    <t>1.322,06</t>
  </si>
  <si>
    <t>123/ 1 14</t>
  </si>
  <si>
    <t>D028114</t>
  </si>
  <si>
    <t>A_H104570  M</t>
  </si>
  <si>
    <t>143/ 1 15</t>
  </si>
  <si>
    <t>D027640</t>
  </si>
  <si>
    <t>Ohřívač Latherm</t>
  </si>
  <si>
    <t>152/ 3 15</t>
  </si>
  <si>
    <t>D026128</t>
  </si>
  <si>
    <t>-1,00 -7.100,00</t>
  </si>
  <si>
    <t>153/ 1 15</t>
  </si>
  <si>
    <t>D050330</t>
  </si>
  <si>
    <t>Poduška vyhřívací CC 9318</t>
  </si>
  <si>
    <t>-1,00 -3.499,00</t>
  </si>
  <si>
    <t>165/ 1 15</t>
  </si>
  <si>
    <t>D027662</t>
  </si>
  <si>
    <t>A_M303140  M</t>
  </si>
  <si>
    <t>174/ 1 16</t>
  </si>
  <si>
    <t>D027152</t>
  </si>
  <si>
    <t>178/ 1 16</t>
  </si>
  <si>
    <t>D028092</t>
  </si>
  <si>
    <t>A_R201050  M</t>
  </si>
  <si>
    <t>180/ 3 17</t>
  </si>
  <si>
    <t>D038427</t>
  </si>
  <si>
    <t>Box Light vč. UV filtru</t>
  </si>
  <si>
    <t>-1,00 -9.491,60</t>
  </si>
  <si>
    <t>A_F191090  M</t>
  </si>
  <si>
    <t>180/ 4 17</t>
  </si>
  <si>
    <t>D027717</t>
  </si>
  <si>
    <t>0.800,60</t>
  </si>
  <si>
    <t>226/ 4 26</t>
  </si>
  <si>
    <t>D303677</t>
  </si>
  <si>
    <t>228/ 2 26</t>
  </si>
  <si>
    <t>D028210</t>
  </si>
  <si>
    <t>243/ 3 30</t>
  </si>
  <si>
    <t>D028798</t>
  </si>
  <si>
    <t>-1,00 -4.710,00</t>
  </si>
  <si>
    <t>260/ 1 30</t>
  </si>
  <si>
    <t>D027306</t>
  </si>
  <si>
    <t>A_S202060  M</t>
  </si>
  <si>
    <t>263/ 1 30</t>
  </si>
  <si>
    <t>D028541</t>
  </si>
  <si>
    <t>A_C002160  M</t>
  </si>
  <si>
    <t>D028115</t>
  </si>
  <si>
    <t>270/ 1 30</t>
  </si>
  <si>
    <t>D027796</t>
  </si>
  <si>
    <t>Pipeta 0,5-10 ml</t>
  </si>
  <si>
    <t>-1,00 -7.410,00</t>
  </si>
  <si>
    <t>3.786,00</t>
  </si>
  <si>
    <t>292/ 1 31</t>
  </si>
  <si>
    <t>D304097</t>
  </si>
  <si>
    <t>Ohřívač transfúzí a infúzí</t>
  </si>
  <si>
    <t>301/ 1 31</t>
  </si>
  <si>
    <t>D305183</t>
  </si>
  <si>
    <t>301/ 3 31</t>
  </si>
  <si>
    <t>D028786</t>
  </si>
  <si>
    <t>301/ 4 31</t>
  </si>
  <si>
    <t>D028785</t>
  </si>
  <si>
    <t>301/ 5 31</t>
  </si>
  <si>
    <t>D028780</t>
  </si>
  <si>
    <t>301/ 6 31</t>
  </si>
  <si>
    <t>D025632</t>
  </si>
  <si>
    <t>-1,00 -3.350,00</t>
  </si>
  <si>
    <t>301/ 7 31</t>
  </si>
  <si>
    <t>D305184</t>
  </si>
  <si>
    <t>301/ 8 31</t>
  </si>
  <si>
    <t>D028788</t>
  </si>
  <si>
    <t>Vak křísící HOPE IV-dospěl</t>
  </si>
  <si>
    <t>309/ 1 31</t>
  </si>
  <si>
    <t>D026263</t>
  </si>
  <si>
    <t>313/ 1 31</t>
  </si>
  <si>
    <t>D027290</t>
  </si>
  <si>
    <t>A_S201380  M</t>
  </si>
  <si>
    <t>313/ 2 31</t>
  </si>
  <si>
    <t>D027289</t>
  </si>
  <si>
    <t>A_S201350  M</t>
  </si>
  <si>
    <t>316/ 1 31</t>
  </si>
  <si>
    <t>D026236</t>
  </si>
  <si>
    <t>Inhalátor Omron CX</t>
  </si>
  <si>
    <t>-1,00 -3.540,00</t>
  </si>
  <si>
    <t>324/ 1 31</t>
  </si>
  <si>
    <t>D027666</t>
  </si>
  <si>
    <t>-1,00-25.300,00</t>
  </si>
  <si>
    <t>330/ 1 31</t>
  </si>
  <si>
    <t>D025902</t>
  </si>
  <si>
    <t>330/ 2 31</t>
  </si>
  <si>
    <t>D037321</t>
  </si>
  <si>
    <t>Research pro 1-kanal,5-100</t>
  </si>
  <si>
    <t>-1,00-17.629,00</t>
  </si>
  <si>
    <t>A_I001370  M</t>
  </si>
  <si>
    <t>330/ 3 31</t>
  </si>
  <si>
    <t>D027079</t>
  </si>
  <si>
    <t>330/ 4 31</t>
  </si>
  <si>
    <t>D025548</t>
  </si>
  <si>
    <t>Mikropipeta E-line 20-300u</t>
  </si>
  <si>
    <t>-1,00-21.728,20</t>
  </si>
  <si>
    <t>330/ 6 31</t>
  </si>
  <si>
    <t>D025935</t>
  </si>
  <si>
    <t>Dispensor/obj.1-5ml/</t>
  </si>
  <si>
    <t>-1,00-12.140,00</t>
  </si>
  <si>
    <t>330/ 7 31</t>
  </si>
  <si>
    <t>D051547</t>
  </si>
  <si>
    <t>Mikropipeta Biohit</t>
  </si>
  <si>
    <t>-1,00 -3.855,25</t>
  </si>
  <si>
    <t>330/ 8 31</t>
  </si>
  <si>
    <t>D025943</t>
  </si>
  <si>
    <t>330/ 9 31</t>
  </si>
  <si>
    <t>D025940</t>
  </si>
  <si>
    <t>330/10 31</t>
  </si>
  <si>
    <t>D025464</t>
  </si>
  <si>
    <t>Pipeta s nastav.obj. 0,5-5</t>
  </si>
  <si>
    <t>-1,00 -6.108,87</t>
  </si>
  <si>
    <t>330/11 31</t>
  </si>
  <si>
    <t>D076758</t>
  </si>
  <si>
    <t>Pipeta distriman</t>
  </si>
  <si>
    <t>330/13 31</t>
  </si>
  <si>
    <t>D061367</t>
  </si>
  <si>
    <t>-1,00 -3.107,10</t>
  </si>
  <si>
    <t>330/15 31</t>
  </si>
  <si>
    <t>D059711</t>
  </si>
  <si>
    <t>Multipette plus 4981</t>
  </si>
  <si>
    <t>-1,00 -5.964,00</t>
  </si>
  <si>
    <t>330/16 31</t>
  </si>
  <si>
    <t>D052559</t>
  </si>
  <si>
    <t>330/17 31</t>
  </si>
  <si>
    <t>D025942</t>
  </si>
  <si>
    <t>330/18 31</t>
  </si>
  <si>
    <t>D025945</t>
  </si>
  <si>
    <t>0.894,42</t>
  </si>
  <si>
    <t>350/ 1 20</t>
  </si>
  <si>
    <t>D052692</t>
  </si>
  <si>
    <t>Oxymetr PULSIQUANT 8040</t>
  </si>
  <si>
    <t>-1,00-25.120,00</t>
  </si>
  <si>
    <t>358/ 1 20</t>
  </si>
  <si>
    <t>D043455</t>
  </si>
  <si>
    <t>-1,00-20.336,30</t>
  </si>
  <si>
    <t>A_D201190  M</t>
  </si>
  <si>
    <t>358/ 2 20</t>
  </si>
  <si>
    <t>D043529</t>
  </si>
  <si>
    <t>-1,00-23.611,60</t>
  </si>
  <si>
    <t>A_D201170  M</t>
  </si>
  <si>
    <t>360/ 1 20</t>
  </si>
  <si>
    <t>D026251</t>
  </si>
  <si>
    <t>A_D106020  M</t>
  </si>
  <si>
    <t>360/ 2 20</t>
  </si>
  <si>
    <t>D303265</t>
  </si>
  <si>
    <t>379/ 5 21</t>
  </si>
  <si>
    <t>D027961</t>
  </si>
  <si>
    <t>A_F102060  M</t>
  </si>
  <si>
    <t>391/ 1 21</t>
  </si>
  <si>
    <t>D304414</t>
  </si>
  <si>
    <t>391/ 2 21</t>
  </si>
  <si>
    <t>D304416</t>
  </si>
  <si>
    <t>391/ 3 21</t>
  </si>
  <si>
    <t>D304417</t>
  </si>
  <si>
    <t>396/ 1 21</t>
  </si>
  <si>
    <t>D068159</t>
  </si>
  <si>
    <t>Odsávačka</t>
  </si>
  <si>
    <t>-1,00-35.807,00</t>
  </si>
  <si>
    <t>UZQ101040  M</t>
  </si>
  <si>
    <t>405/ 1 21</t>
  </si>
  <si>
    <t>D028724</t>
  </si>
  <si>
    <t>Třepačka Cervomat MV</t>
  </si>
  <si>
    <t>-1,00-11.710,00</t>
  </si>
  <si>
    <t>2.395,90</t>
  </si>
  <si>
    <t>D305275</t>
  </si>
  <si>
    <t>460/ 4 30</t>
  </si>
  <si>
    <t>D303690</t>
  </si>
  <si>
    <t>460/ 6 30</t>
  </si>
  <si>
    <t>D305274</t>
  </si>
  <si>
    <t>490/ 1 30</t>
  </si>
  <si>
    <t>D046522</t>
  </si>
  <si>
    <t>-1,00 -4.145,00</t>
  </si>
  <si>
    <t>A_E002220  M</t>
  </si>
  <si>
    <t>499/ 2 30</t>
  </si>
  <si>
    <t>D027268</t>
  </si>
  <si>
    <t>A_B102140  M</t>
  </si>
  <si>
    <t>508/ 1 30</t>
  </si>
  <si>
    <t>D037958</t>
  </si>
  <si>
    <t>519/ 5 30</t>
  </si>
  <si>
    <t>D026047</t>
  </si>
  <si>
    <t>Finnpipette Bio Control</t>
  </si>
  <si>
    <t>-1,00-17.610,00</t>
  </si>
  <si>
    <t>519/ 6 30</t>
  </si>
  <si>
    <t>D027219</t>
  </si>
  <si>
    <t>Nástavec pipety</t>
  </si>
  <si>
    <t>519/14 30</t>
  </si>
  <si>
    <t>D026044</t>
  </si>
  <si>
    <t>-1,00 -8.840,00</t>
  </si>
  <si>
    <t>519/15 30</t>
  </si>
  <si>
    <t>D027828</t>
  </si>
  <si>
    <t>519/20 30</t>
  </si>
  <si>
    <t>D027846</t>
  </si>
  <si>
    <t>Pipeta dig.FP 2</t>
  </si>
  <si>
    <t>-1,00 -9.580,00</t>
  </si>
  <si>
    <t>521/ 3 30</t>
  </si>
  <si>
    <t>D027886</t>
  </si>
  <si>
    <t>Pipeta osmikanálová</t>
  </si>
  <si>
    <t>534/ 2 30</t>
  </si>
  <si>
    <t>D060500</t>
  </si>
  <si>
    <t>Ambuvak pro dosp.-set 0720</t>
  </si>
  <si>
    <t>-1,00 -3.026,00</t>
  </si>
  <si>
    <t>A_A491120  M</t>
  </si>
  <si>
    <t>538/ 2 30</t>
  </si>
  <si>
    <t>D039373</t>
  </si>
  <si>
    <t>Schránka pro Siel-View</t>
  </si>
  <si>
    <t>-1,00 -8.549,29</t>
  </si>
  <si>
    <t>538/ 3 30</t>
  </si>
  <si>
    <t>D039374</t>
  </si>
  <si>
    <t>539/ 2 30</t>
  </si>
  <si>
    <t>D047396</t>
  </si>
  <si>
    <t>Minishaker MS  6450.0200</t>
  </si>
  <si>
    <t>-1,00 -4.463,67</t>
  </si>
  <si>
    <t>TZP101480  M</t>
  </si>
  <si>
    <t>539/ 3 30</t>
  </si>
  <si>
    <t>D028759</t>
  </si>
  <si>
    <t>Váha předvážka</t>
  </si>
  <si>
    <t>TZP101390  M</t>
  </si>
  <si>
    <t>541/ 1 30</t>
  </si>
  <si>
    <t>D303231</t>
  </si>
  <si>
    <t>Manžeta na přetlakovou inf</t>
  </si>
  <si>
    <t>-1,00-16.315,00</t>
  </si>
  <si>
    <t>7.755,54</t>
  </si>
  <si>
    <t>554/ 1 13</t>
  </si>
  <si>
    <t>D063049</t>
  </si>
  <si>
    <t>Pistole čistící /lék./</t>
  </si>
  <si>
    <t>-1,00-13.171,20</t>
  </si>
  <si>
    <t>564/ 1 13</t>
  </si>
  <si>
    <t>D026900</t>
  </si>
  <si>
    <t>A_R102020  M</t>
  </si>
  <si>
    <t>579/ 1 13</t>
  </si>
  <si>
    <t>D067085</t>
  </si>
  <si>
    <t>-1,00-15.098,00</t>
  </si>
  <si>
    <t>A_A401210  M</t>
  </si>
  <si>
    <t>582/12 13</t>
  </si>
  <si>
    <t>D045787</t>
  </si>
  <si>
    <t>Zářič germicidní UV Vertic</t>
  </si>
  <si>
    <t>-1,00-10.336,20</t>
  </si>
  <si>
    <t>A_Q102110  M</t>
  </si>
  <si>
    <t>585/ 1 13</t>
  </si>
  <si>
    <t>D055030</t>
  </si>
  <si>
    <t>Průtokoměr kyslíku</t>
  </si>
  <si>
    <t>-1,00 -4.727,47</t>
  </si>
  <si>
    <t>590/ 2 13</t>
  </si>
  <si>
    <t>D063600</t>
  </si>
  <si>
    <t>Podložka gelová</t>
  </si>
  <si>
    <t>-1,00 -7.276,50</t>
  </si>
  <si>
    <t>600/ 5 13</t>
  </si>
  <si>
    <t>D039617</t>
  </si>
  <si>
    <t>-1,00 -3.060,84</t>
  </si>
  <si>
    <t>602/ 2 13</t>
  </si>
  <si>
    <t>D028744</t>
  </si>
  <si>
    <t>TV příslušenství s aretací</t>
  </si>
  <si>
    <t>A_J102150  M</t>
  </si>
  <si>
    <t>606/ 1 13</t>
  </si>
  <si>
    <t>D304540</t>
  </si>
  <si>
    <t>A_A101070  M</t>
  </si>
  <si>
    <t>606/ 2 13</t>
  </si>
  <si>
    <t>D304553</t>
  </si>
  <si>
    <t>607/ 2 13</t>
  </si>
  <si>
    <t>D305277</t>
  </si>
  <si>
    <t>615/ 1 13</t>
  </si>
  <si>
    <t>D025436</t>
  </si>
  <si>
    <t>Laryngoskop flexib.FLEXIBL</t>
  </si>
  <si>
    <t>-1,00-30.450,00</t>
  </si>
  <si>
    <t>A_A102340  M</t>
  </si>
  <si>
    <t>617/ 2 13</t>
  </si>
  <si>
    <t>D305162</t>
  </si>
  <si>
    <t>625/ 2 13</t>
  </si>
  <si>
    <t>D071642</t>
  </si>
  <si>
    <t>Vak resus.sil.pro novor.</t>
  </si>
  <si>
    <t>626/ 1 13</t>
  </si>
  <si>
    <t>D025634</t>
  </si>
  <si>
    <t>Ambuvak Baby</t>
  </si>
  <si>
    <t>626/ 3 13</t>
  </si>
  <si>
    <t>D025633</t>
  </si>
  <si>
    <t>653/ 3 15</t>
  </si>
  <si>
    <t>D028112</t>
  </si>
  <si>
    <t>A_Q207270  M</t>
  </si>
  <si>
    <t>656/ 1 15</t>
  </si>
  <si>
    <t>D057023</t>
  </si>
  <si>
    <t>A_S102170  M</t>
  </si>
  <si>
    <t>669/ 1 15</t>
  </si>
  <si>
    <t>D028117</t>
  </si>
  <si>
    <t>691/ 3 15</t>
  </si>
  <si>
    <t>D025427</t>
  </si>
  <si>
    <t>Pipeta nast.objem 100ul-1m</t>
  </si>
  <si>
    <t>-1,00 -6.541,31</t>
  </si>
  <si>
    <t>A_Q201520  M</t>
  </si>
  <si>
    <t>691/ 7 15</t>
  </si>
  <si>
    <t>D025426</t>
  </si>
  <si>
    <t>Pipeta s objemem 1ml</t>
  </si>
  <si>
    <t>-1,00 -3.407,08</t>
  </si>
  <si>
    <t>691/ 8 15</t>
  </si>
  <si>
    <t>D025360</t>
  </si>
  <si>
    <t>Pipeta s nastav.obj.2.5-25</t>
  </si>
  <si>
    <t>-1,00 -6.538,60</t>
  </si>
  <si>
    <t>691/10 15</t>
  </si>
  <si>
    <t>D027911</t>
  </si>
  <si>
    <t>Pipeta STEPPER 10-500 ml</t>
  </si>
  <si>
    <t>-1,00 -8.200,00</t>
  </si>
  <si>
    <t>691/12 15</t>
  </si>
  <si>
    <t>D025363</t>
  </si>
  <si>
    <t>Pipeta s nastav.obj.10-100</t>
  </si>
  <si>
    <t>A_Q201332  M</t>
  </si>
  <si>
    <t>693/ 1 15</t>
  </si>
  <si>
    <t>D027315</t>
  </si>
  <si>
    <t>698/ 4 15</t>
  </si>
  <si>
    <t>D027824</t>
  </si>
  <si>
    <t>Pipeta Colour</t>
  </si>
  <si>
    <t>698/ 6 15</t>
  </si>
  <si>
    <t>D027931</t>
  </si>
  <si>
    <t>701/ 1 15</t>
  </si>
  <si>
    <t>D027028</t>
  </si>
  <si>
    <t>-1,00 -3.070,00</t>
  </si>
  <si>
    <t>0.557,28</t>
  </si>
  <si>
    <t>17/ 3 27</t>
  </si>
  <si>
    <t>D065929</t>
  </si>
  <si>
    <t>Souprava na měř.hlad.ox.st</t>
  </si>
  <si>
    <t>-1,00-28.539,00</t>
  </si>
  <si>
    <t>A_J103380  D</t>
  </si>
  <si>
    <t>17/ 4 27</t>
  </si>
  <si>
    <t>D065928</t>
  </si>
  <si>
    <t>17/ 5 27</t>
  </si>
  <si>
    <t>D065927</t>
  </si>
  <si>
    <t>-1,00-25.685,00</t>
  </si>
  <si>
    <t>22/ 2 27</t>
  </si>
  <si>
    <t>D301001</t>
  </si>
  <si>
    <t>Vana antikorová rozpěrná-v</t>
  </si>
  <si>
    <t>-1,00 -2.516,00</t>
  </si>
  <si>
    <t>A_D206150  D</t>
  </si>
  <si>
    <t>22/ 3 27</t>
  </si>
  <si>
    <t>D304552</t>
  </si>
  <si>
    <t>A_D206530  D</t>
  </si>
  <si>
    <t>22/ 4 27</t>
  </si>
  <si>
    <t>D028783</t>
  </si>
  <si>
    <t>25/ 2 27</t>
  </si>
  <si>
    <t>D305278</t>
  </si>
  <si>
    <t>A_D106200  D</t>
  </si>
  <si>
    <t>25/ 3 27</t>
  </si>
  <si>
    <t>D303279</t>
  </si>
  <si>
    <t>A_D106270  D</t>
  </si>
  <si>
    <t>D026250</t>
  </si>
  <si>
    <t>A_D107270  D</t>
  </si>
  <si>
    <t>28/ 1 27</t>
  </si>
  <si>
    <t>D027378</t>
  </si>
  <si>
    <t>-1,00 -6.680,00</t>
  </si>
  <si>
    <t>A_M202130  D</t>
  </si>
  <si>
    <t>32/ 1 27</t>
  </si>
  <si>
    <t>D026223</t>
  </si>
  <si>
    <t>A_A402340  D</t>
  </si>
  <si>
    <t>40/ 3 27</t>
  </si>
  <si>
    <t>D070105</t>
  </si>
  <si>
    <t>Resuscitátor pro novorozen</t>
  </si>
  <si>
    <t>A_C003820  D</t>
  </si>
  <si>
    <t>40/ 4 27</t>
  </si>
  <si>
    <t>D070104</t>
  </si>
  <si>
    <t>41/ 1 27</t>
  </si>
  <si>
    <t>D075375</t>
  </si>
  <si>
    <t>Vak resuscit.pro novoroz.s</t>
  </si>
  <si>
    <t>A_C003630  D</t>
  </si>
  <si>
    <t>41/ 2 27</t>
  </si>
  <si>
    <t>D075328</t>
  </si>
  <si>
    <t>41/ 4 27</t>
  </si>
  <si>
    <t>D062992</t>
  </si>
  <si>
    <t>Vak resusc.s maskou</t>
  </si>
  <si>
    <t>-1,00 -3.537,10</t>
  </si>
  <si>
    <t>A_C002180  D</t>
  </si>
  <si>
    <t>48/ 1 28</t>
  </si>
  <si>
    <t>D028457</t>
  </si>
  <si>
    <t>D</t>
  </si>
  <si>
    <t>83/ 1 28</t>
  </si>
  <si>
    <t>D026765</t>
  </si>
  <si>
    <t>Koncentrátor Termovap TV10</t>
  </si>
  <si>
    <t>-1,00-19.040,00</t>
  </si>
  <si>
    <t>A_Q201530  D</t>
  </si>
  <si>
    <t>86/ 1 28</t>
  </si>
  <si>
    <t>D027137</t>
  </si>
  <si>
    <t>A_A191230  D</t>
  </si>
  <si>
    <t>86/ 6 28</t>
  </si>
  <si>
    <t>D025588</t>
  </si>
  <si>
    <t>A_A191190  D</t>
  </si>
  <si>
    <t>91/ 1 28</t>
  </si>
  <si>
    <t>D027138</t>
  </si>
  <si>
    <t>A_A191020  D</t>
  </si>
  <si>
    <t>91/ 3 28</t>
  </si>
  <si>
    <t>D028530</t>
  </si>
  <si>
    <t>Svářečka na steril. obaly</t>
  </si>
  <si>
    <t>-1,00 -5.370,00</t>
  </si>
  <si>
    <t>A_B101190  D</t>
  </si>
  <si>
    <t>92/ 2 28</t>
  </si>
  <si>
    <t>D028778</t>
  </si>
  <si>
    <t>Váha Schoeller Prague</t>
  </si>
  <si>
    <t>-1,00-14.000,00</t>
  </si>
  <si>
    <t>A_L001210  D</t>
  </si>
  <si>
    <t>94/ 6 28</t>
  </si>
  <si>
    <t>D046363</t>
  </si>
  <si>
    <t>Vývěva membránová KNF-N86K</t>
  </si>
  <si>
    <t>-1,00 -9.267,00</t>
  </si>
  <si>
    <t>A_F291160  D</t>
  </si>
  <si>
    <t>94/11 28</t>
  </si>
  <si>
    <t>D028400</t>
  </si>
  <si>
    <t>Souprava IEPZ</t>
  </si>
  <si>
    <t>96/ 2 28</t>
  </si>
  <si>
    <t>D027857</t>
  </si>
  <si>
    <t>A_F191210  D</t>
  </si>
  <si>
    <t>96/ 3 28</t>
  </si>
  <si>
    <t>D051369</t>
  </si>
  <si>
    <t>Finpipette   5-50ul    460</t>
  </si>
  <si>
    <t>-1,00 -8.051,97</t>
  </si>
  <si>
    <t>A_F102170  D</t>
  </si>
  <si>
    <t>96/ 4 28</t>
  </si>
  <si>
    <t>D026035</t>
  </si>
  <si>
    <t>A_F102070  D</t>
  </si>
  <si>
    <t>96/ 5 28</t>
  </si>
  <si>
    <t>D026027</t>
  </si>
  <si>
    <t>Finnpipette MCR</t>
  </si>
  <si>
    <t>A_F102160  D</t>
  </si>
  <si>
    <t>105/ 1 28</t>
  </si>
  <si>
    <t>D070098</t>
  </si>
  <si>
    <t>A_A402260  D</t>
  </si>
  <si>
    <t>7.074,59</t>
  </si>
  <si>
    <t>143/12 12</t>
  </si>
  <si>
    <t>D025711</t>
  </si>
  <si>
    <t>Box laborator. Ekostar</t>
  </si>
  <si>
    <t>-1,00-19.800,00</t>
  </si>
  <si>
    <t>A_I091370  D</t>
  </si>
  <si>
    <t>149/ 1 12</t>
  </si>
  <si>
    <t>D050333</t>
  </si>
  <si>
    <t>149/ 2 12</t>
  </si>
  <si>
    <t>D050331</t>
  </si>
  <si>
    <t>149/ 3 12</t>
  </si>
  <si>
    <t>D050332</t>
  </si>
  <si>
    <t>150/ 1 12</t>
  </si>
  <si>
    <t>D305344</t>
  </si>
  <si>
    <t>A_A202330  D</t>
  </si>
  <si>
    <t>150/ 2 12</t>
  </si>
  <si>
    <t>D077507</t>
  </si>
  <si>
    <t>-1,00 -9.666,00</t>
  </si>
  <si>
    <t>A_A202020  D</t>
  </si>
  <si>
    <t>150/ 3 12</t>
  </si>
  <si>
    <t>D305198</t>
  </si>
  <si>
    <t>A_A202370  D</t>
  </si>
  <si>
    <t>150/ 4 12</t>
  </si>
  <si>
    <t>D305345</t>
  </si>
  <si>
    <t>A_A102210  D</t>
  </si>
  <si>
    <t>158/ 7 12</t>
  </si>
  <si>
    <t>D069714</t>
  </si>
  <si>
    <t>Třepačka-př.míchací</t>
  </si>
  <si>
    <t>-1,00-15.658,00</t>
  </si>
  <si>
    <t>UZQ101090  D</t>
  </si>
  <si>
    <t>166/ 1 13</t>
  </si>
  <si>
    <t>D025263</t>
  </si>
  <si>
    <t>Pipeta 1-5 ml 720110</t>
  </si>
  <si>
    <t>-1,00 -5.497,60</t>
  </si>
  <si>
    <t>A_K002190  D</t>
  </si>
  <si>
    <t>191/ 1 13</t>
  </si>
  <si>
    <t>D060567</t>
  </si>
  <si>
    <t>Manžeta měření BP pro EL 9</t>
  </si>
  <si>
    <t>-1,00 -4.365,90</t>
  </si>
  <si>
    <t>A_O103210  D</t>
  </si>
  <si>
    <t>195/ 1 13</t>
  </si>
  <si>
    <t>D305337</t>
  </si>
  <si>
    <t>A_A101270  D</t>
  </si>
  <si>
    <t>195/ 2 13</t>
  </si>
  <si>
    <t>D305339</t>
  </si>
  <si>
    <t>A_A101280  D</t>
  </si>
  <si>
    <t>197/ 4 13</t>
  </si>
  <si>
    <t>D028197</t>
  </si>
  <si>
    <t>A_F191070  D</t>
  </si>
  <si>
    <t>197/ 5 13</t>
  </si>
  <si>
    <t>D027860</t>
  </si>
  <si>
    <t>197/ 6 13</t>
  </si>
  <si>
    <t>D026051</t>
  </si>
  <si>
    <t>Finnpipette Stepper</t>
  </si>
  <si>
    <t>-1,00-17.330,00</t>
  </si>
  <si>
    <t>197/ 8 13</t>
  </si>
  <si>
    <t>D027093</t>
  </si>
  <si>
    <t>Mikropipeta P2</t>
  </si>
  <si>
    <t>-1,00-11.490,00</t>
  </si>
  <si>
    <t>197/ 9 13</t>
  </si>
  <si>
    <t>D028203</t>
  </si>
  <si>
    <t>-1,00 -8.130,00</t>
  </si>
  <si>
    <t>202/ 1 13</t>
  </si>
  <si>
    <t>D025417</t>
  </si>
  <si>
    <t>Finnpipette Colour 100-100</t>
  </si>
  <si>
    <t>TZP103080  D</t>
  </si>
  <si>
    <t>231/ 5 16</t>
  </si>
  <si>
    <t>D028977</t>
  </si>
  <si>
    <t>A_C003740  D</t>
  </si>
  <si>
    <t>231/ 9 16</t>
  </si>
  <si>
    <t>D071645</t>
  </si>
  <si>
    <t>231/10 16</t>
  </si>
  <si>
    <t>D071644</t>
  </si>
  <si>
    <t>231/11 16</t>
  </si>
  <si>
    <t>D071643</t>
  </si>
  <si>
    <t>247/ 1 16</t>
  </si>
  <si>
    <t>D303242</t>
  </si>
  <si>
    <t>A_D206130  D</t>
  </si>
  <si>
    <t>247/ 2 16</t>
  </si>
  <si>
    <t>D303245</t>
  </si>
  <si>
    <t>247/ 3 16</t>
  </si>
  <si>
    <t>D303243</t>
  </si>
  <si>
    <t>6.486,64</t>
  </si>
  <si>
    <t>-26,00 *</t>
  </si>
  <si>
    <t>-26,00 **</t>
  </si>
  <si>
    <t>280/ 1 30</t>
  </si>
  <si>
    <t>D051389</t>
  </si>
  <si>
    <t>Sestava manometrická</t>
  </si>
  <si>
    <t>A_A101140  D</t>
  </si>
  <si>
    <t>282/ 2 30</t>
  </si>
  <si>
    <t>D027379</t>
  </si>
  <si>
    <t>A_M302250  D</t>
  </si>
  <si>
    <t>287/ 1 30</t>
  </si>
  <si>
    <t>D054546</t>
  </si>
  <si>
    <t>A_C002500  D</t>
  </si>
  <si>
    <t>320/ 1 31</t>
  </si>
  <si>
    <t>D027952</t>
  </si>
  <si>
    <t>A_K091010  D</t>
  </si>
  <si>
    <t>320/ 3 31</t>
  </si>
  <si>
    <t>D027099</t>
  </si>
  <si>
    <t>Mikropočítač hemat. HP+</t>
  </si>
  <si>
    <t>-1,00 -4.880,00</t>
  </si>
  <si>
    <t>A_K091220  D</t>
  </si>
  <si>
    <t>320/ 4 31</t>
  </si>
  <si>
    <t>D027953</t>
  </si>
  <si>
    <t>321/ 2 31</t>
  </si>
  <si>
    <t>D026521</t>
  </si>
  <si>
    <t>Kabel propojov.SpO2</t>
  </si>
  <si>
    <t>-1,00-18.570,00</t>
  </si>
  <si>
    <t>A_L004100  D</t>
  </si>
  <si>
    <t>321/ 4 31</t>
  </si>
  <si>
    <t>D027129</t>
  </si>
  <si>
    <t>Modul EKG,res.,tepl.</t>
  </si>
  <si>
    <t>-1,00-39.320,00</t>
  </si>
  <si>
    <t>A_L004220  D</t>
  </si>
  <si>
    <t>321/ 5 31</t>
  </si>
  <si>
    <t>D027132</t>
  </si>
  <si>
    <t>Modul NIBP-SpO2</t>
  </si>
  <si>
    <t>-1,00-38.440,00</t>
  </si>
  <si>
    <t>321/ 6 31</t>
  </si>
  <si>
    <t>D027133</t>
  </si>
  <si>
    <t>Monitor centrál.PC1</t>
  </si>
  <si>
    <t>-1,00-39.870,00</t>
  </si>
  <si>
    <t>D027603</t>
  </si>
  <si>
    <t>A_L002180  D</t>
  </si>
  <si>
    <t>326/ 2 31</t>
  </si>
  <si>
    <t>D027865</t>
  </si>
  <si>
    <t>326/ 3 31</t>
  </si>
  <si>
    <t>D026025</t>
  </si>
  <si>
    <t>-1,00 -5.740,00</t>
  </si>
  <si>
    <t>A_F102060  D</t>
  </si>
  <si>
    <t>327/ 1 31</t>
  </si>
  <si>
    <t>D059405</t>
  </si>
  <si>
    <t>Předvážky laboratorní</t>
  </si>
  <si>
    <t>-1,00 -9.520,00</t>
  </si>
  <si>
    <t>TZP103310  D</t>
  </si>
  <si>
    <t>6.740,00</t>
  </si>
  <si>
    <t>357/ 1 28</t>
  </si>
  <si>
    <t>D076445</t>
  </si>
  <si>
    <t>Vak resuscitační sil.Merli</t>
  </si>
  <si>
    <t>-1,00 -3.061,30</t>
  </si>
  <si>
    <t>357/ 3 28</t>
  </si>
  <si>
    <t>D076431</t>
  </si>
  <si>
    <t>-1,00 -3.099,78</t>
  </si>
  <si>
    <t>361/ 1 28</t>
  </si>
  <si>
    <t>D027255</t>
  </si>
  <si>
    <t>A_D204170  D</t>
  </si>
  <si>
    <t>364/ 1 28</t>
  </si>
  <si>
    <t>D025608</t>
  </si>
  <si>
    <t>A_H104230  D</t>
  </si>
  <si>
    <t>385/ 1 28</t>
  </si>
  <si>
    <t>D111360</t>
  </si>
  <si>
    <t>Poduška pro ohřev pacienta</t>
  </si>
  <si>
    <t>4.777,08</t>
  </si>
  <si>
    <t>D027010</t>
  </si>
  <si>
    <t>Matrace vyhřívací 55 x 120</t>
  </si>
  <si>
    <t>A_A291030  D</t>
  </si>
  <si>
    <t>4.240,00</t>
  </si>
  <si>
    <t>425/ 5 27</t>
  </si>
  <si>
    <t>D304551</t>
  </si>
  <si>
    <t>425/ 6 27</t>
  </si>
  <si>
    <t>D304549</t>
  </si>
  <si>
    <t>426/ 1 27</t>
  </si>
  <si>
    <t>D026253</t>
  </si>
  <si>
    <t>A_D106020  D</t>
  </si>
  <si>
    <t>433/ 7 27</t>
  </si>
  <si>
    <t>D027384</t>
  </si>
  <si>
    <t>-1,00-19.190,00</t>
  </si>
  <si>
    <t>A_M301260  D</t>
  </si>
  <si>
    <t>436/11 27</t>
  </si>
  <si>
    <t>D027382</t>
  </si>
  <si>
    <t>A_M301170  D</t>
  </si>
  <si>
    <t>437/ 1 27</t>
  </si>
  <si>
    <t>D072421</t>
  </si>
  <si>
    <t>Vak resuscit.silikon.</t>
  </si>
  <si>
    <t>448/ 2 27</t>
  </si>
  <si>
    <t>D077025</t>
  </si>
  <si>
    <t>Oxymetr pulzní VM-2160</t>
  </si>
  <si>
    <t>-1,00-15.036,80</t>
  </si>
  <si>
    <t>A_Q207330  D</t>
  </si>
  <si>
    <t>449/ 1 27</t>
  </si>
  <si>
    <t>D062656</t>
  </si>
  <si>
    <t>Oxymetr pulzní MD300A</t>
  </si>
  <si>
    <t>-1,00-13.391,70</t>
  </si>
  <si>
    <t>A_Q206350  D</t>
  </si>
  <si>
    <t>450/ 2 27</t>
  </si>
  <si>
    <t>D027301</t>
  </si>
  <si>
    <t>A_S101220  D</t>
  </si>
  <si>
    <t>460/ 1 27</t>
  </si>
  <si>
    <t>D027629</t>
  </si>
  <si>
    <t>Oftalmoskop Spectacle brýl</t>
  </si>
  <si>
    <t>-1,00-36.090,00</t>
  </si>
  <si>
    <t>A_E091330  D</t>
  </si>
  <si>
    <t>485/ 1 30</t>
  </si>
  <si>
    <t>D062268</t>
  </si>
  <si>
    <t>Lampa polymerační</t>
  </si>
  <si>
    <t>UZQ202160  D</t>
  </si>
  <si>
    <t>496/ 2 30</t>
  </si>
  <si>
    <t>D305342</t>
  </si>
  <si>
    <t>A_A301360  D</t>
  </si>
  <si>
    <t>496/ 3 30</t>
  </si>
  <si>
    <t>D305343</t>
  </si>
  <si>
    <t>496/ 4 30</t>
  </si>
  <si>
    <t>D305341</t>
  </si>
  <si>
    <t>498/ 1 30</t>
  </si>
  <si>
    <t>D026142</t>
  </si>
  <si>
    <t>Glukometr ONE TOUCH Ultra</t>
  </si>
  <si>
    <t>A_B103420  D</t>
  </si>
  <si>
    <t>514/ 1 30</t>
  </si>
  <si>
    <t>D037867</t>
  </si>
  <si>
    <t>517/ 1 30</t>
  </si>
  <si>
    <t>D111408</t>
  </si>
  <si>
    <t>A_A202220  D</t>
  </si>
  <si>
    <t>519/ 2 30</t>
  </si>
  <si>
    <t>D073079</t>
  </si>
  <si>
    <t>-1,00-31.666,00</t>
  </si>
  <si>
    <t>A_A302310  D</t>
  </si>
  <si>
    <t>9.158,17</t>
  </si>
  <si>
    <t>D027139</t>
  </si>
  <si>
    <t>-1,00 -4.910,00</t>
  </si>
  <si>
    <t>A_A391520  D</t>
  </si>
  <si>
    <t>601/ 1 17</t>
  </si>
  <si>
    <t>D028779</t>
  </si>
  <si>
    <t>A_A101590  D</t>
  </si>
  <si>
    <t>603/ 1 17</t>
  </si>
  <si>
    <t>D304555</t>
  </si>
  <si>
    <t>A_D106300  D</t>
  </si>
  <si>
    <t>619/ 1 17</t>
  </si>
  <si>
    <t>D077226</t>
  </si>
  <si>
    <t>Vak resusc.sil.Merlin</t>
  </si>
  <si>
    <t>-1,00 -3.259,67</t>
  </si>
  <si>
    <t>619/ 2 17</t>
  </si>
  <si>
    <t>D075318</t>
  </si>
  <si>
    <t>619/ 3 17</t>
  </si>
  <si>
    <t>D077807</t>
  </si>
  <si>
    <t>Vak resus.silikon.Merlin</t>
  </si>
  <si>
    <t>-1,00 -3.060,20</t>
  </si>
  <si>
    <t>619/ 4 17</t>
  </si>
  <si>
    <t>D077227</t>
  </si>
  <si>
    <t>619/ 5 17</t>
  </si>
  <si>
    <t>D077684</t>
  </si>
  <si>
    <t>-1,00 -3.073,67</t>
  </si>
  <si>
    <t>619/ 6 17</t>
  </si>
  <si>
    <t>D077683</t>
  </si>
  <si>
    <t>623/ 1 17</t>
  </si>
  <si>
    <t>D058774</t>
  </si>
  <si>
    <t>Dávkovač MODULE +IS3</t>
  </si>
  <si>
    <t>-1,00-31.500,00</t>
  </si>
  <si>
    <t>A_Q207210  D</t>
  </si>
  <si>
    <t>623/ 3 17</t>
  </si>
  <si>
    <t>D025300</t>
  </si>
  <si>
    <t>-1,00 -4.105,31</t>
  </si>
  <si>
    <t>A_Q207270  D</t>
  </si>
  <si>
    <t>659/ 3 20</t>
  </si>
  <si>
    <t>D111539</t>
  </si>
  <si>
    <t>-1,00 -3.618,00</t>
  </si>
  <si>
    <t>A_I001250  D</t>
  </si>
  <si>
    <t>665/ 1 20</t>
  </si>
  <si>
    <t>D027874</t>
  </si>
  <si>
    <t>Pipeta kanálová</t>
  </si>
  <si>
    <t>-1,00-17.600,00</t>
  </si>
  <si>
    <t>A_F191220  D</t>
  </si>
  <si>
    <t>665/ 2 20</t>
  </si>
  <si>
    <t>D028206</t>
  </si>
  <si>
    <t>Response 12-channel,5-100n</t>
  </si>
  <si>
    <t>-1,00-33.920,00</t>
  </si>
  <si>
    <t>665/ 5 20</t>
  </si>
  <si>
    <t>D046227</t>
  </si>
  <si>
    <t>-1,00 -4.831,00</t>
  </si>
  <si>
    <t>665/ 6 20</t>
  </si>
  <si>
    <t>D046229</t>
  </si>
  <si>
    <t>Finnpipette Colour  5- 50u</t>
  </si>
  <si>
    <t>-1,00 -4.832,93</t>
  </si>
  <si>
    <t>665/ 7 20</t>
  </si>
  <si>
    <t>D027864</t>
  </si>
  <si>
    <t>668/ 6 20</t>
  </si>
  <si>
    <t>D038081</t>
  </si>
  <si>
    <t>Ventil řidit. podtl.</t>
  </si>
  <si>
    <t>-1,00 -5.276,48</t>
  </si>
  <si>
    <t>671/ 5 20</t>
  </si>
  <si>
    <t>D038504</t>
  </si>
  <si>
    <t>Ventil redukční FM-02</t>
  </si>
  <si>
    <t>-1,00 -3.669,35</t>
  </si>
  <si>
    <t>A_D201180  D</t>
  </si>
  <si>
    <t>675/ 1 20</t>
  </si>
  <si>
    <t>D062877</t>
  </si>
  <si>
    <t>Oxymetr TruSat</t>
  </si>
  <si>
    <t>-1,00-27.714,75</t>
  </si>
  <si>
    <t>A_A491251  D</t>
  </si>
  <si>
    <t>3.838,08</t>
  </si>
  <si>
    <t>28/ 4 28</t>
  </si>
  <si>
    <t>D027375</t>
  </si>
  <si>
    <t>A_M301050  D</t>
  </si>
  <si>
    <t>31/ 1 28</t>
  </si>
  <si>
    <t>D027434</t>
  </si>
  <si>
    <t>A_M203080  D</t>
  </si>
  <si>
    <t>48/ 5 28</t>
  </si>
  <si>
    <t>D027297</t>
  </si>
  <si>
    <t>A_S191410  D</t>
  </si>
  <si>
    <t>D025949</t>
  </si>
  <si>
    <t>Dlaha rehabilitační mech.</t>
  </si>
  <si>
    <t>A_S103030  D</t>
  </si>
  <si>
    <t>58/ 1 28</t>
  </si>
  <si>
    <t>D053839</t>
  </si>
  <si>
    <t>Inhalátor Respi Jet</t>
  </si>
  <si>
    <t>A_H104590  D</t>
  </si>
  <si>
    <t>58/ 2 28</t>
  </si>
  <si>
    <t>D053838</t>
  </si>
  <si>
    <t>67/ 1 28</t>
  </si>
  <si>
    <t>D028791</t>
  </si>
  <si>
    <t>A_U001640  D</t>
  </si>
  <si>
    <t>77/ 1 28</t>
  </si>
  <si>
    <t>D027415</t>
  </si>
  <si>
    <t>A_H201550  D</t>
  </si>
  <si>
    <t>77/ 2 28</t>
  </si>
  <si>
    <t>D027414</t>
  </si>
  <si>
    <t>77/ 3 28</t>
  </si>
  <si>
    <t>D027412</t>
  </si>
  <si>
    <t>77/ 4 28</t>
  </si>
  <si>
    <t>D027411</t>
  </si>
  <si>
    <t>77/ 5 28</t>
  </si>
  <si>
    <t>D027410</t>
  </si>
  <si>
    <t>77/ 6 28</t>
  </si>
  <si>
    <t>D027407</t>
  </si>
  <si>
    <t>D028095</t>
  </si>
  <si>
    <t>A_B103430  D</t>
  </si>
  <si>
    <t>92/ 1 28</t>
  </si>
  <si>
    <t>D040520</t>
  </si>
  <si>
    <t>-1,00 -4.165,00</t>
  </si>
  <si>
    <t>A_B103050  D</t>
  </si>
  <si>
    <t>5.035,00</t>
  </si>
  <si>
    <t>133/ 1 11</t>
  </si>
  <si>
    <t>D303315</t>
  </si>
  <si>
    <t>A_D106030  D</t>
  </si>
  <si>
    <t>135/ 2 11</t>
  </si>
  <si>
    <t>D047833</t>
  </si>
  <si>
    <t>A_H205450  D</t>
  </si>
  <si>
    <t>139/ 4 11</t>
  </si>
  <si>
    <t>D065959</t>
  </si>
  <si>
    <t>-1,00 -3.325,66</t>
  </si>
  <si>
    <t>A_C002250  D</t>
  </si>
  <si>
    <t>144/ 1 11</t>
  </si>
  <si>
    <t>D303681</t>
  </si>
  <si>
    <t>Inhalátor s teplou inhalac</t>
  </si>
  <si>
    <t>-1,00-21.657,00</t>
  </si>
  <si>
    <t>A_E003110  D</t>
  </si>
  <si>
    <t>147/ 1 11</t>
  </si>
  <si>
    <t>D078259</t>
  </si>
  <si>
    <t>Přístroj pro měř.výd.Niox</t>
  </si>
  <si>
    <t>-1,00-39.999,00</t>
  </si>
  <si>
    <t>A_F101240  D</t>
  </si>
  <si>
    <t>D064700</t>
  </si>
  <si>
    <t>Odsávačka chirurgická NEW</t>
  </si>
  <si>
    <t>-1,00 -6.000,00</t>
  </si>
  <si>
    <t>A_H203270  D</t>
  </si>
  <si>
    <t>173/ 6 11</t>
  </si>
  <si>
    <t>D071705</t>
  </si>
  <si>
    <t>Stativ sloupový</t>
  </si>
  <si>
    <t>A_M104350  D</t>
  </si>
  <si>
    <t>181/27 12</t>
  </si>
  <si>
    <t>D077572</t>
  </si>
  <si>
    <t>Manžeta jednokomorová sili</t>
  </si>
  <si>
    <t>-1,00 -5.511,00</t>
  </si>
  <si>
    <t>1.552,66</t>
  </si>
  <si>
    <t>206/ 1 13</t>
  </si>
  <si>
    <t>D055523</t>
  </si>
  <si>
    <t>Defibrilátor bpd 12 Chiran</t>
  </si>
  <si>
    <t>-1,00-26.684,00</t>
  </si>
  <si>
    <t>A_J103400  D</t>
  </si>
  <si>
    <t>226/ 2 13</t>
  </si>
  <si>
    <t>D026798</t>
  </si>
  <si>
    <t>A_C001700  D</t>
  </si>
  <si>
    <t>235/ 1 13</t>
  </si>
  <si>
    <t>D027286</t>
  </si>
  <si>
    <t>A_S201320  D</t>
  </si>
  <si>
    <t>243/ 1 13</t>
  </si>
  <si>
    <t>D028915</t>
  </si>
  <si>
    <t>Vrtačka Viva Mate III</t>
  </si>
  <si>
    <t>-1,00-31.350,00</t>
  </si>
  <si>
    <t>A_R202040  D</t>
  </si>
  <si>
    <t>249/ 1 13</t>
  </si>
  <si>
    <t>D071365</t>
  </si>
  <si>
    <t>Pumpa infuzní Fresenius</t>
  </si>
  <si>
    <t>A_K001110  D</t>
  </si>
  <si>
    <t>262/ 9 13</t>
  </si>
  <si>
    <t>D027856</t>
  </si>
  <si>
    <t>-1,00-11.100,00</t>
  </si>
  <si>
    <t>A_F191090  D</t>
  </si>
  <si>
    <t>262/10 13</t>
  </si>
  <si>
    <t>D051367</t>
  </si>
  <si>
    <t>Pipeta 8mi kanálová 50-150</t>
  </si>
  <si>
    <t>-1,00-30.299,00</t>
  </si>
  <si>
    <t>262/11 13</t>
  </si>
  <si>
    <t>D026037</t>
  </si>
  <si>
    <t>267/ 1 13</t>
  </si>
  <si>
    <t>D113853</t>
  </si>
  <si>
    <t>-1,00-10.014,00</t>
  </si>
  <si>
    <t>8.667,00</t>
  </si>
  <si>
    <t>279/ 1 31</t>
  </si>
  <si>
    <t>D027617</t>
  </si>
  <si>
    <t>A_G003340  D</t>
  </si>
  <si>
    <t>287/ 1 31</t>
  </si>
  <si>
    <t>D025627</t>
  </si>
  <si>
    <t>A_M303190  D</t>
  </si>
  <si>
    <t>299/ 3 31</t>
  </si>
  <si>
    <t>D027312</t>
  </si>
  <si>
    <t>A_S101130  D</t>
  </si>
  <si>
    <t>D027873</t>
  </si>
  <si>
    <t>Pipeta jednokanálová</t>
  </si>
  <si>
    <t>-1,00 -3.370,00</t>
  </si>
  <si>
    <t>TZP202250  D</t>
  </si>
  <si>
    <t>2.210,00</t>
  </si>
  <si>
    <t>358/ 1 27</t>
  </si>
  <si>
    <t>D303774</t>
  </si>
  <si>
    <t>A_D106160  D</t>
  </si>
  <si>
    <t>359/ 5 27</t>
  </si>
  <si>
    <t>D304547</t>
  </si>
  <si>
    <t>359/ 6 27</t>
  </si>
  <si>
    <t>D304546</t>
  </si>
  <si>
    <t>359/ 7 27</t>
  </si>
  <si>
    <t>D304545</t>
  </si>
  <si>
    <t>359/ 8 27</t>
  </si>
  <si>
    <t>D053017</t>
  </si>
  <si>
    <t>-1,00 -3.292,00</t>
  </si>
  <si>
    <t>359/ 9 27</t>
  </si>
  <si>
    <t>D303244</t>
  </si>
  <si>
    <t>363/ 2 27</t>
  </si>
  <si>
    <t>D028437</t>
  </si>
  <si>
    <t>Souprava resuscit. vak. ma</t>
  </si>
  <si>
    <t>A_M303290  D</t>
  </si>
  <si>
    <t>363/ 3 27</t>
  </si>
  <si>
    <t>D303685</t>
  </si>
  <si>
    <t>A_M303180  D</t>
  </si>
  <si>
    <t>363/ 4 27</t>
  </si>
  <si>
    <t>D028436</t>
  </si>
  <si>
    <t>A_M391210  D</t>
  </si>
  <si>
    <t>363/ 5 27</t>
  </si>
  <si>
    <t>D039471</t>
  </si>
  <si>
    <t>Senzor SpO2 prst-typA-090c</t>
  </si>
  <si>
    <t>-1,00 -5.926,41</t>
  </si>
  <si>
    <t>A_M303120  D</t>
  </si>
  <si>
    <t>370/ 1 27</t>
  </si>
  <si>
    <t>D111546</t>
  </si>
  <si>
    <t>-1,00 -3.210,90</t>
  </si>
  <si>
    <t>412/12 30</t>
  </si>
  <si>
    <t>D025924</t>
  </si>
  <si>
    <t>Digestoř laboratorní</t>
  </si>
  <si>
    <t>-1,00-19.690,00</t>
  </si>
  <si>
    <t>TZP202290  D</t>
  </si>
  <si>
    <t>D059930</t>
  </si>
  <si>
    <t>Pipeta Eppendorf   20-200u</t>
  </si>
  <si>
    <t>-1,00 -4.244,00</t>
  </si>
  <si>
    <t>416/ 9 30</t>
  </si>
  <si>
    <t>D028020</t>
  </si>
  <si>
    <t>Přechodka</t>
  </si>
  <si>
    <t>-1,00-38.020,00</t>
  </si>
  <si>
    <t>A_A202280  D</t>
  </si>
  <si>
    <t>418/ 1 30</t>
  </si>
  <si>
    <t>D037862</t>
  </si>
  <si>
    <t>420/ 1 30</t>
  </si>
  <si>
    <t>D305168</t>
  </si>
  <si>
    <t>Průtokoměr k sání</t>
  </si>
  <si>
    <t>-1,00-16.464,00</t>
  </si>
  <si>
    <t>A_A302190  D</t>
  </si>
  <si>
    <t>0.448,60</t>
  </si>
  <si>
    <t>462/ 1 29</t>
  </si>
  <si>
    <t>D055027</t>
  </si>
  <si>
    <t>A_A491120  D</t>
  </si>
  <si>
    <t>462/ 2 29</t>
  </si>
  <si>
    <t>D055028</t>
  </si>
  <si>
    <t>9.454,94</t>
  </si>
  <si>
    <t>478/ 1 16</t>
  </si>
  <si>
    <t>D303907</t>
  </si>
  <si>
    <t>481/ 1 16</t>
  </si>
  <si>
    <t>D025327</t>
  </si>
  <si>
    <t>481/ 2 16</t>
  </si>
  <si>
    <t>D025328</t>
  </si>
  <si>
    <t>-1,00-28.188,64</t>
  </si>
  <si>
    <t>489/ 1 16</t>
  </si>
  <si>
    <t>D305148</t>
  </si>
  <si>
    <t>A_A402360  D</t>
  </si>
  <si>
    <t>496/ 1 16</t>
  </si>
  <si>
    <t>D070063</t>
  </si>
  <si>
    <t>Oxydig</t>
  </si>
  <si>
    <t>A_C003690  D</t>
  </si>
  <si>
    <t>496/ 2 16</t>
  </si>
  <si>
    <t>D070064</t>
  </si>
  <si>
    <t>496/ 4 16</t>
  </si>
  <si>
    <t>D070062</t>
  </si>
  <si>
    <t>513/ 3 17</t>
  </si>
  <si>
    <t>D028456</t>
  </si>
  <si>
    <t>A_E001610  D</t>
  </si>
  <si>
    <t>515/12 17</t>
  </si>
  <si>
    <t>D026148</t>
  </si>
  <si>
    <t>Glukometr One Touch II</t>
  </si>
  <si>
    <t>A_E002460  D</t>
  </si>
  <si>
    <t>537/ 1 17</t>
  </si>
  <si>
    <t>D028787</t>
  </si>
  <si>
    <t>Vak křísící HOPE</t>
  </si>
  <si>
    <t>-1,00 -6.830,00</t>
  </si>
  <si>
    <t>A_D103470  D</t>
  </si>
  <si>
    <t>543/ 2 17</t>
  </si>
  <si>
    <t>D062134</t>
  </si>
  <si>
    <t>Glukometr 3000</t>
  </si>
  <si>
    <t>-1,00-35.892,00</t>
  </si>
  <si>
    <t>548/ 4 19</t>
  </si>
  <si>
    <t>D025386</t>
  </si>
  <si>
    <t>Box na Color ribon</t>
  </si>
  <si>
    <t>-1,00 -7.051,60</t>
  </si>
  <si>
    <t>A_A191440  D</t>
  </si>
  <si>
    <t>554/ 1 18</t>
  </si>
  <si>
    <t>D038499</t>
  </si>
  <si>
    <t>A_A402190  D</t>
  </si>
  <si>
    <t>562/ 1 18</t>
  </si>
  <si>
    <t>D055029</t>
  </si>
  <si>
    <t>A_A491160  D</t>
  </si>
  <si>
    <t>562/ 2 18</t>
  </si>
  <si>
    <t>D056907</t>
  </si>
  <si>
    <t>Odsávačka bater.mob.MEVACS</t>
  </si>
  <si>
    <t>-1,00-25.900,00</t>
  </si>
  <si>
    <t>A_A491150  D</t>
  </si>
  <si>
    <t>589/ 1 30</t>
  </si>
  <si>
    <t>D079010</t>
  </si>
  <si>
    <t>Sterilizátor parní</t>
  </si>
  <si>
    <t>-1,00 -8.000,00</t>
  </si>
  <si>
    <t>A_R191280  D</t>
  </si>
  <si>
    <t>8.071,36</t>
  </si>
  <si>
    <t>19/ 1 28</t>
  </si>
  <si>
    <t>D055838</t>
  </si>
  <si>
    <t>Pumpa injekční 20/50 TV,B/</t>
  </si>
  <si>
    <t>A_M302240  D</t>
  </si>
  <si>
    <t>19/ 2 28</t>
  </si>
  <si>
    <t>D056035</t>
  </si>
  <si>
    <t>Pumpa injekční 20/50 TV B/</t>
  </si>
  <si>
    <t>21/ 1 28</t>
  </si>
  <si>
    <t>D025594</t>
  </si>
  <si>
    <t>21/ 2 28</t>
  </si>
  <si>
    <t>D025593</t>
  </si>
  <si>
    <t>21/ 3 28</t>
  </si>
  <si>
    <t>D026143</t>
  </si>
  <si>
    <t>Glukometr One Touch</t>
  </si>
  <si>
    <t>-1,00 -5.040,00</t>
  </si>
  <si>
    <t>A_M303260  D</t>
  </si>
  <si>
    <t>21/ 8 28</t>
  </si>
  <si>
    <t>D025595</t>
  </si>
  <si>
    <t>28/ 1 28</t>
  </si>
  <si>
    <t>D111545</t>
  </si>
  <si>
    <t>29/ 1 28</t>
  </si>
  <si>
    <t>D028179</t>
  </si>
  <si>
    <t>A_C003610  D</t>
  </si>
  <si>
    <t>52/ 2 28</t>
  </si>
  <si>
    <t>D104179</t>
  </si>
  <si>
    <t>Křeslo toaletní</t>
  </si>
  <si>
    <t>-1,00 -3.992,40</t>
  </si>
  <si>
    <t>A_B103270  D</t>
  </si>
  <si>
    <t>71/ 1 28</t>
  </si>
  <si>
    <t>D070096</t>
  </si>
  <si>
    <t>D028307</t>
  </si>
  <si>
    <t>A_S104080  D</t>
  </si>
  <si>
    <t>9.853,30</t>
  </si>
  <si>
    <t>103/ 1 16</t>
  </si>
  <si>
    <t>D112231</t>
  </si>
  <si>
    <t>Zdroj síťový</t>
  </si>
  <si>
    <t>-1,00 -4.122,80</t>
  </si>
  <si>
    <t>A_D102060  D</t>
  </si>
  <si>
    <t>107/ 1 16</t>
  </si>
  <si>
    <t>D026137</t>
  </si>
  <si>
    <t>A_J102330  D</t>
  </si>
  <si>
    <t>111/ 1 16</t>
  </si>
  <si>
    <t>D303271</t>
  </si>
  <si>
    <t>115/ 1 17</t>
  </si>
  <si>
    <t>D051449</t>
  </si>
  <si>
    <t>Fototerapie</t>
  </si>
  <si>
    <t>A_C004130  D</t>
  </si>
  <si>
    <t>121/ 1 17</t>
  </si>
  <si>
    <t>D025303</t>
  </si>
  <si>
    <t>-1,00 -4.162,10</t>
  </si>
  <si>
    <t>A_Q207360  D</t>
  </si>
  <si>
    <t>121/ 2 17</t>
  </si>
  <si>
    <t>D025301</t>
  </si>
  <si>
    <t>A_Q207260  D</t>
  </si>
  <si>
    <t>123/ 1 18</t>
  </si>
  <si>
    <t>D025319</t>
  </si>
  <si>
    <t>-1,00-37.642,50</t>
  </si>
  <si>
    <t>A_D104270  D</t>
  </si>
  <si>
    <t>125/ 1 18</t>
  </si>
  <si>
    <t>D107137</t>
  </si>
  <si>
    <t>Transducer</t>
  </si>
  <si>
    <t>-1,00-39.600,00</t>
  </si>
  <si>
    <t>A_A391060  D</t>
  </si>
  <si>
    <t>132/ 4 18</t>
  </si>
  <si>
    <t>D077396</t>
  </si>
  <si>
    <t>-1,00-29.981,55</t>
  </si>
  <si>
    <t>A_M201210  D</t>
  </si>
  <si>
    <t>162/ 1 22</t>
  </si>
  <si>
    <t>D027711</t>
  </si>
  <si>
    <t>PH metr 526</t>
  </si>
  <si>
    <t>-1,00-16.070,00</t>
  </si>
  <si>
    <t>163/ 2 22</t>
  </si>
  <si>
    <t>D065789</t>
  </si>
  <si>
    <t>Přístroj k radiofrekvenci</t>
  </si>
  <si>
    <t>-1,00-14.819,70</t>
  </si>
  <si>
    <t>A_A202240  D</t>
  </si>
  <si>
    <t>163/ 6 22</t>
  </si>
  <si>
    <t>D037364</t>
  </si>
  <si>
    <t>Nádoba CIDEX 66x14x12.7 cm</t>
  </si>
  <si>
    <t>-1,00 -9.724,90</t>
  </si>
  <si>
    <t>A_A102310  D</t>
  </si>
  <si>
    <t>3.609,86</t>
  </si>
  <si>
    <t>193/ 1 24</t>
  </si>
  <si>
    <t>D026134</t>
  </si>
  <si>
    <t>A_G002280  D</t>
  </si>
  <si>
    <t>201/ 1 24</t>
  </si>
  <si>
    <t>D305352</t>
  </si>
  <si>
    <t>Průtokoměr O2 Cheiron</t>
  </si>
  <si>
    <t>-1,00-17.497,00</t>
  </si>
  <si>
    <t>A_A302060  D</t>
  </si>
  <si>
    <t>208/ 2 24</t>
  </si>
  <si>
    <t>D062658</t>
  </si>
  <si>
    <t>Sensor SpO2 pediatric</t>
  </si>
  <si>
    <t>A_Q102540  D</t>
  </si>
  <si>
    <t>221/ 2 25</t>
  </si>
  <si>
    <t>D025144</t>
  </si>
  <si>
    <t>-1,00 -6.669,25</t>
  </si>
  <si>
    <t>A_M201030  D</t>
  </si>
  <si>
    <t>221/ 5 25</t>
  </si>
  <si>
    <t>D025145</t>
  </si>
  <si>
    <t>A_M291260  D</t>
  </si>
  <si>
    <t>233/ 4 25</t>
  </si>
  <si>
    <t>D026135</t>
  </si>
  <si>
    <t>A_R103460  D</t>
  </si>
  <si>
    <t>244/ 1 25</t>
  </si>
  <si>
    <t>D070388</t>
  </si>
  <si>
    <t>Systém komunikační</t>
  </si>
  <si>
    <t>A_L003550  D</t>
  </si>
  <si>
    <t>245/ 1 25</t>
  </si>
  <si>
    <t>D027143</t>
  </si>
  <si>
    <t>A_I001360  D</t>
  </si>
  <si>
    <t>245/ 2 25</t>
  </si>
  <si>
    <t>D027141</t>
  </si>
  <si>
    <t>1.665,50</t>
  </si>
  <si>
    <t>284/ 1 19</t>
  </si>
  <si>
    <t>D028528</t>
  </si>
  <si>
    <t>A_B302290  D</t>
  </si>
  <si>
    <t>296/ 1 22</t>
  </si>
  <si>
    <t>D303687</t>
  </si>
  <si>
    <t>Ventil Mediselect</t>
  </si>
  <si>
    <t>-1,00 -4.515,00</t>
  </si>
  <si>
    <t>298/ 1 22</t>
  </si>
  <si>
    <t>D303691</t>
  </si>
  <si>
    <t>303/ 1 22</t>
  </si>
  <si>
    <t>D079065</t>
  </si>
  <si>
    <t>Centrifuga Labofuge 200</t>
  </si>
  <si>
    <t>A_H205210  D</t>
  </si>
  <si>
    <t>310/ 1 26</t>
  </si>
  <si>
    <t>D028178</t>
  </si>
  <si>
    <t>314/ 5 26</t>
  </si>
  <si>
    <t>D028455</t>
  </si>
  <si>
    <t>Steriking průb. sv.</t>
  </si>
  <si>
    <t>A_Q201350  D</t>
  </si>
  <si>
    <t>315/ 1 26</t>
  </si>
  <si>
    <t>D077041</t>
  </si>
  <si>
    <t>Systém na monitorizac.glyk</t>
  </si>
  <si>
    <t>-1,00-22.900,00</t>
  </si>
  <si>
    <t>A_Q101680  D</t>
  </si>
  <si>
    <t>315/ 2 26</t>
  </si>
  <si>
    <t>D077042</t>
  </si>
  <si>
    <t>320/ 1 26</t>
  </si>
  <si>
    <t>D059556</t>
  </si>
  <si>
    <t>Ohřívač infuzí OTI 1A</t>
  </si>
  <si>
    <t>-1,00-14.532,00</t>
  </si>
  <si>
    <t>A_S102090  D</t>
  </si>
  <si>
    <t>340/ 7 26</t>
  </si>
  <si>
    <t>D067869</t>
  </si>
  <si>
    <t>RTG přístroj Chirana MP 15</t>
  </si>
  <si>
    <t>A_H202190  D</t>
  </si>
  <si>
    <t>340/ 9 26</t>
  </si>
  <si>
    <t>D071661</t>
  </si>
  <si>
    <t>A_H202170  D</t>
  </si>
  <si>
    <t>340/12 26</t>
  </si>
  <si>
    <t>D071659</t>
  </si>
  <si>
    <t>RTG zářič</t>
  </si>
  <si>
    <t>340/13 26</t>
  </si>
  <si>
    <t>D071658</t>
  </si>
  <si>
    <t>341/ 7 26</t>
  </si>
  <si>
    <t>D027331</t>
  </si>
  <si>
    <t>A_X001290  D</t>
  </si>
  <si>
    <t>342/ 1 26</t>
  </si>
  <si>
    <t>D027332</t>
  </si>
  <si>
    <t>A_J302490  D</t>
  </si>
  <si>
    <t>345/ 2 26</t>
  </si>
  <si>
    <t>D027056</t>
  </si>
  <si>
    <t>Mikromotor pohonná jednotk</t>
  </si>
  <si>
    <t>-1,00 -9.200,00</t>
  </si>
  <si>
    <t>A_R191200  D</t>
  </si>
  <si>
    <t>345/ 3 26</t>
  </si>
  <si>
    <t>D028444</t>
  </si>
  <si>
    <t>Spínač nožní variabilní</t>
  </si>
  <si>
    <t>-1,00 -6.600,00</t>
  </si>
  <si>
    <t>A_R191180  D</t>
  </si>
  <si>
    <t>349/ 1 26</t>
  </si>
  <si>
    <t>D028461</t>
  </si>
  <si>
    <t>A_L091010  D</t>
  </si>
  <si>
    <t>384/ 3 29</t>
  </si>
  <si>
    <t>D069931</t>
  </si>
  <si>
    <t>BOX - Cleaner</t>
  </si>
  <si>
    <t>-1,00-39.984,00</t>
  </si>
  <si>
    <t>A_Q291040  D</t>
  </si>
  <si>
    <t>386/29 29</t>
  </si>
  <si>
    <t>D040892</t>
  </si>
  <si>
    <t>-1,00 -5.783,90</t>
  </si>
  <si>
    <t>A_A192500  D</t>
  </si>
  <si>
    <t>390/ 1 29</t>
  </si>
  <si>
    <t>D073099</t>
  </si>
  <si>
    <t>Pumpa infúzní</t>
  </si>
  <si>
    <t>-1,00-36.779,38</t>
  </si>
  <si>
    <t>A_A302270  D</t>
  </si>
  <si>
    <t>390/ 2 29</t>
  </si>
  <si>
    <t>D303667</t>
  </si>
  <si>
    <t>Jednotka řídící kontrolní</t>
  </si>
  <si>
    <t>-1,00-28.019,00</t>
  </si>
  <si>
    <t>3.700,28</t>
  </si>
  <si>
    <t>424/ 5 16</t>
  </si>
  <si>
    <t>D058682</t>
  </si>
  <si>
    <t>A_E003230  D</t>
  </si>
  <si>
    <t>425/29 16</t>
  </si>
  <si>
    <t>D025631</t>
  </si>
  <si>
    <t>A_E003390  D</t>
  </si>
  <si>
    <t>456/ 1 17</t>
  </si>
  <si>
    <t>D303317</t>
  </si>
  <si>
    <t>480/ 1 18</t>
  </si>
  <si>
    <t>D027257</t>
  </si>
  <si>
    <t>A_H203170  D</t>
  </si>
  <si>
    <t>481/ 1 18</t>
  </si>
  <si>
    <t>D058832</t>
  </si>
  <si>
    <t>Zářič germicidní PROLUX</t>
  </si>
  <si>
    <t>-1,00-10.960,10</t>
  </si>
  <si>
    <t>A_H106020  D</t>
  </si>
  <si>
    <t>481/ 2 18</t>
  </si>
  <si>
    <t>D058846</t>
  </si>
  <si>
    <t>-1,00 -8.998,00</t>
  </si>
  <si>
    <t>A_H106351  D</t>
  </si>
  <si>
    <t>481/ 3 18</t>
  </si>
  <si>
    <t>D058833</t>
  </si>
  <si>
    <t>483/ 1 18</t>
  </si>
  <si>
    <t>D025142</t>
  </si>
  <si>
    <t>A_M103230  D</t>
  </si>
  <si>
    <t>486/ 1 18</t>
  </si>
  <si>
    <t>D069982</t>
  </si>
  <si>
    <t>Přístroj měř./derma.</t>
  </si>
  <si>
    <t>-1,00-18.409,45</t>
  </si>
  <si>
    <t>A_P191170  D</t>
  </si>
  <si>
    <t>492/ 1 18</t>
  </si>
  <si>
    <t>D078612</t>
  </si>
  <si>
    <t>Amalgamátor YDM</t>
  </si>
  <si>
    <t>UZQ103150  D</t>
  </si>
  <si>
    <t>495/ 7 18</t>
  </si>
  <si>
    <t>D065678</t>
  </si>
  <si>
    <t>-1,00-22.990,00</t>
  </si>
  <si>
    <t>UZQ201190  D</t>
  </si>
  <si>
    <t>496/ 3 18</t>
  </si>
  <si>
    <t>D027057</t>
  </si>
  <si>
    <t>Mikromotor T2+zdroj</t>
  </si>
  <si>
    <t>-1,00-40.000,00</t>
  </si>
  <si>
    <t>UZQ201140  D</t>
  </si>
  <si>
    <t>512/ 1 18</t>
  </si>
  <si>
    <t>D026210</t>
  </si>
  <si>
    <t>512/ 2 18</t>
  </si>
  <si>
    <t>D027461</t>
  </si>
  <si>
    <t>A_K091150  D</t>
  </si>
  <si>
    <t>512/ 3 18</t>
  </si>
  <si>
    <t>D027463</t>
  </si>
  <si>
    <t>514/ 1 18</t>
  </si>
  <si>
    <t>D027258</t>
  </si>
  <si>
    <t>A_L003460  D</t>
  </si>
  <si>
    <t>515/ 1 18</t>
  </si>
  <si>
    <t>D027456</t>
  </si>
  <si>
    <t>A_L004550  D</t>
  </si>
  <si>
    <t>517/ 2 18</t>
  </si>
  <si>
    <t>D027838</t>
  </si>
  <si>
    <t>Pipeta dig.FPMCP</t>
  </si>
  <si>
    <t>-1,00-19.520,00</t>
  </si>
  <si>
    <t>A_Q201540  D</t>
  </si>
  <si>
    <t>522/ 2 18</t>
  </si>
  <si>
    <t>D028718</t>
  </si>
  <si>
    <t>Tromboagitátor HRT 2</t>
  </si>
  <si>
    <t>-1,00 -8.800,00</t>
  </si>
  <si>
    <t>A_L001130  D</t>
  </si>
  <si>
    <t>528/ 1 18</t>
  </si>
  <si>
    <t>D109894</t>
  </si>
  <si>
    <t>Oxymetr pulsní H 10</t>
  </si>
  <si>
    <t>-1,00 -3.344,00</t>
  </si>
  <si>
    <t>A_A402210  D</t>
  </si>
  <si>
    <t>529/ 1 18</t>
  </si>
  <si>
    <t>D114826</t>
  </si>
  <si>
    <t>-1,00 -8.892,00</t>
  </si>
  <si>
    <t>A_A202170  D</t>
  </si>
  <si>
    <t>529/ 2 18</t>
  </si>
  <si>
    <t>D037766</t>
  </si>
  <si>
    <t>-1,00 -4.218,00</t>
  </si>
  <si>
    <t>A_A202110  D</t>
  </si>
  <si>
    <t>530/ 1 18</t>
  </si>
  <si>
    <t>D303309</t>
  </si>
  <si>
    <t>3.856,90</t>
  </si>
  <si>
    <t>9/ 1 28</t>
  </si>
  <si>
    <t>D039835</t>
  </si>
  <si>
    <t>Ohřívač průtok.OTI1A</t>
  </si>
  <si>
    <t>A_S104270  D</t>
  </si>
  <si>
    <t>14/ 1 28</t>
  </si>
  <si>
    <t>D077687</t>
  </si>
  <si>
    <t>A_D205160  D</t>
  </si>
  <si>
    <t>26/ 2 28</t>
  </si>
  <si>
    <t>D303257</t>
  </si>
  <si>
    <t>30/ 1 28</t>
  </si>
  <si>
    <t>D027380</t>
  </si>
  <si>
    <t>A_M391140  D</t>
  </si>
  <si>
    <t>39/ 1 28</t>
  </si>
  <si>
    <t>D070061</t>
  </si>
  <si>
    <t>40/ 4 28</t>
  </si>
  <si>
    <t>D079086</t>
  </si>
  <si>
    <t>Váha kojenecká Seca</t>
  </si>
  <si>
    <t>A_C003810  D</t>
  </si>
  <si>
    <t>40/ 5 28</t>
  </si>
  <si>
    <t>D079087</t>
  </si>
  <si>
    <t>47/ 2 28</t>
  </si>
  <si>
    <t>D025302</t>
  </si>
  <si>
    <t>-1,00 -4.110,04</t>
  </si>
  <si>
    <t>52/ 4 28</t>
  </si>
  <si>
    <t>D025318</t>
  </si>
  <si>
    <t>A_D104300  D</t>
  </si>
  <si>
    <t>52/ 5 28</t>
  </si>
  <si>
    <t>D025320</t>
  </si>
  <si>
    <t>56/ 1 28</t>
  </si>
  <si>
    <t>D078743</t>
  </si>
  <si>
    <t>Fibroskop-přísluš.k I01861</t>
  </si>
  <si>
    <t>56/ 2 28</t>
  </si>
  <si>
    <t>D078740</t>
  </si>
  <si>
    <t>76/ 3 28</t>
  </si>
  <si>
    <t>D025143</t>
  </si>
  <si>
    <t>A_M102230  D</t>
  </si>
  <si>
    <t>D025308</t>
  </si>
  <si>
    <t>82/ 1 28</t>
  </si>
  <si>
    <t>D026884</t>
  </si>
  <si>
    <t>A_P201210  D</t>
  </si>
  <si>
    <t>98/ 3 28</t>
  </si>
  <si>
    <t>D027664</t>
  </si>
  <si>
    <t>A_D105270  D</t>
  </si>
  <si>
    <t>104/20 28</t>
  </si>
  <si>
    <t>D056860</t>
  </si>
  <si>
    <t>A_L003560  D</t>
  </si>
  <si>
    <t>108/ 1 28</t>
  </si>
  <si>
    <t>D301691</t>
  </si>
  <si>
    <t>-1,00-23.269,00</t>
  </si>
  <si>
    <t>108/ 2 28</t>
  </si>
  <si>
    <t>D301692</t>
  </si>
  <si>
    <t>-1,00-21.073,00</t>
  </si>
  <si>
    <t>A_Q201280  D</t>
  </si>
  <si>
    <t>109/ 6 28</t>
  </si>
  <si>
    <t>D111537</t>
  </si>
  <si>
    <t>A_I001210  D</t>
  </si>
  <si>
    <t>112/ 1 28</t>
  </si>
  <si>
    <t>D029060</t>
  </si>
  <si>
    <t>Teploměr Thermoscan</t>
  </si>
  <si>
    <t>-1,00-10.974,50</t>
  </si>
  <si>
    <t>A_L001400  D</t>
  </si>
  <si>
    <t>112/ 2 28</t>
  </si>
  <si>
    <t>D029059</t>
  </si>
  <si>
    <t>117/ 2 28</t>
  </si>
  <si>
    <t>D026036</t>
  </si>
  <si>
    <t>117/ 3 28</t>
  </si>
  <si>
    <t>D025375</t>
  </si>
  <si>
    <t>Pipeta jednokanálová 0,5-1</t>
  </si>
  <si>
    <t>-1,00 -4.351,33</t>
  </si>
  <si>
    <t>A_F102200  D</t>
  </si>
  <si>
    <t>121/ 5 28</t>
  </si>
  <si>
    <t>D037816</t>
  </si>
  <si>
    <t>134/ 1 28</t>
  </si>
  <si>
    <t>D038503</t>
  </si>
  <si>
    <t>A_D108320  D</t>
  </si>
  <si>
    <t>136/ 1 28</t>
  </si>
  <si>
    <t>D073106</t>
  </si>
  <si>
    <t>Base intensive</t>
  </si>
  <si>
    <t>-1,00-39.999,73</t>
  </si>
  <si>
    <t>A_A302140  D</t>
  </si>
  <si>
    <t>136/ 2 28</t>
  </si>
  <si>
    <t>D305181</t>
  </si>
  <si>
    <t>Souprava transportní kyslí</t>
  </si>
  <si>
    <t>-1,00-11.029,00</t>
  </si>
  <si>
    <t>A_A302330  D</t>
  </si>
  <si>
    <t>0.264,60</t>
  </si>
  <si>
    <t>170/ 1 15</t>
  </si>
  <si>
    <t>D039840</t>
  </si>
  <si>
    <t>Nebulizátor mikron-ultrazv</t>
  </si>
  <si>
    <t>-1,00-15.540,00</t>
  </si>
  <si>
    <t>A_D207150  D</t>
  </si>
  <si>
    <t>170/ 2 15</t>
  </si>
  <si>
    <t>D027616</t>
  </si>
  <si>
    <t>179/ 3 18</t>
  </si>
  <si>
    <t>D056854</t>
  </si>
  <si>
    <t>Teploměr Genius mod.3000A</t>
  </si>
  <si>
    <t>-1,00 -7.854,00</t>
  </si>
  <si>
    <t>189/ 1 18</t>
  </si>
  <si>
    <t>D028119</t>
  </si>
  <si>
    <t>Pumpa injekční ID</t>
  </si>
  <si>
    <t>-1,00-18.880,00</t>
  </si>
  <si>
    <t>A_Q205261  D</t>
  </si>
  <si>
    <t>189/ 2 18</t>
  </si>
  <si>
    <t>D028121</t>
  </si>
  <si>
    <t>A_Q205080  D</t>
  </si>
  <si>
    <t>190/ 1 18</t>
  </si>
  <si>
    <t>D077276</t>
  </si>
  <si>
    <t>Oxymetr pulzní</t>
  </si>
  <si>
    <t>A_Q204160  D</t>
  </si>
  <si>
    <t>194/ 1 18</t>
  </si>
  <si>
    <t>D027972</t>
  </si>
  <si>
    <t>Podložka pod pac. vyhřívan</t>
  </si>
  <si>
    <t>-1,00-18.060,00</t>
  </si>
  <si>
    <t>A_S202020  D</t>
  </si>
  <si>
    <t>194/ 2 18</t>
  </si>
  <si>
    <t>D027971</t>
  </si>
  <si>
    <t>194/ 3 18</t>
  </si>
  <si>
    <t>D027970</t>
  </si>
  <si>
    <t>198/ 1 18</t>
  </si>
  <si>
    <t>D051400</t>
  </si>
  <si>
    <t>Blok termostatovaný,Stuart</t>
  </si>
  <si>
    <t>A_Q291160  D</t>
  </si>
  <si>
    <t>198/ 2 18</t>
  </si>
  <si>
    <t>D051399</t>
  </si>
  <si>
    <t>198/ 3 18</t>
  </si>
  <si>
    <t>D051396</t>
  </si>
  <si>
    <t>Elektroforéza</t>
  </si>
  <si>
    <t>198/ 5 18</t>
  </si>
  <si>
    <t>D051397</t>
  </si>
  <si>
    <t>Zdroj napětí-přísl.k elekt</t>
  </si>
  <si>
    <t>205/ 1 19</t>
  </si>
  <si>
    <t>D028116</t>
  </si>
  <si>
    <t>A_H104570  D</t>
  </si>
  <si>
    <t>207/ 8 19</t>
  </si>
  <si>
    <t>D028072</t>
  </si>
  <si>
    <t>Přístroj inhalační</t>
  </si>
  <si>
    <t>A_H105300  D</t>
  </si>
  <si>
    <t>237/ 2 19</t>
  </si>
  <si>
    <t>D028098</t>
  </si>
  <si>
    <t>Pumpa infuzní-Fresenius-IN</t>
  </si>
  <si>
    <t>A_K001120  D</t>
  </si>
  <si>
    <t>239/ 1 19</t>
  </si>
  <si>
    <t>D028581</t>
  </si>
  <si>
    <t>A_L003040  D</t>
  </si>
  <si>
    <t>242/ 1 19</t>
  </si>
  <si>
    <t>D069874</t>
  </si>
  <si>
    <t>Pipeta NPX-1000</t>
  </si>
  <si>
    <t>-1,00 -3.836,80</t>
  </si>
  <si>
    <t>A_I002270  D</t>
  </si>
  <si>
    <t>242/ 2 19</t>
  </si>
  <si>
    <t>D105982</t>
  </si>
  <si>
    <t>Pipeta mechanická</t>
  </si>
  <si>
    <t>-1,00 -4.532,00</t>
  </si>
  <si>
    <t>244/ 1 19</t>
  </si>
  <si>
    <t>D067228</t>
  </si>
  <si>
    <t>Pipetor ID</t>
  </si>
  <si>
    <t>-1,00-14.529,50</t>
  </si>
  <si>
    <t>244/ 2 19</t>
  </si>
  <si>
    <t>D061017</t>
  </si>
  <si>
    <t>Pipetor EP3</t>
  </si>
  <si>
    <t>-1,00-20.160,00</t>
  </si>
  <si>
    <t>244/ 3 19</t>
  </si>
  <si>
    <t>D061109</t>
  </si>
  <si>
    <t>-1,00-13.996,50</t>
  </si>
  <si>
    <t>244/ 4 19</t>
  </si>
  <si>
    <t>D111920</t>
  </si>
  <si>
    <t>Dávkovač mechanický</t>
  </si>
  <si>
    <t>-1,00 -5.364,00</t>
  </si>
  <si>
    <t>244/ 5 19</t>
  </si>
  <si>
    <t>D058023</t>
  </si>
  <si>
    <t>Pipetor ID MP 1</t>
  </si>
  <si>
    <t>248/ 3 20</t>
  </si>
  <si>
    <t>D027908</t>
  </si>
  <si>
    <t>TZP304568  D</t>
  </si>
  <si>
    <t>265/ 1 20</t>
  </si>
  <si>
    <t>D304562</t>
  </si>
  <si>
    <t>Kyslík přenosný</t>
  </si>
  <si>
    <t>-1,00-17.184,00</t>
  </si>
  <si>
    <t>A_A491110  D</t>
  </si>
  <si>
    <t>265/ 2 20</t>
  </si>
  <si>
    <t>D304564</t>
  </si>
  <si>
    <t>265/ 3 20</t>
  </si>
  <si>
    <t>D304560</t>
  </si>
  <si>
    <t>265/ 4 20</t>
  </si>
  <si>
    <t>D304561</t>
  </si>
  <si>
    <t>265/ 5 20</t>
  </si>
  <si>
    <t>D304559</t>
  </si>
  <si>
    <t>9.747,80</t>
  </si>
  <si>
    <t>270/ 9 16</t>
  </si>
  <si>
    <t>D039613</t>
  </si>
  <si>
    <t>-1,00 -5.185,00</t>
  </si>
  <si>
    <t>A_A302320  D</t>
  </si>
  <si>
    <t>272/34 15</t>
  </si>
  <si>
    <t>D077568</t>
  </si>
  <si>
    <t>Lehátko vyšetřovací bez ot</t>
  </si>
  <si>
    <t>-1,00-28.960,00</t>
  </si>
  <si>
    <t>A_H101540  D</t>
  </si>
  <si>
    <t>295/11 15</t>
  </si>
  <si>
    <t>D304563</t>
  </si>
  <si>
    <t>300/ 8 15</t>
  </si>
  <si>
    <t>D078771</t>
  </si>
  <si>
    <t>-1,00 -3.850,00</t>
  </si>
  <si>
    <t>304/ 2 15</t>
  </si>
  <si>
    <t>D060964</t>
  </si>
  <si>
    <t>Odsávačka Vario</t>
  </si>
  <si>
    <t>-1,00-29.842,00</t>
  </si>
  <si>
    <t>316/ 1 15</t>
  </si>
  <si>
    <t>D047697</t>
  </si>
  <si>
    <t>Lázeň vodní vyhřívaná BW-S</t>
  </si>
  <si>
    <t>-1,00-28.421,20</t>
  </si>
  <si>
    <t>330/ 1 15</t>
  </si>
  <si>
    <t>D027319</t>
  </si>
  <si>
    <t>-1,00-13.380,00</t>
  </si>
  <si>
    <t>98/023</t>
  </si>
  <si>
    <t>A_M191080  D</t>
  </si>
  <si>
    <t>352/ 8 16</t>
  </si>
  <si>
    <t>D077234</t>
  </si>
  <si>
    <t>Balíček ekonom.pipety 2/33</t>
  </si>
  <si>
    <t>-1,00-14.190,00</t>
  </si>
  <si>
    <t>A_I002170  D</t>
  </si>
  <si>
    <t>363/ 1 16</t>
  </si>
  <si>
    <t>D037876</t>
  </si>
  <si>
    <t>364/ 1 16</t>
  </si>
  <si>
    <t>D117097</t>
  </si>
  <si>
    <t>3.142,49</t>
  </si>
  <si>
    <t>396/ 5 30</t>
  </si>
  <si>
    <t>D303295</t>
  </si>
  <si>
    <t>A_A101630  D</t>
  </si>
  <si>
    <t>400/ 1 30</t>
  </si>
  <si>
    <t>D039618</t>
  </si>
  <si>
    <t>401/ 3 30</t>
  </si>
  <si>
    <t>D303696</t>
  </si>
  <si>
    <t>405/ 1 30</t>
  </si>
  <si>
    <t>D039833</t>
  </si>
  <si>
    <t>A_D107300  D</t>
  </si>
  <si>
    <t>D039832</t>
  </si>
  <si>
    <t>408/ 5 30</t>
  </si>
  <si>
    <t>D027376</t>
  </si>
  <si>
    <t>A_M301200  D</t>
  </si>
  <si>
    <t>D025323</t>
  </si>
  <si>
    <t>Ventil podtlak.do centrál.</t>
  </si>
  <si>
    <t>-1,00 -3.391,50</t>
  </si>
  <si>
    <t>A_M303250  D</t>
  </si>
  <si>
    <t>409/ 4 30</t>
  </si>
  <si>
    <t>D050538</t>
  </si>
  <si>
    <t>Regulátor podtlak.s RS a H</t>
  </si>
  <si>
    <t>-1,00 -3.581,53</t>
  </si>
  <si>
    <t>411/ 1 30</t>
  </si>
  <si>
    <t>D305355</t>
  </si>
  <si>
    <t>D110665</t>
  </si>
  <si>
    <t>-1,00 -3.336,30</t>
  </si>
  <si>
    <t>423/ 2 30</t>
  </si>
  <si>
    <t>D110664</t>
  </si>
  <si>
    <t>429/ 2 30</t>
  </si>
  <si>
    <t>D025662</t>
  </si>
  <si>
    <t>Aparát k měření tlaku ligu</t>
  </si>
  <si>
    <t>-1,00 -3.650,00</t>
  </si>
  <si>
    <t>A_Q207190  D</t>
  </si>
  <si>
    <t>429/ 3 30</t>
  </si>
  <si>
    <t>D046723</t>
  </si>
  <si>
    <t>HME Boster topení 301-000-</t>
  </si>
  <si>
    <t>-1,00 -4.166,98</t>
  </si>
  <si>
    <t>462/ 5 30</t>
  </si>
  <si>
    <t>D112189</t>
  </si>
  <si>
    <t>Zástěna</t>
  </si>
  <si>
    <t>-1,00 -5.057,60</t>
  </si>
  <si>
    <t>A_H101250  D</t>
  </si>
  <si>
    <t>462/19 30</t>
  </si>
  <si>
    <t>D027457</t>
  </si>
  <si>
    <t>Negatoskop dvoupolový</t>
  </si>
  <si>
    <t>-1,00 -9.540,00</t>
  </si>
  <si>
    <t>480/ 6 30</t>
  </si>
  <si>
    <t>D061888</t>
  </si>
  <si>
    <t>-1,00 -4.202,00</t>
  </si>
  <si>
    <t>480/ 7 30</t>
  </si>
  <si>
    <t>D058370</t>
  </si>
  <si>
    <t>488/ 4 30</t>
  </si>
  <si>
    <t>D028089</t>
  </si>
  <si>
    <t>Pult lab.-odběr.box</t>
  </si>
  <si>
    <t>A_L001280  D</t>
  </si>
  <si>
    <t>494/ 2 30</t>
  </si>
  <si>
    <t>D027712</t>
  </si>
  <si>
    <t>PH metr Gryf 209</t>
  </si>
  <si>
    <t>-1,00 -8.920,00</t>
  </si>
  <si>
    <t>TZP201030  D</t>
  </si>
  <si>
    <t>498/54 30</t>
  </si>
  <si>
    <t>D079078</t>
  </si>
  <si>
    <t>Sterilizátor parní Fedegar</t>
  </si>
  <si>
    <t>A_N301090  D</t>
  </si>
  <si>
    <t>502/ 2 30</t>
  </si>
  <si>
    <t>D126327</t>
  </si>
  <si>
    <t>-1,00-19.239,00</t>
  </si>
  <si>
    <t>511/ 5 30</t>
  </si>
  <si>
    <t>D026865</t>
  </si>
  <si>
    <t>Kříž lékárenský - tabule</t>
  </si>
  <si>
    <t>-1,00 -5.980,00</t>
  </si>
  <si>
    <t>A_Z001220  D</t>
  </si>
  <si>
    <t>516/17 30</t>
  </si>
  <si>
    <t>D058064</t>
  </si>
  <si>
    <t>Přístroj REVOS 03-revers.o</t>
  </si>
  <si>
    <t>-1,00-29.988,00</t>
  </si>
  <si>
    <t>A_N102140  D</t>
  </si>
  <si>
    <t>2.534,11</t>
  </si>
  <si>
    <t>518/ 3 30</t>
  </si>
  <si>
    <t>D304505</t>
  </si>
  <si>
    <t>Pumpa infuz.Orchestra MVP</t>
  </si>
  <si>
    <t>-1,00-37.882,00</t>
  </si>
  <si>
    <t>533/ 1 30</t>
  </si>
  <si>
    <t>D055031</t>
  </si>
  <si>
    <t>A_A491461  D</t>
  </si>
  <si>
    <t>2.609,47</t>
  </si>
  <si>
    <t>544/ 2 14</t>
  </si>
  <si>
    <t>D039986</t>
  </si>
  <si>
    <t>-1,00 -3.705,54</t>
  </si>
  <si>
    <t>A_D102480  D</t>
  </si>
  <si>
    <t>552/ 1 14</t>
  </si>
  <si>
    <t>D303237</t>
  </si>
  <si>
    <t>552/ 2 14</t>
  </si>
  <si>
    <t>D303238</t>
  </si>
  <si>
    <t>552/ 3 14</t>
  </si>
  <si>
    <t>D303239</t>
  </si>
  <si>
    <t>552/ 4 14</t>
  </si>
  <si>
    <t>D303235</t>
  </si>
  <si>
    <t>554/ 1 14</t>
  </si>
  <si>
    <t>D304554</t>
  </si>
  <si>
    <t>554/ 2 14</t>
  </si>
  <si>
    <t>D304556</t>
  </si>
  <si>
    <t>574/ 1 14</t>
  </si>
  <si>
    <t>D069567</t>
  </si>
  <si>
    <t>Perfusor-module DPS</t>
  </si>
  <si>
    <t>-1,00-18.746,00</t>
  </si>
  <si>
    <t>A_Q207180  D</t>
  </si>
  <si>
    <t>585/ 2 14</t>
  </si>
  <si>
    <t>D026247</t>
  </si>
  <si>
    <t>590/ 1 14</t>
  </si>
  <si>
    <t>D103879</t>
  </si>
  <si>
    <t>-1,00 -5.005,33</t>
  </si>
  <si>
    <t>A_T001160  D</t>
  </si>
  <si>
    <t>592/ 1 14</t>
  </si>
  <si>
    <t>D060566</t>
  </si>
  <si>
    <t>Návlek na DK pro lymfodren</t>
  </si>
  <si>
    <t>-1,00 -6.104,00</t>
  </si>
  <si>
    <t>A_P201280  D</t>
  </si>
  <si>
    <t>614/ 2 14</t>
  </si>
  <si>
    <t>D108316</t>
  </si>
  <si>
    <t>-1,00 -3.876,95</t>
  </si>
  <si>
    <t>617/ 1 14</t>
  </si>
  <si>
    <t>D028102</t>
  </si>
  <si>
    <t>A_K001100  D</t>
  </si>
  <si>
    <t>623/ 1 14</t>
  </si>
  <si>
    <t>D103499</t>
  </si>
  <si>
    <t>Stojan chlazený LB TOP Coo</t>
  </si>
  <si>
    <t>-1,00 -5.880,00</t>
  </si>
  <si>
    <t>TZP301523  D</t>
  </si>
  <si>
    <t>629/ 1 15</t>
  </si>
  <si>
    <t>D067299</t>
  </si>
  <si>
    <t>Manometr ruční na regul.tl</t>
  </si>
  <si>
    <t>-1,00 -4.349,10</t>
  </si>
  <si>
    <t>630/ 1 15</t>
  </si>
  <si>
    <t>D118081</t>
  </si>
  <si>
    <t>-1,00-10.661,00</t>
  </si>
  <si>
    <t>630/ 2 15</t>
  </si>
  <si>
    <t>D117849</t>
  </si>
  <si>
    <t>-1,00-10.527,00</t>
  </si>
  <si>
    <t>643/ 1 15</t>
  </si>
  <si>
    <t>D078365</t>
  </si>
  <si>
    <t>Ventil redukční Mediselect</t>
  </si>
  <si>
    <t>AXG0       D</t>
  </si>
  <si>
    <t>644/ 1 31</t>
  </si>
  <si>
    <t>D029042</t>
  </si>
  <si>
    <t>-1,00-24.995,46</t>
  </si>
  <si>
    <t>A_D191390  D</t>
  </si>
  <si>
    <t>6.272,38</t>
  </si>
  <si>
    <t>29/ 2 28</t>
  </si>
  <si>
    <t>D066859</t>
  </si>
  <si>
    <t>-1,00-38.062,50</t>
  </si>
  <si>
    <t>A_G002440  D</t>
  </si>
  <si>
    <t>31/ 7 28</t>
  </si>
  <si>
    <t>D026230</t>
  </si>
  <si>
    <t>Inhalátor</t>
  </si>
  <si>
    <t>A_J203050  D</t>
  </si>
  <si>
    <t>34/ 1 28</t>
  </si>
  <si>
    <t>D303294</t>
  </si>
  <si>
    <t>35/ 1 28</t>
  </si>
  <si>
    <t>D303272</t>
  </si>
  <si>
    <t>37/ 2 28</t>
  </si>
  <si>
    <t>D061403</t>
  </si>
  <si>
    <t>Odsávačka elektr.+láhev</t>
  </si>
  <si>
    <t>-1,00-35.000,00</t>
  </si>
  <si>
    <t>A_A101090  D</t>
  </si>
  <si>
    <t>41/ 2 28</t>
  </si>
  <si>
    <t>D027433</t>
  </si>
  <si>
    <t>42/ 1 28</t>
  </si>
  <si>
    <t>D028463</t>
  </si>
  <si>
    <t>Stimuplex</t>
  </si>
  <si>
    <t>A_M304080  D</t>
  </si>
  <si>
    <t>D025876</t>
  </si>
  <si>
    <t>Dávkovač infuzní s aret.</t>
  </si>
  <si>
    <t>A_Q291080  D</t>
  </si>
  <si>
    <t>64/ 3 28</t>
  </si>
  <si>
    <t>D122924</t>
  </si>
  <si>
    <t>-1,00-39.930,00</t>
  </si>
  <si>
    <t>64/ 4 28</t>
  </si>
  <si>
    <t>D107138</t>
  </si>
  <si>
    <t>Kabel k  transduceru</t>
  </si>
  <si>
    <t>-1,00-33.000,00</t>
  </si>
  <si>
    <t>82/ 5 28</t>
  </si>
  <si>
    <t>D062267</t>
  </si>
  <si>
    <t>Lampa vyšetř.s lupou na po</t>
  </si>
  <si>
    <t>-1,00 -6.980,00</t>
  </si>
  <si>
    <t>A_P101160  D</t>
  </si>
  <si>
    <t>90/ 1 28</t>
  </si>
  <si>
    <t>D054804</t>
  </si>
  <si>
    <t>Piezon Master 600 Star(UZV</t>
  </si>
  <si>
    <t>UZQ101110  D</t>
  </si>
  <si>
    <t>D027058</t>
  </si>
  <si>
    <t>UZQ201030  D</t>
  </si>
  <si>
    <t>94/ 1 28</t>
  </si>
  <si>
    <t>D027715</t>
  </si>
  <si>
    <t>PH metr PHH 50</t>
  </si>
  <si>
    <t>-1,00 -9.910,00</t>
  </si>
  <si>
    <t>UZQ102100  D</t>
  </si>
  <si>
    <t>97/ 1 28</t>
  </si>
  <si>
    <t>D051412</t>
  </si>
  <si>
    <t>A_T091070  D</t>
  </si>
  <si>
    <t>D051461</t>
  </si>
  <si>
    <t>Třepačka NS2</t>
  </si>
  <si>
    <t>A_I091300  D</t>
  </si>
  <si>
    <t>130/ 2 28</t>
  </si>
  <si>
    <t>D038501</t>
  </si>
  <si>
    <t>132/ 2 28</t>
  </si>
  <si>
    <t>D073080</t>
  </si>
  <si>
    <t>135/ 1 28</t>
  </si>
  <si>
    <t>D063558</t>
  </si>
  <si>
    <t>EKG Seiva Praktik</t>
  </si>
  <si>
    <t>9.349,85</t>
  </si>
  <si>
    <t>148/ 1 23</t>
  </si>
  <si>
    <t>D123541</t>
  </si>
  <si>
    <t>-1,00 -4.189,00</t>
  </si>
  <si>
    <t>168/ 1 24</t>
  </si>
  <si>
    <t>D115894</t>
  </si>
  <si>
    <t>Monitor nervového přenosu</t>
  </si>
  <si>
    <t>-1,00-35.041,40</t>
  </si>
  <si>
    <t>A_C002170  D</t>
  </si>
  <si>
    <t>168/ 2 24</t>
  </si>
  <si>
    <t>D079354</t>
  </si>
  <si>
    <t>A_A202071  D</t>
  </si>
  <si>
    <t>169/ 1 24</t>
  </si>
  <si>
    <t>D305354</t>
  </si>
  <si>
    <t>170/ 1 24</t>
  </si>
  <si>
    <t>D069959</t>
  </si>
  <si>
    <t>Přístroj dýchací</t>
  </si>
  <si>
    <t>A_A402440  D</t>
  </si>
  <si>
    <t>177/ 6 24</t>
  </si>
  <si>
    <t>D057704</t>
  </si>
  <si>
    <t>Fototerapie FL 222</t>
  </si>
  <si>
    <t>-1,00-23.251,00</t>
  </si>
  <si>
    <t>A_C003830  D</t>
  </si>
  <si>
    <t>178/ 4 24</t>
  </si>
  <si>
    <t>D070883</t>
  </si>
  <si>
    <t>Kardiotest EK 41</t>
  </si>
  <si>
    <t>180/ 1 24</t>
  </si>
  <si>
    <t>D026265</t>
  </si>
  <si>
    <t>-1,00-15.590,00</t>
  </si>
  <si>
    <t>A_Q191120  D</t>
  </si>
  <si>
    <t>191/ 1 24</t>
  </si>
  <si>
    <t>D069328</t>
  </si>
  <si>
    <t>Světlo čelní Headlight  MD</t>
  </si>
  <si>
    <t>-1,00-23.153,50</t>
  </si>
  <si>
    <t>A_E003190  D</t>
  </si>
  <si>
    <t>198/ 1 24</t>
  </si>
  <si>
    <t>D025817</t>
  </si>
  <si>
    <t>Čistička ultrazvuková</t>
  </si>
  <si>
    <t>-1,00 -3.720,00</t>
  </si>
  <si>
    <t>A_M104170  D</t>
  </si>
  <si>
    <t>207/ 1 24</t>
  </si>
  <si>
    <t>D025957</t>
  </si>
  <si>
    <t>Dozimetr osobní</t>
  </si>
  <si>
    <t>-1,00-11.830,00</t>
  </si>
  <si>
    <t>A_J301350  D</t>
  </si>
  <si>
    <t>225/ 5 25</t>
  </si>
  <si>
    <t>D116368</t>
  </si>
  <si>
    <t>Stojan infuzní pojízdný</t>
  </si>
  <si>
    <t>-1,00 -8.766,60</t>
  </si>
  <si>
    <t>A_L004290  D</t>
  </si>
  <si>
    <t>225/ 6 25</t>
  </si>
  <si>
    <t>D116367</t>
  </si>
  <si>
    <t>A_L004320  D</t>
  </si>
  <si>
    <t>232/ 1 25</t>
  </si>
  <si>
    <t>D045470</t>
  </si>
  <si>
    <t>Centrifuga Eppendorf</t>
  </si>
  <si>
    <t>-1,00-23.977,00</t>
  </si>
  <si>
    <t>TZP303579  D</t>
  </si>
  <si>
    <t>236/ 5 25</t>
  </si>
  <si>
    <t>D025154</t>
  </si>
  <si>
    <t>Minicentrifuga W6X5ML AP</t>
  </si>
  <si>
    <t>-1,00-22.000,00</t>
  </si>
  <si>
    <t>TZR002280  D</t>
  </si>
  <si>
    <t>239/ 5 25</t>
  </si>
  <si>
    <t>D077336</t>
  </si>
  <si>
    <t>Broncho-Fibroskop 2,5*70</t>
  </si>
  <si>
    <t>A_A202160  D</t>
  </si>
  <si>
    <t>239/ 6 25</t>
  </si>
  <si>
    <t>D127972</t>
  </si>
  <si>
    <t>Poduška vyhřívací</t>
  </si>
  <si>
    <t>-1,00-10.442,00</t>
  </si>
  <si>
    <t>8.224,10</t>
  </si>
  <si>
    <t>275/ 1 27</t>
  </si>
  <si>
    <t>D075324</t>
  </si>
  <si>
    <t>-1,00-36.780,00</t>
  </si>
  <si>
    <t>A_G002270  D</t>
  </si>
  <si>
    <t>284/ 1 27</t>
  </si>
  <si>
    <t>D303694</t>
  </si>
  <si>
    <t>289/21 27</t>
  </si>
  <si>
    <t>D027973</t>
  </si>
  <si>
    <t>A_M304120  D</t>
  </si>
  <si>
    <t>293/ 2 27</t>
  </si>
  <si>
    <t>D119156</t>
  </si>
  <si>
    <t>-1,00-39.429,06</t>
  </si>
  <si>
    <t>294/ 1 27</t>
  </si>
  <si>
    <t>D305351</t>
  </si>
  <si>
    <t>333/12 27</t>
  </si>
  <si>
    <t>D028214</t>
  </si>
  <si>
    <t>A_M103150  D</t>
  </si>
  <si>
    <t>362/ 2 30</t>
  </si>
  <si>
    <t>D057003</t>
  </si>
  <si>
    <t>Odsávačka elektr.VICTORIA-</t>
  </si>
  <si>
    <t>-1,00-39.860,10</t>
  </si>
  <si>
    <t>A_R202060  D</t>
  </si>
  <si>
    <t>374/ 1 30</t>
  </si>
  <si>
    <t>D078291</t>
  </si>
  <si>
    <t>Monitor centrální Philips</t>
  </si>
  <si>
    <t>380/ 1 30</t>
  </si>
  <si>
    <t>D026209</t>
  </si>
  <si>
    <t>A_K002040  D</t>
  </si>
  <si>
    <t>380/ 2 30</t>
  </si>
  <si>
    <t>D027956</t>
  </si>
  <si>
    <t>381/ 1 30</t>
  </si>
  <si>
    <t>D028103</t>
  </si>
  <si>
    <t>397/13 30</t>
  </si>
  <si>
    <t>D066589</t>
  </si>
  <si>
    <t>Fotometr SLT</t>
  </si>
  <si>
    <t>408/18 30</t>
  </si>
  <si>
    <t>D045114</t>
  </si>
  <si>
    <t>-1,00 -3.733,20</t>
  </si>
  <si>
    <t>6.106,36</t>
  </si>
  <si>
    <t>419/ 1 30</t>
  </si>
  <si>
    <t>D057460</t>
  </si>
  <si>
    <t>Modul IP M k měření</t>
  </si>
  <si>
    <t>-1,00-26.792,00</t>
  </si>
  <si>
    <t>A_D101110  D</t>
  </si>
  <si>
    <t>6.792,00</t>
  </si>
  <si>
    <t>445/ 2 22</t>
  </si>
  <si>
    <t>D055524</t>
  </si>
  <si>
    <t>Defibrilátor BPD 12 Chiran</t>
  </si>
  <si>
    <t>A_J101230  D</t>
  </si>
  <si>
    <t>447/ 1 22</t>
  </si>
  <si>
    <t>D028836</t>
  </si>
  <si>
    <t>447/ 2 22</t>
  </si>
  <si>
    <t>D028174</t>
  </si>
  <si>
    <t>447/ 3 22</t>
  </si>
  <si>
    <t>D028835</t>
  </si>
  <si>
    <t>447/ 4 22</t>
  </si>
  <si>
    <t>D303813</t>
  </si>
  <si>
    <t>448/ 3 22</t>
  </si>
  <si>
    <t>D303761</t>
  </si>
  <si>
    <t>A_D106040  D</t>
  </si>
  <si>
    <t>449/ 1 22</t>
  </si>
  <si>
    <t>D122687</t>
  </si>
  <si>
    <t>Monitor vitálních funkcí</t>
  </si>
  <si>
    <t>-1,00-21.659,00</t>
  </si>
  <si>
    <t>A_A192770  D</t>
  </si>
  <si>
    <t>449/ 2 22</t>
  </si>
  <si>
    <t>D122688</t>
  </si>
  <si>
    <t>453/ 1 22</t>
  </si>
  <si>
    <t>D026544</t>
  </si>
  <si>
    <t>Kardiopumpa</t>
  </si>
  <si>
    <t>453/ 2 22</t>
  </si>
  <si>
    <t>D026985</t>
  </si>
  <si>
    <t>Manometr kontrolní v manž.</t>
  </si>
  <si>
    <t>453/ 3 22</t>
  </si>
  <si>
    <t>D304445</t>
  </si>
  <si>
    <t>Jednotka kontr.řídící+kabe</t>
  </si>
  <si>
    <t>-1,00 -3.275,00</t>
  </si>
  <si>
    <t>453/ 4 22</t>
  </si>
  <si>
    <t>D304446</t>
  </si>
  <si>
    <t>463/ 4 22</t>
  </si>
  <si>
    <t>D026140</t>
  </si>
  <si>
    <t>A_Q204440  D</t>
  </si>
  <si>
    <t>465/ 4 22</t>
  </si>
  <si>
    <t>D079503</t>
  </si>
  <si>
    <t>Topení HME Booster</t>
  </si>
  <si>
    <t>-1,00 -8.349,00</t>
  </si>
  <si>
    <t>465/ 6 22</t>
  </si>
  <si>
    <t>D079502</t>
  </si>
  <si>
    <t>471/ 1 22</t>
  </si>
  <si>
    <t>D060612</t>
  </si>
  <si>
    <t>-1,00 -3.194,11</t>
  </si>
  <si>
    <t>484/ 1 22</t>
  </si>
  <si>
    <t>D025384</t>
  </si>
  <si>
    <t>Akku-drive zákl.jedn.20ml</t>
  </si>
  <si>
    <t>-1,00-13.451,10</t>
  </si>
  <si>
    <t>A_V001100  D</t>
  </si>
  <si>
    <t>484/ 2 22</t>
  </si>
  <si>
    <t>D025385</t>
  </si>
  <si>
    <t>Akku-drive elek.mod.dávk.</t>
  </si>
  <si>
    <t>-1,00-16.275,16</t>
  </si>
  <si>
    <t>524/ 1 27</t>
  </si>
  <si>
    <t>D048734</t>
  </si>
  <si>
    <t>Ventil redukční RSD 1</t>
  </si>
  <si>
    <t>-1,00-10.614,00</t>
  </si>
  <si>
    <t>TZP303583  D</t>
  </si>
  <si>
    <t>525/ 8 27</t>
  </si>
  <si>
    <t>D028862</t>
  </si>
  <si>
    <t>Vortex TK 3S</t>
  </si>
  <si>
    <t>-1,00 -7.330,00</t>
  </si>
  <si>
    <t>525/ 9 27</t>
  </si>
  <si>
    <t>D028772</t>
  </si>
  <si>
    <t>Váha přenosná Standart LS</t>
  </si>
  <si>
    <t>-1,00 -3.250,00</t>
  </si>
  <si>
    <t>A_F191200  D</t>
  </si>
  <si>
    <t>526/ 1 27</t>
  </si>
  <si>
    <t>D027029</t>
  </si>
  <si>
    <t>TZP104410  D</t>
  </si>
  <si>
    <t>533/ 2 27</t>
  </si>
  <si>
    <t>D303305</t>
  </si>
  <si>
    <t>533/ 3 27</t>
  </si>
  <si>
    <t>D117343</t>
  </si>
  <si>
    <t>-1,00-13.816,80</t>
  </si>
  <si>
    <t>A_A302250  D</t>
  </si>
  <si>
    <t>8.323,17</t>
  </si>
  <si>
    <t>6/ 4 17</t>
  </si>
  <si>
    <t>D025609</t>
  </si>
  <si>
    <t>A_D191300  D</t>
  </si>
  <si>
    <t>9/ 1 17</t>
  </si>
  <si>
    <t>D105915</t>
  </si>
  <si>
    <t>-1,00-26.122,25</t>
  </si>
  <si>
    <t>A_D102340  D</t>
  </si>
  <si>
    <t>17/ 1 17</t>
  </si>
  <si>
    <t>D303248</t>
  </si>
  <si>
    <t>A_D206140  D</t>
  </si>
  <si>
    <t>18/ 1 17</t>
  </si>
  <si>
    <t>D026241</t>
  </si>
  <si>
    <t>18/ 2 17</t>
  </si>
  <si>
    <t>D303262</t>
  </si>
  <si>
    <t>18/ 3 17</t>
  </si>
  <si>
    <t>D303263</t>
  </si>
  <si>
    <t>18/ 4 17</t>
  </si>
  <si>
    <t>D303264</t>
  </si>
  <si>
    <t>18/ 5 17</t>
  </si>
  <si>
    <t>D303274</t>
  </si>
  <si>
    <t>18/ 6 17</t>
  </si>
  <si>
    <t>D303316</t>
  </si>
  <si>
    <t>18/ 7 17</t>
  </si>
  <si>
    <t>D303261</t>
  </si>
  <si>
    <t>20/ 2 17</t>
  </si>
  <si>
    <t>D125280</t>
  </si>
  <si>
    <t>-1,00-15.246,00</t>
  </si>
  <si>
    <t>20/ 3 17</t>
  </si>
  <si>
    <t>D125279</t>
  </si>
  <si>
    <t>20/ 4 17</t>
  </si>
  <si>
    <t>D080085</t>
  </si>
  <si>
    <t>Jednotka řídící Base A</t>
  </si>
  <si>
    <t>27/ 2 17</t>
  </si>
  <si>
    <t>D061977</t>
  </si>
  <si>
    <t>-1,00-39.996,60</t>
  </si>
  <si>
    <t>A_C003680  D</t>
  </si>
  <si>
    <t>28/ 2 17</t>
  </si>
  <si>
    <t>D077318</t>
  </si>
  <si>
    <t>Sensor / různé</t>
  </si>
  <si>
    <t>28/ 3 17</t>
  </si>
  <si>
    <t>D077319</t>
  </si>
  <si>
    <t>34/ 2 17</t>
  </si>
  <si>
    <t>D025635</t>
  </si>
  <si>
    <t>Ambuvak Baby - AMBU</t>
  </si>
  <si>
    <t>-1,00 -6.270,00</t>
  </si>
  <si>
    <t>34/ 4 17</t>
  </si>
  <si>
    <t>D025650</t>
  </si>
  <si>
    <t>Ambuvak pediatr + maska</t>
  </si>
  <si>
    <t>-1,00 -5.330,00</t>
  </si>
  <si>
    <t>34/ 5 17</t>
  </si>
  <si>
    <t>D028793</t>
  </si>
  <si>
    <t>Vak resuscitační</t>
  </si>
  <si>
    <t>-1,00 -6.120,00</t>
  </si>
  <si>
    <t>35/ 4 20</t>
  </si>
  <si>
    <t>D080074</t>
  </si>
  <si>
    <t>Ergometr bicyklový (Z I020</t>
  </si>
  <si>
    <t>A_H204420  D</t>
  </si>
  <si>
    <t>35/ 5 20</t>
  </si>
  <si>
    <t>D058808</t>
  </si>
  <si>
    <t>Souprava pro měř.sval.únav</t>
  </si>
  <si>
    <t>35/ 6 20</t>
  </si>
  <si>
    <t>D058809</t>
  </si>
  <si>
    <t>Souprava pro měř.resp.tlak</t>
  </si>
  <si>
    <t>37/ 1 17</t>
  </si>
  <si>
    <t>D027313</t>
  </si>
  <si>
    <t>A_S103320  D</t>
  </si>
  <si>
    <t>37/ 2 17</t>
  </si>
  <si>
    <t>D027654</t>
  </si>
  <si>
    <t>Dlaha motorová</t>
  </si>
  <si>
    <t>A_S103180  D</t>
  </si>
  <si>
    <t>37/ 3 17</t>
  </si>
  <si>
    <t>D027642</t>
  </si>
  <si>
    <t>-1,00-19.260,00</t>
  </si>
  <si>
    <t>38/ 1 17</t>
  </si>
  <si>
    <t>D025597</t>
  </si>
  <si>
    <t>38/ 2 17</t>
  </si>
  <si>
    <t>D025605</t>
  </si>
  <si>
    <t>38/ 3 17</t>
  </si>
  <si>
    <t>D025606</t>
  </si>
  <si>
    <t>43/ 1 17</t>
  </si>
  <si>
    <t>D058673</t>
  </si>
  <si>
    <t>45/ 1 20</t>
  </si>
  <si>
    <t>D027261</t>
  </si>
  <si>
    <t>A_E091350  D</t>
  </si>
  <si>
    <t>48/ 1 20</t>
  </si>
  <si>
    <t>D027259</t>
  </si>
  <si>
    <t>A_H203410  D</t>
  </si>
  <si>
    <t>48/ 3 20</t>
  </si>
  <si>
    <t>D027600</t>
  </si>
  <si>
    <t>-1,00-19.740,00</t>
  </si>
  <si>
    <t>51/ 2 20</t>
  </si>
  <si>
    <t>D039842</t>
  </si>
  <si>
    <t>Inhalátor kompres.OMRON</t>
  </si>
  <si>
    <t>-1,00 -4.642,10</t>
  </si>
  <si>
    <t>63/ 3 20</t>
  </si>
  <si>
    <t>D027032</t>
  </si>
  <si>
    <t>Míchadlo laboratorní</t>
  </si>
  <si>
    <t>-1,00-16.540,00</t>
  </si>
  <si>
    <t>A_J301150  D</t>
  </si>
  <si>
    <t>63/ 4 20</t>
  </si>
  <si>
    <t>D027024</t>
  </si>
  <si>
    <t>Míchačka laboratorní ER lO</t>
  </si>
  <si>
    <t>66/ 2 20</t>
  </si>
  <si>
    <t>D025818</t>
  </si>
  <si>
    <t>UZQ201230  D</t>
  </si>
  <si>
    <t>66/ 3 20</t>
  </si>
  <si>
    <t>D112198</t>
  </si>
  <si>
    <t>Přístroj pro polymeraci</t>
  </si>
  <si>
    <t>-1,00-34.800,00</t>
  </si>
  <si>
    <t>UZQ201040  D</t>
  </si>
  <si>
    <t>67/ 1 20</t>
  </si>
  <si>
    <t>D026940</t>
  </si>
  <si>
    <t>Lampa Module compl.50Hz</t>
  </si>
  <si>
    <t>UZQ203090  D</t>
  </si>
  <si>
    <t>68/ 4 20</t>
  </si>
  <si>
    <t>D028382</t>
  </si>
  <si>
    <t>Sonoflex (odstr.zubního ka</t>
  </si>
  <si>
    <t>A_R101400  D</t>
  </si>
  <si>
    <t>74/ 1 20</t>
  </si>
  <si>
    <t>D027263</t>
  </si>
  <si>
    <t>-1,00 -6.630,00</t>
  </si>
  <si>
    <t>A_L091290  D</t>
  </si>
  <si>
    <t>75/ 1 20</t>
  </si>
  <si>
    <t>D025601</t>
  </si>
  <si>
    <t>Ambuvak 1500ml</t>
  </si>
  <si>
    <t>75/ 2 20</t>
  </si>
  <si>
    <t>D027459</t>
  </si>
  <si>
    <t>Negatoskop na 2 snímky</t>
  </si>
  <si>
    <t>75/ 3 20</t>
  </si>
  <si>
    <t>D027458</t>
  </si>
  <si>
    <t>77/ 1 20</t>
  </si>
  <si>
    <t>D027135</t>
  </si>
  <si>
    <t>MultiDopplex</t>
  </si>
  <si>
    <t>-1,00-26.250,00</t>
  </si>
  <si>
    <t>A_A301330  D</t>
  </si>
  <si>
    <t>84/ 1 20</t>
  </si>
  <si>
    <t>D028099</t>
  </si>
  <si>
    <t>88/ 1 20</t>
  </si>
  <si>
    <t>D027031</t>
  </si>
  <si>
    <t>Míchačka válcová VM 01</t>
  </si>
  <si>
    <t>93/ 1 20</t>
  </si>
  <si>
    <t>D026933</t>
  </si>
  <si>
    <t>A_Z091240  D</t>
  </si>
  <si>
    <t>95/ 2 20</t>
  </si>
  <si>
    <t>D037871</t>
  </si>
  <si>
    <t>1.369,24</t>
  </si>
  <si>
    <t>-48,00 *</t>
  </si>
  <si>
    <t>-48,00 **</t>
  </si>
  <si>
    <t>132/ 1 31</t>
  </si>
  <si>
    <t>D077629</t>
  </si>
  <si>
    <t>A_D202150  D</t>
  </si>
  <si>
    <t>137/ 2 31</t>
  </si>
  <si>
    <t>D028218</t>
  </si>
  <si>
    <t>-1,00 -4.050,00</t>
  </si>
  <si>
    <t>A_J203030  D</t>
  </si>
  <si>
    <t>137/ 3 31</t>
  </si>
  <si>
    <t>D027641</t>
  </si>
  <si>
    <t>140/ 2 31</t>
  </si>
  <si>
    <t>D025622</t>
  </si>
  <si>
    <t>146/ 1 31</t>
  </si>
  <si>
    <t>D027615</t>
  </si>
  <si>
    <t>A_D107400  D</t>
  </si>
  <si>
    <t>147/ 1 31</t>
  </si>
  <si>
    <t>D025628</t>
  </si>
  <si>
    <t>151/ 1 31</t>
  </si>
  <si>
    <t>D028799</t>
  </si>
  <si>
    <t>152/ 1 31</t>
  </si>
  <si>
    <t>D070192</t>
  </si>
  <si>
    <t>A_A291170  D</t>
  </si>
  <si>
    <t>152/ 2 31</t>
  </si>
  <si>
    <t>D052592</t>
  </si>
  <si>
    <t>Přístroj multistim.Vario</t>
  </si>
  <si>
    <t>-1,00-19.110,00</t>
  </si>
  <si>
    <t>A_A202040  D</t>
  </si>
  <si>
    <t>153/ 1 31</t>
  </si>
  <si>
    <t>D028002</t>
  </si>
  <si>
    <t>153/ 2 31</t>
  </si>
  <si>
    <t>D028001</t>
  </si>
  <si>
    <t>D026788</t>
  </si>
  <si>
    <t>Kontejner KB 5</t>
  </si>
  <si>
    <t>157/ 2 31</t>
  </si>
  <si>
    <t>D026789</t>
  </si>
  <si>
    <t>158/ 1 31</t>
  </si>
  <si>
    <t>D070068</t>
  </si>
  <si>
    <t>Stanice dobíjecí RDS - 3</t>
  </si>
  <si>
    <t>159/ 1 31</t>
  </si>
  <si>
    <t>D028976</t>
  </si>
  <si>
    <t>159/ 2 31</t>
  </si>
  <si>
    <t>D028978</t>
  </si>
  <si>
    <t>198/ 1 31</t>
  </si>
  <si>
    <t>D027233</t>
  </si>
  <si>
    <t>Nebulizátor OMRON</t>
  </si>
  <si>
    <t>-1,00-19.750,00</t>
  </si>
  <si>
    <t>A_D105070  D</t>
  </si>
  <si>
    <t>199/ 1 31</t>
  </si>
  <si>
    <t>D025600</t>
  </si>
  <si>
    <t>Ambuvak  dosp.+maska č.4</t>
  </si>
  <si>
    <t>203/ 1 31</t>
  </si>
  <si>
    <t>D028100</t>
  </si>
  <si>
    <t>203/ 2 31</t>
  </si>
  <si>
    <t>D028104</t>
  </si>
  <si>
    <t>205/ 2 31</t>
  </si>
  <si>
    <t>D025900</t>
  </si>
  <si>
    <t>A_I001260  D</t>
  </si>
  <si>
    <t>205/ 3 31</t>
  </si>
  <si>
    <t>D056614</t>
  </si>
  <si>
    <t>Přístroj DNA/RNA Cleaner B</t>
  </si>
  <si>
    <t>-1,00-28.564,23</t>
  </si>
  <si>
    <t>D027634</t>
  </si>
  <si>
    <t>Ohřívač koéntr. látky Term</t>
  </si>
  <si>
    <t>-1,00 -7.250,00</t>
  </si>
  <si>
    <t>208/ 1 31</t>
  </si>
  <si>
    <t>D135177</t>
  </si>
  <si>
    <t>Schůdek jednostupňový pojí</t>
  </si>
  <si>
    <t>-1,00 -3.056,46</t>
  </si>
  <si>
    <t>A_Q101810  D</t>
  </si>
  <si>
    <t>216/ 1 31</t>
  </si>
  <si>
    <t>D027045</t>
  </si>
  <si>
    <t>Mikrocentrifuga</t>
  </si>
  <si>
    <t>TZP301526  D</t>
  </si>
  <si>
    <t>217/ 1 31</t>
  </si>
  <si>
    <t>D067744</t>
  </si>
  <si>
    <t>Luminometr 2000</t>
  </si>
  <si>
    <t>-1,00 -5.537,20</t>
  </si>
  <si>
    <t>TZP304543  D</t>
  </si>
  <si>
    <t>218/ 2 31</t>
  </si>
  <si>
    <t>D028773</t>
  </si>
  <si>
    <t>223/ 1 31</t>
  </si>
  <si>
    <t>D026075</t>
  </si>
  <si>
    <t>Fotometr Quantum PM</t>
  </si>
  <si>
    <t>-1,00-26.580,00</t>
  </si>
  <si>
    <t>A_H205280  D</t>
  </si>
  <si>
    <t>227/ 3 31</t>
  </si>
  <si>
    <t>D119059</t>
  </si>
  <si>
    <t>-1,00 -9.475,51</t>
  </si>
  <si>
    <t>A_A491430  D</t>
  </si>
  <si>
    <t>4.267,40</t>
  </si>
  <si>
    <t>236/ 1 25</t>
  </si>
  <si>
    <t>D028790</t>
  </si>
  <si>
    <t>A_D205170  D</t>
  </si>
  <si>
    <t>236/ 2 25</t>
  </si>
  <si>
    <t>D025620</t>
  </si>
  <si>
    <t>236/ 3 25</t>
  </si>
  <si>
    <t>D025617</t>
  </si>
  <si>
    <t>237/ 1 25</t>
  </si>
  <si>
    <t>D025603</t>
  </si>
  <si>
    <t>238/27 25</t>
  </si>
  <si>
    <t>D028795</t>
  </si>
  <si>
    <t>238/28 25</t>
  </si>
  <si>
    <t>D028794</t>
  </si>
  <si>
    <t>260/ 1 26</t>
  </si>
  <si>
    <t>D304083</t>
  </si>
  <si>
    <t>Stimuplex HNS 11D</t>
  </si>
  <si>
    <t>-1,00-29.348,00</t>
  </si>
  <si>
    <t>261/ 2 26</t>
  </si>
  <si>
    <t>D305357</t>
  </si>
  <si>
    <t>261/ 3 26</t>
  </si>
  <si>
    <t>D305358</t>
  </si>
  <si>
    <t>261/ 6 26</t>
  </si>
  <si>
    <t>D303669</t>
  </si>
  <si>
    <t>Průtokoměr kuličkový na O2</t>
  </si>
  <si>
    <t>261/13 26</t>
  </si>
  <si>
    <t>D071710</t>
  </si>
  <si>
    <t>263/ 1 26</t>
  </si>
  <si>
    <t>D027440</t>
  </si>
  <si>
    <t>A_H205490  D</t>
  </si>
  <si>
    <t>272/ 5 26</t>
  </si>
  <si>
    <t>D025630</t>
  </si>
  <si>
    <t>A_Q102560  D</t>
  </si>
  <si>
    <t>276/29 26</t>
  </si>
  <si>
    <t>D070056</t>
  </si>
  <si>
    <t>Oxymetr pulzní VM-2160 001</t>
  </si>
  <si>
    <t>-1,00-14.900,08</t>
  </si>
  <si>
    <t>A_Q102070  D</t>
  </si>
  <si>
    <t>287/ 9 26</t>
  </si>
  <si>
    <t>D025629</t>
  </si>
  <si>
    <t>A_E001620  D</t>
  </si>
  <si>
    <t>292/ 6 26</t>
  </si>
  <si>
    <t>D102115</t>
  </si>
  <si>
    <t>Držák postranní k operační</t>
  </si>
  <si>
    <t>-1,00 -5.601,14</t>
  </si>
  <si>
    <t>A_E002220  D</t>
  </si>
  <si>
    <t>292/ 7 26</t>
  </si>
  <si>
    <t>D102114</t>
  </si>
  <si>
    <t>297/ 3 26</t>
  </si>
  <si>
    <t>D026256</t>
  </si>
  <si>
    <t>Inhalátor Pari INHALIERBOY</t>
  </si>
  <si>
    <t>298/ 4 26</t>
  </si>
  <si>
    <t>D027419</t>
  </si>
  <si>
    <t>A_H204130  D</t>
  </si>
  <si>
    <t>298/ 5 26</t>
  </si>
  <si>
    <t>D027265</t>
  </si>
  <si>
    <t>A_H204450  D</t>
  </si>
  <si>
    <t>298/ 6 26</t>
  </si>
  <si>
    <t>D027417</t>
  </si>
  <si>
    <t>A_H204110  D</t>
  </si>
  <si>
    <t>298/ 7 26</t>
  </si>
  <si>
    <t>D027418</t>
  </si>
  <si>
    <t>298/ 8 26</t>
  </si>
  <si>
    <t>D027416</t>
  </si>
  <si>
    <t>303/16 26</t>
  </si>
  <si>
    <t>D077391</t>
  </si>
  <si>
    <t>A_M201100  D</t>
  </si>
  <si>
    <t>303/17 26</t>
  </si>
  <si>
    <t>D028216</t>
  </si>
  <si>
    <t>303/18 26</t>
  </si>
  <si>
    <t>D028217</t>
  </si>
  <si>
    <t>303/19 26</t>
  </si>
  <si>
    <t>D028215</t>
  </si>
  <si>
    <t>325/ 2 27</t>
  </si>
  <si>
    <t>D027613</t>
  </si>
  <si>
    <t>Odsávačka stolní</t>
  </si>
  <si>
    <t>-1,00-18.520,00</t>
  </si>
  <si>
    <t>A_R102020  D</t>
  </si>
  <si>
    <t>327/19 27</t>
  </si>
  <si>
    <t>D025896</t>
  </si>
  <si>
    <t>Dávkovač lineární Argus</t>
  </si>
  <si>
    <t>-1,00-36.910,00</t>
  </si>
  <si>
    <t>A_R103470  D</t>
  </si>
  <si>
    <t>327/27 27</t>
  </si>
  <si>
    <t>D027330</t>
  </si>
  <si>
    <t>A_R103390  D</t>
  </si>
  <si>
    <t>327/28 27</t>
  </si>
  <si>
    <t>D027435</t>
  </si>
  <si>
    <t>A_R101420  D</t>
  </si>
  <si>
    <t>327/29 27</t>
  </si>
  <si>
    <t>D027614</t>
  </si>
  <si>
    <t>-1,00-15.260,00</t>
  </si>
  <si>
    <t>A_R103170  D</t>
  </si>
  <si>
    <t>332/ 1 27</t>
  </si>
  <si>
    <t>D027346</t>
  </si>
  <si>
    <t>A_A301430  D</t>
  </si>
  <si>
    <t>339/ 1 27</t>
  </si>
  <si>
    <t>D026211</t>
  </si>
  <si>
    <t>TZP306504  D</t>
  </si>
  <si>
    <t>339/ 2 27</t>
  </si>
  <si>
    <t>D122305</t>
  </si>
  <si>
    <t>Vana elektroforetická hori</t>
  </si>
  <si>
    <t>-1,00-10.902,10</t>
  </si>
  <si>
    <t>TZP306507  D</t>
  </si>
  <si>
    <t>343/ 1 27</t>
  </si>
  <si>
    <t>D078154</t>
  </si>
  <si>
    <t>RTG přístroj multipulzí MP</t>
  </si>
  <si>
    <t>A_G091270  D</t>
  </si>
  <si>
    <t>349/ 2 27</t>
  </si>
  <si>
    <t>D026741</t>
  </si>
  <si>
    <t>Klička řadicí</t>
  </si>
  <si>
    <t>350/ 5 27</t>
  </si>
  <si>
    <t>D028733</t>
  </si>
  <si>
    <t>Třepačka Microplate</t>
  </si>
  <si>
    <t>-1,00 -7.600,00</t>
  </si>
  <si>
    <t>355/ 1 27</t>
  </si>
  <si>
    <t>D118224</t>
  </si>
  <si>
    <t>-1,00 -5.325,21</t>
  </si>
  <si>
    <t>TZP304561  D</t>
  </si>
  <si>
    <t>357/ 1 27</t>
  </si>
  <si>
    <t>D077571</t>
  </si>
  <si>
    <t>Manometr 600mmHg s pumpou</t>
  </si>
  <si>
    <t>A_A291160  D</t>
  </si>
  <si>
    <t>362/ 1 27</t>
  </si>
  <si>
    <t>D132118</t>
  </si>
  <si>
    <t>-1,00-10.442,50</t>
  </si>
  <si>
    <t>362/ 3 27</t>
  </si>
  <si>
    <t>D130484</t>
  </si>
  <si>
    <t>365/ 1 27</t>
  </si>
  <si>
    <t>D305178</t>
  </si>
  <si>
    <t>A_A302280  D</t>
  </si>
  <si>
    <t>365/ 2 27</t>
  </si>
  <si>
    <t>D305173</t>
  </si>
  <si>
    <t>365/ 3 27</t>
  </si>
  <si>
    <t>D305174</t>
  </si>
  <si>
    <t>365/ 4 27</t>
  </si>
  <si>
    <t>D305175</t>
  </si>
  <si>
    <t>365/ 5 27</t>
  </si>
  <si>
    <t>D305176</t>
  </si>
  <si>
    <t>365/ 6 27</t>
  </si>
  <si>
    <t>D305177</t>
  </si>
  <si>
    <t>365/ 8 27</t>
  </si>
  <si>
    <t>D305167</t>
  </si>
  <si>
    <t>368/ 1 27</t>
  </si>
  <si>
    <t>D025188</t>
  </si>
  <si>
    <t>-1,00-16.958,00</t>
  </si>
  <si>
    <t>A_B201080  D</t>
  </si>
  <si>
    <t>368/ 2 29</t>
  </si>
  <si>
    <t>D028118</t>
  </si>
  <si>
    <t>368/ 3 29</t>
  </si>
  <si>
    <t>D028120</t>
  </si>
  <si>
    <t>368/ 4 29</t>
  </si>
  <si>
    <t>D025852</t>
  </si>
  <si>
    <t>Dávkovač ID 20</t>
  </si>
  <si>
    <t>368/ 5 29</t>
  </si>
  <si>
    <t>D025903</t>
  </si>
  <si>
    <t>0.473,72</t>
  </si>
  <si>
    <t>-54,00 *</t>
  </si>
  <si>
    <t>-54,00 **</t>
  </si>
  <si>
    <t>394/ 1 30</t>
  </si>
  <si>
    <t>D067503</t>
  </si>
  <si>
    <t>A_A491090  D</t>
  </si>
  <si>
    <t>3.000,00</t>
  </si>
  <si>
    <t>435/ 5 19</t>
  </si>
  <si>
    <t>D063082</t>
  </si>
  <si>
    <t>A_D102301  D</t>
  </si>
  <si>
    <t>437/ 1 19</t>
  </si>
  <si>
    <t>D120468</t>
  </si>
  <si>
    <t>Modul EKG holteru</t>
  </si>
  <si>
    <t>-1,00-23.138,83</t>
  </si>
  <si>
    <t>A_D201380  D</t>
  </si>
  <si>
    <t>440/15 19</t>
  </si>
  <si>
    <t>D102352</t>
  </si>
  <si>
    <t>Matrace antidekubitní pasi</t>
  </si>
  <si>
    <t>A_G002320  D</t>
  </si>
  <si>
    <t>440/18 19</t>
  </si>
  <si>
    <t>D102353</t>
  </si>
  <si>
    <t>440/19 19</t>
  </si>
  <si>
    <t>D102354</t>
  </si>
  <si>
    <t>-1,00 -4.400,01</t>
  </si>
  <si>
    <t>446/14 19</t>
  </si>
  <si>
    <t>D102339</t>
  </si>
  <si>
    <t>446/17 19</t>
  </si>
  <si>
    <t>D102341</t>
  </si>
  <si>
    <t>446/18 19</t>
  </si>
  <si>
    <t>D102340</t>
  </si>
  <si>
    <t>449/ 1 19</t>
  </si>
  <si>
    <t>D120627</t>
  </si>
  <si>
    <t>-1,00-14.399,00</t>
  </si>
  <si>
    <t>459/ 1 19</t>
  </si>
  <si>
    <t>D069705</t>
  </si>
  <si>
    <t>-1,00 -3.815,00</t>
  </si>
  <si>
    <t>480/ 1 20</t>
  </si>
  <si>
    <t>D064703</t>
  </si>
  <si>
    <t>Zdroj studeného světla</t>
  </si>
  <si>
    <t>A_E001650  D</t>
  </si>
  <si>
    <t>482/ 1 20</t>
  </si>
  <si>
    <t>D060965</t>
  </si>
  <si>
    <t>-1,00-18.753,00</t>
  </si>
  <si>
    <t>506/ 1 20</t>
  </si>
  <si>
    <t>D026894</t>
  </si>
  <si>
    <t>508/ 2 20</t>
  </si>
  <si>
    <t>D063410</t>
  </si>
  <si>
    <t>-1,00 -8.925,00</t>
  </si>
  <si>
    <t>UZQ202070  D</t>
  </si>
  <si>
    <t>521/ 2 20</t>
  </si>
  <si>
    <t>D102366</t>
  </si>
  <si>
    <t>-1,00 -4.399,99</t>
  </si>
  <si>
    <t>521/ 3 20</t>
  </si>
  <si>
    <t>D102365</t>
  </si>
  <si>
    <t>526/ 2 20</t>
  </si>
  <si>
    <t>D122829</t>
  </si>
  <si>
    <t>Stolek noční</t>
  </si>
  <si>
    <t>-1,00 -8.471,40</t>
  </si>
  <si>
    <t>A_L003530  D</t>
  </si>
  <si>
    <t>542/ 1 20</t>
  </si>
  <si>
    <t>D056209</t>
  </si>
  <si>
    <t>548/ 1 20</t>
  </si>
  <si>
    <t>D058412</t>
  </si>
  <si>
    <t>Pumpa enetrální Aplix Visi</t>
  </si>
  <si>
    <t>550/ 1 20</t>
  </si>
  <si>
    <t>D304521</t>
  </si>
  <si>
    <t>Dávkovač lin.Orchestr DPS</t>
  </si>
  <si>
    <t>-1,00-37.822,00</t>
  </si>
  <si>
    <t>A_A491440  D</t>
  </si>
  <si>
    <t>4.224,24</t>
  </si>
  <si>
    <t>8/ 2 29</t>
  </si>
  <si>
    <t>D130696</t>
  </si>
  <si>
    <t>Manometr k měření tlaku v</t>
  </si>
  <si>
    <t>A_D102310  D</t>
  </si>
  <si>
    <t>12/ 1 31</t>
  </si>
  <si>
    <t>D116236</t>
  </si>
  <si>
    <t>-1,00-21.671,97</t>
  </si>
  <si>
    <t>A_G002390  D</t>
  </si>
  <si>
    <t>D303293</t>
  </si>
  <si>
    <t>26/ 1 31</t>
  </si>
  <si>
    <t>D136309</t>
  </si>
  <si>
    <t>-1,00 -3.569,50</t>
  </si>
  <si>
    <t>A_G091160  D</t>
  </si>
  <si>
    <t>26/ 2 31</t>
  </si>
  <si>
    <t>D116430</t>
  </si>
  <si>
    <t>-1,00 -4.850,00</t>
  </si>
  <si>
    <t>A_H205440  D</t>
  </si>
  <si>
    <t>36/ 2 31</t>
  </si>
  <si>
    <t>D122020</t>
  </si>
  <si>
    <t>Přístroj pro měření vydech</t>
  </si>
  <si>
    <t>-1,00-21.229,00</t>
  </si>
  <si>
    <t>36/ 3 31</t>
  </si>
  <si>
    <t>D078276</t>
  </si>
  <si>
    <t>A_Q102850  D</t>
  </si>
  <si>
    <t>44/ 1 31</t>
  </si>
  <si>
    <t>D063262</t>
  </si>
  <si>
    <t>A_E001660  D</t>
  </si>
  <si>
    <t>46/ 1 31</t>
  </si>
  <si>
    <t>D025895</t>
  </si>
  <si>
    <t>48/ 6 31</t>
  </si>
  <si>
    <t>D100457</t>
  </si>
  <si>
    <t>-1,00 -3.633,00</t>
  </si>
  <si>
    <t>A_H104620  D</t>
  </si>
  <si>
    <t>54/ 2 31</t>
  </si>
  <si>
    <t>D058555</t>
  </si>
  <si>
    <t>Pumpa infúzní 2P</t>
  </si>
  <si>
    <t>A_H202470  D</t>
  </si>
  <si>
    <t>54/ 3 31</t>
  </si>
  <si>
    <t>D050739</t>
  </si>
  <si>
    <t>Pumpa infusní-dvojčinná 2P</t>
  </si>
  <si>
    <t>54/ 4 31</t>
  </si>
  <si>
    <t>D050737</t>
  </si>
  <si>
    <t>A_H202510  D</t>
  </si>
  <si>
    <t>54/ 5 31</t>
  </si>
  <si>
    <t>D050738</t>
  </si>
  <si>
    <t>A_H202490  D</t>
  </si>
  <si>
    <t>55/ 4 31</t>
  </si>
  <si>
    <t>D027409</t>
  </si>
  <si>
    <t>A_H201340  D</t>
  </si>
  <si>
    <t>55/ 5 31</t>
  </si>
  <si>
    <t>D027413</t>
  </si>
  <si>
    <t>A_H201200  D</t>
  </si>
  <si>
    <t>69/ 1 31</t>
  </si>
  <si>
    <t>D028094</t>
  </si>
  <si>
    <t>A_B103330  D</t>
  </si>
  <si>
    <t>70/ 1 31</t>
  </si>
  <si>
    <t>D028096</t>
  </si>
  <si>
    <t>A_B103360  D</t>
  </si>
  <si>
    <t>D027236</t>
  </si>
  <si>
    <t>Nebulizátor ultrazvukový</t>
  </si>
  <si>
    <t>79/ 1 31</t>
  </si>
  <si>
    <t>D071706</t>
  </si>
  <si>
    <t>A_B191190  D</t>
  </si>
  <si>
    <t>87/ 1 31</t>
  </si>
  <si>
    <t>D052015</t>
  </si>
  <si>
    <t>Centrifuga Z 160 M</t>
  </si>
  <si>
    <t>-1,00-34.125,00</t>
  </si>
  <si>
    <t>TZP304562  D</t>
  </si>
  <si>
    <t>92/ 1 31</t>
  </si>
  <si>
    <t>D069319</t>
  </si>
  <si>
    <t>Váhy labor.</t>
  </si>
  <si>
    <t>-1,00-20.423,00</t>
  </si>
  <si>
    <t>A_Z001100  D</t>
  </si>
  <si>
    <t>95/ 7 31</t>
  </si>
  <si>
    <t>D135791</t>
  </si>
  <si>
    <t>95/ 8 31</t>
  </si>
  <si>
    <t>D132117</t>
  </si>
  <si>
    <t>0.059,47</t>
  </si>
  <si>
    <t>116/ 1 30</t>
  </si>
  <si>
    <t>D122962</t>
  </si>
  <si>
    <t>Alkoholtester</t>
  </si>
  <si>
    <t>-1,00-14.828,55</t>
  </si>
  <si>
    <t>A_G001460  D</t>
  </si>
  <si>
    <t>117/ 1 30</t>
  </si>
  <si>
    <t>D129212</t>
  </si>
  <si>
    <t>A_G002300  D</t>
  </si>
  <si>
    <t>121/ 2 30</t>
  </si>
  <si>
    <t>D115897</t>
  </si>
  <si>
    <t>Chladnička laboratorní</t>
  </si>
  <si>
    <t>-1,00 -7.680,00</t>
  </si>
  <si>
    <t>A_J103270  D</t>
  </si>
  <si>
    <t>130/ 3 30</t>
  </si>
  <si>
    <t>D120055</t>
  </si>
  <si>
    <t>-1,00 -3.220,00</t>
  </si>
  <si>
    <t>A_M202110  D</t>
  </si>
  <si>
    <t>130/ 4 30</t>
  </si>
  <si>
    <t>D120054</t>
  </si>
  <si>
    <t>130/ 5 30</t>
  </si>
  <si>
    <t>D120053</t>
  </si>
  <si>
    <t>130/ 9 30</t>
  </si>
  <si>
    <t>D120058</t>
  </si>
  <si>
    <t>A_M202120  D</t>
  </si>
  <si>
    <t>130/10 30</t>
  </si>
  <si>
    <t>D120057</t>
  </si>
  <si>
    <t>130/11 30</t>
  </si>
  <si>
    <t>D120056</t>
  </si>
  <si>
    <t>131/ 7 30</t>
  </si>
  <si>
    <t>D120061</t>
  </si>
  <si>
    <t>A_M302280  D</t>
  </si>
  <si>
    <t>131/ 8 30</t>
  </si>
  <si>
    <t>D120062</t>
  </si>
  <si>
    <t>131/ 9 30</t>
  </si>
  <si>
    <t>D120063</t>
  </si>
  <si>
    <t>A_M302160  D</t>
  </si>
  <si>
    <t>131/10 30</t>
  </si>
  <si>
    <t>D120064</t>
  </si>
  <si>
    <t>131/11 30</t>
  </si>
  <si>
    <t>D120065</t>
  </si>
  <si>
    <t>131/13 30</t>
  </si>
  <si>
    <t>D120066</t>
  </si>
  <si>
    <t>A_M302320  D</t>
  </si>
  <si>
    <t>D066813</t>
  </si>
  <si>
    <t>-1,00 -3.836,10</t>
  </si>
  <si>
    <t>A_H202220  D</t>
  </si>
  <si>
    <t>139/ 1 30</t>
  </si>
  <si>
    <t>D070065</t>
  </si>
  <si>
    <t>151/ 1 30</t>
  </si>
  <si>
    <t>D066483</t>
  </si>
  <si>
    <t>Lampa vyšetřovací</t>
  </si>
  <si>
    <t>-1,00-22.635,50</t>
  </si>
  <si>
    <t>152/ 1 30</t>
  </si>
  <si>
    <t>D112192</t>
  </si>
  <si>
    <t>Světlo operační chirurgick</t>
  </si>
  <si>
    <t>-1,00-25.146,00</t>
  </si>
  <si>
    <t>158/ 2 30</t>
  </si>
  <si>
    <t>D100456</t>
  </si>
  <si>
    <t>Lůžko standardní polohovac</t>
  </si>
  <si>
    <t>-1,00-33.979,00</t>
  </si>
  <si>
    <t>161/ 2 30</t>
  </si>
  <si>
    <t>D078623</t>
  </si>
  <si>
    <t>AutoCPAP PR Systém ONE</t>
  </si>
  <si>
    <t>-1,00-17.185,77</t>
  </si>
  <si>
    <t>A_H104300  D</t>
  </si>
  <si>
    <t>167/ 2 30</t>
  </si>
  <si>
    <t>D063348</t>
  </si>
  <si>
    <t>-1,00 -4.830,00</t>
  </si>
  <si>
    <t>183/ 2 30</t>
  </si>
  <si>
    <t>D063168</t>
  </si>
  <si>
    <t>-1,00-26.363,10</t>
  </si>
  <si>
    <t>A_J301030  D</t>
  </si>
  <si>
    <t>D026905</t>
  </si>
  <si>
    <t>UZQ102120  D</t>
  </si>
  <si>
    <t>D026906</t>
  </si>
  <si>
    <t>196/ 8 30</t>
  </si>
  <si>
    <t>D105878</t>
  </si>
  <si>
    <t>Matrace</t>
  </si>
  <si>
    <t>-1,00 -6.570,00</t>
  </si>
  <si>
    <t>198/ 4 30</t>
  </si>
  <si>
    <t>D078560</t>
  </si>
  <si>
    <t>Přístroj ATS/podtlakov.hoj</t>
  </si>
  <si>
    <t>-1,00 -7.898,25</t>
  </si>
  <si>
    <t>A_D105060  D</t>
  </si>
  <si>
    <t>205/ 5 30</t>
  </si>
  <si>
    <t>D031354</t>
  </si>
  <si>
    <t>A_I001300  D</t>
  </si>
  <si>
    <t>219/ 1 30</t>
  </si>
  <si>
    <t>D304577</t>
  </si>
  <si>
    <t>219/ 2 30</t>
  </si>
  <si>
    <t>D304578</t>
  </si>
  <si>
    <t>225/ 1 30</t>
  </si>
  <si>
    <t>D135792</t>
  </si>
  <si>
    <t>2.552,77</t>
  </si>
  <si>
    <t>275/ 1 28</t>
  </si>
  <si>
    <t>D070094</t>
  </si>
  <si>
    <t>Olympus MU-1</t>
  </si>
  <si>
    <t>A_G091150  D</t>
  </si>
  <si>
    <t>278/ 1 28</t>
  </si>
  <si>
    <t>D079075</t>
  </si>
  <si>
    <t>Pumpa infuzní ARGUS 707</t>
  </si>
  <si>
    <t>-1,00-35.090,00</t>
  </si>
  <si>
    <t>278/ 2 28</t>
  </si>
  <si>
    <t>D047324</t>
  </si>
  <si>
    <t>281/ 2 28</t>
  </si>
  <si>
    <t>D303684</t>
  </si>
  <si>
    <t>Ventil redukční O2</t>
  </si>
  <si>
    <t>283/ 1 28</t>
  </si>
  <si>
    <t>D028017</t>
  </si>
  <si>
    <t>Průtokoměr na kyslíkovou l</t>
  </si>
  <si>
    <t>-1,00 -3.710,00</t>
  </si>
  <si>
    <t>283/ 2 28</t>
  </si>
  <si>
    <t>D303748</t>
  </si>
  <si>
    <t>284/ 1 28</t>
  </si>
  <si>
    <t>D051393</t>
  </si>
  <si>
    <t>Pumpa enterální KANGARO</t>
  </si>
  <si>
    <t>284/ 2 28</t>
  </si>
  <si>
    <t>D051392</t>
  </si>
  <si>
    <t>304/ 3 29</t>
  </si>
  <si>
    <t>D071569</t>
  </si>
  <si>
    <t>Dávkovač Orchestra</t>
  </si>
  <si>
    <t>A_Q207200  D</t>
  </si>
  <si>
    <t>304/ 5 29</t>
  </si>
  <si>
    <t>D123724</t>
  </si>
  <si>
    <t>Vozík instrumentační s dvě</t>
  </si>
  <si>
    <t>-1,00 -9.433,16</t>
  </si>
  <si>
    <t>A_Q207240  D</t>
  </si>
  <si>
    <t>306/ 1 29</t>
  </si>
  <si>
    <t>D061513</t>
  </si>
  <si>
    <t>Lůžko polohovací zved.el.</t>
  </si>
  <si>
    <t>-1,00-32.406,00</t>
  </si>
  <si>
    <t>A_S102120  D</t>
  </si>
  <si>
    <t>306/ 2 29</t>
  </si>
  <si>
    <t>D061514</t>
  </si>
  <si>
    <t>A_S102140  D</t>
  </si>
  <si>
    <t>306/ 3 29</t>
  </si>
  <si>
    <t>D061515</t>
  </si>
  <si>
    <t>343/ 1 29</t>
  </si>
  <si>
    <t>D055135</t>
  </si>
  <si>
    <t>-1,00 -3.211,00</t>
  </si>
  <si>
    <t>354/ 1 30</t>
  </si>
  <si>
    <t>D041820</t>
  </si>
  <si>
    <t>Pilka samostatná VP 02</t>
  </si>
  <si>
    <t>-1,00-14.024,88</t>
  </si>
  <si>
    <t>A_A201190  D</t>
  </si>
  <si>
    <t>354/ 2 30</t>
  </si>
  <si>
    <t>D065857</t>
  </si>
  <si>
    <t>Pila oscilační na sádru</t>
  </si>
  <si>
    <t>-1,00-26.309,50</t>
  </si>
  <si>
    <t>356/ 1 30</t>
  </si>
  <si>
    <t>D304415</t>
  </si>
  <si>
    <t>A_A201200  D</t>
  </si>
  <si>
    <t>359/ 1 30</t>
  </si>
  <si>
    <t>D038804</t>
  </si>
  <si>
    <t>Oxymetr pulsní NPB-40</t>
  </si>
  <si>
    <t>-1,00-36.907,50</t>
  </si>
  <si>
    <t>A_L003540  D</t>
  </si>
  <si>
    <t>361/ 3 30</t>
  </si>
  <si>
    <t>D051460</t>
  </si>
  <si>
    <t>Inkubátor - suchý termosta</t>
  </si>
  <si>
    <t>-1,00-38.000,00</t>
  </si>
  <si>
    <t>367/ 1 30</t>
  </si>
  <si>
    <t>D061793</t>
  </si>
  <si>
    <t>Zařízení míchací</t>
  </si>
  <si>
    <t>-1,00-11.067,00</t>
  </si>
  <si>
    <t>A_L001050  D</t>
  </si>
  <si>
    <t>369/ 1 30</t>
  </si>
  <si>
    <t>D116584</t>
  </si>
  <si>
    <t>-1,00-16.188,00</t>
  </si>
  <si>
    <t>TZP303580  D</t>
  </si>
  <si>
    <t>379/ 2 30</t>
  </si>
  <si>
    <t>D303664</t>
  </si>
  <si>
    <t>A_A302260  D</t>
  </si>
  <si>
    <t>379/ 3 30</t>
  </si>
  <si>
    <t>D117350</t>
  </si>
  <si>
    <t>379/ 4 30</t>
  </si>
  <si>
    <t>D126326</t>
  </si>
  <si>
    <t>0.705,84</t>
  </si>
  <si>
    <t>434/ 3 21</t>
  </si>
  <si>
    <t>D050461</t>
  </si>
  <si>
    <t>Perfusor Compact 230/240V</t>
  </si>
  <si>
    <t>-1,00-23.770,95</t>
  </si>
  <si>
    <t>A_M303160  D</t>
  </si>
  <si>
    <t>435/ 4 21</t>
  </si>
  <si>
    <t>D025877</t>
  </si>
  <si>
    <t>Dávkovač inj.Graseby</t>
  </si>
  <si>
    <t>-1,00-39.230,00</t>
  </si>
  <si>
    <t>440/ 1 21</t>
  </si>
  <si>
    <t>D025883</t>
  </si>
  <si>
    <t>-1,00-18.480,00</t>
  </si>
  <si>
    <t>440/ 2 21</t>
  </si>
  <si>
    <t>D025882</t>
  </si>
  <si>
    <t>440/ 3 21</t>
  </si>
  <si>
    <t>D025442</t>
  </si>
  <si>
    <t>446/ 1 21</t>
  </si>
  <si>
    <t>D130504</t>
  </si>
  <si>
    <t>-1,00 -7.379,79</t>
  </si>
  <si>
    <t>453/ 1 21</t>
  </si>
  <si>
    <t>D143683</t>
  </si>
  <si>
    <t>Turniket manuální</t>
  </si>
  <si>
    <t>-1,00 -3.218,60</t>
  </si>
  <si>
    <t>467/ 1 21</t>
  </si>
  <si>
    <t>D027232</t>
  </si>
  <si>
    <t>-1,00-13.040,00</t>
  </si>
  <si>
    <t>A_M291190  D</t>
  </si>
  <si>
    <t>467/ 2 21</t>
  </si>
  <si>
    <t>D027231</t>
  </si>
  <si>
    <t>467/ 3 21</t>
  </si>
  <si>
    <t>D077399</t>
  </si>
  <si>
    <t>A_M201120  D</t>
  </si>
  <si>
    <t>467/ 4 21</t>
  </si>
  <si>
    <t>D077394</t>
  </si>
  <si>
    <t>A_M201140  D</t>
  </si>
  <si>
    <t>467/ 7 21</t>
  </si>
  <si>
    <t>D025391</t>
  </si>
  <si>
    <t>-1,00-11.949,00</t>
  </si>
  <si>
    <t>468/ 1 21</t>
  </si>
  <si>
    <t>D058807</t>
  </si>
  <si>
    <t>Přístroj EKG Seiva Praktik</t>
  </si>
  <si>
    <t>A_M104310  D</t>
  </si>
  <si>
    <t>472/ 1 21</t>
  </si>
  <si>
    <t>D104113</t>
  </si>
  <si>
    <t>Trenažér běžecký</t>
  </si>
  <si>
    <t>A_U001180  D</t>
  </si>
  <si>
    <t>480/ 1 21</t>
  </si>
  <si>
    <t>D066850</t>
  </si>
  <si>
    <t>Pumpa infuzní IT 1012</t>
  </si>
  <si>
    <t>-1,00-39.512,50</t>
  </si>
  <si>
    <t>A_P203180  D</t>
  </si>
  <si>
    <t>483/ 1 21</t>
  </si>
  <si>
    <t>D104109</t>
  </si>
  <si>
    <t>-1,00 -3.992,50</t>
  </si>
  <si>
    <t>A_H201030  D</t>
  </si>
  <si>
    <t>496/ 2 21</t>
  </si>
  <si>
    <t>D078220</t>
  </si>
  <si>
    <t>Záznamník monitorovací 24.</t>
  </si>
  <si>
    <t>A_O102100  D</t>
  </si>
  <si>
    <t>505/ 1 21</t>
  </si>
  <si>
    <t>D102823</t>
  </si>
  <si>
    <t>Elektroforéza horizontální</t>
  </si>
  <si>
    <t>-1,00 -8.481,61</t>
  </si>
  <si>
    <t>505/ 2 21</t>
  </si>
  <si>
    <t>D102822</t>
  </si>
  <si>
    <t>-1,00 -8.481,62</t>
  </si>
  <si>
    <t>505/ 3 21</t>
  </si>
  <si>
    <t>D102821</t>
  </si>
  <si>
    <t>-1,00 -7.588,77</t>
  </si>
  <si>
    <t>505/ 4 10</t>
  </si>
  <si>
    <t>D102819</t>
  </si>
  <si>
    <t>-1,00 -8.481,73</t>
  </si>
  <si>
    <t>509/ 1 21</t>
  </si>
  <si>
    <t>D072189</t>
  </si>
  <si>
    <t>Podložka pod pacienta</t>
  </si>
  <si>
    <t>-1,00-16.132,00</t>
  </si>
  <si>
    <t>A_A191120  D</t>
  </si>
  <si>
    <t>517/ 1 24</t>
  </si>
  <si>
    <t>D139761</t>
  </si>
  <si>
    <t>519/ 1 24</t>
  </si>
  <si>
    <t>D139660</t>
  </si>
  <si>
    <t>520/ 6 24</t>
  </si>
  <si>
    <t>D045898</t>
  </si>
  <si>
    <t>-1,00-10.508,20</t>
  </si>
  <si>
    <t>A_B102160  D</t>
  </si>
  <si>
    <t>524/ 3 24</t>
  </si>
  <si>
    <t>D126315</t>
  </si>
  <si>
    <t>524/ 5 24</t>
  </si>
  <si>
    <t>D304509</t>
  </si>
  <si>
    <t>A_A302380  D</t>
  </si>
  <si>
    <t>526/ 1 24</t>
  </si>
  <si>
    <t>D121787</t>
  </si>
  <si>
    <t>-1,00 -5.868,50</t>
  </si>
  <si>
    <t>A_A401250  D</t>
  </si>
  <si>
    <t>0.512,37</t>
  </si>
  <si>
    <t>568/ 1 17</t>
  </si>
  <si>
    <t>D117059</t>
  </si>
  <si>
    <t>Křeslo transportní</t>
  </si>
  <si>
    <t>A_G003430  D</t>
  </si>
  <si>
    <t>568/ 2 17</t>
  </si>
  <si>
    <t>D133740</t>
  </si>
  <si>
    <t>-1,00 -7.539,41</t>
  </si>
  <si>
    <t>A_J101030  D</t>
  </si>
  <si>
    <t>576/ 2 17</t>
  </si>
  <si>
    <t>D130804</t>
  </si>
  <si>
    <t>Batoh zdravotnický</t>
  </si>
  <si>
    <t>-1,00 -3.969,00</t>
  </si>
  <si>
    <t>A_C003800  D</t>
  </si>
  <si>
    <t>578/ 1 18</t>
  </si>
  <si>
    <t>D077954</t>
  </si>
  <si>
    <t>-1,00-11.165,00</t>
  </si>
  <si>
    <t>579/ 8 18</t>
  </si>
  <si>
    <t>D028109</t>
  </si>
  <si>
    <t>A_Q203450  D</t>
  </si>
  <si>
    <t>579/ 9 18</t>
  </si>
  <si>
    <t>D028097</t>
  </si>
  <si>
    <t>585/ 5 18</t>
  </si>
  <si>
    <t>D057087</t>
  </si>
  <si>
    <t>Systém bioptický MAGNUM</t>
  </si>
  <si>
    <t>585/ 6 18</t>
  </si>
  <si>
    <t>D061412</t>
  </si>
  <si>
    <t>Systém bioptický Magnum</t>
  </si>
  <si>
    <t>585/ 7 18</t>
  </si>
  <si>
    <t>D061411</t>
  </si>
  <si>
    <t>586/ 1 18</t>
  </si>
  <si>
    <t>D130784</t>
  </si>
  <si>
    <t>604/ 2 18</t>
  </si>
  <si>
    <t>D104108</t>
  </si>
  <si>
    <t>A_H201390  D</t>
  </si>
  <si>
    <t>613/ 4 18</t>
  </si>
  <si>
    <t>D027337</t>
  </si>
  <si>
    <t>A_O103070  D</t>
  </si>
  <si>
    <t>619/ 1 18</t>
  </si>
  <si>
    <t>D051415</t>
  </si>
  <si>
    <t>Třepačka MS 1</t>
  </si>
  <si>
    <t>A_Q201300  D</t>
  </si>
  <si>
    <t>626/ 1 18</t>
  </si>
  <si>
    <t>D025905</t>
  </si>
  <si>
    <t>Dávkovač Terasaki</t>
  </si>
  <si>
    <t>-1,00-28.790,00</t>
  </si>
  <si>
    <t>628/ 2 18</t>
  </si>
  <si>
    <t>D080248</t>
  </si>
  <si>
    <t>Odstředivka 4-16T</t>
  </si>
  <si>
    <t>632/ 3 18</t>
  </si>
  <si>
    <t>D080062</t>
  </si>
  <si>
    <t>632/ 4 18</t>
  </si>
  <si>
    <t>D080065</t>
  </si>
  <si>
    <t>632/ 6 18</t>
  </si>
  <si>
    <t>D130483</t>
  </si>
  <si>
    <t>633/ 7 18</t>
  </si>
  <si>
    <t>D139661</t>
  </si>
  <si>
    <t>638/ 2 18</t>
  </si>
  <si>
    <t>D058431</t>
  </si>
  <si>
    <t>Batoh záchranářský ER-20</t>
  </si>
  <si>
    <t>-1,00 -3.603,00</t>
  </si>
  <si>
    <t>A_A191630  D</t>
  </si>
  <si>
    <t>656/35 19</t>
  </si>
  <si>
    <t>D103927</t>
  </si>
  <si>
    <t>Váha lékařská s výškoměrem</t>
  </si>
  <si>
    <t>-1,00-16.629,60</t>
  </si>
  <si>
    <t>A_G003490  D</t>
  </si>
  <si>
    <t>658/ 7 19</t>
  </si>
  <si>
    <t>D026942</t>
  </si>
  <si>
    <t>663/ 1 19</t>
  </si>
  <si>
    <t>D050454</t>
  </si>
  <si>
    <t>Biolampa BIOSTIMUL</t>
  </si>
  <si>
    <t>-1,00 -5.800,00</t>
  </si>
  <si>
    <t>A_B103120  D</t>
  </si>
  <si>
    <t>667/ 1 19</t>
  </si>
  <si>
    <t>D077734</t>
  </si>
  <si>
    <t>Přístroj masážní Chi-maste</t>
  </si>
  <si>
    <t>A_B203340  D</t>
  </si>
  <si>
    <t>3.801,01</t>
  </si>
  <si>
    <t>: 02801</t>
  </si>
  <si>
    <t>-18.84</t>
  </si>
  <si>
    <t>7.671,67</t>
  </si>
  <si>
    <t>-1970,00 ***</t>
  </si>
  <si>
    <t>82/10 20</t>
  </si>
  <si>
    <t>D030662</t>
  </si>
  <si>
    <t>Přepisovač stolní Olympus</t>
  </si>
  <si>
    <t>-1,00 -8.860,00</t>
  </si>
  <si>
    <t>82/15 20</t>
  </si>
  <si>
    <t>D031516</t>
  </si>
  <si>
    <t>Zdroj stabilizovaný</t>
  </si>
  <si>
    <t>3.810,00</t>
  </si>
  <si>
    <t>253/ 1 30</t>
  </si>
  <si>
    <t>D030461</t>
  </si>
  <si>
    <t>Míchačka amalgátor</t>
  </si>
  <si>
    <t>-1,00-18.110,00</t>
  </si>
  <si>
    <t>UZQ191030  M</t>
  </si>
  <si>
    <t>8.110,00</t>
  </si>
  <si>
    <t>54/ 7 26</t>
  </si>
  <si>
    <t>D031520</t>
  </si>
  <si>
    <t>Zkoušeč tranzistorů BM 529</t>
  </si>
  <si>
    <t>-1,00 -3.300,00</t>
  </si>
  <si>
    <t>3.300,00</t>
  </si>
  <si>
    <t>218/38 27</t>
  </si>
  <si>
    <t>D029708</t>
  </si>
  <si>
    <t>Detektor plynu</t>
  </si>
  <si>
    <t>3.550,00</t>
  </si>
  <si>
    <t>488/ 2 28</t>
  </si>
  <si>
    <t>D030581</t>
  </si>
  <si>
    <t>Objektiv Aconar varia 70-1</t>
  </si>
  <si>
    <t>3.350,00</t>
  </si>
  <si>
    <t>105/44 15</t>
  </si>
  <si>
    <t>D030457</t>
  </si>
  <si>
    <t>105/45 15</t>
  </si>
  <si>
    <t>D030458</t>
  </si>
  <si>
    <t>105/46 15</t>
  </si>
  <si>
    <t>D030459</t>
  </si>
  <si>
    <t>1.670,00</t>
  </si>
  <si>
    <t>210/46 15</t>
  </si>
  <si>
    <t>D030715</t>
  </si>
  <si>
    <t>Regulátor střídavého napět</t>
  </si>
  <si>
    <t>3.200,00</t>
  </si>
  <si>
    <t>47/33 28</t>
  </si>
  <si>
    <t>D031447</t>
  </si>
  <si>
    <t>Vysavač Power Jet BN 4</t>
  </si>
  <si>
    <t>-1,00 -6.010,00</t>
  </si>
  <si>
    <t>6.010,00</t>
  </si>
  <si>
    <t>24/55 28</t>
  </si>
  <si>
    <t>D031357</t>
  </si>
  <si>
    <t>Ventil redukční se zvlhčov</t>
  </si>
  <si>
    <t>4.920,00</t>
  </si>
  <si>
    <t>33/37 21</t>
  </si>
  <si>
    <t>D030582</t>
  </si>
  <si>
    <t>Objektiv ATV</t>
  </si>
  <si>
    <t>-1,00 -7.670,00</t>
  </si>
  <si>
    <t>7.670,00</t>
  </si>
  <si>
    <t>115/ 1 18</t>
  </si>
  <si>
    <t>D037148</t>
  </si>
  <si>
    <t>Zařízení dorozum. JNS-36 E</t>
  </si>
  <si>
    <t>-1,00-39.532,50</t>
  </si>
  <si>
    <t>A_Q203020  M</t>
  </si>
  <si>
    <t>9.532,50</t>
  </si>
  <si>
    <t>208/ 1 12</t>
  </si>
  <si>
    <t>D056627</t>
  </si>
  <si>
    <t>Svítidlo germicid.PROLUX</t>
  </si>
  <si>
    <t>-1,00-11.162,20</t>
  </si>
  <si>
    <t>A_A491080  M</t>
  </si>
  <si>
    <t>1.162,20</t>
  </si>
  <si>
    <t>310/ 1 23</t>
  </si>
  <si>
    <t>D031356</t>
  </si>
  <si>
    <t>Ventil redukční FM O2</t>
  </si>
  <si>
    <t>-1,00 -3.820,00</t>
  </si>
  <si>
    <t>A_A491380  M</t>
  </si>
  <si>
    <t>3.820,00</t>
  </si>
  <si>
    <t>411/ 2 30</t>
  </si>
  <si>
    <t>D031003</t>
  </si>
  <si>
    <t>Svářečka na steril. sáčky</t>
  </si>
  <si>
    <t>-1,00-18.100,00</t>
  </si>
  <si>
    <t>8.100,00</t>
  </si>
  <si>
    <t>534/17 14</t>
  </si>
  <si>
    <t>D066583</t>
  </si>
  <si>
    <t>-1,00 -4.568,00</t>
  </si>
  <si>
    <t>556/ 1 14</t>
  </si>
  <si>
    <t>D029275</t>
  </si>
  <si>
    <t>Svářečka RS-120 na steriki</t>
  </si>
  <si>
    <t>-1,00-36.783,00</t>
  </si>
  <si>
    <t>A_A101460  M</t>
  </si>
  <si>
    <t>1.351,00</t>
  </si>
  <si>
    <t>35/ 1 20</t>
  </si>
  <si>
    <t>D030460</t>
  </si>
  <si>
    <t>74/ 1 21</t>
  </si>
  <si>
    <t>D069703</t>
  </si>
  <si>
    <t>A_M303260  M</t>
  </si>
  <si>
    <t>D029305</t>
  </si>
  <si>
    <t>Zvlhčovač vzd. BONECO AOS</t>
  </si>
  <si>
    <t>-1,00 -8.295,00</t>
  </si>
  <si>
    <t>A_C004120  M</t>
  </si>
  <si>
    <t>75/ 9 22</t>
  </si>
  <si>
    <t>D029319</t>
  </si>
  <si>
    <t>Zvlhčovač vzd. BIONAIRE BW</t>
  </si>
  <si>
    <t>-1,00 -5.780,00</t>
  </si>
  <si>
    <t>A_C004650  M</t>
  </si>
  <si>
    <t>1.780,00</t>
  </si>
  <si>
    <t>810/ 1 17</t>
  </si>
  <si>
    <t>D063412</t>
  </si>
  <si>
    <t>-1,00 -3.675,00</t>
  </si>
  <si>
    <t>A_P201030  M</t>
  </si>
  <si>
    <t>811/ 1 17</t>
  </si>
  <si>
    <t>D063413</t>
  </si>
  <si>
    <t>-1,00 -4.914,50</t>
  </si>
  <si>
    <t>A_P203050  M</t>
  </si>
  <si>
    <t>812/ 1 17</t>
  </si>
  <si>
    <t>D063411</t>
  </si>
  <si>
    <t>2.264,50</t>
  </si>
  <si>
    <t>80/14 31</t>
  </si>
  <si>
    <t>D031002</t>
  </si>
  <si>
    <t>-1,00-17.580,00</t>
  </si>
  <si>
    <t>A_J101060  M</t>
  </si>
  <si>
    <t>472/ 4 30</t>
  </si>
  <si>
    <t>D067500</t>
  </si>
  <si>
    <t>-1,00 -3.681,50</t>
  </si>
  <si>
    <t>3.681,50</t>
  </si>
  <si>
    <t>555/ 1 13</t>
  </si>
  <si>
    <t>D071351</t>
  </si>
  <si>
    <t>-1,00 -8.919,00</t>
  </si>
  <si>
    <t>A_A202280  M</t>
  </si>
  <si>
    <t>701/ 2 15</t>
  </si>
  <si>
    <t>D031353</t>
  </si>
  <si>
    <t>-1,00 -3.140,00</t>
  </si>
  <si>
    <t>2.059,00</t>
  </si>
  <si>
    <t>198/ 1 13</t>
  </si>
  <si>
    <t>D031462</t>
  </si>
  <si>
    <t>Zásobník na kap. dusík</t>
  </si>
  <si>
    <t>-1,00-16.120,00</t>
  </si>
  <si>
    <t>TZP104290  D</t>
  </si>
  <si>
    <t>6.120,00</t>
  </si>
  <si>
    <t>587/ 1 14</t>
  </si>
  <si>
    <t>D030592</t>
  </si>
  <si>
    <t>Odstředivka Frymeta</t>
  </si>
  <si>
    <t>AYA091180  D</t>
  </si>
  <si>
    <t>D066310</t>
  </si>
  <si>
    <t>-1,00 -5.652,50</t>
  </si>
  <si>
    <t>A_E002230  D</t>
  </si>
  <si>
    <t>D066311</t>
  </si>
  <si>
    <t>-1,00 -4.026,96</t>
  </si>
  <si>
    <t>4.669,46</t>
  </si>
  <si>
    <t>D053233</t>
  </si>
  <si>
    <t>Láhev tlaková na med.plyn</t>
  </si>
  <si>
    <t>-1,00 -3.184,20</t>
  </si>
  <si>
    <t>3.184,20</t>
  </si>
  <si>
    <t>318/ 1 31</t>
  </si>
  <si>
    <t>D030625</t>
  </si>
  <si>
    <t>Ovládání nožní</t>
  </si>
  <si>
    <t>-1,00 -3.800,00</t>
  </si>
  <si>
    <t>319/ 1 31</t>
  </si>
  <si>
    <t>D031355</t>
  </si>
  <si>
    <t>A_D103490  D</t>
  </si>
  <si>
    <t>7.280,00</t>
  </si>
  <si>
    <t>372/ 1 27</t>
  </si>
  <si>
    <t>D063042</t>
  </si>
  <si>
    <t>3.675,00</t>
  </si>
  <si>
    <t>466/ 1 16</t>
  </si>
  <si>
    <t>D031018</t>
  </si>
  <si>
    <t>Svítidlo přenosné</t>
  </si>
  <si>
    <t>-1,00 -6.990,00</t>
  </si>
  <si>
    <t>TZP301557  D</t>
  </si>
  <si>
    <t>466/ 2 16</t>
  </si>
  <si>
    <t>D031019</t>
  </si>
  <si>
    <t>488/ 1 16</t>
  </si>
  <si>
    <t>D066814</t>
  </si>
  <si>
    <t>7.816,10</t>
  </si>
  <si>
    <t>317/ 1 26</t>
  </si>
  <si>
    <t>D031457</t>
  </si>
  <si>
    <t>Zařízení dorozum. EKONA JN</t>
  </si>
  <si>
    <t>-1,00-39.530,00</t>
  </si>
  <si>
    <t>A_Q206190  D</t>
  </si>
  <si>
    <t>9.530,00</t>
  </si>
  <si>
    <t>396/ 1 28</t>
  </si>
  <si>
    <t>D076368</t>
  </si>
  <si>
    <t>Brýle RTG</t>
  </si>
  <si>
    <t>-1,00 -8.298,00</t>
  </si>
  <si>
    <t>A_D191270  D</t>
  </si>
  <si>
    <t>8.298,00</t>
  </si>
  <si>
    <t>433/ 1 17</t>
  </si>
  <si>
    <t>D069067</t>
  </si>
  <si>
    <t>Ventil redukční 02 RV-126</t>
  </si>
  <si>
    <t>-1,00 -4.469,00</t>
  </si>
  <si>
    <t>433/ 2 17</t>
  </si>
  <si>
    <t>D069066</t>
  </si>
  <si>
    <t>433/ 3 17</t>
  </si>
  <si>
    <t>D069065</t>
  </si>
  <si>
    <t>433/ 4 17</t>
  </si>
  <si>
    <t>D069061</t>
  </si>
  <si>
    <t>Ventil redukční 02 Medisel</t>
  </si>
  <si>
    <t>460/ 1 17</t>
  </si>
  <si>
    <t>D069633</t>
  </si>
  <si>
    <t>-1,00 -3.706,00</t>
  </si>
  <si>
    <t>A_M202150  D</t>
  </si>
  <si>
    <t>0.663,00</t>
  </si>
  <si>
    <t>304/ 1 15</t>
  </si>
  <si>
    <t>D048052</t>
  </si>
  <si>
    <t>Zvlhčovač vzduchu BIONAIRE</t>
  </si>
  <si>
    <t>-1,00 -4.743,76</t>
  </si>
  <si>
    <t>není</t>
  </si>
  <si>
    <t>A_C002100  D</t>
  </si>
  <si>
    <t>319/ 1 15</t>
  </si>
  <si>
    <t>D063083</t>
  </si>
  <si>
    <t>7.893,76</t>
  </si>
  <si>
    <t>D067270</t>
  </si>
  <si>
    <t>-1,00 -3.027,50</t>
  </si>
  <si>
    <t>A_C002490  D</t>
  </si>
  <si>
    <t>430/ 3 30</t>
  </si>
  <si>
    <t>D046678</t>
  </si>
  <si>
    <t>Svářečka prúběž. RS 120 St</t>
  </si>
  <si>
    <t>A_S202240  D</t>
  </si>
  <si>
    <t>490/ 8 30</t>
  </si>
  <si>
    <t>D038566</t>
  </si>
  <si>
    <t>AYC091170  D</t>
  </si>
  <si>
    <t>494/ 1 30</t>
  </si>
  <si>
    <t>D030096</t>
  </si>
  <si>
    <t>Lázeň vodní EL 20</t>
  </si>
  <si>
    <t>511/ 6 30</t>
  </si>
  <si>
    <t>D049589</t>
  </si>
  <si>
    <t>Svítidlo OV 1609/2</t>
  </si>
  <si>
    <t>-1,00 -3.348,50</t>
  </si>
  <si>
    <t>A_N101110  D</t>
  </si>
  <si>
    <t>511/ 7 30</t>
  </si>
  <si>
    <t>D049590</t>
  </si>
  <si>
    <t>516/23 30</t>
  </si>
  <si>
    <t>D059348</t>
  </si>
  <si>
    <t>Konduktometr</t>
  </si>
  <si>
    <t>-1,00 -5.177,00</t>
  </si>
  <si>
    <t>9.749,50</t>
  </si>
  <si>
    <t>22/ 1 28</t>
  </si>
  <si>
    <t>D055125</t>
  </si>
  <si>
    <t>Přístroj Crystalis H</t>
  </si>
  <si>
    <t>-1,00 -7.139,00</t>
  </si>
  <si>
    <t>AWD191360  D</t>
  </si>
  <si>
    <t>22/ 2 28</t>
  </si>
  <si>
    <t>D055124</t>
  </si>
  <si>
    <t>88/ 2 28</t>
  </si>
  <si>
    <t>D029315</t>
  </si>
  <si>
    <t>Svářečka impulsní na steri</t>
  </si>
  <si>
    <t>-1,00-19.886,00</t>
  </si>
  <si>
    <t>A_B201070  D</t>
  </si>
  <si>
    <t>4.164,00</t>
  </si>
  <si>
    <t>D068944</t>
  </si>
  <si>
    <t>Sprcha bezpečnostní oční</t>
  </si>
  <si>
    <t>-1,00-19.421,00</t>
  </si>
  <si>
    <t>A_A191620  D</t>
  </si>
  <si>
    <t>9.421,00</t>
  </si>
  <si>
    <t>: 02802</t>
  </si>
  <si>
    <t>9.384,72</t>
  </si>
  <si>
    <t>-61,00 ***</t>
  </si>
  <si>
    <t>41/ 1 10</t>
  </si>
  <si>
    <t>D045600</t>
  </si>
  <si>
    <t>Monitor Babysense</t>
  </si>
  <si>
    <t>-1,00 -6.344,44</t>
  </si>
  <si>
    <t>41/ 2 10</t>
  </si>
  <si>
    <t>D045601</t>
  </si>
  <si>
    <t>41/ 3 10</t>
  </si>
  <si>
    <t>D045602</t>
  </si>
  <si>
    <t>41/ 4 10</t>
  </si>
  <si>
    <t>D045603</t>
  </si>
  <si>
    <t>A_C003200  M</t>
  </si>
  <si>
    <t>41/ 5 10</t>
  </si>
  <si>
    <t>D045604</t>
  </si>
  <si>
    <t>41/ 6 10</t>
  </si>
  <si>
    <t>D045605</t>
  </si>
  <si>
    <t>41/ 7 10</t>
  </si>
  <si>
    <t>D045606</t>
  </si>
  <si>
    <t>A_C003180  M</t>
  </si>
  <si>
    <t>41/ 8 10</t>
  </si>
  <si>
    <t>D045607</t>
  </si>
  <si>
    <t>41/ 9 10</t>
  </si>
  <si>
    <t>D045608</t>
  </si>
  <si>
    <t>-1,00 -6.344,48</t>
  </si>
  <si>
    <t>52/19 18</t>
  </si>
  <si>
    <t>D032244</t>
  </si>
  <si>
    <t>52/20 18</t>
  </si>
  <si>
    <t>D032245</t>
  </si>
  <si>
    <t>52/21 18</t>
  </si>
  <si>
    <t>D032246</t>
  </si>
  <si>
    <t>7.800,00</t>
  </si>
  <si>
    <t>498/ 2 30</t>
  </si>
  <si>
    <t>D051520</t>
  </si>
  <si>
    <t>MultiComp-rozplňovací zaří</t>
  </si>
  <si>
    <t>A_N301110  D</t>
  </si>
  <si>
    <t>9.000,00</t>
  </si>
  <si>
    <t>: 02804</t>
  </si>
  <si>
    <t>-13,00 ***</t>
  </si>
  <si>
    <t>27/ 1 20</t>
  </si>
  <si>
    <t>D057981</t>
  </si>
  <si>
    <t>-1,00 -1.643,00</t>
  </si>
  <si>
    <t>A_Q206550  M</t>
  </si>
  <si>
    <t>31/ 2 20</t>
  </si>
  <si>
    <t>D006232</t>
  </si>
  <si>
    <t>34/ 1 20</t>
  </si>
  <si>
    <t>D064044</t>
  </si>
  <si>
    <t>-1,00 -1.813,16</t>
  </si>
  <si>
    <t>34/ 2 20</t>
  </si>
  <si>
    <t>D064042</t>
  </si>
  <si>
    <t>34/ 3 20</t>
  </si>
  <si>
    <t>D064043</t>
  </si>
  <si>
    <t>52/ 1 21</t>
  </si>
  <si>
    <t>D006230</t>
  </si>
  <si>
    <t>A_D107270  M</t>
  </si>
  <si>
    <t>52/ 2 21</t>
  </si>
  <si>
    <t>D037827</t>
  </si>
  <si>
    <t>60/ 3 21</t>
  </si>
  <si>
    <t>D006091</t>
  </si>
  <si>
    <t>67/ 1 21</t>
  </si>
  <si>
    <t>D038887</t>
  </si>
  <si>
    <t>Regulátor tlaku CO2 RYCHLO</t>
  </si>
  <si>
    <t>-1,00 -2.650,20</t>
  </si>
  <si>
    <t>71/ 1 21</t>
  </si>
  <si>
    <t>D063136</t>
  </si>
  <si>
    <t>-1,00 -1.151,35</t>
  </si>
  <si>
    <t>A_A191080  M</t>
  </si>
  <si>
    <t>72/ 4 21</t>
  </si>
  <si>
    <t>D023817</t>
  </si>
  <si>
    <t>73/ 1 21</t>
  </si>
  <si>
    <t>D022467</t>
  </si>
  <si>
    <t>74/ 2 21</t>
  </si>
  <si>
    <t>D022473</t>
  </si>
  <si>
    <t>77/ 1 22</t>
  </si>
  <si>
    <t>D022418</t>
  </si>
  <si>
    <t>77/ 2 22</t>
  </si>
  <si>
    <t>D059108</t>
  </si>
  <si>
    <t>-1,00 -2.798,32</t>
  </si>
  <si>
    <t>80/ 2 22</t>
  </si>
  <si>
    <t>D057946</t>
  </si>
  <si>
    <t>81/ 2 22</t>
  </si>
  <si>
    <t>D057958</t>
  </si>
  <si>
    <t>A_A391100  M</t>
  </si>
  <si>
    <t>2.640,66</t>
  </si>
  <si>
    <t>103/ 1 23</t>
  </si>
  <si>
    <t>D021199</t>
  </si>
  <si>
    <t>120/ 1 24</t>
  </si>
  <si>
    <t>D056383</t>
  </si>
  <si>
    <t>A_A102330  M</t>
  </si>
  <si>
    <t>121/ 1 24</t>
  </si>
  <si>
    <t>D000667</t>
  </si>
  <si>
    <t>123/ 3 24</t>
  </si>
  <si>
    <t>D050551</t>
  </si>
  <si>
    <t>-1,00 -2.770,77</t>
  </si>
  <si>
    <t>124/ 1 24</t>
  </si>
  <si>
    <t>D061031</t>
  </si>
  <si>
    <t>Nebulizátor          P0000</t>
  </si>
  <si>
    <t>-1,00 -2.205,00</t>
  </si>
  <si>
    <t>A_M201060  M</t>
  </si>
  <si>
    <t>124/ 2 24</t>
  </si>
  <si>
    <t>D061032</t>
  </si>
  <si>
    <t>124/ 3 24</t>
  </si>
  <si>
    <t>D006222</t>
  </si>
  <si>
    <t>124/ 5 24</t>
  </si>
  <si>
    <t>D002361</t>
  </si>
  <si>
    <t>128/ 1 24</t>
  </si>
  <si>
    <t>D066868</t>
  </si>
  <si>
    <t>Tonometr rtuťový Klasik</t>
  </si>
  <si>
    <t>133/ 3 24</t>
  </si>
  <si>
    <t>D008801</t>
  </si>
  <si>
    <t>133/ 5 24</t>
  </si>
  <si>
    <t>D008767</t>
  </si>
  <si>
    <t>142/ 1 24</t>
  </si>
  <si>
    <t>D047437</t>
  </si>
  <si>
    <t>Resuscitátor  45372</t>
  </si>
  <si>
    <t>A_M391210  M</t>
  </si>
  <si>
    <t>9.492,17</t>
  </si>
  <si>
    <t>D008292</t>
  </si>
  <si>
    <t>A_Q205440  M</t>
  </si>
  <si>
    <t>252/ 2 31</t>
  </si>
  <si>
    <t>D058416</t>
  </si>
  <si>
    <t>-1,00 -2.765,87</t>
  </si>
  <si>
    <t>252/ 3 31</t>
  </si>
  <si>
    <t>D058415</t>
  </si>
  <si>
    <t>265/10 31</t>
  </si>
  <si>
    <t>D008766</t>
  </si>
  <si>
    <t>265/11 31</t>
  </si>
  <si>
    <t>D008802</t>
  </si>
  <si>
    <t>265/12 31</t>
  </si>
  <si>
    <t>D008770</t>
  </si>
  <si>
    <t>270/ 1 31</t>
  </si>
  <si>
    <t>D021164</t>
  </si>
  <si>
    <t>A_C002660  M</t>
  </si>
  <si>
    <t>271/ 1 31</t>
  </si>
  <si>
    <t>D020617</t>
  </si>
  <si>
    <t>277/ 1 31</t>
  </si>
  <si>
    <t>D021475</t>
  </si>
  <si>
    <t>285/ 5 31</t>
  </si>
  <si>
    <t>D006103</t>
  </si>
  <si>
    <t>287/ 4 31</t>
  </si>
  <si>
    <t>D007846</t>
  </si>
  <si>
    <t>287/ 5 31</t>
  </si>
  <si>
    <t>D007867</t>
  </si>
  <si>
    <t>0.271,74</t>
  </si>
  <si>
    <t>320/ 1 10</t>
  </si>
  <si>
    <t>D021049</t>
  </si>
  <si>
    <t>A_L003470  M</t>
  </si>
  <si>
    <t>360/ 1 10</t>
  </si>
  <si>
    <t>D002340</t>
  </si>
  <si>
    <t>-1,00 -2.816,45</t>
  </si>
  <si>
    <t>A_C002670  M</t>
  </si>
  <si>
    <t>368/ 1 10</t>
  </si>
  <si>
    <t>D059722</t>
  </si>
  <si>
    <t>368/ 2 10</t>
  </si>
  <si>
    <t>D059723</t>
  </si>
  <si>
    <t>0.066,45</t>
  </si>
  <si>
    <t>451/13 10</t>
  </si>
  <si>
    <t>D021299</t>
  </si>
  <si>
    <t>451/14 10</t>
  </si>
  <si>
    <t>D002076</t>
  </si>
  <si>
    <t>A_A192790  M</t>
  </si>
  <si>
    <t>453/ 1 10</t>
  </si>
  <si>
    <t>D063544</t>
  </si>
  <si>
    <t>454/ 1 10</t>
  </si>
  <si>
    <t>D056020</t>
  </si>
  <si>
    <t>465/ 1 10</t>
  </si>
  <si>
    <t>D057131</t>
  </si>
  <si>
    <t>Tonometr Omron M 4-I</t>
  </si>
  <si>
    <t>A_H204380  M</t>
  </si>
  <si>
    <t>7.407,77</t>
  </si>
  <si>
    <t>492/ 1 21</t>
  </si>
  <si>
    <t>D023815</t>
  </si>
  <si>
    <t>515/ 1 21</t>
  </si>
  <si>
    <t>D066120</t>
  </si>
  <si>
    <t>Tonometr digitální Omron M</t>
  </si>
  <si>
    <t>A_M201220  M</t>
  </si>
  <si>
    <t>518/ 1 21</t>
  </si>
  <si>
    <t>D022496</t>
  </si>
  <si>
    <t>533/ 1 22</t>
  </si>
  <si>
    <t>D022499</t>
  </si>
  <si>
    <t>541/ 1 22</t>
  </si>
  <si>
    <t>D055288</t>
  </si>
  <si>
    <t>-1,00 -1.168,33</t>
  </si>
  <si>
    <t>542/ 1 22</t>
  </si>
  <si>
    <t>D058856</t>
  </si>
  <si>
    <t>1.518,33</t>
  </si>
  <si>
    <t>571/ 6 13</t>
  </si>
  <si>
    <t>D007862</t>
  </si>
  <si>
    <t>572/ 3 13</t>
  </si>
  <si>
    <t>D002748</t>
  </si>
  <si>
    <t>572/ 4 13</t>
  </si>
  <si>
    <t>D002746</t>
  </si>
  <si>
    <t>575/ 4 13</t>
  </si>
  <si>
    <t>D052706</t>
  </si>
  <si>
    <t>Vana dezinfekční 3L</t>
  </si>
  <si>
    <t>-1,00 -1.777,00</t>
  </si>
  <si>
    <t>575/ 5 13</t>
  </si>
  <si>
    <t>D052707</t>
  </si>
  <si>
    <t>582/ 2 13</t>
  </si>
  <si>
    <t>D006224</t>
  </si>
  <si>
    <t>582/ 3 13</t>
  </si>
  <si>
    <t>D006236</t>
  </si>
  <si>
    <t>Laryngoskop-lžíce McIntosh</t>
  </si>
  <si>
    <t>586/ 1 13</t>
  </si>
  <si>
    <t>D061414</t>
  </si>
  <si>
    <t>Negatoskop L-110</t>
  </si>
  <si>
    <t>A_A101270  M</t>
  </si>
  <si>
    <t>586/ 2 13</t>
  </si>
  <si>
    <t>D008283</t>
  </si>
  <si>
    <t>A_A101540  M</t>
  </si>
  <si>
    <t>586/ 4 13</t>
  </si>
  <si>
    <t>D061413</t>
  </si>
  <si>
    <t>A_A101310  M</t>
  </si>
  <si>
    <t>588/ 1 13</t>
  </si>
  <si>
    <t>D066549</t>
  </si>
  <si>
    <t>-1,00 -2.861,25</t>
  </si>
  <si>
    <t>588/ 3 13</t>
  </si>
  <si>
    <t>D063762</t>
  </si>
  <si>
    <t>-1,00 -2.856,00</t>
  </si>
  <si>
    <t>588/ 4 13</t>
  </si>
  <si>
    <t>D063761</t>
  </si>
  <si>
    <t>588/ 6 13</t>
  </si>
  <si>
    <t>D066550</t>
  </si>
  <si>
    <t>589/ 1 13</t>
  </si>
  <si>
    <t>D070059</t>
  </si>
  <si>
    <t>-1,00 -2.790,00</t>
  </si>
  <si>
    <t>A_C003610  M</t>
  </si>
  <si>
    <t>594/ 2 13</t>
  </si>
  <si>
    <t>D009264</t>
  </si>
  <si>
    <t>595/ 1 14</t>
  </si>
  <si>
    <t>D022461</t>
  </si>
  <si>
    <t>A_M302240  M</t>
  </si>
  <si>
    <t>596/ 4 14</t>
  </si>
  <si>
    <t>D072237</t>
  </si>
  <si>
    <t>619/ 1 14</t>
  </si>
  <si>
    <t>D056198</t>
  </si>
  <si>
    <t>622/ 1 14</t>
  </si>
  <si>
    <t>D037771</t>
  </si>
  <si>
    <t>Vanička steril. 3 l</t>
  </si>
  <si>
    <t>-1,00 -1.513,60</t>
  </si>
  <si>
    <t>628/ 2 14</t>
  </si>
  <si>
    <t>D038401</t>
  </si>
  <si>
    <t>628/ 5 14</t>
  </si>
  <si>
    <t>D006122</t>
  </si>
  <si>
    <t>628/ 6 14</t>
  </si>
  <si>
    <t>D006123</t>
  </si>
  <si>
    <t>628/ 7 14</t>
  </si>
  <si>
    <t>D006124</t>
  </si>
  <si>
    <t>631/ 1 14</t>
  </si>
  <si>
    <t>D021298</t>
  </si>
  <si>
    <t>A_D205160  M</t>
  </si>
  <si>
    <t>686/ 1 30</t>
  </si>
  <si>
    <t>D055138</t>
  </si>
  <si>
    <t>A_H101470  M</t>
  </si>
  <si>
    <t>695/ 1 30</t>
  </si>
  <si>
    <t>D009080</t>
  </si>
  <si>
    <t>Polymerátor</t>
  </si>
  <si>
    <t>-1,00 -2.860,00</t>
  </si>
  <si>
    <t>UZQ201230  M</t>
  </si>
  <si>
    <t>701/ 1 30</t>
  </si>
  <si>
    <t>D023821</t>
  </si>
  <si>
    <t>Zařízení dorozum. Interkom</t>
  </si>
  <si>
    <t>-1,00 -1.070,00</t>
  </si>
  <si>
    <t>A_O103040  M</t>
  </si>
  <si>
    <t>5.343,10</t>
  </si>
  <si>
    <t>728/ 1 16</t>
  </si>
  <si>
    <t>D021057</t>
  </si>
  <si>
    <t>A_O103250  M</t>
  </si>
  <si>
    <t>747/ 1 16</t>
  </si>
  <si>
    <t>D069941</t>
  </si>
  <si>
    <t>-1,00 -1.406,00</t>
  </si>
  <si>
    <t>747/ 4 16</t>
  </si>
  <si>
    <t>D021052</t>
  </si>
  <si>
    <t>747/ 5 16</t>
  </si>
  <si>
    <t>D021336</t>
  </si>
  <si>
    <t>A_L004500  M</t>
  </si>
  <si>
    <t>747/ 6 16</t>
  </si>
  <si>
    <t>D021346</t>
  </si>
  <si>
    <t>A_L004520  M</t>
  </si>
  <si>
    <t>791/ 1 17</t>
  </si>
  <si>
    <t>D020639</t>
  </si>
  <si>
    <t>795/ 3 17</t>
  </si>
  <si>
    <t>D062756</t>
  </si>
  <si>
    <t>Průtokoměr kyslíku  15 l</t>
  </si>
  <si>
    <t>-1,00 -1.153,94</t>
  </si>
  <si>
    <t>A_Q101530  M</t>
  </si>
  <si>
    <t>795/ 4 17</t>
  </si>
  <si>
    <t>D020647</t>
  </si>
  <si>
    <t>795/13 17</t>
  </si>
  <si>
    <t>D022405</t>
  </si>
  <si>
    <t>Ventil ME 603</t>
  </si>
  <si>
    <t>795/14 17</t>
  </si>
  <si>
    <t>D062757</t>
  </si>
  <si>
    <t>A_Q101340  M</t>
  </si>
  <si>
    <t>801/ 2 17</t>
  </si>
  <si>
    <t>D002116</t>
  </si>
  <si>
    <t>-1,00 -2.928,05</t>
  </si>
  <si>
    <t>A_G002300  M</t>
  </si>
  <si>
    <t>802/ 1 17</t>
  </si>
  <si>
    <t>D002070</t>
  </si>
  <si>
    <t>803/ 1 17</t>
  </si>
  <si>
    <t>D039437</t>
  </si>
  <si>
    <t>-1,00 -1.847,94</t>
  </si>
  <si>
    <t>804/ 2 17</t>
  </si>
  <si>
    <t>D060188</t>
  </si>
  <si>
    <t>-1,00 -1.344,00</t>
  </si>
  <si>
    <t>804/ 3 17</t>
  </si>
  <si>
    <t>D060189</t>
  </si>
  <si>
    <t>805/ 2 17</t>
  </si>
  <si>
    <t>D002325</t>
  </si>
  <si>
    <t>A_J101260  M</t>
  </si>
  <si>
    <t>805/ 3 17</t>
  </si>
  <si>
    <t>D046822</t>
  </si>
  <si>
    <t>-1,00 -1.847,96</t>
  </si>
  <si>
    <t>805/ 4 17</t>
  </si>
  <si>
    <t>D059608</t>
  </si>
  <si>
    <t>Dynamometr/Dynatest-síla s</t>
  </si>
  <si>
    <t>-1,00 -2.190,00</t>
  </si>
  <si>
    <t>808/15 17</t>
  </si>
  <si>
    <t>D038882</t>
  </si>
  <si>
    <t>Regulátor tlaku O2  RYCHLO</t>
  </si>
  <si>
    <t>814/ 1 17</t>
  </si>
  <si>
    <t>D063352</t>
  </si>
  <si>
    <t>-1,00 -1.151,32</t>
  </si>
  <si>
    <t>817/ 1 17</t>
  </si>
  <si>
    <t>D063383</t>
  </si>
  <si>
    <t>-1,00 -1.108,00</t>
  </si>
  <si>
    <t>820/ 2 17</t>
  </si>
  <si>
    <t>D002078</t>
  </si>
  <si>
    <t>-1,00 -1.602,21</t>
  </si>
  <si>
    <t>821/ 1 17</t>
  </si>
  <si>
    <t>D053185</t>
  </si>
  <si>
    <t>-1,00 -1.733,35</t>
  </si>
  <si>
    <t>821/ 2 17</t>
  </si>
  <si>
    <t>D053184</t>
  </si>
  <si>
    <t>821/ 3 17</t>
  </si>
  <si>
    <t>D053183</t>
  </si>
  <si>
    <t>824/ 1 17</t>
  </si>
  <si>
    <t>D058857</t>
  </si>
  <si>
    <t>826/ 1 17</t>
  </si>
  <si>
    <t>D046481</t>
  </si>
  <si>
    <t>A_H101330  M</t>
  </si>
  <si>
    <t>827/11 20</t>
  </si>
  <si>
    <t>D057657</t>
  </si>
  <si>
    <t>Pelvicast-vklád.panel</t>
  </si>
  <si>
    <t>-1,00 -1.988,91</t>
  </si>
  <si>
    <t>834/ 2 20</t>
  </si>
  <si>
    <t>D047003</t>
  </si>
  <si>
    <t>Rotavibrátor R 2001</t>
  </si>
  <si>
    <t>A_M101160  M</t>
  </si>
  <si>
    <t>834/ 3 20</t>
  </si>
  <si>
    <t>D002187</t>
  </si>
  <si>
    <t>Rotavibrátor</t>
  </si>
  <si>
    <t>-1,00 -2.428,00</t>
  </si>
  <si>
    <t>A_B391160  M</t>
  </si>
  <si>
    <t>834/ 4 20</t>
  </si>
  <si>
    <t>D002189</t>
  </si>
  <si>
    <t>-1,00 -2.444,33</t>
  </si>
  <si>
    <t>838/ 1 20</t>
  </si>
  <si>
    <t>D072422</t>
  </si>
  <si>
    <t>Ambuvak kompl.</t>
  </si>
  <si>
    <t>-1,00 -2.256,30</t>
  </si>
  <si>
    <t>838/ 2 20</t>
  </si>
  <si>
    <t>D002138</t>
  </si>
  <si>
    <t>A_C002290  M</t>
  </si>
  <si>
    <t>842/ 1 20</t>
  </si>
  <si>
    <t>D037969</t>
  </si>
  <si>
    <t>Průtokoměr rot. 15 1 02 st</t>
  </si>
  <si>
    <t>A_B101190  M</t>
  </si>
  <si>
    <t>848/ 2 20</t>
  </si>
  <si>
    <t>D006176</t>
  </si>
  <si>
    <t>848/ 3 20</t>
  </si>
  <si>
    <t>D006177</t>
  </si>
  <si>
    <t>851/ 1 20</t>
  </si>
  <si>
    <t>D067565</t>
  </si>
  <si>
    <t>Teploměr -kalibrov.</t>
  </si>
  <si>
    <t>-1,00 -1.694,56</t>
  </si>
  <si>
    <t>3.578,43</t>
  </si>
  <si>
    <t>-37,00 *</t>
  </si>
  <si>
    <t>-37,00 **</t>
  </si>
  <si>
    <t>32/ 1 31</t>
  </si>
  <si>
    <t>D056885</t>
  </si>
  <si>
    <t>Ohřívač průtok.s baterií</t>
  </si>
  <si>
    <t>-1,00 -2.306,00</t>
  </si>
  <si>
    <t>AXC002150  M</t>
  </si>
  <si>
    <t>49/ 1 31</t>
  </si>
  <si>
    <t>D021247</t>
  </si>
  <si>
    <t>50/ 3 31</t>
  </si>
  <si>
    <t>D072479</t>
  </si>
  <si>
    <t>53/ 1 31</t>
  </si>
  <si>
    <t>D047106</t>
  </si>
  <si>
    <t>-1,00 -1.849,18</t>
  </si>
  <si>
    <t>64/ 6 31</t>
  </si>
  <si>
    <t>D046480</t>
  </si>
  <si>
    <t>A_H101460  M</t>
  </si>
  <si>
    <t>65/ 1 31</t>
  </si>
  <si>
    <t>D038825</t>
  </si>
  <si>
    <t>88/ 4 31</t>
  </si>
  <si>
    <t>D022459</t>
  </si>
  <si>
    <t>94/ 2 31</t>
  </si>
  <si>
    <t>D003893</t>
  </si>
  <si>
    <t>Kahan plynový</t>
  </si>
  <si>
    <t>-1,00 -1.820,00</t>
  </si>
  <si>
    <t>94/ 3 31</t>
  </si>
  <si>
    <t>D006116</t>
  </si>
  <si>
    <t>A_C001780  M</t>
  </si>
  <si>
    <t>94/ 4 31</t>
  </si>
  <si>
    <t>D006115</t>
  </si>
  <si>
    <t>100/ 1 31</t>
  </si>
  <si>
    <t>D059583</t>
  </si>
  <si>
    <t>Tlakoměr digitální</t>
  </si>
  <si>
    <t>-1,00 -1.659,00</t>
  </si>
  <si>
    <t>A_V001100  M</t>
  </si>
  <si>
    <t>1.982,70</t>
  </si>
  <si>
    <t>147/ 1 15</t>
  </si>
  <si>
    <t>D021082</t>
  </si>
  <si>
    <t>A_D101070  M</t>
  </si>
  <si>
    <t>153/ 2 15</t>
  </si>
  <si>
    <t>D070087</t>
  </si>
  <si>
    <t>Komora nebulizační</t>
  </si>
  <si>
    <t>155/ 1 15</t>
  </si>
  <si>
    <t>D055929</t>
  </si>
  <si>
    <t>Odsávačka na rozvod vakua</t>
  </si>
  <si>
    <t>A_D108060  M</t>
  </si>
  <si>
    <t>155/ 2 15</t>
  </si>
  <si>
    <t>D055934</t>
  </si>
  <si>
    <t>155/ 3 15</t>
  </si>
  <si>
    <t>D055930</t>
  </si>
  <si>
    <t>158/ 3 15</t>
  </si>
  <si>
    <t>D017477</t>
  </si>
  <si>
    <t>Snímač žvýkací síly</t>
  </si>
  <si>
    <t>164/ 1 15</t>
  </si>
  <si>
    <t>D066559</t>
  </si>
  <si>
    <t>Tlakoměr digit.</t>
  </si>
  <si>
    <t>-1,00 -1.415,90</t>
  </si>
  <si>
    <t>169/ 3 16</t>
  </si>
  <si>
    <t>D021297</t>
  </si>
  <si>
    <t>A_A301420  M</t>
  </si>
  <si>
    <t>180/ 1 16</t>
  </si>
  <si>
    <t>D023762</t>
  </si>
  <si>
    <t>A_F291120  M</t>
  </si>
  <si>
    <t>180/ 2 16</t>
  </si>
  <si>
    <t>D023757</t>
  </si>
  <si>
    <t>180/ 5 17</t>
  </si>
  <si>
    <t>D008080</t>
  </si>
  <si>
    <t>Multimetr M 3800</t>
  </si>
  <si>
    <t>9.805,90</t>
  </si>
  <si>
    <t>215/ 1 26</t>
  </si>
  <si>
    <t>D067058</t>
  </si>
  <si>
    <t>Ventil řiditelný</t>
  </si>
  <si>
    <t>-1,00 -2.746,15</t>
  </si>
  <si>
    <t>226/ 2 26</t>
  </si>
  <si>
    <t>D066953</t>
  </si>
  <si>
    <t>-1,00 -1.204,29</t>
  </si>
  <si>
    <t>240/ 1 30</t>
  </si>
  <si>
    <t>D060004</t>
  </si>
  <si>
    <t>Tomometr hodinkový s metro</t>
  </si>
  <si>
    <t>A_M101060  M</t>
  </si>
  <si>
    <t>240/ 2 30</t>
  </si>
  <si>
    <t>D060240</t>
  </si>
  <si>
    <t>A_M101140  M</t>
  </si>
  <si>
    <t>251/ 1 30</t>
  </si>
  <si>
    <t>D020592</t>
  </si>
  <si>
    <t>A_E091340  M</t>
  </si>
  <si>
    <t>D021143</t>
  </si>
  <si>
    <t>A_H104650  M</t>
  </si>
  <si>
    <t>266/ 3 30</t>
  </si>
  <si>
    <t>D021140</t>
  </si>
  <si>
    <t>266/ 4 30</t>
  </si>
  <si>
    <t>D021141</t>
  </si>
  <si>
    <t>266/ 5 30</t>
  </si>
  <si>
    <t>D044932</t>
  </si>
  <si>
    <t>267/ 1 30</t>
  </si>
  <si>
    <t>D021029</t>
  </si>
  <si>
    <t>-1,00 -1.780,00</t>
  </si>
  <si>
    <t>A_H204390  M</t>
  </si>
  <si>
    <t>272/ 2 30</t>
  </si>
  <si>
    <t>D023758</t>
  </si>
  <si>
    <t>A_Q102090  M</t>
  </si>
  <si>
    <t>272/ 3 30</t>
  </si>
  <si>
    <t>D023759</t>
  </si>
  <si>
    <t>A_Q102100  M</t>
  </si>
  <si>
    <t>7.978,44</t>
  </si>
  <si>
    <t>330/ 5 31</t>
  </si>
  <si>
    <t>D007949</t>
  </si>
  <si>
    <t>330/12 31</t>
  </si>
  <si>
    <t>D061369</t>
  </si>
  <si>
    <t>Pipeta fixní</t>
  </si>
  <si>
    <t>-1,00 -1.993,95</t>
  </si>
  <si>
    <t>330/14 31</t>
  </si>
  <si>
    <t>D060518</t>
  </si>
  <si>
    <t>-1,00 -1.994,00</t>
  </si>
  <si>
    <t>335/ 1 31</t>
  </si>
  <si>
    <t>D039215</t>
  </si>
  <si>
    <t>-1,00 -2.668,44</t>
  </si>
  <si>
    <t>335/ 2 31</t>
  </si>
  <si>
    <t>D039216</t>
  </si>
  <si>
    <t>Regulátor tlaku SV  RYCHLO</t>
  </si>
  <si>
    <t>335/ 3 31</t>
  </si>
  <si>
    <t>D039217</t>
  </si>
  <si>
    <t>335/ 4 31</t>
  </si>
  <si>
    <t>D038883</t>
  </si>
  <si>
    <t>335/ 5 31</t>
  </si>
  <si>
    <t>D038881</t>
  </si>
  <si>
    <t>335/ 6 31</t>
  </si>
  <si>
    <t>D038888</t>
  </si>
  <si>
    <t>Regulátor tlaku N2O RYCHLO</t>
  </si>
  <si>
    <t>335/ 7 31</t>
  </si>
  <si>
    <t>D038889</t>
  </si>
  <si>
    <t>4.594,07</t>
  </si>
  <si>
    <t>377/ 1 21</t>
  </si>
  <si>
    <t>D009125</t>
  </si>
  <si>
    <t>Průtokoměr na kyslík-sloup</t>
  </si>
  <si>
    <t>383/ 3 21</t>
  </si>
  <si>
    <t>D022432</t>
  </si>
  <si>
    <t>-1,00 -2.010,00</t>
  </si>
  <si>
    <t>TZP202230  M</t>
  </si>
  <si>
    <t>383/ 4 21</t>
  </si>
  <si>
    <t>D022451</t>
  </si>
  <si>
    <t>Ventil RV</t>
  </si>
  <si>
    <t>-1,00 -1.980,00</t>
  </si>
  <si>
    <t>TZP202240  M</t>
  </si>
  <si>
    <t>392/ 1 21</t>
  </si>
  <si>
    <t>D008275</t>
  </si>
  <si>
    <t>392/ 2 21</t>
  </si>
  <si>
    <t>D008274</t>
  </si>
  <si>
    <t>399/ 1 21</t>
  </si>
  <si>
    <t>D069015</t>
  </si>
  <si>
    <t>Tonometr digitální UA-767</t>
  </si>
  <si>
    <t>1.000,00</t>
  </si>
  <si>
    <t>449/ 1 30</t>
  </si>
  <si>
    <t>D006225</t>
  </si>
  <si>
    <t>A_D102010  M</t>
  </si>
  <si>
    <t>451/ 1 30</t>
  </si>
  <si>
    <t>D059818</t>
  </si>
  <si>
    <t>A_D101270  M</t>
  </si>
  <si>
    <t>452/ 2 30</t>
  </si>
  <si>
    <t>D054794</t>
  </si>
  <si>
    <t>A_D101430  M</t>
  </si>
  <si>
    <t>459/ 1 30</t>
  </si>
  <si>
    <t>D070042</t>
  </si>
  <si>
    <t>Tonometr dig. M6 Comfort</t>
  </si>
  <si>
    <t>-1,00 -1.791,00</t>
  </si>
  <si>
    <t>A_D207130  M</t>
  </si>
  <si>
    <t>459/ 2 30</t>
  </si>
  <si>
    <t>D070041</t>
  </si>
  <si>
    <t>460/ 5 30</t>
  </si>
  <si>
    <t>D009109</t>
  </si>
  <si>
    <t>492/ 3 30</t>
  </si>
  <si>
    <t>D002137</t>
  </si>
  <si>
    <t>A_E001600  M</t>
  </si>
  <si>
    <t>511/ 1 30</t>
  </si>
  <si>
    <t>D071735</t>
  </si>
  <si>
    <t>Teploměr thermofokus 01500</t>
  </si>
  <si>
    <t>-1,00 -2.169,10</t>
  </si>
  <si>
    <t>511/ 2 30</t>
  </si>
  <si>
    <t>D071733</t>
  </si>
  <si>
    <t>511/ 3 30</t>
  </si>
  <si>
    <t>D071736</t>
  </si>
  <si>
    <t>519/ 4 30</t>
  </si>
  <si>
    <t>D008796</t>
  </si>
  <si>
    <t>Pipeta Lafopet.fIX 10 ML</t>
  </si>
  <si>
    <t>519/16 30</t>
  </si>
  <si>
    <t>D058020</t>
  </si>
  <si>
    <t>Dávkovač ID-Dispensory</t>
  </si>
  <si>
    <t>-1,00 -2.977,00</t>
  </si>
  <si>
    <t>D020651</t>
  </si>
  <si>
    <t>534/ 3 30</t>
  </si>
  <si>
    <t>D059524</t>
  </si>
  <si>
    <t>-1,00 -2.956,05</t>
  </si>
  <si>
    <t>535/ 1 30</t>
  </si>
  <si>
    <t>D058858</t>
  </si>
  <si>
    <t>537/ 1 30</t>
  </si>
  <si>
    <t>D066882</t>
  </si>
  <si>
    <t>-1,00 -2.943,00</t>
  </si>
  <si>
    <t>537/ 2 30</t>
  </si>
  <si>
    <t>D056863</t>
  </si>
  <si>
    <t>-1,00 -1.685,03</t>
  </si>
  <si>
    <t>A_A301360  M</t>
  </si>
  <si>
    <t>540/ 1 30</t>
  </si>
  <si>
    <t>D069302</t>
  </si>
  <si>
    <t>-1,00 -1.406,10</t>
  </si>
  <si>
    <t>6.203,23</t>
  </si>
  <si>
    <t>556/ 2 13</t>
  </si>
  <si>
    <t>D020939</t>
  </si>
  <si>
    <t>557/ 1 13</t>
  </si>
  <si>
    <t>D020940</t>
  </si>
  <si>
    <t>590/ 3 13</t>
  </si>
  <si>
    <t>D062509</t>
  </si>
  <si>
    <t>-1,00 -1.155,35</t>
  </si>
  <si>
    <t>607/ 3 13</t>
  </si>
  <si>
    <t>D021084</t>
  </si>
  <si>
    <t>624/ 6 13</t>
  </si>
  <si>
    <t>D072411</t>
  </si>
  <si>
    <t>624/ 7 13</t>
  </si>
  <si>
    <t>D072409</t>
  </si>
  <si>
    <t>624/ 8 13</t>
  </si>
  <si>
    <t>D072406</t>
  </si>
  <si>
    <t>624/ 9 13</t>
  </si>
  <si>
    <t>D072405</t>
  </si>
  <si>
    <t>624/10 13</t>
  </si>
  <si>
    <t>D072414</t>
  </si>
  <si>
    <t>624/11 13</t>
  </si>
  <si>
    <t>D072415</t>
  </si>
  <si>
    <t>624/12 13</t>
  </si>
  <si>
    <t>D072417</t>
  </si>
  <si>
    <t>624/13 13</t>
  </si>
  <si>
    <t>D072418</t>
  </si>
  <si>
    <t>624/14 13</t>
  </si>
  <si>
    <t>D072410</t>
  </si>
  <si>
    <t>624/15 13</t>
  </si>
  <si>
    <t>D072412</t>
  </si>
  <si>
    <t>624/16 13</t>
  </si>
  <si>
    <t>D072413</t>
  </si>
  <si>
    <t>624/17 13</t>
  </si>
  <si>
    <t>D072408</t>
  </si>
  <si>
    <t>625/ 1 13</t>
  </si>
  <si>
    <t>D002252</t>
  </si>
  <si>
    <t>Souprava E.M.S.</t>
  </si>
  <si>
    <t>-1,00 -1.614,58</t>
  </si>
  <si>
    <t>626/ 2 13</t>
  </si>
  <si>
    <t>D072404</t>
  </si>
  <si>
    <t>626/ 4 13</t>
  </si>
  <si>
    <t>D072403</t>
  </si>
  <si>
    <t>A_C003170  M</t>
  </si>
  <si>
    <t>626/ 5 13</t>
  </si>
  <si>
    <t>D072401</t>
  </si>
  <si>
    <t>626/ 6 13</t>
  </si>
  <si>
    <t>D072402</t>
  </si>
  <si>
    <t>661/ 1 15</t>
  </si>
  <si>
    <t>D053180</t>
  </si>
  <si>
    <t>661/ 2 15</t>
  </si>
  <si>
    <t>D053179</t>
  </si>
  <si>
    <t>664/ 5 15</t>
  </si>
  <si>
    <t>D051061</t>
  </si>
  <si>
    <t>664/ 6 15</t>
  </si>
  <si>
    <t>D051062</t>
  </si>
  <si>
    <t>664/ 7 15</t>
  </si>
  <si>
    <t>D051063</t>
  </si>
  <si>
    <t>A_E002200  M</t>
  </si>
  <si>
    <t>665/ 6 15</t>
  </si>
  <si>
    <t>D021066</t>
  </si>
  <si>
    <t>A_E091310  M</t>
  </si>
  <si>
    <t>689/ 1 15</t>
  </si>
  <si>
    <t>D021173</t>
  </si>
  <si>
    <t>691/11 15</t>
  </si>
  <si>
    <t>D017673</t>
  </si>
  <si>
    <t>Stojan pro Stepper</t>
  </si>
  <si>
    <t>-1,00 -1.370,00</t>
  </si>
  <si>
    <t>698/ 3 15</t>
  </si>
  <si>
    <t>D007849</t>
  </si>
  <si>
    <t>713/ 2 16</t>
  </si>
  <si>
    <t>D068109</t>
  </si>
  <si>
    <t>-1,00 -1.186,62</t>
  </si>
  <si>
    <t>713/ 3 16</t>
  </si>
  <si>
    <t>D077212</t>
  </si>
  <si>
    <t>-1,00 -1.195,37</t>
  </si>
  <si>
    <t>713/ 4 16</t>
  </si>
  <si>
    <t>D077218</t>
  </si>
  <si>
    <t>713/ 5 16</t>
  </si>
  <si>
    <t>D077213</t>
  </si>
  <si>
    <t>713/ 6 16</t>
  </si>
  <si>
    <t>D077211</t>
  </si>
  <si>
    <t>713/ 7 16</t>
  </si>
  <si>
    <t>D068108</t>
  </si>
  <si>
    <t>713/ 8 16</t>
  </si>
  <si>
    <t>D068110</t>
  </si>
  <si>
    <t>713/ 9 16</t>
  </si>
  <si>
    <t>D068111</t>
  </si>
  <si>
    <t>713/10 16</t>
  </si>
  <si>
    <t>D068112</t>
  </si>
  <si>
    <t>D072764</t>
  </si>
  <si>
    <t>Tlakoměr anaer.s pouzdr.a</t>
  </si>
  <si>
    <t>-1,00 -1.569,60</t>
  </si>
  <si>
    <t>A_A491260  M</t>
  </si>
  <si>
    <t>728/ 2 16</t>
  </si>
  <si>
    <t>D072763</t>
  </si>
  <si>
    <t>6.700,41</t>
  </si>
  <si>
    <t>-41,00 *</t>
  </si>
  <si>
    <t>-41,00 **</t>
  </si>
  <si>
    <t>12/12 27</t>
  </si>
  <si>
    <t>D060521</t>
  </si>
  <si>
    <t>A_G003480  D</t>
  </si>
  <si>
    <t>15/ 2 27</t>
  </si>
  <si>
    <t>D021161</t>
  </si>
  <si>
    <t>A_G003320  D</t>
  </si>
  <si>
    <t>24/ 2 27</t>
  </si>
  <si>
    <t>D037982</t>
  </si>
  <si>
    <t>A_D207140  D</t>
  </si>
  <si>
    <t>24/ 3 27</t>
  </si>
  <si>
    <t>D060191</t>
  </si>
  <si>
    <t>24/ 4 27</t>
  </si>
  <si>
    <t>D039625</t>
  </si>
  <si>
    <t>-1,00 -1.373,39</t>
  </si>
  <si>
    <t>24/ 5 27</t>
  </si>
  <si>
    <t>D039624</t>
  </si>
  <si>
    <t>24/ 6 27</t>
  </si>
  <si>
    <t>D039626</t>
  </si>
  <si>
    <t>24/ 7 27</t>
  </si>
  <si>
    <t>D039628</t>
  </si>
  <si>
    <t>24/ 8 27</t>
  </si>
  <si>
    <t>D060190</t>
  </si>
  <si>
    <t>24/ 9 27</t>
  </si>
  <si>
    <t>D039627</t>
  </si>
  <si>
    <t>25/ 1 27</t>
  </si>
  <si>
    <t>D010169</t>
  </si>
  <si>
    <t>34/ 2 27</t>
  </si>
  <si>
    <t>D023792</t>
  </si>
  <si>
    <t>A_C001760  D</t>
  </si>
  <si>
    <t>34/ 3 27</t>
  </si>
  <si>
    <t>D023793</t>
  </si>
  <si>
    <t>39/ 2 27</t>
  </si>
  <si>
    <t>D072416</t>
  </si>
  <si>
    <t>40/ 2 27</t>
  </si>
  <si>
    <t>D066867</t>
  </si>
  <si>
    <t>Resuscitátor pro novoroz.</t>
  </si>
  <si>
    <t>40/ 5 27</t>
  </si>
  <si>
    <t>D067300</t>
  </si>
  <si>
    <t>D056084</t>
  </si>
  <si>
    <t>Tonometr Omron</t>
  </si>
  <si>
    <t>-1,00 -1.749,00</t>
  </si>
  <si>
    <t>D000200</t>
  </si>
  <si>
    <t>Podložka vyhřívaná150x80cm</t>
  </si>
  <si>
    <t>D061943</t>
  </si>
  <si>
    <t>-1,00 -1.537,50</t>
  </si>
  <si>
    <t>D061942</t>
  </si>
  <si>
    <t>48/ 7 28</t>
  </si>
  <si>
    <t>D061941</t>
  </si>
  <si>
    <t>D023590</t>
  </si>
  <si>
    <t>59/18 28</t>
  </si>
  <si>
    <t>D065667</t>
  </si>
  <si>
    <t>-1,00 -1.459,00</t>
  </si>
  <si>
    <t>A_P203040  D</t>
  </si>
  <si>
    <t>61/ 1 28</t>
  </si>
  <si>
    <t>D021382</t>
  </si>
  <si>
    <t>-1,00 -2.220,00</t>
  </si>
  <si>
    <t>A_H101510  D</t>
  </si>
  <si>
    <t>85/ 1 28</t>
  </si>
  <si>
    <t>D023819</t>
  </si>
  <si>
    <t>86/ 2 28</t>
  </si>
  <si>
    <t>D021186</t>
  </si>
  <si>
    <t>86/ 3 28</t>
  </si>
  <si>
    <t>D021187</t>
  </si>
  <si>
    <t>D021045</t>
  </si>
  <si>
    <t>A_L002120  D</t>
  </si>
  <si>
    <t>92/ 3 28</t>
  </si>
  <si>
    <t>D021047</t>
  </si>
  <si>
    <t>92/ 4 28</t>
  </si>
  <si>
    <t>D021058</t>
  </si>
  <si>
    <t>92/ 5 28</t>
  </si>
  <si>
    <t>D021046</t>
  </si>
  <si>
    <t>94/ 2 28</t>
  </si>
  <si>
    <t>D008399</t>
  </si>
  <si>
    <t>A_F291170  D</t>
  </si>
  <si>
    <t>94/ 8 28</t>
  </si>
  <si>
    <t>D020847</t>
  </si>
  <si>
    <t>Tank JOBO PROF</t>
  </si>
  <si>
    <t>0.640,26</t>
  </si>
  <si>
    <t>-33,00 *</t>
  </si>
  <si>
    <t>-33,00 **</t>
  </si>
  <si>
    <t>160/ 2 12</t>
  </si>
  <si>
    <t>D044364</t>
  </si>
  <si>
    <t>-1,00 -1.364,99</t>
  </si>
  <si>
    <t>A_D205100  D</t>
  </si>
  <si>
    <t>161/ 1 12</t>
  </si>
  <si>
    <t>D002077</t>
  </si>
  <si>
    <t>167/ 1 13</t>
  </si>
  <si>
    <t>D058327</t>
  </si>
  <si>
    <t>-1,00 -1.363,90</t>
  </si>
  <si>
    <t>169/ 1 13</t>
  </si>
  <si>
    <t>D022480</t>
  </si>
  <si>
    <t>A_L004520  D</t>
  </si>
  <si>
    <t>176/ 1 13</t>
  </si>
  <si>
    <t>D006125</t>
  </si>
  <si>
    <t>204/ 1 13</t>
  </si>
  <si>
    <t>D006077</t>
  </si>
  <si>
    <t>204/ 2 13</t>
  </si>
  <si>
    <t>D006076</t>
  </si>
  <si>
    <t>204/ 3 13</t>
  </si>
  <si>
    <t>D006075</t>
  </si>
  <si>
    <t>204/ 4 13</t>
  </si>
  <si>
    <t>D006074</t>
  </si>
  <si>
    <t>221/ 1 13</t>
  </si>
  <si>
    <t>D076378</t>
  </si>
  <si>
    <t>229/ 8 16</t>
  </si>
  <si>
    <t>D007951</t>
  </si>
  <si>
    <t>Mikroskop stereoskopický</t>
  </si>
  <si>
    <t>-1,00 -1.660,00</t>
  </si>
  <si>
    <t>230/ 2 16</t>
  </si>
  <si>
    <t>D046951</t>
  </si>
  <si>
    <t>230/ 3 16</t>
  </si>
  <si>
    <t>D072419</t>
  </si>
  <si>
    <t>7.578,57</t>
  </si>
  <si>
    <t>272/ 1 30</t>
  </si>
  <si>
    <t>D066870</t>
  </si>
  <si>
    <t>Resuscitátor silikonový</t>
  </si>
  <si>
    <t>A_Q102400  D</t>
  </si>
  <si>
    <t>281/ 1 30</t>
  </si>
  <si>
    <t>D062046</t>
  </si>
  <si>
    <t>Tonometr OMRON</t>
  </si>
  <si>
    <t>A_M201220  D</t>
  </si>
  <si>
    <t>D077062</t>
  </si>
  <si>
    <t>Zvlhčovač HME Booster</t>
  </si>
  <si>
    <t>A_M303280  D</t>
  </si>
  <si>
    <t>290/ 1 30</t>
  </si>
  <si>
    <t>D009315</t>
  </si>
  <si>
    <t>Přístroj rehabilitační</t>
  </si>
  <si>
    <t>A_S191110  D</t>
  </si>
  <si>
    <t>290/ 2 30</t>
  </si>
  <si>
    <t>D009316</t>
  </si>
  <si>
    <t>292/ 1 30</t>
  </si>
  <si>
    <t>D071572</t>
  </si>
  <si>
    <t>A_A391030  D</t>
  </si>
  <si>
    <t>292/ 2 30</t>
  </si>
  <si>
    <t>D071571</t>
  </si>
  <si>
    <t>298/ 1 30</t>
  </si>
  <si>
    <t>D062853</t>
  </si>
  <si>
    <t>302/ 1 30</t>
  </si>
  <si>
    <t>D072240</t>
  </si>
  <si>
    <t>A_H204230  D</t>
  </si>
  <si>
    <t>302/ 2 30</t>
  </si>
  <si>
    <t>D062852</t>
  </si>
  <si>
    <t>A_H204190  D</t>
  </si>
  <si>
    <t>315/ 1 31</t>
  </si>
  <si>
    <t>D056577</t>
  </si>
  <si>
    <t>A_D103290  D</t>
  </si>
  <si>
    <t>317/ 3 31</t>
  </si>
  <si>
    <t>D072773</t>
  </si>
  <si>
    <t>Teploměr thermoflash LX</t>
  </si>
  <si>
    <t>-1,00 -1.983,80</t>
  </si>
  <si>
    <t>325/ 2 31</t>
  </si>
  <si>
    <t>D007937</t>
  </si>
  <si>
    <t>325/ 3 31</t>
  </si>
  <si>
    <t>D007938</t>
  </si>
  <si>
    <t>325/ 4 31</t>
  </si>
  <si>
    <t>D007935</t>
  </si>
  <si>
    <t>325/ 5 31</t>
  </si>
  <si>
    <t>D007936</t>
  </si>
  <si>
    <t>4.314,80</t>
  </si>
  <si>
    <t>345/ 1 28</t>
  </si>
  <si>
    <t>D062516</t>
  </si>
  <si>
    <t>A_D102200  D</t>
  </si>
  <si>
    <t>348/ 1 28</t>
  </si>
  <si>
    <t>D062963</t>
  </si>
  <si>
    <t>-1,00 -1.694,08</t>
  </si>
  <si>
    <t>A_D102270  D</t>
  </si>
  <si>
    <t>354/ 1 28</t>
  </si>
  <si>
    <t>D022464</t>
  </si>
  <si>
    <t>362/ 1 28</t>
  </si>
  <si>
    <t>D006049</t>
  </si>
  <si>
    <t>362/ 2 28</t>
  </si>
  <si>
    <t>D006048</t>
  </si>
  <si>
    <t>362/ 3 28</t>
  </si>
  <si>
    <t>D006047</t>
  </si>
  <si>
    <t>362/ 4 28</t>
  </si>
  <si>
    <t>D006046</t>
  </si>
  <si>
    <t>366/ 1 28</t>
  </si>
  <si>
    <t>D046483</t>
  </si>
  <si>
    <t>A_H103250  D</t>
  </si>
  <si>
    <t>367/ 1 28</t>
  </si>
  <si>
    <t>D054260</t>
  </si>
  <si>
    <t>-1,00 -2.155,27</t>
  </si>
  <si>
    <t>A_H101330  D</t>
  </si>
  <si>
    <t>388/ 1 28</t>
  </si>
  <si>
    <t>D072772</t>
  </si>
  <si>
    <t>Tlakoměr anaer.s pozdr.a m</t>
  </si>
  <si>
    <t>-1,00 -2.350,04</t>
  </si>
  <si>
    <t>A_A491140  D</t>
  </si>
  <si>
    <t>1.233,14</t>
  </si>
  <si>
    <t>D021159</t>
  </si>
  <si>
    <t>402/ 1 30</t>
  </si>
  <si>
    <t>D021142</t>
  </si>
  <si>
    <t>A_H104650  D</t>
  </si>
  <si>
    <t>2.930,00</t>
  </si>
  <si>
    <t>420/ 2 27</t>
  </si>
  <si>
    <t>D062525</t>
  </si>
  <si>
    <t>423/ 1 27</t>
  </si>
  <si>
    <t>D076970</t>
  </si>
  <si>
    <t>Tonometr dig.Omron+adaptér</t>
  </si>
  <si>
    <t>435/ 4 27</t>
  </si>
  <si>
    <t>D022476</t>
  </si>
  <si>
    <t>435/ 5 27</t>
  </si>
  <si>
    <t>D022474</t>
  </si>
  <si>
    <t>438/ 1 27</t>
  </si>
  <si>
    <t>D072407</t>
  </si>
  <si>
    <t>447/ 4 27</t>
  </si>
  <si>
    <t>D066228</t>
  </si>
  <si>
    <t>Nebulizátor s přísl.</t>
  </si>
  <si>
    <t>-1,00 -1.624,10</t>
  </si>
  <si>
    <t>A_Q204060  D</t>
  </si>
  <si>
    <t>447/ 5 27</t>
  </si>
  <si>
    <t>D066229</t>
  </si>
  <si>
    <t>453/ 1 27</t>
  </si>
  <si>
    <t>D006034</t>
  </si>
  <si>
    <t>A_A391070  D</t>
  </si>
  <si>
    <t>453/ 2 27</t>
  </si>
  <si>
    <t>D006035</t>
  </si>
  <si>
    <t>462/ 2 27</t>
  </si>
  <si>
    <t>D020604</t>
  </si>
  <si>
    <t>A_F291260  D</t>
  </si>
  <si>
    <t>463/ 1 27</t>
  </si>
  <si>
    <t>D066268</t>
  </si>
  <si>
    <t>-1,00 -1.282,40</t>
  </si>
  <si>
    <t>463/ 2 27</t>
  </si>
  <si>
    <t>D066267</t>
  </si>
  <si>
    <t>465/11 27</t>
  </si>
  <si>
    <t>D003458</t>
  </si>
  <si>
    <t>A_M101060  D</t>
  </si>
  <si>
    <t>467/ 2 27</t>
  </si>
  <si>
    <t>D003459</t>
  </si>
  <si>
    <t>A_M102190  D</t>
  </si>
  <si>
    <t>477/ 5 30</t>
  </si>
  <si>
    <t>D021105</t>
  </si>
  <si>
    <t>A_P101230  D</t>
  </si>
  <si>
    <t>488/ 1 30</t>
  </si>
  <si>
    <t>D021284</t>
  </si>
  <si>
    <t>495/ 1 30</t>
  </si>
  <si>
    <t>D107132</t>
  </si>
  <si>
    <t>Pulsní oxymetr prstový</t>
  </si>
  <si>
    <t>-1,00 -2.453,44</t>
  </si>
  <si>
    <t>495/ 6 30</t>
  </si>
  <si>
    <t>D044363</t>
  </si>
  <si>
    <t>495/ 7 30</t>
  </si>
  <si>
    <t>D021301</t>
  </si>
  <si>
    <t>D003446</t>
  </si>
  <si>
    <t>Glukometr OPTIUM XC EED</t>
  </si>
  <si>
    <t>-1,00 -1.970,00</t>
  </si>
  <si>
    <t>503/ 1 30</t>
  </si>
  <si>
    <t>D071518</t>
  </si>
  <si>
    <t>506/ 3 30</t>
  </si>
  <si>
    <t>D058565</t>
  </si>
  <si>
    <t>A_M104280  D</t>
  </si>
  <si>
    <t>507/ 3 30</t>
  </si>
  <si>
    <t>D062671</t>
  </si>
  <si>
    <t>-1,00 -1.157,57</t>
  </si>
  <si>
    <t>A_A191480  D</t>
  </si>
  <si>
    <t>509/ 1 30</t>
  </si>
  <si>
    <t>D058626</t>
  </si>
  <si>
    <t>A_J101160  D</t>
  </si>
  <si>
    <t>509/ 2 30</t>
  </si>
  <si>
    <t>D072602</t>
  </si>
  <si>
    <t>Zářič RTG</t>
  </si>
  <si>
    <t>A_J101120  D</t>
  </si>
  <si>
    <t>510/ 1 30</t>
  </si>
  <si>
    <t>D006508</t>
  </si>
  <si>
    <t>Lis na krevní vaky PE 120</t>
  </si>
  <si>
    <t>510/65  7</t>
  </si>
  <si>
    <t>D006507</t>
  </si>
  <si>
    <t>D007920</t>
  </si>
  <si>
    <t>TZP202280  D</t>
  </si>
  <si>
    <t>D007921</t>
  </si>
  <si>
    <t>515/ 1 30</t>
  </si>
  <si>
    <t>D114245</t>
  </si>
  <si>
    <t>Oxymetr pulsní prstový</t>
  </si>
  <si>
    <t>-1,00 -1.462,04</t>
  </si>
  <si>
    <t>516/ 1 30</t>
  </si>
  <si>
    <t>D070100</t>
  </si>
  <si>
    <t>Průtokoměr rotační</t>
  </si>
  <si>
    <t>516/ 2 30</t>
  </si>
  <si>
    <t>D070419</t>
  </si>
  <si>
    <t>Průtokoměr rot.15102G1/4</t>
  </si>
  <si>
    <t>519/ 1 30</t>
  </si>
  <si>
    <t>D067059</t>
  </si>
  <si>
    <t>0.080,84</t>
  </si>
  <si>
    <t>D066443</t>
  </si>
  <si>
    <t>571/ 2 14</t>
  </si>
  <si>
    <t>D066444</t>
  </si>
  <si>
    <t>D065924</t>
  </si>
  <si>
    <t>-1,00 -1.363,95</t>
  </si>
  <si>
    <t>593/ 8 17</t>
  </si>
  <si>
    <t>D062519</t>
  </si>
  <si>
    <t>593/10 17</t>
  </si>
  <si>
    <t>D047935</t>
  </si>
  <si>
    <t>618/ 2 17</t>
  </si>
  <si>
    <t>D078229</t>
  </si>
  <si>
    <t>Monitor dechu</t>
  </si>
  <si>
    <t>A_C003640  D</t>
  </si>
  <si>
    <t>618/ 3 17</t>
  </si>
  <si>
    <t>D078226</t>
  </si>
  <si>
    <t>618/ 4 17</t>
  </si>
  <si>
    <t>D078225</t>
  </si>
  <si>
    <t>A_C003670  D</t>
  </si>
  <si>
    <t>618/ 6 17</t>
  </si>
  <si>
    <t>D078228</t>
  </si>
  <si>
    <t>618/ 7 17</t>
  </si>
  <si>
    <t>D078227</t>
  </si>
  <si>
    <t>620/ 1 17</t>
  </si>
  <si>
    <t>D078230</t>
  </si>
  <si>
    <t>620/ 2 17</t>
  </si>
  <si>
    <t>D078231</t>
  </si>
  <si>
    <t>620/ 3 17</t>
  </si>
  <si>
    <t>D078232</t>
  </si>
  <si>
    <t>A_C002540  D</t>
  </si>
  <si>
    <t>620/ 4 17</t>
  </si>
  <si>
    <t>D078233</t>
  </si>
  <si>
    <t>A_C002520  D</t>
  </si>
  <si>
    <t>620/ 5 17</t>
  </si>
  <si>
    <t>D078234</t>
  </si>
  <si>
    <t>A_C003160  D</t>
  </si>
  <si>
    <t>620/ 6 17</t>
  </si>
  <si>
    <t>D078235</t>
  </si>
  <si>
    <t>620/ 7 17</t>
  </si>
  <si>
    <t>D078236</t>
  </si>
  <si>
    <t>A_C003210  D</t>
  </si>
  <si>
    <t>629/ 4 18</t>
  </si>
  <si>
    <t>D009712</t>
  </si>
  <si>
    <t>Reflektor přenosný na oper</t>
  </si>
  <si>
    <t>629/ 5 18</t>
  </si>
  <si>
    <t>D069330</t>
  </si>
  <si>
    <t>629/ 6 18</t>
  </si>
  <si>
    <t>D063086</t>
  </si>
  <si>
    <t>-1,00 -1.151,30</t>
  </si>
  <si>
    <t>638/ 1 18</t>
  </si>
  <si>
    <t>D066949</t>
  </si>
  <si>
    <t>-1,00 -1.223,36</t>
  </si>
  <si>
    <t>A_H106300  D</t>
  </si>
  <si>
    <t>653/ 2 20</t>
  </si>
  <si>
    <t>D021287</t>
  </si>
  <si>
    <t>A_D203210  D</t>
  </si>
  <si>
    <t>657/ 1 20</t>
  </si>
  <si>
    <t>D045070</t>
  </si>
  <si>
    <t>-1,00 -1.848,00</t>
  </si>
  <si>
    <t>667/ 5 20</t>
  </si>
  <si>
    <t>D023769</t>
  </si>
  <si>
    <t>668/ 3 20</t>
  </si>
  <si>
    <t>D037852</t>
  </si>
  <si>
    <t>668/ 4 20</t>
  </si>
  <si>
    <t>D037848</t>
  </si>
  <si>
    <t>672/ 2 20</t>
  </si>
  <si>
    <t>D038879</t>
  </si>
  <si>
    <t>5.349,47</t>
  </si>
  <si>
    <t>-27,00 *</t>
  </si>
  <si>
    <t>-27,00 **</t>
  </si>
  <si>
    <t>41/ 1 28</t>
  </si>
  <si>
    <t>D068795</t>
  </si>
  <si>
    <t>Váha SOEHNLE</t>
  </si>
  <si>
    <t>-1,00 -2.618,00</t>
  </si>
  <si>
    <t>A_Q205210  D</t>
  </si>
  <si>
    <t>75/ 1 28</t>
  </si>
  <si>
    <t>D060174</t>
  </si>
  <si>
    <t>-1,00 -1.002,69</t>
  </si>
  <si>
    <t>A_H102260  D</t>
  </si>
  <si>
    <t>75/ 6 28</t>
  </si>
  <si>
    <t>D076722</t>
  </si>
  <si>
    <t>79/ 2 28</t>
  </si>
  <si>
    <t>D057191</t>
  </si>
  <si>
    <t>UZQ101100  D</t>
  </si>
  <si>
    <t>D008401</t>
  </si>
  <si>
    <t>A_T091260  D</t>
  </si>
  <si>
    <t>96/ 1 28</t>
  </si>
  <si>
    <t>D022789</t>
  </si>
  <si>
    <t>A_L002070  D</t>
  </si>
  <si>
    <t>D022790</t>
  </si>
  <si>
    <t>103/ 1 28</t>
  </si>
  <si>
    <t>D007553</t>
  </si>
  <si>
    <t>TZP204020  D</t>
  </si>
  <si>
    <t>2.280,95</t>
  </si>
  <si>
    <t>125/ 1 11</t>
  </si>
  <si>
    <t>D059820</t>
  </si>
  <si>
    <t>Tlakoměr digitální Omron M</t>
  </si>
  <si>
    <t>A_D101070  D</t>
  </si>
  <si>
    <t>130/ 1 11</t>
  </si>
  <si>
    <t>D021211</t>
  </si>
  <si>
    <t>135/ 1 11</t>
  </si>
  <si>
    <t>D053011</t>
  </si>
  <si>
    <t>-1,00 -1.333,00</t>
  </si>
  <si>
    <t>A_E003210  D</t>
  </si>
  <si>
    <t>173/ 5 11</t>
  </si>
  <si>
    <t>D072171</t>
  </si>
  <si>
    <t>Tomograf přídavný Planix</t>
  </si>
  <si>
    <t>174/ 1 11</t>
  </si>
  <si>
    <t>D076915</t>
  </si>
  <si>
    <t>Clona primární RTG</t>
  </si>
  <si>
    <t>A_R201040  D</t>
  </si>
  <si>
    <t>177/ 1 11</t>
  </si>
  <si>
    <t>D072603</t>
  </si>
  <si>
    <t>7.093,00</t>
  </si>
  <si>
    <t>217/ 1 13</t>
  </si>
  <si>
    <t>D072601</t>
  </si>
  <si>
    <t>-1,00 -2.482,66</t>
  </si>
  <si>
    <t>A_A102330  D</t>
  </si>
  <si>
    <t>247/ 1 13</t>
  </si>
  <si>
    <t>D046375</t>
  </si>
  <si>
    <t>-1,00 -1.155,00</t>
  </si>
  <si>
    <t>259/ 5 13</t>
  </si>
  <si>
    <t>D006104</t>
  </si>
  <si>
    <t>TZP202130  D</t>
  </si>
  <si>
    <t>259/ 9 13</t>
  </si>
  <si>
    <t>D056089</t>
  </si>
  <si>
    <t>PH tester Checker 3 s elek</t>
  </si>
  <si>
    <t>-1,00 -2.325,97</t>
  </si>
  <si>
    <t>266/ 1 13</t>
  </si>
  <si>
    <t>D038085</t>
  </si>
  <si>
    <t>9.802,13</t>
  </si>
  <si>
    <t>308/ 1 31</t>
  </si>
  <si>
    <t>D021126</t>
  </si>
  <si>
    <t>A_E003400  D</t>
  </si>
  <si>
    <t>D007869</t>
  </si>
  <si>
    <t>TZP304571  D</t>
  </si>
  <si>
    <t>2.460,00</t>
  </si>
  <si>
    <t>D055761</t>
  </si>
  <si>
    <t>A_J191090  D</t>
  </si>
  <si>
    <t>358/ 2 27</t>
  </si>
  <si>
    <t>D111386</t>
  </si>
  <si>
    <t>-1,00 -1.329,75</t>
  </si>
  <si>
    <t>363/ 1 27</t>
  </si>
  <si>
    <t>D077063</t>
  </si>
  <si>
    <t>364/ 2 27</t>
  </si>
  <si>
    <t>D021214</t>
  </si>
  <si>
    <t>D056063</t>
  </si>
  <si>
    <t>-1,00 -1.051,33</t>
  </si>
  <si>
    <t>A_H205150  D</t>
  </si>
  <si>
    <t>372/ 2 27</t>
  </si>
  <si>
    <t>D067877</t>
  </si>
  <si>
    <t>372/ 3 27</t>
  </si>
  <si>
    <t>D069643</t>
  </si>
  <si>
    <t>372/ 4 27</t>
  </si>
  <si>
    <t>D063891</t>
  </si>
  <si>
    <t>372/ 5 27</t>
  </si>
  <si>
    <t>D063935</t>
  </si>
  <si>
    <t>372/ 6 27</t>
  </si>
  <si>
    <t>D063936</t>
  </si>
  <si>
    <t>372/ 7 27</t>
  </si>
  <si>
    <t>D063937</t>
  </si>
  <si>
    <t>372/ 8 27</t>
  </si>
  <si>
    <t>D063938</t>
  </si>
  <si>
    <t>372/ 9 27</t>
  </si>
  <si>
    <t>D063941</t>
  </si>
  <si>
    <t>Monitor Nanny BN02</t>
  </si>
  <si>
    <t>372/10 27</t>
  </si>
  <si>
    <t>D063862</t>
  </si>
  <si>
    <t>372/11 27</t>
  </si>
  <si>
    <t>D063860</t>
  </si>
  <si>
    <t>372/12 27</t>
  </si>
  <si>
    <t>D063859</t>
  </si>
  <si>
    <t>372/13 27</t>
  </si>
  <si>
    <t>D063858</t>
  </si>
  <si>
    <t>372/14 27</t>
  </si>
  <si>
    <t>D063857</t>
  </si>
  <si>
    <t>372/15 27</t>
  </si>
  <si>
    <t>D063856</t>
  </si>
  <si>
    <t>372/16 27</t>
  </si>
  <si>
    <t>D063855</t>
  </si>
  <si>
    <t>372/17 27</t>
  </si>
  <si>
    <t>D063854</t>
  </si>
  <si>
    <t>372/18 27</t>
  </si>
  <si>
    <t>D063872</t>
  </si>
  <si>
    <t>372/19 27</t>
  </si>
  <si>
    <t>D063871</t>
  </si>
  <si>
    <t>372/20 27</t>
  </si>
  <si>
    <t>D063870</t>
  </si>
  <si>
    <t>372/21 27</t>
  </si>
  <si>
    <t>D063869</t>
  </si>
  <si>
    <t>372/22 27</t>
  </si>
  <si>
    <t>D063868</t>
  </si>
  <si>
    <t>372/23 27</t>
  </si>
  <si>
    <t>D063867</t>
  </si>
  <si>
    <t>372/24 27</t>
  </si>
  <si>
    <t>D063866</t>
  </si>
  <si>
    <t>372/25 27</t>
  </si>
  <si>
    <t>D063864</t>
  </si>
  <si>
    <t>372/26 27</t>
  </si>
  <si>
    <t>D063863</t>
  </si>
  <si>
    <t>372/27 27</t>
  </si>
  <si>
    <t>D063861</t>
  </si>
  <si>
    <t>372/28 27</t>
  </si>
  <si>
    <t>D063943</t>
  </si>
  <si>
    <t>372/29 27</t>
  </si>
  <si>
    <t>D063942</t>
  </si>
  <si>
    <t>376/ 1 27</t>
  </si>
  <si>
    <t>D057940</t>
  </si>
  <si>
    <t>388/ 1 30</t>
  </si>
  <si>
    <t>D070000</t>
  </si>
  <si>
    <t>A_M103050  D</t>
  </si>
  <si>
    <t>393/ 1 30</t>
  </si>
  <si>
    <t>D051985</t>
  </si>
  <si>
    <t>393/ 2 30</t>
  </si>
  <si>
    <t>D069105</t>
  </si>
  <si>
    <t>Tonometr Hartman</t>
  </si>
  <si>
    <t>A_H103580  D</t>
  </si>
  <si>
    <t>417/ 1 30</t>
  </si>
  <si>
    <t>D066102</t>
  </si>
  <si>
    <t>Mikropipeta Bioh.Prol.</t>
  </si>
  <si>
    <t>-1,00 -2.594,20</t>
  </si>
  <si>
    <t>A_N101040  D</t>
  </si>
  <si>
    <t>417/ 2 30</t>
  </si>
  <si>
    <t>D066251</t>
  </si>
  <si>
    <t>-1,00 -2.725,10</t>
  </si>
  <si>
    <t>D077217</t>
  </si>
  <si>
    <t>AYB202070  D</t>
  </si>
  <si>
    <t>419/ 2 30</t>
  </si>
  <si>
    <t>D043084</t>
  </si>
  <si>
    <t>Kahan plynový K-103 PB</t>
  </si>
  <si>
    <t>-1,00 -1.909,30</t>
  </si>
  <si>
    <t>419/ 3 30</t>
  </si>
  <si>
    <t>D043086</t>
  </si>
  <si>
    <t>419/ 4 30</t>
  </si>
  <si>
    <t>D043085</t>
  </si>
  <si>
    <t>420/ 2 30</t>
  </si>
  <si>
    <t>D067055</t>
  </si>
  <si>
    <t>2.669,05</t>
  </si>
  <si>
    <t>-44,00 *</t>
  </si>
  <si>
    <t>-44,00 **</t>
  </si>
  <si>
    <t>436/ 1 29</t>
  </si>
  <si>
    <t>D111385</t>
  </si>
  <si>
    <t>440/ 3 29</t>
  </si>
  <si>
    <t>D078253</t>
  </si>
  <si>
    <t>Průtokoměr-rotametr</t>
  </si>
  <si>
    <t>A_H106520  D</t>
  </si>
  <si>
    <t>454/ 1 29</t>
  </si>
  <si>
    <t>D070268</t>
  </si>
  <si>
    <t>Teploměr thermoflash</t>
  </si>
  <si>
    <t>454/ 2 29</t>
  </si>
  <si>
    <t>D070269</t>
  </si>
  <si>
    <t>A_L001490  D</t>
  </si>
  <si>
    <t>454/ 3 29</t>
  </si>
  <si>
    <t>D070270</t>
  </si>
  <si>
    <t>8.281,15</t>
  </si>
  <si>
    <t>474/ 3 16</t>
  </si>
  <si>
    <t>D059267</t>
  </si>
  <si>
    <t>A_J102160  D</t>
  </si>
  <si>
    <t>503/ 1 16</t>
  </si>
  <si>
    <t>D077531</t>
  </si>
  <si>
    <t>Oxymetr pulzní přenosný</t>
  </si>
  <si>
    <t>510/ 1 17</t>
  </si>
  <si>
    <t>D021593</t>
  </si>
  <si>
    <t>ambuvak</t>
  </si>
  <si>
    <t>-1,00 -1.750,00</t>
  </si>
  <si>
    <t>A_D204190  D</t>
  </si>
  <si>
    <t>532/ 3 17</t>
  </si>
  <si>
    <t>D062090</t>
  </si>
  <si>
    <t>A_H202430  D</t>
  </si>
  <si>
    <t>533/ 1 17</t>
  </si>
  <si>
    <t>D039575</t>
  </si>
  <si>
    <t>Tensoval Comfort 9001581</t>
  </si>
  <si>
    <t>A_H201170  D</t>
  </si>
  <si>
    <t>534/ 3 17</t>
  </si>
  <si>
    <t>D061361</t>
  </si>
  <si>
    <t>-1,00 -1.205,10</t>
  </si>
  <si>
    <t>543/ 3 17</t>
  </si>
  <si>
    <t>D007872</t>
  </si>
  <si>
    <t>543/ 4 17</t>
  </si>
  <si>
    <t>D070606</t>
  </si>
  <si>
    <t>555/13 18</t>
  </si>
  <si>
    <t>D041821</t>
  </si>
  <si>
    <t>-1,00 -1.343,37</t>
  </si>
  <si>
    <t>557/ 1 18</t>
  </si>
  <si>
    <t>D061507</t>
  </si>
  <si>
    <t>-1,00 -2.962,63</t>
  </si>
  <si>
    <t>559/ 1 18</t>
  </si>
  <si>
    <t>D072770</t>
  </si>
  <si>
    <t>559/ 2 18</t>
  </si>
  <si>
    <t>D072766</t>
  </si>
  <si>
    <t>574/ 2 18</t>
  </si>
  <si>
    <t>D047315</t>
  </si>
  <si>
    <t>Ventil redukční RV acetyle</t>
  </si>
  <si>
    <t>-1,00 -1.756,80</t>
  </si>
  <si>
    <t>AXC001100  D</t>
  </si>
  <si>
    <t>574/ 3 18</t>
  </si>
  <si>
    <t>D047317</t>
  </si>
  <si>
    <t>Ventil redukční-kyslík 10b</t>
  </si>
  <si>
    <t>-1,00 -1.708,00</t>
  </si>
  <si>
    <t>585/ 1 19</t>
  </si>
  <si>
    <t>D002083</t>
  </si>
  <si>
    <t>-1,00 -2.741,34</t>
  </si>
  <si>
    <t>5.378,41</t>
  </si>
  <si>
    <t>7/ 1 28</t>
  </si>
  <si>
    <t>D064161</t>
  </si>
  <si>
    <t>King Holter</t>
  </si>
  <si>
    <t>7/ 2 28</t>
  </si>
  <si>
    <t>D064160</t>
  </si>
  <si>
    <t>17/ 1 28</t>
  </si>
  <si>
    <t>D060010</t>
  </si>
  <si>
    <t>A_A101580  D</t>
  </si>
  <si>
    <t>19/ 4 28</t>
  </si>
  <si>
    <t>D066112</t>
  </si>
  <si>
    <t>27/ 1 28</t>
  </si>
  <si>
    <t>D078570</t>
  </si>
  <si>
    <t>Monitor dechu Babysense II</t>
  </si>
  <si>
    <t>27/ 2 28</t>
  </si>
  <si>
    <t>D078567</t>
  </si>
  <si>
    <t>27/ 3 28</t>
  </si>
  <si>
    <t>D078568</t>
  </si>
  <si>
    <t>27/ 4 28</t>
  </si>
  <si>
    <t>D078569</t>
  </si>
  <si>
    <t>27/ 5 28</t>
  </si>
  <si>
    <t>D078572</t>
  </si>
  <si>
    <t>A_C003660  D</t>
  </si>
  <si>
    <t>27/ 6 28</t>
  </si>
  <si>
    <t>D078571</t>
  </si>
  <si>
    <t>27/ 7 28</t>
  </si>
  <si>
    <t>D078577</t>
  </si>
  <si>
    <t>27/ 8 28</t>
  </si>
  <si>
    <t>D078576</t>
  </si>
  <si>
    <t>27/ 9 28</t>
  </si>
  <si>
    <t>D078575</t>
  </si>
  <si>
    <t>27/10 28</t>
  </si>
  <si>
    <t>D078566</t>
  </si>
  <si>
    <t>27/11 28</t>
  </si>
  <si>
    <t>D078574</t>
  </si>
  <si>
    <t>27/12 28</t>
  </si>
  <si>
    <t>D078573</t>
  </si>
  <si>
    <t>27/13 28</t>
  </si>
  <si>
    <t>D078579</t>
  </si>
  <si>
    <t>27/14 28</t>
  </si>
  <si>
    <t>D078578</t>
  </si>
  <si>
    <t>Monitor dechu BabysenseII</t>
  </si>
  <si>
    <t>27/15 28</t>
  </si>
  <si>
    <t>D078580</t>
  </si>
  <si>
    <t>D109057</t>
  </si>
  <si>
    <t>Oxymetr prstový pulsní</t>
  </si>
  <si>
    <t>-1,00 -2.444,20</t>
  </si>
  <si>
    <t>46/ 1 28</t>
  </si>
  <si>
    <t>D069106</t>
  </si>
  <si>
    <t>A_H103280  D</t>
  </si>
  <si>
    <t>D061373</t>
  </si>
  <si>
    <t>Svářečka  fólie</t>
  </si>
  <si>
    <t>-1,00 -1.357,99</t>
  </si>
  <si>
    <t>A_A192790  D</t>
  </si>
  <si>
    <t>57/ 2 28</t>
  </si>
  <si>
    <t>D109053</t>
  </si>
  <si>
    <t>60/ 2 28</t>
  </si>
  <si>
    <t>D107685</t>
  </si>
  <si>
    <t>Teploměr thermoflash LX-26</t>
  </si>
  <si>
    <t>A_L001470  D</t>
  </si>
  <si>
    <t>60/ 3 28</t>
  </si>
  <si>
    <t>D107686</t>
  </si>
  <si>
    <t>60/ 5 28</t>
  </si>
  <si>
    <t>D053802</t>
  </si>
  <si>
    <t>9.132,62</t>
  </si>
  <si>
    <t>95/ 2 16</t>
  </si>
  <si>
    <t>D009296</t>
  </si>
  <si>
    <t>Měřič koncentrace</t>
  </si>
  <si>
    <t>AWX0       D</t>
  </si>
  <si>
    <t>101/ 1 16</t>
  </si>
  <si>
    <t>D021031</t>
  </si>
  <si>
    <t>AWD102480  D</t>
  </si>
  <si>
    <t>147/ 1 22</t>
  </si>
  <si>
    <t>D110630</t>
  </si>
  <si>
    <t>Teploměr thermofocus 01500</t>
  </si>
  <si>
    <t>A_B103310  D</t>
  </si>
  <si>
    <t>148/ 2 22</t>
  </si>
  <si>
    <t>D110631</t>
  </si>
  <si>
    <t>159/ 1 22</t>
  </si>
  <si>
    <t>D021043</t>
  </si>
  <si>
    <t>159/ 2 22</t>
  </si>
  <si>
    <t>D053805</t>
  </si>
  <si>
    <t>-1,00 -1.847,80</t>
  </si>
  <si>
    <t>1.237,80</t>
  </si>
  <si>
    <t>213/ 1 24</t>
  </si>
  <si>
    <t>D072480</t>
  </si>
  <si>
    <t>218/ 1 25</t>
  </si>
  <si>
    <t>D107653</t>
  </si>
  <si>
    <t>Ambuvak kompletní 51.500.0</t>
  </si>
  <si>
    <t>-1,00 -2.277,00</t>
  </si>
  <si>
    <t>223/ 2 25</t>
  </si>
  <si>
    <t>D003447</t>
  </si>
  <si>
    <t>Glukometr ONE TOUCH-základ</t>
  </si>
  <si>
    <t>A_U001360  D</t>
  </si>
  <si>
    <t>242/ 1 25</t>
  </si>
  <si>
    <t>D071737</t>
  </si>
  <si>
    <t>Ambuvak kompl.51.500.00</t>
  </si>
  <si>
    <t>243/ 3 25</t>
  </si>
  <si>
    <t>D062849</t>
  </si>
  <si>
    <t>A_L004600  D</t>
  </si>
  <si>
    <t>249/ 1 25</t>
  </si>
  <si>
    <t>D002363</t>
  </si>
  <si>
    <t>250/ 1 25</t>
  </si>
  <si>
    <t>D020650</t>
  </si>
  <si>
    <t>A_T001390  D</t>
  </si>
  <si>
    <t>264/ 1 25</t>
  </si>
  <si>
    <t>D072767</t>
  </si>
  <si>
    <t>A_A491020  D</t>
  </si>
  <si>
    <t>6.292,90</t>
  </si>
  <si>
    <t>298/ 2 22</t>
  </si>
  <si>
    <t>D103911</t>
  </si>
  <si>
    <t>301/ 1 22</t>
  </si>
  <si>
    <t>D104106</t>
  </si>
  <si>
    <t>311/ 1 26</t>
  </si>
  <si>
    <t>D078585</t>
  </si>
  <si>
    <t>311/ 2 26</t>
  </si>
  <si>
    <t>D022420</t>
  </si>
  <si>
    <t>311/ 3 26</t>
  </si>
  <si>
    <t>D078584</t>
  </si>
  <si>
    <t>monitor dechu Babysense II</t>
  </si>
  <si>
    <t>311/ 4 26</t>
  </si>
  <si>
    <t>D078583</t>
  </si>
  <si>
    <t>311/ 5 26</t>
  </si>
  <si>
    <t>D078582</t>
  </si>
  <si>
    <t>311/ 6 26</t>
  </si>
  <si>
    <t>D078581</t>
  </si>
  <si>
    <t>Monitor dechu Babysense</t>
  </si>
  <si>
    <t>312/ 1 26</t>
  </si>
  <si>
    <t>D002242</t>
  </si>
  <si>
    <t>-1,00 -1.723,92</t>
  </si>
  <si>
    <t>A_Q203470  D</t>
  </si>
  <si>
    <t>330/ 6 26</t>
  </si>
  <si>
    <t>D008278</t>
  </si>
  <si>
    <t>Nebulizátor studený</t>
  </si>
  <si>
    <t>-1,00 -2.390,00</t>
  </si>
  <si>
    <t>A_H106320  D</t>
  </si>
  <si>
    <t>330/ 7 26</t>
  </si>
  <si>
    <t>D008279</t>
  </si>
  <si>
    <t>337/ 1 26</t>
  </si>
  <si>
    <t>D069303</t>
  </si>
  <si>
    <t>Tonometr dětský</t>
  </si>
  <si>
    <t>-1,00 -1.945,00</t>
  </si>
  <si>
    <t>340/ 8 26</t>
  </si>
  <si>
    <t>D071660</t>
  </si>
  <si>
    <t>Clona primární</t>
  </si>
  <si>
    <t>340/10 26</t>
  </si>
  <si>
    <t>D071656</t>
  </si>
  <si>
    <t>Držák zářiče boční</t>
  </si>
  <si>
    <t>340/11 26</t>
  </si>
  <si>
    <t>D071657</t>
  </si>
  <si>
    <t>358/ 1 29</t>
  </si>
  <si>
    <t>D107355</t>
  </si>
  <si>
    <t>A_D105300  D</t>
  </si>
  <si>
    <t>389/ 1 29</t>
  </si>
  <si>
    <t>D038885</t>
  </si>
  <si>
    <t>391/ 1 29</t>
  </si>
  <si>
    <t>D077021</t>
  </si>
  <si>
    <t>Tlakoměr anaerob.DS 54</t>
  </si>
  <si>
    <t>-1,00 -1.584,00</t>
  </si>
  <si>
    <t>A_A491080  D</t>
  </si>
  <si>
    <t>1.364,96</t>
  </si>
  <si>
    <t>394/ 3 28</t>
  </si>
  <si>
    <t>D062966</t>
  </si>
  <si>
    <t>394/ 4 28</t>
  </si>
  <si>
    <t>D050556</t>
  </si>
  <si>
    <t>-1,00 -1.426,09</t>
  </si>
  <si>
    <t>405/ 1 28</t>
  </si>
  <si>
    <t>D021191</t>
  </si>
  <si>
    <t>410/ 1 28</t>
  </si>
  <si>
    <t>D072168</t>
  </si>
  <si>
    <t>-1,00 -2.496,00</t>
  </si>
  <si>
    <t>6.756,17</t>
  </si>
  <si>
    <t>423/ 1 16</t>
  </si>
  <si>
    <t>D070185</t>
  </si>
  <si>
    <t>Odsavačka OLYMPUS KEIMED S</t>
  </si>
  <si>
    <t>A_E091050  D</t>
  </si>
  <si>
    <t>446/ 1 17</t>
  </si>
  <si>
    <t>D062517</t>
  </si>
  <si>
    <t>448/ 6 17</t>
  </si>
  <si>
    <t>D052017</t>
  </si>
  <si>
    <t>Přístroj EKG Schiller AT-1</t>
  </si>
  <si>
    <t>A_D191420  D</t>
  </si>
  <si>
    <t>450/ 2 17</t>
  </si>
  <si>
    <t>D002068</t>
  </si>
  <si>
    <t>452/ 2 17</t>
  </si>
  <si>
    <t>D022408</t>
  </si>
  <si>
    <t>452/ 4 17</t>
  </si>
  <si>
    <t>D022409</t>
  </si>
  <si>
    <t>453/ 8 17</t>
  </si>
  <si>
    <t>D058816</t>
  </si>
  <si>
    <t>Dopplex Mini</t>
  </si>
  <si>
    <t>-1,00 -2.463,30</t>
  </si>
  <si>
    <t>A_J101320  D</t>
  </si>
  <si>
    <t>453/10 17</t>
  </si>
  <si>
    <t>D058813</t>
  </si>
  <si>
    <t>453/11 17</t>
  </si>
  <si>
    <t>D058814</t>
  </si>
  <si>
    <t>453/12 17</t>
  </si>
  <si>
    <t>D058815</t>
  </si>
  <si>
    <t>466/15 18</t>
  </si>
  <si>
    <t>D002056</t>
  </si>
  <si>
    <t>A_C002340  D</t>
  </si>
  <si>
    <t>504/ 2 18</t>
  </si>
  <si>
    <t>D008400</t>
  </si>
  <si>
    <t>515/ 3 18</t>
  </si>
  <si>
    <t>D022441</t>
  </si>
  <si>
    <t>-1,00 -1.760,00</t>
  </si>
  <si>
    <t>A_L004080  D</t>
  </si>
  <si>
    <t>519/ 6 18</t>
  </si>
  <si>
    <t>D021009</t>
  </si>
  <si>
    <t>519/ 7 18</t>
  </si>
  <si>
    <t>D037147</t>
  </si>
  <si>
    <t>526/ 1 18</t>
  </si>
  <si>
    <t>D079306</t>
  </si>
  <si>
    <t>Pipeta elektron.jednokanál</t>
  </si>
  <si>
    <t>528/ 4 18</t>
  </si>
  <si>
    <t>D070085</t>
  </si>
  <si>
    <t>9.010,80</t>
  </si>
  <si>
    <t>14/ 2 28</t>
  </si>
  <si>
    <t>D062961</t>
  </si>
  <si>
    <t>A_D205210  D</t>
  </si>
  <si>
    <t>23/ 2 28</t>
  </si>
  <si>
    <t>D047459</t>
  </si>
  <si>
    <t>Tonometr digitální Comfort</t>
  </si>
  <si>
    <t>-1,00 -1.849,40</t>
  </si>
  <si>
    <t>52/ 3 28</t>
  </si>
  <si>
    <t>D117892</t>
  </si>
  <si>
    <t>68/ 4 28</t>
  </si>
  <si>
    <t>D002212</t>
  </si>
  <si>
    <t>Ambuvak silikonový 1600ml</t>
  </si>
  <si>
    <t>-1,00 -1.974,30</t>
  </si>
  <si>
    <t>82/ 2 28</t>
  </si>
  <si>
    <t>D006037</t>
  </si>
  <si>
    <t>82/ 3 28</t>
  </si>
  <si>
    <t>D006036</t>
  </si>
  <si>
    <t>84/ 1 28</t>
  </si>
  <si>
    <t>D021234</t>
  </si>
  <si>
    <t>109/ 3 28</t>
  </si>
  <si>
    <t>D007855</t>
  </si>
  <si>
    <t>109/ 5 28</t>
  </si>
  <si>
    <t>D020517</t>
  </si>
  <si>
    <t>Sušák novodurový na zkumav</t>
  </si>
  <si>
    <t>A_I091260  D</t>
  </si>
  <si>
    <t>132/ 1 28</t>
  </si>
  <si>
    <t>D062602</t>
  </si>
  <si>
    <t>A_A202191  D</t>
  </si>
  <si>
    <t>6.951,78</t>
  </si>
  <si>
    <t>177/ 4 18</t>
  </si>
  <si>
    <t>D079039</t>
  </si>
  <si>
    <t>177/ 5 18</t>
  </si>
  <si>
    <t>D079040</t>
  </si>
  <si>
    <t>177/ 6 18</t>
  </si>
  <si>
    <t>D079033</t>
  </si>
  <si>
    <t>177/ 7 18</t>
  </si>
  <si>
    <t>D079041</t>
  </si>
  <si>
    <t>177/ 8 18</t>
  </si>
  <si>
    <t>D079042</t>
  </si>
  <si>
    <t>177/ 9 18</t>
  </si>
  <si>
    <t>D079043</t>
  </si>
  <si>
    <t>177/10 18</t>
  </si>
  <si>
    <t>D079037</t>
  </si>
  <si>
    <t>177/11 18</t>
  </si>
  <si>
    <t>D079035</t>
  </si>
  <si>
    <t>177/12 18</t>
  </si>
  <si>
    <t>D079036</t>
  </si>
  <si>
    <t>177/13 18</t>
  </si>
  <si>
    <t>D079028</t>
  </si>
  <si>
    <t>177/14 18</t>
  </si>
  <si>
    <t>D079032</t>
  </si>
  <si>
    <t>178/ 1 15</t>
  </si>
  <si>
    <t>D056060</t>
  </si>
  <si>
    <t>A_E003240  D</t>
  </si>
  <si>
    <t>178/ 2 15</t>
  </si>
  <si>
    <t>D056062</t>
  </si>
  <si>
    <t>A_A102270  D</t>
  </si>
  <si>
    <t>178/ 3 15</t>
  </si>
  <si>
    <t>D056064</t>
  </si>
  <si>
    <t>178/ 4 15</t>
  </si>
  <si>
    <t>D056061</t>
  </si>
  <si>
    <t>178/ 5 15</t>
  </si>
  <si>
    <t>D056059</t>
  </si>
  <si>
    <t>179/ 2 18</t>
  </si>
  <si>
    <t>D020950</t>
  </si>
  <si>
    <t>179/ 4 18</t>
  </si>
  <si>
    <t>D045116</t>
  </si>
  <si>
    <t>187/ 1 18</t>
  </si>
  <si>
    <t>D079038</t>
  </si>
  <si>
    <t>187/ 2 18</t>
  </si>
  <si>
    <t>D079034</t>
  </si>
  <si>
    <t>187/ 3 18</t>
  </si>
  <si>
    <t>D079031</t>
  </si>
  <si>
    <t>187/ 4 18</t>
  </si>
  <si>
    <t>D079030</t>
  </si>
  <si>
    <t>187/ 5 18</t>
  </si>
  <si>
    <t>D079029</t>
  </si>
  <si>
    <t>A_C003200  D</t>
  </si>
  <si>
    <t>187/ 6 18</t>
  </si>
  <si>
    <t>D079027</t>
  </si>
  <si>
    <t>A_C003190  D</t>
  </si>
  <si>
    <t>187/ 7 18</t>
  </si>
  <si>
    <t>D079026</t>
  </si>
  <si>
    <t>A_C003220  D</t>
  </si>
  <si>
    <t>187/ 8 18</t>
  </si>
  <si>
    <t>D079045</t>
  </si>
  <si>
    <t>187/ 9 18</t>
  </si>
  <si>
    <t>D079044</t>
  </si>
  <si>
    <t>A_C003170  D</t>
  </si>
  <si>
    <t>198/ 4 18</t>
  </si>
  <si>
    <t>D023765</t>
  </si>
  <si>
    <t>210/ 1 19</t>
  </si>
  <si>
    <t>D064689</t>
  </si>
  <si>
    <t>Zdroj světelný Olympus</t>
  </si>
  <si>
    <t>222/ 1 19</t>
  </si>
  <si>
    <t>D020660</t>
  </si>
  <si>
    <t>Svítidlo stojanové pojízdn</t>
  </si>
  <si>
    <t>A_P101050  D</t>
  </si>
  <si>
    <t>3.504,96</t>
  </si>
  <si>
    <t>270/ 2 16</t>
  </si>
  <si>
    <t>D067056</t>
  </si>
  <si>
    <t>288/ 1 14</t>
  </si>
  <si>
    <t>D072569</t>
  </si>
  <si>
    <t>A_D101260  D</t>
  </si>
  <si>
    <t>294/10 14</t>
  </si>
  <si>
    <t>D002339</t>
  </si>
  <si>
    <t>Tonometr comfort Tensoval</t>
  </si>
  <si>
    <t>-1,00 -1.847,99</t>
  </si>
  <si>
    <t>296/ 1 15</t>
  </si>
  <si>
    <t>D010164</t>
  </si>
  <si>
    <t>-1,00 -2.680,00</t>
  </si>
  <si>
    <t>339/ 3 15</t>
  </si>
  <si>
    <t>D069757</t>
  </si>
  <si>
    <t>357/ 1 16</t>
  </si>
  <si>
    <t>D008429</t>
  </si>
  <si>
    <t>78/16303</t>
  </si>
  <si>
    <t>TZP391573  D</t>
  </si>
  <si>
    <t>2.000,14</t>
  </si>
  <si>
    <t>387/ 1 30</t>
  </si>
  <si>
    <t>D066881</t>
  </si>
  <si>
    <t>D052563</t>
  </si>
  <si>
    <t>400/ 2 30</t>
  </si>
  <si>
    <t>D110629</t>
  </si>
  <si>
    <t>D104104</t>
  </si>
  <si>
    <t>A_M303140  D</t>
  </si>
  <si>
    <t>409/ 3 30</t>
  </si>
  <si>
    <t>D022431</t>
  </si>
  <si>
    <t>409/ 5 30</t>
  </si>
  <si>
    <t>D022478</t>
  </si>
  <si>
    <t>409/ 6 30</t>
  </si>
  <si>
    <t>D076301</t>
  </si>
  <si>
    <t>-1,00 -2.917,20</t>
  </si>
  <si>
    <t>D069612</t>
  </si>
  <si>
    <t>A_C002310  D</t>
  </si>
  <si>
    <t>463/10 30</t>
  </si>
  <si>
    <t>D070123</t>
  </si>
  <si>
    <t>-1,00 -1.555,00</t>
  </si>
  <si>
    <t>A_H201080  D</t>
  </si>
  <si>
    <t>475/ 2 30</t>
  </si>
  <si>
    <t>D021271</t>
  </si>
  <si>
    <t>498/ 3 30</t>
  </si>
  <si>
    <t>D023827</t>
  </si>
  <si>
    <t>Zařízení rozplňovací</t>
  </si>
  <si>
    <t>515/10 30</t>
  </si>
  <si>
    <t>D056742</t>
  </si>
  <si>
    <t>Kahan Méker s vent.s přísl</t>
  </si>
  <si>
    <t>-1,00 -1.386,35</t>
  </si>
  <si>
    <t>A_Z002310  D</t>
  </si>
  <si>
    <t>515/11 30</t>
  </si>
  <si>
    <t>D056743</t>
  </si>
  <si>
    <t>516/16 30</t>
  </si>
  <si>
    <t>D004884</t>
  </si>
  <si>
    <t>Kotlík NR</t>
  </si>
  <si>
    <t>A_N191080  D</t>
  </si>
  <si>
    <t>516/19 30</t>
  </si>
  <si>
    <t>D004885</t>
  </si>
  <si>
    <t>516/20 30</t>
  </si>
  <si>
    <t>D004883</t>
  </si>
  <si>
    <t>516/21 30</t>
  </si>
  <si>
    <t>D004882</t>
  </si>
  <si>
    <t>516/24 30</t>
  </si>
  <si>
    <t>D002742</t>
  </si>
  <si>
    <t>A_N201080  D</t>
  </si>
  <si>
    <t>5.902,60</t>
  </si>
  <si>
    <t>518/ 1 30</t>
  </si>
  <si>
    <t>D100494</t>
  </si>
  <si>
    <t>-1,00 -1.248,72</t>
  </si>
  <si>
    <t>518/ 2 30</t>
  </si>
  <si>
    <t>D054598</t>
  </si>
  <si>
    <t>-1,00 -1.692,77</t>
  </si>
  <si>
    <t>523/ 1 30</t>
  </si>
  <si>
    <t>D045068</t>
  </si>
  <si>
    <t>4.789,49</t>
  </si>
  <si>
    <t>544/ 1 14</t>
  </si>
  <si>
    <t>D062965</t>
  </si>
  <si>
    <t>546/ 1 14</t>
  </si>
  <si>
    <t>D063067</t>
  </si>
  <si>
    <t>-1,00 -1.179,50</t>
  </si>
  <si>
    <t>555/ 1 14</t>
  </si>
  <si>
    <t>D046368</t>
  </si>
  <si>
    <t>D063353</t>
  </si>
  <si>
    <t>A_M202160  D</t>
  </si>
  <si>
    <t>563/ 3 14</t>
  </si>
  <si>
    <t>D002061</t>
  </si>
  <si>
    <t>-1,00 -1.615,45</t>
  </si>
  <si>
    <t>A_C003070  D</t>
  </si>
  <si>
    <t>563/ 4 14</t>
  </si>
  <si>
    <t>D021177</t>
  </si>
  <si>
    <t>563/ 5 14</t>
  </si>
  <si>
    <t>D021179</t>
  </si>
  <si>
    <t>D112828</t>
  </si>
  <si>
    <t>-1,00 -2.076,80</t>
  </si>
  <si>
    <t>A_C002470  D</t>
  </si>
  <si>
    <t>566/ 2 14</t>
  </si>
  <si>
    <t>D061004</t>
  </si>
  <si>
    <t>A_C003180  D</t>
  </si>
  <si>
    <t>573/10 14</t>
  </si>
  <si>
    <t>D059386</t>
  </si>
  <si>
    <t>A_Q101280  D</t>
  </si>
  <si>
    <t>598/ 1 14</t>
  </si>
  <si>
    <t>D062623</t>
  </si>
  <si>
    <t>-1,00 -1.364,00</t>
  </si>
  <si>
    <t>A_H101470  D</t>
  </si>
  <si>
    <t>612/ 1 14</t>
  </si>
  <si>
    <t>D062976</t>
  </si>
  <si>
    <t>-1,00 -1.156,96</t>
  </si>
  <si>
    <t>A_B103450  D</t>
  </si>
  <si>
    <t>D109054</t>
  </si>
  <si>
    <t>621/ 4 14</t>
  </si>
  <si>
    <t>D023825</t>
  </si>
  <si>
    <t>Zařízení pro fázový kontra</t>
  </si>
  <si>
    <t>629/ 2 15</t>
  </si>
  <si>
    <t>D047095</t>
  </si>
  <si>
    <t>Komora nebuliz.011-444-320</t>
  </si>
  <si>
    <t>-1,00 -2.118,30</t>
  </si>
  <si>
    <t>629/ 3 15</t>
  </si>
  <si>
    <t>D047097</t>
  </si>
  <si>
    <t>629/ 4 15</t>
  </si>
  <si>
    <t>D037850</t>
  </si>
  <si>
    <t>6.529,81</t>
  </si>
  <si>
    <t>25/ 1 28</t>
  </si>
  <si>
    <t>D114073</t>
  </si>
  <si>
    <t>25/ 2 28</t>
  </si>
  <si>
    <t>D114074</t>
  </si>
  <si>
    <t>A_D202130  D</t>
  </si>
  <si>
    <t>33/ 5 28</t>
  </si>
  <si>
    <t>D022411</t>
  </si>
  <si>
    <t>A_J201020  D</t>
  </si>
  <si>
    <t>36/ 1 28</t>
  </si>
  <si>
    <t>D053116</t>
  </si>
  <si>
    <t>A_D107470  D</t>
  </si>
  <si>
    <t>36/ 2 28</t>
  </si>
  <si>
    <t>D053115</t>
  </si>
  <si>
    <t>43/ 1 28</t>
  </si>
  <si>
    <t>D053106</t>
  </si>
  <si>
    <t>A_H205220  D</t>
  </si>
  <si>
    <t>70/ 1 28</t>
  </si>
  <si>
    <t>D078247</t>
  </si>
  <si>
    <t>A_H104510  D</t>
  </si>
  <si>
    <t>87/ 2 28</t>
  </si>
  <si>
    <t>D119560</t>
  </si>
  <si>
    <t>-1,00 -2.159,85</t>
  </si>
  <si>
    <t>A_H202520  D</t>
  </si>
  <si>
    <t>108/ 4 28</t>
  </si>
  <si>
    <t>D079685</t>
  </si>
  <si>
    <t>Oxymetr Onyx/C6814/</t>
  </si>
  <si>
    <t>108/ 5 28</t>
  </si>
  <si>
    <t>D071516</t>
  </si>
  <si>
    <t>A_L003470  D</t>
  </si>
  <si>
    <t>6.215,95</t>
  </si>
  <si>
    <t>152/ 1 23</t>
  </si>
  <si>
    <t>D109900</t>
  </si>
  <si>
    <t>Tlakoměr anaerobní dura sh</t>
  </si>
  <si>
    <t>152/ 2 23</t>
  </si>
  <si>
    <t>D109906</t>
  </si>
  <si>
    <t>A_A491370  D</t>
  </si>
  <si>
    <t>152/ 3 23</t>
  </si>
  <si>
    <t>D072765</t>
  </si>
  <si>
    <t>162/ 1 24</t>
  </si>
  <si>
    <t>D046821</t>
  </si>
  <si>
    <t>A_J101080  D</t>
  </si>
  <si>
    <t>176/ 3 24</t>
  </si>
  <si>
    <t>D079240</t>
  </si>
  <si>
    <t>-1,00 -2.147,79</t>
  </si>
  <si>
    <t>176/ 4 24</t>
  </si>
  <si>
    <t>D079237</t>
  </si>
  <si>
    <t>176/ 5 24</t>
  </si>
  <si>
    <t>D079234</t>
  </si>
  <si>
    <t>176/ 6 24</t>
  </si>
  <si>
    <t>D079233</t>
  </si>
  <si>
    <t>176/ 7 24</t>
  </si>
  <si>
    <t>D079235</t>
  </si>
  <si>
    <t>176/ 8 24</t>
  </si>
  <si>
    <t>D079239</t>
  </si>
  <si>
    <t>176/ 9 24</t>
  </si>
  <si>
    <t>D079241</t>
  </si>
  <si>
    <t>-1,00 -2.147,78</t>
  </si>
  <si>
    <t>176/10 24</t>
  </si>
  <si>
    <t>D079242</t>
  </si>
  <si>
    <t>176/11 24</t>
  </si>
  <si>
    <t>D079246</t>
  </si>
  <si>
    <t>176/12 24</t>
  </si>
  <si>
    <t>D079238</t>
  </si>
  <si>
    <t>176/13 24</t>
  </si>
  <si>
    <t>D079236</t>
  </si>
  <si>
    <t>176/14 24</t>
  </si>
  <si>
    <t>D079244</t>
  </si>
  <si>
    <t>176/15 24</t>
  </si>
  <si>
    <t>D079245</t>
  </si>
  <si>
    <t>176/16 24</t>
  </si>
  <si>
    <t>D079243</t>
  </si>
  <si>
    <t>176/17 24</t>
  </si>
  <si>
    <t>D079011</t>
  </si>
  <si>
    <t>Topné tělěso HME Booster</t>
  </si>
  <si>
    <t>185/ 1 24</t>
  </si>
  <si>
    <t>D009120</t>
  </si>
  <si>
    <t>185/ 2 24</t>
  </si>
  <si>
    <t>D062759</t>
  </si>
  <si>
    <t>185/ 3 24</t>
  </si>
  <si>
    <t>D062762</t>
  </si>
  <si>
    <t>185/ 4 24</t>
  </si>
  <si>
    <t>D009122</t>
  </si>
  <si>
    <t>195/ 6 24</t>
  </si>
  <si>
    <t>D007844</t>
  </si>
  <si>
    <t>A_H104060  D</t>
  </si>
  <si>
    <t>204/ 1 24</t>
  </si>
  <si>
    <t>D076748</t>
  </si>
  <si>
    <t>-1,00 -2.372,00</t>
  </si>
  <si>
    <t>210/ 2 25</t>
  </si>
  <si>
    <t>D023640</t>
  </si>
  <si>
    <t>UZQ291010  D</t>
  </si>
  <si>
    <t>210/ 3 25</t>
  </si>
  <si>
    <t>D023639</t>
  </si>
  <si>
    <t>210/ 4 25</t>
  </si>
  <si>
    <t>D023636</t>
  </si>
  <si>
    <t>210/ 5 25</t>
  </si>
  <si>
    <t>D023635</t>
  </si>
  <si>
    <t>210/ 6 25</t>
  </si>
  <si>
    <t>D023637</t>
  </si>
  <si>
    <t>210/ 7 25</t>
  </si>
  <si>
    <t>D023638</t>
  </si>
  <si>
    <t>D054008</t>
  </si>
  <si>
    <t>-1,00 -1.686,51</t>
  </si>
  <si>
    <t>218/ 2 25</t>
  </si>
  <si>
    <t>D009116</t>
  </si>
  <si>
    <t>221/ 1 25</t>
  </si>
  <si>
    <t>D003445</t>
  </si>
  <si>
    <t>232/ 2 25</t>
  </si>
  <si>
    <t>D070607</t>
  </si>
  <si>
    <t>239/ 3 25</t>
  </si>
  <si>
    <t>D038884</t>
  </si>
  <si>
    <t>239/ 4 25</t>
  </si>
  <si>
    <t>D038886</t>
  </si>
  <si>
    <t>241/ 1 25</t>
  </si>
  <si>
    <t>D056364</t>
  </si>
  <si>
    <t>8.989,49</t>
  </si>
  <si>
    <t>271/ 1 27</t>
  </si>
  <si>
    <t>D126811</t>
  </si>
  <si>
    <t>Tonometr Durashock DS 45</t>
  </si>
  <si>
    <t>-1,00 -2.335,50</t>
  </si>
  <si>
    <t>296/ 7 27</t>
  </si>
  <si>
    <t>D075732</t>
  </si>
  <si>
    <t>EKG Cardiette Daedalus Vie</t>
  </si>
  <si>
    <t>A_H205170  D</t>
  </si>
  <si>
    <t>301/ 2 27</t>
  </si>
  <si>
    <t>D079264</t>
  </si>
  <si>
    <t>Tonometr dig.autom.KVS-LD7</t>
  </si>
  <si>
    <t>A_C002330  D</t>
  </si>
  <si>
    <t>312/10 27</t>
  </si>
  <si>
    <t>D115282</t>
  </si>
  <si>
    <t>-1,00 -1.425,17</t>
  </si>
  <si>
    <t>A_S201290  D</t>
  </si>
  <si>
    <t>312/11 27</t>
  </si>
  <si>
    <t>D115283</t>
  </si>
  <si>
    <t>312/12 27</t>
  </si>
  <si>
    <t>D115284</t>
  </si>
  <si>
    <t>A_S103310  D</t>
  </si>
  <si>
    <t>312/18 27</t>
  </si>
  <si>
    <t>D115280</t>
  </si>
  <si>
    <t>312/19 27</t>
  </si>
  <si>
    <t>D115285</t>
  </si>
  <si>
    <t>-1,00 -1.425,15</t>
  </si>
  <si>
    <t>312/20 27</t>
  </si>
  <si>
    <t>D115281</t>
  </si>
  <si>
    <t>319/ 3 27</t>
  </si>
  <si>
    <t>D020667</t>
  </si>
  <si>
    <t>333/ 9 27</t>
  </si>
  <si>
    <t>D069999</t>
  </si>
  <si>
    <t>Manometr Claudův</t>
  </si>
  <si>
    <t>A_M103140  D</t>
  </si>
  <si>
    <t>341/ 2 27</t>
  </si>
  <si>
    <t>D065668</t>
  </si>
  <si>
    <t>A_P201030  D</t>
  </si>
  <si>
    <t>350/ 1 30</t>
  </si>
  <si>
    <t>D021468</t>
  </si>
  <si>
    <t>-1,00 -2.490,00</t>
  </si>
  <si>
    <t>A_J301120  D</t>
  </si>
  <si>
    <t>352/ 2 30</t>
  </si>
  <si>
    <t>D039860</t>
  </si>
  <si>
    <t>Box signum - dvojzásuvkový</t>
  </si>
  <si>
    <t>-1,00 -1.149,99</t>
  </si>
  <si>
    <t>UZQ201150  D</t>
  </si>
  <si>
    <t>382/ 8 30</t>
  </si>
  <si>
    <t>D079681</t>
  </si>
  <si>
    <t>Váha labor.digitální /C184</t>
  </si>
  <si>
    <t>382/12 30</t>
  </si>
  <si>
    <t>D021316</t>
  </si>
  <si>
    <t>A_L003300  D</t>
  </si>
  <si>
    <t>382/13 30</t>
  </si>
  <si>
    <t>D039379</t>
  </si>
  <si>
    <t>D060956</t>
  </si>
  <si>
    <t>Průtokoměr-rotametr 15 l</t>
  </si>
  <si>
    <t>-1,00 -1.364,73</t>
  </si>
  <si>
    <t>410/ 1 30</t>
  </si>
  <si>
    <t>D037854</t>
  </si>
  <si>
    <t>410/ 2 30</t>
  </si>
  <si>
    <t>D037853</t>
  </si>
  <si>
    <t>D077022</t>
  </si>
  <si>
    <t>A_A491320  D</t>
  </si>
  <si>
    <t>0.379,57</t>
  </si>
  <si>
    <t>D122694</t>
  </si>
  <si>
    <t>-1,00 -1.989,00</t>
  </si>
  <si>
    <t>D021102</t>
  </si>
  <si>
    <t>A_D191210  D</t>
  </si>
  <si>
    <t>D114039</t>
  </si>
  <si>
    <t>Police odkládací</t>
  </si>
  <si>
    <t>-1,00 -1.970,75</t>
  </si>
  <si>
    <t>424/ 1 30</t>
  </si>
  <si>
    <t>D122441</t>
  </si>
  <si>
    <t>Tonometr digitální automat</t>
  </si>
  <si>
    <t>D130996</t>
  </si>
  <si>
    <t>-1,00 -1.614,00</t>
  </si>
  <si>
    <t>7.582,70</t>
  </si>
  <si>
    <t>453/ 5 22</t>
  </si>
  <si>
    <t>D078215</t>
  </si>
  <si>
    <t>459/ 1 22</t>
  </si>
  <si>
    <t>D079092</t>
  </si>
  <si>
    <t>Odsávačka Medela Swing</t>
  </si>
  <si>
    <t>460/14 22</t>
  </si>
  <si>
    <t>D079088</t>
  </si>
  <si>
    <t>461/ 1 22</t>
  </si>
  <si>
    <t>D104096</t>
  </si>
  <si>
    <t>Odsávačka mateřského mléka</t>
  </si>
  <si>
    <t>-1,00 -2.865,50</t>
  </si>
  <si>
    <t>A_C002630  D</t>
  </si>
  <si>
    <t>465/ 1 22</t>
  </si>
  <si>
    <t>D079512</t>
  </si>
  <si>
    <t>465/ 2 22</t>
  </si>
  <si>
    <t>D079511</t>
  </si>
  <si>
    <t>465/ 3 22</t>
  </si>
  <si>
    <t>D079510</t>
  </si>
  <si>
    <t>465/ 5 22</t>
  </si>
  <si>
    <t>D079509</t>
  </si>
  <si>
    <t>469/ 3 22</t>
  </si>
  <si>
    <t>D022500</t>
  </si>
  <si>
    <t>477/ 1 22</t>
  </si>
  <si>
    <t>D070228</t>
  </si>
  <si>
    <t>Tonometr dig. Omron I-C10</t>
  </si>
  <si>
    <t>-1,00 -2.172,00</t>
  </si>
  <si>
    <t>477/ 3 22</t>
  </si>
  <si>
    <t>D053190</t>
  </si>
  <si>
    <t>-1,00 -1.193,00</t>
  </si>
  <si>
    <t>487/ 1 22</t>
  </si>
  <si>
    <t>D122923</t>
  </si>
  <si>
    <t>A_P201190  D</t>
  </si>
  <si>
    <t>490/ 1 22</t>
  </si>
  <si>
    <t>D122531</t>
  </si>
  <si>
    <t>Tonometr anaerobní dura sh</t>
  </si>
  <si>
    <t>-1,00 -1.718,00</t>
  </si>
  <si>
    <t>490/ 2 22</t>
  </si>
  <si>
    <t>D127816</t>
  </si>
  <si>
    <t>-1,00 -1.669,75</t>
  </si>
  <si>
    <t>496/ 1 22</t>
  </si>
  <si>
    <t>D003443</t>
  </si>
  <si>
    <t>Giromatik</t>
  </si>
  <si>
    <t>-1,00 -2.660,00</t>
  </si>
  <si>
    <t>UZQ103140  D</t>
  </si>
  <si>
    <t>496/ 2 22</t>
  </si>
  <si>
    <t>D003444</t>
  </si>
  <si>
    <t>496/ 3 22</t>
  </si>
  <si>
    <t>D003442</t>
  </si>
  <si>
    <t>496/ 4 22</t>
  </si>
  <si>
    <t>D069013</t>
  </si>
  <si>
    <t>Lampa polymerační SMART LI</t>
  </si>
  <si>
    <t>UZQ103110  D</t>
  </si>
  <si>
    <t>505/ 2 22</t>
  </si>
  <si>
    <t>D063322</t>
  </si>
  <si>
    <t>-1,00 -1.849,33</t>
  </si>
  <si>
    <t>A_R103380  D</t>
  </si>
  <si>
    <t>506/ 1 22</t>
  </si>
  <si>
    <t>D070037</t>
  </si>
  <si>
    <t>-1,00 -1.895,67</t>
  </si>
  <si>
    <t>A_R191110  D</t>
  </si>
  <si>
    <t>513/ 1 22</t>
  </si>
  <si>
    <t>D059392</t>
  </si>
  <si>
    <t>A_B203270  D</t>
  </si>
  <si>
    <t>530/ 1 27</t>
  </si>
  <si>
    <t>D038880</t>
  </si>
  <si>
    <t>5.689,48</t>
  </si>
  <si>
    <t>6/ 5 17</t>
  </si>
  <si>
    <t>D002114</t>
  </si>
  <si>
    <t>10/ 4 17</t>
  </si>
  <si>
    <t>D060546</t>
  </si>
  <si>
    <t>A_G003500  D</t>
  </si>
  <si>
    <t>10/ 5 17</t>
  </si>
  <si>
    <t>D060545</t>
  </si>
  <si>
    <t>10/ 6 17</t>
  </si>
  <si>
    <t>D060520</t>
  </si>
  <si>
    <t>10/ 7 17</t>
  </si>
  <si>
    <t>D021146</t>
  </si>
  <si>
    <t>11/ 2 17</t>
  </si>
  <si>
    <t>D113943</t>
  </si>
  <si>
    <t>11/ 3 17</t>
  </si>
  <si>
    <t>D113942</t>
  </si>
  <si>
    <t>12/ 8 17</t>
  </si>
  <si>
    <t>D113761</t>
  </si>
  <si>
    <t>34/ 3 17</t>
  </si>
  <si>
    <t>D002158</t>
  </si>
  <si>
    <t>Ambuvak dětský - kompletní</t>
  </si>
  <si>
    <t>-1,00 -2.911,40</t>
  </si>
  <si>
    <t>36/ 1 17</t>
  </si>
  <si>
    <t>D006070</t>
  </si>
  <si>
    <t>A_S202150  D</t>
  </si>
  <si>
    <t>36/ 2 17</t>
  </si>
  <si>
    <t>D006069</t>
  </si>
  <si>
    <t>36/ 3 17</t>
  </si>
  <si>
    <t>D006068</t>
  </si>
  <si>
    <t>A_S202060  D</t>
  </si>
  <si>
    <t>36/ 4 17</t>
  </si>
  <si>
    <t>D006065</t>
  </si>
  <si>
    <t>36/ 5 17</t>
  </si>
  <si>
    <t>D006064</t>
  </si>
  <si>
    <t>36/ 6 17</t>
  </si>
  <si>
    <t>D006063</t>
  </si>
  <si>
    <t>36/ 7 17</t>
  </si>
  <si>
    <t>D006062</t>
  </si>
  <si>
    <t>36/ 8 17</t>
  </si>
  <si>
    <t>D006061</t>
  </si>
  <si>
    <t>36/ 9 17</t>
  </si>
  <si>
    <t>D006071</t>
  </si>
  <si>
    <t>36/10 17</t>
  </si>
  <si>
    <t>D006072</t>
  </si>
  <si>
    <t>36/11 17</t>
  </si>
  <si>
    <t>D006067</t>
  </si>
  <si>
    <t>36/12 17</t>
  </si>
  <si>
    <t>D006066</t>
  </si>
  <si>
    <t>46/ 1 20</t>
  </si>
  <si>
    <t>D021072</t>
  </si>
  <si>
    <t>46/ 2 20</t>
  </si>
  <si>
    <t>D021071</t>
  </si>
  <si>
    <t>47/ 2 20</t>
  </si>
  <si>
    <t>D078251</t>
  </si>
  <si>
    <t>47/ 3 20</t>
  </si>
  <si>
    <t>D078250</t>
  </si>
  <si>
    <t>61/ 5 20</t>
  </si>
  <si>
    <t>D058164</t>
  </si>
  <si>
    <t>A_J302270  D</t>
  </si>
  <si>
    <t>63/ 2 20</t>
  </si>
  <si>
    <t>D002377</t>
  </si>
  <si>
    <t>Aparatura pro měření kont.</t>
  </si>
  <si>
    <t>D008609</t>
  </si>
  <si>
    <t>Pícka předehřívací</t>
  </si>
  <si>
    <t>68/ 2 20</t>
  </si>
  <si>
    <t>D008610</t>
  </si>
  <si>
    <t>68/ 3 20</t>
  </si>
  <si>
    <t>D007964</t>
  </si>
  <si>
    <t>Pískovač dentální</t>
  </si>
  <si>
    <t>68/ 6 20</t>
  </si>
  <si>
    <t>D023542</t>
  </si>
  <si>
    <t>-1,00 -2.550,00</t>
  </si>
  <si>
    <t>A_R191450  D</t>
  </si>
  <si>
    <t>68/ 7 20</t>
  </si>
  <si>
    <t>D023543</t>
  </si>
  <si>
    <t>A_R191190  D</t>
  </si>
  <si>
    <t>68/ 8 20</t>
  </si>
  <si>
    <t>D023544</t>
  </si>
  <si>
    <t>68/ 9 20</t>
  </si>
  <si>
    <t>D023545</t>
  </si>
  <si>
    <t>69/ 1 20</t>
  </si>
  <si>
    <t>D051940</t>
  </si>
  <si>
    <t>-1,00 -1.078,00</t>
  </si>
  <si>
    <t>69/ 2 20</t>
  </si>
  <si>
    <t>D051938</t>
  </si>
  <si>
    <t>A_R103370  D</t>
  </si>
  <si>
    <t>80/ 3 20</t>
  </si>
  <si>
    <t>D022414</t>
  </si>
  <si>
    <t>89/ 2 20</t>
  </si>
  <si>
    <t>D022450</t>
  </si>
  <si>
    <t>90/ 1 20</t>
  </si>
  <si>
    <t>D020666</t>
  </si>
  <si>
    <t>Svítidlo stolní</t>
  </si>
  <si>
    <t>AYB202090  D</t>
  </si>
  <si>
    <t>8.893,45</t>
  </si>
  <si>
    <t>134/ 1 31</t>
  </si>
  <si>
    <t>D062964</t>
  </si>
  <si>
    <t>136/ 1 31</t>
  </si>
  <si>
    <t>D130101</t>
  </si>
  <si>
    <t>A_D205190  D</t>
  </si>
  <si>
    <t>141/ 1 31</t>
  </si>
  <si>
    <t>D135102</t>
  </si>
  <si>
    <t>-1,00 -1.506,45</t>
  </si>
  <si>
    <t>142/ 4 31</t>
  </si>
  <si>
    <t>D303767</t>
  </si>
  <si>
    <t>150/ 1 31</t>
  </si>
  <si>
    <t>D122181</t>
  </si>
  <si>
    <t>150/ 2 31</t>
  </si>
  <si>
    <t>D123451</t>
  </si>
  <si>
    <t>151/ 2 31</t>
  </si>
  <si>
    <t>D002376</t>
  </si>
  <si>
    <t>Aparát k měření tlaku při</t>
  </si>
  <si>
    <t>-1,00 -2.890,00</t>
  </si>
  <si>
    <t>161/ 3 31</t>
  </si>
  <si>
    <t>D069609</t>
  </si>
  <si>
    <t>-1,00 -1.397,00</t>
  </si>
  <si>
    <t>A_Q203340  D</t>
  </si>
  <si>
    <t>163/ 1 31</t>
  </si>
  <si>
    <t>D009118</t>
  </si>
  <si>
    <t>166/ 2 31</t>
  </si>
  <si>
    <t>D118019</t>
  </si>
  <si>
    <t>169/ 3 31</t>
  </si>
  <si>
    <t>D124445</t>
  </si>
  <si>
    <t>169/ 4 31</t>
  </si>
  <si>
    <t>D117893</t>
  </si>
  <si>
    <t>174/ 1 31</t>
  </si>
  <si>
    <t>D064690</t>
  </si>
  <si>
    <t>Zdroj světelný Storz</t>
  </si>
  <si>
    <t>179/ 1 31</t>
  </si>
  <si>
    <t>D002669</t>
  </si>
  <si>
    <t>Cytosedimentátor-komůrka</t>
  </si>
  <si>
    <t>A_M104190  D</t>
  </si>
  <si>
    <t>180/ 1 31</t>
  </si>
  <si>
    <t>D122440</t>
  </si>
  <si>
    <t>188/ 2 31</t>
  </si>
  <si>
    <t>D021054</t>
  </si>
  <si>
    <t>A_H101041  D</t>
  </si>
  <si>
    <t>D047369</t>
  </si>
  <si>
    <t>Tonometr kovový s ověř.083</t>
  </si>
  <si>
    <t>-1,00 -1.178,00</t>
  </si>
  <si>
    <t>196/ 3 31</t>
  </si>
  <si>
    <t>D046377</t>
  </si>
  <si>
    <t>D056812</t>
  </si>
  <si>
    <t>-1,00 -1.847,02</t>
  </si>
  <si>
    <t>201/ 2 31</t>
  </si>
  <si>
    <t>D079692</t>
  </si>
  <si>
    <t>Tonometr Tensoval /C7451/</t>
  </si>
  <si>
    <t>A_L003200  D</t>
  </si>
  <si>
    <t>202/ 2 31</t>
  </si>
  <si>
    <t>D079734</t>
  </si>
  <si>
    <t>Matrace antidekubitní /C39</t>
  </si>
  <si>
    <t>210/20 31</t>
  </si>
  <si>
    <t>D109953</t>
  </si>
  <si>
    <t>-1,00 -2.266,00</t>
  </si>
  <si>
    <t>210/21 31</t>
  </si>
  <si>
    <t>D109205</t>
  </si>
  <si>
    <t>-1,00 -1.248,67</t>
  </si>
  <si>
    <t>214/26 31</t>
  </si>
  <si>
    <t>D078367</t>
  </si>
  <si>
    <t>EKG Cardiovit</t>
  </si>
  <si>
    <t>A_L001040  D</t>
  </si>
  <si>
    <t>228/ 1 31</t>
  </si>
  <si>
    <t>D122119</t>
  </si>
  <si>
    <t>Brašna transportní na kysl</t>
  </si>
  <si>
    <t>-1,00 -1.388,47</t>
  </si>
  <si>
    <t>228/ 2 31</t>
  </si>
  <si>
    <t>D122118</t>
  </si>
  <si>
    <t>-1,00 -1.388,48</t>
  </si>
  <si>
    <t>7.586,06</t>
  </si>
  <si>
    <t>D058354</t>
  </si>
  <si>
    <t>A_D201370  D</t>
  </si>
  <si>
    <t>D072570</t>
  </si>
  <si>
    <t>A_D101390  D</t>
  </si>
  <si>
    <t>248/ 1 26</t>
  </si>
  <si>
    <t>D303284</t>
  </si>
  <si>
    <t>256/ 1 26</t>
  </si>
  <si>
    <t>D022426</t>
  </si>
  <si>
    <t>256/ 2 26</t>
  </si>
  <si>
    <t>D022425</t>
  </si>
  <si>
    <t>256/ 3 26</t>
  </si>
  <si>
    <t>D021035</t>
  </si>
  <si>
    <t>261/ 5 26</t>
  </si>
  <si>
    <t>D066952</t>
  </si>
  <si>
    <t>261/12 26</t>
  </si>
  <si>
    <t>D066954</t>
  </si>
  <si>
    <t>277/ 1 26</t>
  </si>
  <si>
    <t>D009126</t>
  </si>
  <si>
    <t>282/ 8 26</t>
  </si>
  <si>
    <t>D059908</t>
  </si>
  <si>
    <t>283/ 2 26</t>
  </si>
  <si>
    <t>D000201</t>
  </si>
  <si>
    <t>283/ 3 26</t>
  </si>
  <si>
    <t>D079428</t>
  </si>
  <si>
    <t>Modul M 1002 A</t>
  </si>
  <si>
    <t>283/ 4 26</t>
  </si>
  <si>
    <t>D079425</t>
  </si>
  <si>
    <t>Modul M 1008 B</t>
  </si>
  <si>
    <t>283/ 5 26</t>
  </si>
  <si>
    <t>D079423</t>
  </si>
  <si>
    <t>283/ 6 26</t>
  </si>
  <si>
    <t>D079426</t>
  </si>
  <si>
    <t>283/ 7 26</t>
  </si>
  <si>
    <t>D079427</t>
  </si>
  <si>
    <t>Modul M 1020 A</t>
  </si>
  <si>
    <t>283/ 8 26</t>
  </si>
  <si>
    <t>D079424</t>
  </si>
  <si>
    <t>287/ 8 26</t>
  </si>
  <si>
    <t>D070184</t>
  </si>
  <si>
    <t>292/ 1 26</t>
  </si>
  <si>
    <t>D021062</t>
  </si>
  <si>
    <t>A_E002210  D</t>
  </si>
  <si>
    <t>292/ 3 26</t>
  </si>
  <si>
    <t>D021061</t>
  </si>
  <si>
    <t>A_E002260  D</t>
  </si>
  <si>
    <t>292/ 5 26</t>
  </si>
  <si>
    <t>D021060</t>
  </si>
  <si>
    <t>296/ 1 26</t>
  </si>
  <si>
    <t>D078246</t>
  </si>
  <si>
    <t>298/ 9 26</t>
  </si>
  <si>
    <t>D054116</t>
  </si>
  <si>
    <t>Spirometr přenosný Microla</t>
  </si>
  <si>
    <t>A_H204400  D</t>
  </si>
  <si>
    <t>318/ 1 27</t>
  </si>
  <si>
    <t>D020936</t>
  </si>
  <si>
    <t>Termostat Hoppler NBE 6981</t>
  </si>
  <si>
    <t>A_J301290  D</t>
  </si>
  <si>
    <t>328/ 3 27</t>
  </si>
  <si>
    <t>D009302</t>
  </si>
  <si>
    <t>A_L091100  D</t>
  </si>
  <si>
    <t>348/ 3 27</t>
  </si>
  <si>
    <t>D038876</t>
  </si>
  <si>
    <t>-1,00 -1.995,00</t>
  </si>
  <si>
    <t>A_L091090  D</t>
  </si>
  <si>
    <t>362/ 2 27</t>
  </si>
  <si>
    <t>D039214</t>
  </si>
  <si>
    <t>Regulátor vakua</t>
  </si>
  <si>
    <t>-1,00 -2.782,50</t>
  </si>
  <si>
    <t>A_A202150  D</t>
  </si>
  <si>
    <t>365/ 7 27</t>
  </si>
  <si>
    <t>D066750</t>
  </si>
  <si>
    <t>Analyzátor hemoglobinu HB</t>
  </si>
  <si>
    <t>9.782,08</t>
  </si>
  <si>
    <t>D127516</t>
  </si>
  <si>
    <t>A_H106322  D</t>
  </si>
  <si>
    <t>412/ 2 30</t>
  </si>
  <si>
    <t>D021127</t>
  </si>
  <si>
    <t>A_H106270  D</t>
  </si>
  <si>
    <t>2.179,00</t>
  </si>
  <si>
    <t>435/ 1 19</t>
  </si>
  <si>
    <t>D112453</t>
  </si>
  <si>
    <t>-1,00 -2.156,02</t>
  </si>
  <si>
    <t>435/ 2 19</t>
  </si>
  <si>
    <t>D112456</t>
  </si>
  <si>
    <t>-1,00 -2.156,01</t>
  </si>
  <si>
    <t>A_D102180  D</t>
  </si>
  <si>
    <t>435/ 3 19</t>
  </si>
  <si>
    <t>D112455</t>
  </si>
  <si>
    <t>435/ 4 19</t>
  </si>
  <si>
    <t>D112454</t>
  </si>
  <si>
    <t>A_D102160  D</t>
  </si>
  <si>
    <t>436/ 1 19</t>
  </si>
  <si>
    <t>D112423</t>
  </si>
  <si>
    <t>436/ 2 19</t>
  </si>
  <si>
    <t>D112422</t>
  </si>
  <si>
    <t>436/ 3 19</t>
  </si>
  <si>
    <t>D112425</t>
  </si>
  <si>
    <t>A_D102400  D</t>
  </si>
  <si>
    <t>436/ 4 19</t>
  </si>
  <si>
    <t>D112424</t>
  </si>
  <si>
    <t>A_D102360  D</t>
  </si>
  <si>
    <t>436/ 5 19</t>
  </si>
  <si>
    <t>D047936</t>
  </si>
  <si>
    <t>A_D102080  D</t>
  </si>
  <si>
    <t>436/ 6 19</t>
  </si>
  <si>
    <t>D112414</t>
  </si>
  <si>
    <t>436/ 8 19</t>
  </si>
  <si>
    <t>D112416</t>
  </si>
  <si>
    <t>A_D102120  D</t>
  </si>
  <si>
    <t>436/ 9 19</t>
  </si>
  <si>
    <t>D112417</t>
  </si>
  <si>
    <t>436/10 19</t>
  </si>
  <si>
    <t>D112415</t>
  </si>
  <si>
    <t>A_D102100  D</t>
  </si>
  <si>
    <t>436/11 19</t>
  </si>
  <si>
    <t>D112420</t>
  </si>
  <si>
    <t>A_D102380  D</t>
  </si>
  <si>
    <t>436/12 19</t>
  </si>
  <si>
    <t>D112421</t>
  </si>
  <si>
    <t>A_D102140  D</t>
  </si>
  <si>
    <t>436/13 19</t>
  </si>
  <si>
    <t>D112419</t>
  </si>
  <si>
    <t>436/14 19</t>
  </si>
  <si>
    <t>D112418</t>
  </si>
  <si>
    <t>440/ 7 19</t>
  </si>
  <si>
    <t>D112847</t>
  </si>
  <si>
    <t>440/ 8 19</t>
  </si>
  <si>
    <t>D112846</t>
  </si>
  <si>
    <t>440/ 9 19</t>
  </si>
  <si>
    <t>D112844</t>
  </si>
  <si>
    <t>440/10 19</t>
  </si>
  <si>
    <t>D112845</t>
  </si>
  <si>
    <t>440/11 19</t>
  </si>
  <si>
    <t>D112842</t>
  </si>
  <si>
    <t>440/12 19</t>
  </si>
  <si>
    <t>D112848</t>
  </si>
  <si>
    <t>440/16 19</t>
  </si>
  <si>
    <t>D112843</t>
  </si>
  <si>
    <t>440/20 19</t>
  </si>
  <si>
    <t>D112992</t>
  </si>
  <si>
    <t>441/ 1 19</t>
  </si>
  <si>
    <t>D112876</t>
  </si>
  <si>
    <t>A_G003400  D</t>
  </si>
  <si>
    <t>441/ 2 19</t>
  </si>
  <si>
    <t>D112877</t>
  </si>
  <si>
    <t>A_G003360  D</t>
  </si>
  <si>
    <t>441/ 3 19</t>
  </si>
  <si>
    <t>D112878</t>
  </si>
  <si>
    <t>A_G003370  D</t>
  </si>
  <si>
    <t>441/ 4 19</t>
  </si>
  <si>
    <t>D112874</t>
  </si>
  <si>
    <t>441/ 5 19</t>
  </si>
  <si>
    <t>D112873</t>
  </si>
  <si>
    <t>441/ 6 19</t>
  </si>
  <si>
    <t>D112875</t>
  </si>
  <si>
    <t>A_G003250  D</t>
  </si>
  <si>
    <t>441/ 7 19</t>
  </si>
  <si>
    <t>D112879</t>
  </si>
  <si>
    <t>441/ 8 19</t>
  </si>
  <si>
    <t>D112892</t>
  </si>
  <si>
    <t>A_G003220  D</t>
  </si>
  <si>
    <t>441/ 9 19</t>
  </si>
  <si>
    <t>D112891</t>
  </si>
  <si>
    <t>A_G003230  D</t>
  </si>
  <si>
    <t>441/10 19</t>
  </si>
  <si>
    <t>D112890</t>
  </si>
  <si>
    <t>441/11 19</t>
  </si>
  <si>
    <t>D112883</t>
  </si>
  <si>
    <t>A_G003240  D</t>
  </si>
  <si>
    <t>441/12 19</t>
  </si>
  <si>
    <t>D112881</t>
  </si>
  <si>
    <t>441/13 19</t>
  </si>
  <si>
    <t>D112893</t>
  </si>
  <si>
    <t>A_G003210  D</t>
  </si>
  <si>
    <t>441/14 19</t>
  </si>
  <si>
    <t>D112894</t>
  </si>
  <si>
    <t>441/15 19</t>
  </si>
  <si>
    <t>D112889</t>
  </si>
  <si>
    <t>441/16 19</t>
  </si>
  <si>
    <t>D112880</t>
  </si>
  <si>
    <t>441/17 19</t>
  </si>
  <si>
    <t>D112885</t>
  </si>
  <si>
    <t>441/18 19</t>
  </si>
  <si>
    <t>D112882</t>
  </si>
  <si>
    <t>A_G003350  D</t>
  </si>
  <si>
    <t>441/19 19</t>
  </si>
  <si>
    <t>D112896</t>
  </si>
  <si>
    <t>441/20 19</t>
  </si>
  <si>
    <t>D112895</t>
  </si>
  <si>
    <t>441/21 19</t>
  </si>
  <si>
    <t>D112884</t>
  </si>
  <si>
    <t>441/22 19</t>
  </si>
  <si>
    <t>D112886</t>
  </si>
  <si>
    <t>441/23 19</t>
  </si>
  <si>
    <t>D112887</t>
  </si>
  <si>
    <t>441/24 19</t>
  </si>
  <si>
    <t>D112888</t>
  </si>
  <si>
    <t>445/ 5 19</t>
  </si>
  <si>
    <t>D112957</t>
  </si>
  <si>
    <t>A_J202130  D</t>
  </si>
  <si>
    <t>445/ 6 19</t>
  </si>
  <si>
    <t>D112956</t>
  </si>
  <si>
    <t>A_J102340  D</t>
  </si>
  <si>
    <t>445/ 7 19</t>
  </si>
  <si>
    <t>D112987</t>
  </si>
  <si>
    <t>A_J102280  D</t>
  </si>
  <si>
    <t>445/ 8 19</t>
  </si>
  <si>
    <t>D112958</t>
  </si>
  <si>
    <t>445/ 9 19</t>
  </si>
  <si>
    <t>D112986</t>
  </si>
  <si>
    <t>A_J102310  D</t>
  </si>
  <si>
    <t>445/10 19</t>
  </si>
  <si>
    <t>D112955</t>
  </si>
  <si>
    <t>A_J102320  D</t>
  </si>
  <si>
    <t>445/11 19</t>
  </si>
  <si>
    <t>D112954</t>
  </si>
  <si>
    <t>A_J102300  D</t>
  </si>
  <si>
    <t>445/12 19</t>
  </si>
  <si>
    <t>D054678</t>
  </si>
  <si>
    <t>Zvlhčovač KOMPAKT OX II P0</t>
  </si>
  <si>
    <t>-1,00 -2.439,02</t>
  </si>
  <si>
    <t>445/13 19</t>
  </si>
  <si>
    <t>D112988</t>
  </si>
  <si>
    <t>446/10 19</t>
  </si>
  <si>
    <t>D112967</t>
  </si>
  <si>
    <t>446/11 19</t>
  </si>
  <si>
    <t>D112966</t>
  </si>
  <si>
    <t>446/19 19</t>
  </si>
  <si>
    <t>D112968</t>
  </si>
  <si>
    <t>457/ 3 19</t>
  </si>
  <si>
    <t>D118419</t>
  </si>
  <si>
    <t>-1,00 -1.092,62</t>
  </si>
  <si>
    <t>A_A402420  D</t>
  </si>
  <si>
    <t>459/ 2 19</t>
  </si>
  <si>
    <t>D076305</t>
  </si>
  <si>
    <t>-1,00 -1.419,00</t>
  </si>
  <si>
    <t>462/ 3 19</t>
  </si>
  <si>
    <t>D112814</t>
  </si>
  <si>
    <t>A_C001410  D</t>
  </si>
  <si>
    <t>466/41 19</t>
  </si>
  <si>
    <t>D079470</t>
  </si>
  <si>
    <t>Monitor dechu babysense II</t>
  </si>
  <si>
    <t>-1,00 -2.138,45</t>
  </si>
  <si>
    <t>466/42 19</t>
  </si>
  <si>
    <t>D079469</t>
  </si>
  <si>
    <t>466/43 19</t>
  </si>
  <si>
    <t>D079466</t>
  </si>
  <si>
    <t>466/44 19</t>
  </si>
  <si>
    <t>D079465</t>
  </si>
  <si>
    <t>466/45 19</t>
  </si>
  <si>
    <t>D079468</t>
  </si>
  <si>
    <t>466/46 19</t>
  </si>
  <si>
    <t>D079467</t>
  </si>
  <si>
    <t>466/47 19</t>
  </si>
  <si>
    <t>D079471</t>
  </si>
  <si>
    <t>466/48 19</t>
  </si>
  <si>
    <t>D079472</t>
  </si>
  <si>
    <t>466/49 19</t>
  </si>
  <si>
    <t>D079463</t>
  </si>
  <si>
    <t>466/50 19</t>
  </si>
  <si>
    <t>D079461</t>
  </si>
  <si>
    <t>466/51 19</t>
  </si>
  <si>
    <t>D079462</t>
  </si>
  <si>
    <t>466/52 19</t>
  </si>
  <si>
    <t>D079464</t>
  </si>
  <si>
    <t>467/ 1 20</t>
  </si>
  <si>
    <t>D058226</t>
  </si>
  <si>
    <t>468/ 2 20</t>
  </si>
  <si>
    <t>D072169</t>
  </si>
  <si>
    <t>470/ 1 20</t>
  </si>
  <si>
    <t>D071673</t>
  </si>
  <si>
    <t>A_Q101560  D</t>
  </si>
  <si>
    <t>470/ 2 20</t>
  </si>
  <si>
    <t>D076916</t>
  </si>
  <si>
    <t>-1,00 -2.519,00</t>
  </si>
  <si>
    <t>A_Q102880  D</t>
  </si>
  <si>
    <t>470/ 3 20</t>
  </si>
  <si>
    <t>D076917</t>
  </si>
  <si>
    <t>472/ 2 20</t>
  </si>
  <si>
    <t>D112944</t>
  </si>
  <si>
    <t>A_S103110  D</t>
  </si>
  <si>
    <t>472/ 3 20</t>
  </si>
  <si>
    <t>D112948</t>
  </si>
  <si>
    <t>472/ 4 20</t>
  </si>
  <si>
    <t>D112947</t>
  </si>
  <si>
    <t>472/ 5 20</t>
  </si>
  <si>
    <t>D112946</t>
  </si>
  <si>
    <t>472/ 6 20</t>
  </si>
  <si>
    <t>D112945</t>
  </si>
  <si>
    <t>472/ 7 20</t>
  </si>
  <si>
    <t>D112943</t>
  </si>
  <si>
    <t>472/ 8 20</t>
  </si>
  <si>
    <t>D112942</t>
  </si>
  <si>
    <t>472/11 20</t>
  </si>
  <si>
    <t>D112937</t>
  </si>
  <si>
    <t>472/12 20</t>
  </si>
  <si>
    <t>D112939</t>
  </si>
  <si>
    <t>472/13 20</t>
  </si>
  <si>
    <t>D112940</t>
  </si>
  <si>
    <t>472/14 20</t>
  </si>
  <si>
    <t>D112941</t>
  </si>
  <si>
    <t>473/ 2 20</t>
  </si>
  <si>
    <t>D112919</t>
  </si>
  <si>
    <t>A_S102080  D</t>
  </si>
  <si>
    <t>473/ 3 20</t>
  </si>
  <si>
    <t>D112920</t>
  </si>
  <si>
    <t>A_S103080  D</t>
  </si>
  <si>
    <t>473/ 4 20</t>
  </si>
  <si>
    <t>D112918</t>
  </si>
  <si>
    <t>473/ 5 20</t>
  </si>
  <si>
    <t>D112917</t>
  </si>
  <si>
    <t>473/ 6 20</t>
  </si>
  <si>
    <t>D112916</t>
  </si>
  <si>
    <t>473/ 7 20</t>
  </si>
  <si>
    <t>D112921</t>
  </si>
  <si>
    <t>473/ 8 20</t>
  </si>
  <si>
    <t>D112922</t>
  </si>
  <si>
    <t>473/ 9 20</t>
  </si>
  <si>
    <t>D112923</t>
  </si>
  <si>
    <t>A_S102020  D</t>
  </si>
  <si>
    <t>473/10 20</t>
  </si>
  <si>
    <t>D112924</t>
  </si>
  <si>
    <t>473/11 20</t>
  </si>
  <si>
    <t>D112938</t>
  </si>
  <si>
    <t>A_S102160  D</t>
  </si>
  <si>
    <t>473/14 20</t>
  </si>
  <si>
    <t>D112912</t>
  </si>
  <si>
    <t>A_S102110  D</t>
  </si>
  <si>
    <t>473/16 20</t>
  </si>
  <si>
    <t>D112913</t>
  </si>
  <si>
    <t>473/18 20</t>
  </si>
  <si>
    <t>D112915</t>
  </si>
  <si>
    <t>473/19 20</t>
  </si>
  <si>
    <t>D112911</t>
  </si>
  <si>
    <t>473/20 20</t>
  </si>
  <si>
    <t>D112914</t>
  </si>
  <si>
    <t>474/ 1 20</t>
  </si>
  <si>
    <t>D131484</t>
  </si>
  <si>
    <t>-1,00 -2.530,00</t>
  </si>
  <si>
    <t>A_R103140  D</t>
  </si>
  <si>
    <t>474/ 2 20</t>
  </si>
  <si>
    <t>D131483</t>
  </si>
  <si>
    <t>474/ 3 20</t>
  </si>
  <si>
    <t>D131482</t>
  </si>
  <si>
    <t>474/ 4 20</t>
  </si>
  <si>
    <t>D131487</t>
  </si>
  <si>
    <t>474/ 5 20</t>
  </si>
  <si>
    <t>D131486</t>
  </si>
  <si>
    <t>474/ 6 20</t>
  </si>
  <si>
    <t>D131485</t>
  </si>
  <si>
    <t>482/ 2 20</t>
  </si>
  <si>
    <t>D021133</t>
  </si>
  <si>
    <t>487/ 2 20</t>
  </si>
  <si>
    <t>D061985</t>
  </si>
  <si>
    <t>Inhalátor kompresorový Cla</t>
  </si>
  <si>
    <t>A_H106210  D</t>
  </si>
  <si>
    <t>497/ 5 20</t>
  </si>
  <si>
    <t>D130234</t>
  </si>
  <si>
    <t>499/ 5 20</t>
  </si>
  <si>
    <t>D009105</t>
  </si>
  <si>
    <t>Prut kyslíkový OKOMER se z</t>
  </si>
  <si>
    <t>508/ 3 20</t>
  </si>
  <si>
    <t>D058542</t>
  </si>
  <si>
    <t>Pistole na Kartuše II</t>
  </si>
  <si>
    <t>-1,00 -2.260,71</t>
  </si>
  <si>
    <t>UZQ202120  D</t>
  </si>
  <si>
    <t>513/ 1 20</t>
  </si>
  <si>
    <t>D078817</t>
  </si>
  <si>
    <t>Tlakoměr digitální Omron</t>
  </si>
  <si>
    <t>513/ 2 20</t>
  </si>
  <si>
    <t>D078816</t>
  </si>
  <si>
    <t>520/ 2 20</t>
  </si>
  <si>
    <t>D112495</t>
  </si>
  <si>
    <t>A_D105360  D</t>
  </si>
  <si>
    <t>520/ 3 20</t>
  </si>
  <si>
    <t>D112496</t>
  </si>
  <si>
    <t>A_D105100  D</t>
  </si>
  <si>
    <t>520/ 4 20</t>
  </si>
  <si>
    <t>D112490</t>
  </si>
  <si>
    <t>A_D105180  D</t>
  </si>
  <si>
    <t>520/ 5 20</t>
  </si>
  <si>
    <t>D112491</t>
  </si>
  <si>
    <t>A_D105400  D</t>
  </si>
  <si>
    <t>520/ 6 20</t>
  </si>
  <si>
    <t>D112492</t>
  </si>
  <si>
    <t>A_D105140  D</t>
  </si>
  <si>
    <t>520/ 7 20</t>
  </si>
  <si>
    <t>D112493</t>
  </si>
  <si>
    <t>A_D105120  D</t>
  </si>
  <si>
    <t>520/ 8 20</t>
  </si>
  <si>
    <t>D112488</t>
  </si>
  <si>
    <t>A_D105430  D</t>
  </si>
  <si>
    <t>520/ 9 20</t>
  </si>
  <si>
    <t>D112487</t>
  </si>
  <si>
    <t>A_D105160  D</t>
  </si>
  <si>
    <t>520/10 20</t>
  </si>
  <si>
    <t>D112489</t>
  </si>
  <si>
    <t>A_D105200  D</t>
  </si>
  <si>
    <t>520/11 20</t>
  </si>
  <si>
    <t>D112494</t>
  </si>
  <si>
    <t>A_D105310  D</t>
  </si>
  <si>
    <t>520/12 20</t>
  </si>
  <si>
    <t>D112497</t>
  </si>
  <si>
    <t>520/13 20</t>
  </si>
  <si>
    <t>D112500</t>
  </si>
  <si>
    <t>520/14 20</t>
  </si>
  <si>
    <t>D112502</t>
  </si>
  <si>
    <t>520/15 20</t>
  </si>
  <si>
    <t>D112482</t>
  </si>
  <si>
    <t>520/16 20</t>
  </si>
  <si>
    <t>D112481</t>
  </si>
  <si>
    <t>520/17 20</t>
  </si>
  <si>
    <t>D112484</t>
  </si>
  <si>
    <t>520/18 20</t>
  </si>
  <si>
    <t>D112483</t>
  </si>
  <si>
    <t>520/19 20</t>
  </si>
  <si>
    <t>D112485</t>
  </si>
  <si>
    <t>520/20 20</t>
  </si>
  <si>
    <t>D112486</t>
  </si>
  <si>
    <t>520/21 20</t>
  </si>
  <si>
    <t>D112498</t>
  </si>
  <si>
    <t>520/22 20</t>
  </si>
  <si>
    <t>D112499</t>
  </si>
  <si>
    <t>A_D105380  D</t>
  </si>
  <si>
    <t>520/23 20</t>
  </si>
  <si>
    <t>D112501</t>
  </si>
  <si>
    <t>520/24 20</t>
  </si>
  <si>
    <t>D112480</t>
  </si>
  <si>
    <t>524/ 1 20</t>
  </si>
  <si>
    <t>D073000</t>
  </si>
  <si>
    <t>-1,00 -1.795,33</t>
  </si>
  <si>
    <t>TZP306521  D</t>
  </si>
  <si>
    <t>543/ 1 20</t>
  </si>
  <si>
    <t>D068901</t>
  </si>
  <si>
    <t>Svářečka  fólií</t>
  </si>
  <si>
    <t>-1,00 -1.385,00</t>
  </si>
  <si>
    <t>A_Z002240  D</t>
  </si>
  <si>
    <t>543/ 2 20</t>
  </si>
  <si>
    <t>D068904</t>
  </si>
  <si>
    <t>2.902,50</t>
  </si>
  <si>
    <t>-146,00 *</t>
  </si>
  <si>
    <t>-146,00 **</t>
  </si>
  <si>
    <t>6/ 1 29</t>
  </si>
  <si>
    <t>D130285</t>
  </si>
  <si>
    <t>7/12 29</t>
  </si>
  <si>
    <t>D112452</t>
  </si>
  <si>
    <t>A_D202100  D</t>
  </si>
  <si>
    <t>7/36 29</t>
  </si>
  <si>
    <t>D058348</t>
  </si>
  <si>
    <t>7/45 29</t>
  </si>
  <si>
    <t>D112990</t>
  </si>
  <si>
    <t>17/ 1 31</t>
  </si>
  <si>
    <t>D038076</t>
  </si>
  <si>
    <t>22/ 1 31</t>
  </si>
  <si>
    <t>D130308</t>
  </si>
  <si>
    <t>A_A101100  D</t>
  </si>
  <si>
    <t>23/ 1 31</t>
  </si>
  <si>
    <t>D121270</t>
  </si>
  <si>
    <t>-1,00 -2.361,33</t>
  </si>
  <si>
    <t>A_D107200  D</t>
  </si>
  <si>
    <t>23/ 3 31</t>
  </si>
  <si>
    <t>D121274</t>
  </si>
  <si>
    <t>A_D107160  D</t>
  </si>
  <si>
    <t>23/ 4 31</t>
  </si>
  <si>
    <t>D121275</t>
  </si>
  <si>
    <t>A_D107140  D</t>
  </si>
  <si>
    <t>23/ 5 31</t>
  </si>
  <si>
    <t>D121276</t>
  </si>
  <si>
    <t>23/ 6 31</t>
  </si>
  <si>
    <t>D121272</t>
  </si>
  <si>
    <t>A_D107180  D</t>
  </si>
  <si>
    <t>23/ 7 31</t>
  </si>
  <si>
    <t>D121273</t>
  </si>
  <si>
    <t>23/ 8 31</t>
  </si>
  <si>
    <t>D121280</t>
  </si>
  <si>
    <t>A_D107100  D</t>
  </si>
  <si>
    <t>23/ 9 31</t>
  </si>
  <si>
    <t>D121278</t>
  </si>
  <si>
    <t>A_D107120  D</t>
  </si>
  <si>
    <t>23/10 31</t>
  </si>
  <si>
    <t>D121279</t>
  </si>
  <si>
    <t>23/11 31</t>
  </si>
  <si>
    <t>D121281</t>
  </si>
  <si>
    <t>A_D107080  D</t>
  </si>
  <si>
    <t>23/12 31</t>
  </si>
  <si>
    <t>D121282</t>
  </si>
  <si>
    <t>23/13 31</t>
  </si>
  <si>
    <t>D121255</t>
  </si>
  <si>
    <t>A_D107430  D</t>
  </si>
  <si>
    <t>23/14 31</t>
  </si>
  <si>
    <t>D121271</t>
  </si>
  <si>
    <t>23/15 31</t>
  </si>
  <si>
    <t>D121268</t>
  </si>
  <si>
    <t>A_D107310  D</t>
  </si>
  <si>
    <t>23/16 31</t>
  </si>
  <si>
    <t>D121269</t>
  </si>
  <si>
    <t>23/17 31</t>
  </si>
  <si>
    <t>D121267</t>
  </si>
  <si>
    <t>23/18 31</t>
  </si>
  <si>
    <t>D121266</t>
  </si>
  <si>
    <t>A_D107340  D</t>
  </si>
  <si>
    <t>23/19 31</t>
  </si>
  <si>
    <t>D121264</t>
  </si>
  <si>
    <t>A_D107360  D</t>
  </si>
  <si>
    <t>23/20 31</t>
  </si>
  <si>
    <t>D121265</t>
  </si>
  <si>
    <t>23/21 31</t>
  </si>
  <si>
    <t>D121262</t>
  </si>
  <si>
    <t>23/22 31</t>
  </si>
  <si>
    <t>D121263</t>
  </si>
  <si>
    <t>23/23 31</t>
  </si>
  <si>
    <t>D121260</t>
  </si>
  <si>
    <t>A_D107380  D</t>
  </si>
  <si>
    <t>23/24 31</t>
  </si>
  <si>
    <t>D121256</t>
  </si>
  <si>
    <t>23/25 31</t>
  </si>
  <si>
    <t>D121259</t>
  </si>
  <si>
    <t>23/26 31</t>
  </si>
  <si>
    <t>D121257</t>
  </si>
  <si>
    <t>23/27 31</t>
  </si>
  <si>
    <t>D121261</t>
  </si>
  <si>
    <t>23/28 31</t>
  </si>
  <si>
    <t>D121258</t>
  </si>
  <si>
    <t>23/29 31</t>
  </si>
  <si>
    <t>D121277</t>
  </si>
  <si>
    <t>29/ 1 31</t>
  </si>
  <si>
    <t>D130760</t>
  </si>
  <si>
    <t>29/ 2 31</t>
  </si>
  <si>
    <t>D129127</t>
  </si>
  <si>
    <t>30/ 1 31</t>
  </si>
  <si>
    <t>D002062</t>
  </si>
  <si>
    <t>A_C002710  D</t>
  </si>
  <si>
    <t>D021175</t>
  </si>
  <si>
    <t>42/ 1 31</t>
  </si>
  <si>
    <t>D112517</t>
  </si>
  <si>
    <t>42/ 2 31</t>
  </si>
  <si>
    <t>D112516</t>
  </si>
  <si>
    <t>42/ 3 31</t>
  </si>
  <si>
    <t>D112515</t>
  </si>
  <si>
    <t>42/ 4 31</t>
  </si>
  <si>
    <t>D112514</t>
  </si>
  <si>
    <t>48/ 1 31</t>
  </si>
  <si>
    <t>D136033</t>
  </si>
  <si>
    <t>-1,00 -1.318,90</t>
  </si>
  <si>
    <t>51/ 1 31</t>
  </si>
  <si>
    <t>D130144</t>
  </si>
  <si>
    <t>55/ 1 31</t>
  </si>
  <si>
    <t>D128283</t>
  </si>
  <si>
    <t>55/ 2 31</t>
  </si>
  <si>
    <t>D128730</t>
  </si>
  <si>
    <t>66/ 2 31</t>
  </si>
  <si>
    <t>D112601</t>
  </si>
  <si>
    <t>66/ 3 31</t>
  </si>
  <si>
    <t>D112598</t>
  </si>
  <si>
    <t>66/ 4 31</t>
  </si>
  <si>
    <t>D112597</t>
  </si>
  <si>
    <t>66/ 5 31</t>
  </si>
  <si>
    <t>D112600</t>
  </si>
  <si>
    <t>66/ 6 31</t>
  </si>
  <si>
    <t>D112599</t>
  </si>
  <si>
    <t>D121382</t>
  </si>
  <si>
    <t>3.253,11</t>
  </si>
  <si>
    <t>-52,00 *</t>
  </si>
  <si>
    <t>-52,00 **</t>
  </si>
  <si>
    <t>121/ 3 30</t>
  </si>
  <si>
    <t>D112961</t>
  </si>
  <si>
    <t>A_J103460  D</t>
  </si>
  <si>
    <t>121/ 4 30</t>
  </si>
  <si>
    <t>D112978</t>
  </si>
  <si>
    <t>121/ 5 30</t>
  </si>
  <si>
    <t>D112980</t>
  </si>
  <si>
    <t>A_J103480  D</t>
  </si>
  <si>
    <t>121/ 6 30</t>
  </si>
  <si>
    <t>D112962</t>
  </si>
  <si>
    <t>A_J103410  D</t>
  </si>
  <si>
    <t>121/ 7 30</t>
  </si>
  <si>
    <t>D112979</t>
  </si>
  <si>
    <t>A_J203100  D</t>
  </si>
  <si>
    <t>121/ 8 30</t>
  </si>
  <si>
    <t>D112981</t>
  </si>
  <si>
    <t>125/ 4 30</t>
  </si>
  <si>
    <t>D060346</t>
  </si>
  <si>
    <t>126/ 1 30</t>
  </si>
  <si>
    <t>D303289</t>
  </si>
  <si>
    <t>126/ 2 30</t>
  </si>
  <si>
    <t>D303290</t>
  </si>
  <si>
    <t>128/ 1 30</t>
  </si>
  <si>
    <t>D080091</t>
  </si>
  <si>
    <t>Oxymetr pulsní prstový CR-</t>
  </si>
  <si>
    <t>128/ 2 30</t>
  </si>
  <si>
    <t>D080090</t>
  </si>
  <si>
    <t>Oxymetr pulsní prstový  CR</t>
  </si>
  <si>
    <t>128/ 3 30</t>
  </si>
  <si>
    <t>D303759</t>
  </si>
  <si>
    <t>A_D106120  D</t>
  </si>
  <si>
    <t>D127757</t>
  </si>
  <si>
    <t>133/ 1 30</t>
  </si>
  <si>
    <t>D066579</t>
  </si>
  <si>
    <t>143/ 1 30</t>
  </si>
  <si>
    <t>D058227</t>
  </si>
  <si>
    <t>A_Q204200  D</t>
  </si>
  <si>
    <t>149/ 1 30</t>
  </si>
  <si>
    <t>D109056</t>
  </si>
  <si>
    <t>162/ 1 30</t>
  </si>
  <si>
    <t>D060638</t>
  </si>
  <si>
    <t>Tonometr digitální AND UA-</t>
  </si>
  <si>
    <t>-1,00 -1.386,20</t>
  </si>
  <si>
    <t>A_H204390  D</t>
  </si>
  <si>
    <t>D007950</t>
  </si>
  <si>
    <t>Mikroskop</t>
  </si>
  <si>
    <t>UZQ102130  D</t>
  </si>
  <si>
    <t>203/ 1 30</t>
  </si>
  <si>
    <t>D079690</t>
  </si>
  <si>
    <t>Lůžko el.polohovací /C7266</t>
  </si>
  <si>
    <t>A_L004480  D</t>
  </si>
  <si>
    <t>204/ 1 30</t>
  </si>
  <si>
    <t>D126899</t>
  </si>
  <si>
    <t>A_Q201520  D</t>
  </si>
  <si>
    <t>205/ 6 30</t>
  </si>
  <si>
    <t>D064484</t>
  </si>
  <si>
    <t>-1,00 -1.654,10</t>
  </si>
  <si>
    <t>224/ 1 30</t>
  </si>
  <si>
    <t>D070086</t>
  </si>
  <si>
    <t>Komora nebulizační 011-444</t>
  </si>
  <si>
    <t>224/ 2 30</t>
  </si>
  <si>
    <t>D070088</t>
  </si>
  <si>
    <t>A_A402270  D</t>
  </si>
  <si>
    <t>7.105,70</t>
  </si>
  <si>
    <t>272/ 3 28</t>
  </si>
  <si>
    <t>D072521</t>
  </si>
  <si>
    <t>-1,00 -2.132,00</t>
  </si>
  <si>
    <t>A_G001610  D</t>
  </si>
  <si>
    <t>281/ 4 28</t>
  </si>
  <si>
    <t>D303903</t>
  </si>
  <si>
    <t>281/ 5 28</t>
  </si>
  <si>
    <t>D303780</t>
  </si>
  <si>
    <t>281/16 28</t>
  </si>
  <si>
    <t>D303811</t>
  </si>
  <si>
    <t>292/ 1 28</t>
  </si>
  <si>
    <t>D111348</t>
  </si>
  <si>
    <t>-1,00 -1.135,20</t>
  </si>
  <si>
    <t>295/ 1 28</t>
  </si>
  <si>
    <t>D077951</t>
  </si>
  <si>
    <t>Stojan infuzní nerezový</t>
  </si>
  <si>
    <t>-1,00 -2.991,00</t>
  </si>
  <si>
    <t>A_C003230  D</t>
  </si>
  <si>
    <t>298/ 6 28</t>
  </si>
  <si>
    <t>D070909</t>
  </si>
  <si>
    <t>Monitor dechu BMO2 Nanny</t>
  </si>
  <si>
    <t>A_C003470  D</t>
  </si>
  <si>
    <t>304/ 1 29</t>
  </si>
  <si>
    <t>D053030</t>
  </si>
  <si>
    <t>Přístroj masážní-ruční</t>
  </si>
  <si>
    <t>304/ 2 29</t>
  </si>
  <si>
    <t>D080150</t>
  </si>
  <si>
    <t>320/ 1 29</t>
  </si>
  <si>
    <t>D078977</t>
  </si>
  <si>
    <t>-1,00 -1.835,00</t>
  </si>
  <si>
    <t>A_H204140  D</t>
  </si>
  <si>
    <t>333/ 9 29</t>
  </si>
  <si>
    <t>D008291</t>
  </si>
  <si>
    <t>A_P102270  D</t>
  </si>
  <si>
    <t>346/ 1 29</t>
  </si>
  <si>
    <t>D064742</t>
  </si>
  <si>
    <t>-1,00 -2.919,50</t>
  </si>
  <si>
    <t>350/ 2 29</t>
  </si>
  <si>
    <t>D107131</t>
  </si>
  <si>
    <t>A_A301320  D</t>
  </si>
  <si>
    <t>358/ 4 30</t>
  </si>
  <si>
    <t>D129651</t>
  </si>
  <si>
    <t>-1,00 -1.742,00</t>
  </si>
  <si>
    <t>A_K001090  D</t>
  </si>
  <si>
    <t>359/ 2 30</t>
  </si>
  <si>
    <t>D122438</t>
  </si>
  <si>
    <t>361/ 1 30</t>
  </si>
  <si>
    <t>D021040</t>
  </si>
  <si>
    <t>A_I001350  D</t>
  </si>
  <si>
    <t>361/ 2 30</t>
  </si>
  <si>
    <t>D021037</t>
  </si>
  <si>
    <t>378/ 1 30</t>
  </si>
  <si>
    <t>D055933</t>
  </si>
  <si>
    <t>A_A202120  D</t>
  </si>
  <si>
    <t>378/ 2 30</t>
  </si>
  <si>
    <t>D055932</t>
  </si>
  <si>
    <t>378/ 3 30</t>
  </si>
  <si>
    <t>D055928</t>
  </si>
  <si>
    <t>378/ 4 30</t>
  </si>
  <si>
    <t>D055931</t>
  </si>
  <si>
    <t>383/ 1 30</t>
  </si>
  <si>
    <t>D072768</t>
  </si>
  <si>
    <t>383/ 2 30</t>
  </si>
  <si>
    <t>D109905</t>
  </si>
  <si>
    <t>6.464,13</t>
  </si>
  <si>
    <t>411/ 1 19</t>
  </si>
  <si>
    <t>D057869</t>
  </si>
  <si>
    <t>419/ 1 20</t>
  </si>
  <si>
    <t>D136012</t>
  </si>
  <si>
    <t>426/ 1 20</t>
  </si>
  <si>
    <t>D052764</t>
  </si>
  <si>
    <t>-1,00 -1.166,34</t>
  </si>
  <si>
    <t>426/ 2 20</t>
  </si>
  <si>
    <t>D052763</t>
  </si>
  <si>
    <t>435/ 1 21</t>
  </si>
  <si>
    <t>D072599</t>
  </si>
  <si>
    <t>439/ 2 21</t>
  </si>
  <si>
    <t>D133680</t>
  </si>
  <si>
    <t>439/ 3 21</t>
  </si>
  <si>
    <t>D130761</t>
  </si>
  <si>
    <t>A_C002480  D</t>
  </si>
  <si>
    <t>460/ 1 21</t>
  </si>
  <si>
    <t>D120938</t>
  </si>
  <si>
    <t>-1,00 -2.104,51</t>
  </si>
  <si>
    <t>A_E002440  D</t>
  </si>
  <si>
    <t>460/ 2 21</t>
  </si>
  <si>
    <t>D120937</t>
  </si>
  <si>
    <t>460/ 3 21</t>
  </si>
  <si>
    <t>D120936</t>
  </si>
  <si>
    <t>471/ 1 21</t>
  </si>
  <si>
    <t>D003448</t>
  </si>
  <si>
    <t>A_U002120  D</t>
  </si>
  <si>
    <t>475/ 1 21</t>
  </si>
  <si>
    <t>D021109</t>
  </si>
  <si>
    <t>A_U001290  D</t>
  </si>
  <si>
    <t>500/ 6 21</t>
  </si>
  <si>
    <t>D059394</t>
  </si>
  <si>
    <t>503/ 1 21</t>
  </si>
  <si>
    <t>D122183</t>
  </si>
  <si>
    <t>A_K002160  D</t>
  </si>
  <si>
    <t>503/ 2 21</t>
  </si>
  <si>
    <t>D122186</t>
  </si>
  <si>
    <t>504/ 1 21</t>
  </si>
  <si>
    <t>D122984</t>
  </si>
  <si>
    <t>504/ 3 21</t>
  </si>
  <si>
    <t>D021309</t>
  </si>
  <si>
    <t>504/ 4 21</t>
  </si>
  <si>
    <t>D021048</t>
  </si>
  <si>
    <t>504/ 5 21</t>
  </si>
  <si>
    <t>D122439</t>
  </si>
  <si>
    <t>8.644,98</t>
  </si>
  <si>
    <t>531/ 1 30</t>
  </si>
  <si>
    <t>D131612</t>
  </si>
  <si>
    <t>A_D101320  D</t>
  </si>
  <si>
    <t>D129380</t>
  </si>
  <si>
    <t>551/ 1 30</t>
  </si>
  <si>
    <t>D109907</t>
  </si>
  <si>
    <t>A_A401180  D</t>
  </si>
  <si>
    <t>3.582,00</t>
  </si>
  <si>
    <t>564/ 1 17</t>
  </si>
  <si>
    <t>D130287</t>
  </si>
  <si>
    <t>564/ 2 17</t>
  </si>
  <si>
    <t>D051968</t>
  </si>
  <si>
    <t>-1,00 -1.231,00</t>
  </si>
  <si>
    <t>A_D201390  D</t>
  </si>
  <si>
    <t>564/ 3 17</t>
  </si>
  <si>
    <t>D059911</t>
  </si>
  <si>
    <t>565/ 1 17</t>
  </si>
  <si>
    <t>D039221</t>
  </si>
  <si>
    <t>565/ 2 17</t>
  </si>
  <si>
    <t>D039222</t>
  </si>
  <si>
    <t>567/ 1 17</t>
  </si>
  <si>
    <t>D128731</t>
  </si>
  <si>
    <t>577/ 3 17</t>
  </si>
  <si>
    <t>D079247</t>
  </si>
  <si>
    <t>-1,00 -2.147,80</t>
  </si>
  <si>
    <t>577/ 4 17</t>
  </si>
  <si>
    <t>D079248</t>
  </si>
  <si>
    <t>577/ 5 17</t>
  </si>
  <si>
    <t>D079249</t>
  </si>
  <si>
    <t>577/ 6 17</t>
  </si>
  <si>
    <t>D079250</t>
  </si>
  <si>
    <t>577/ 7 17</t>
  </si>
  <si>
    <t>D079251</t>
  </si>
  <si>
    <t>577/ 8 17</t>
  </si>
  <si>
    <t>D079252</t>
  </si>
  <si>
    <t>A_C003530  D</t>
  </si>
  <si>
    <t>577/ 9 17</t>
  </si>
  <si>
    <t>D079253</t>
  </si>
  <si>
    <t>577/10 17</t>
  </si>
  <si>
    <t>D079254</t>
  </si>
  <si>
    <t>577/11 17</t>
  </si>
  <si>
    <t>D079255</t>
  </si>
  <si>
    <t>577/12 17</t>
  </si>
  <si>
    <t>D079256</t>
  </si>
  <si>
    <t>577/13 17</t>
  </si>
  <si>
    <t>D079453</t>
  </si>
  <si>
    <t>577/14 17</t>
  </si>
  <si>
    <t>D079454</t>
  </si>
  <si>
    <t>577/15 17</t>
  </si>
  <si>
    <t>D079455</t>
  </si>
  <si>
    <t>577/16 17</t>
  </si>
  <si>
    <t>D079456</t>
  </si>
  <si>
    <t>577/17 17</t>
  </si>
  <si>
    <t>D079457</t>
  </si>
  <si>
    <t>A_C003550  D</t>
  </si>
  <si>
    <t>577/18 17</t>
  </si>
  <si>
    <t>D079458</t>
  </si>
  <si>
    <t>577/19 17</t>
  </si>
  <si>
    <t>D079459</t>
  </si>
  <si>
    <t>A_C003590  D</t>
  </si>
  <si>
    <t>577/20 17</t>
  </si>
  <si>
    <t>D079460</t>
  </si>
  <si>
    <t>577/21 17</t>
  </si>
  <si>
    <t>D080109</t>
  </si>
  <si>
    <t>Monitor dechu Babysense 1</t>
  </si>
  <si>
    <t>-1,00 -2.041,89</t>
  </si>
  <si>
    <t>577/22 17</t>
  </si>
  <si>
    <t>D080110</t>
  </si>
  <si>
    <t>577/23 17</t>
  </si>
  <si>
    <t>D080111</t>
  </si>
  <si>
    <t>577/24 17</t>
  </si>
  <si>
    <t>D080112</t>
  </si>
  <si>
    <t>577/25 17</t>
  </si>
  <si>
    <t>D080113</t>
  </si>
  <si>
    <t>577/26 17</t>
  </si>
  <si>
    <t>D080114</t>
  </si>
  <si>
    <t>577/27 17</t>
  </si>
  <si>
    <t>D080115</t>
  </si>
  <si>
    <t>577/28 17</t>
  </si>
  <si>
    <t>D080116</t>
  </si>
  <si>
    <t>577/29 17</t>
  </si>
  <si>
    <t>D080117</t>
  </si>
  <si>
    <t>577/30 17</t>
  </si>
  <si>
    <t>D080118</t>
  </si>
  <si>
    <t>577/31 17</t>
  </si>
  <si>
    <t>D080119</t>
  </si>
  <si>
    <t>577/32 17</t>
  </si>
  <si>
    <t>D080120</t>
  </si>
  <si>
    <t>577/33 17</t>
  </si>
  <si>
    <t>D080121</t>
  </si>
  <si>
    <t>577/34 17</t>
  </si>
  <si>
    <t>D080122</t>
  </si>
  <si>
    <t>577/35 17</t>
  </si>
  <si>
    <t>D080123</t>
  </si>
  <si>
    <t>577/36 17</t>
  </si>
  <si>
    <t>D080124</t>
  </si>
  <si>
    <t>577/37 17</t>
  </si>
  <si>
    <t>D080125</t>
  </si>
  <si>
    <t>577/38 17</t>
  </si>
  <si>
    <t>D080126</t>
  </si>
  <si>
    <t>577/39 17</t>
  </si>
  <si>
    <t>D080127</t>
  </si>
  <si>
    <t>577/40 17</t>
  </si>
  <si>
    <t>D080128</t>
  </si>
  <si>
    <t>578/ 2 18</t>
  </si>
  <si>
    <t>D124485</t>
  </si>
  <si>
    <t>A_Q204230  D</t>
  </si>
  <si>
    <t>578/ 3 18</t>
  </si>
  <si>
    <t>D132478</t>
  </si>
  <si>
    <t>580/ 1 18</t>
  </si>
  <si>
    <t>D134667</t>
  </si>
  <si>
    <t>587/ 1 18</t>
  </si>
  <si>
    <t>D058637</t>
  </si>
  <si>
    <t>A_E091020  D</t>
  </si>
  <si>
    <t>589/ 2 18</t>
  </si>
  <si>
    <t>D134838</t>
  </si>
  <si>
    <t>A_E091280  D</t>
  </si>
  <si>
    <t>591/ 2 18</t>
  </si>
  <si>
    <t>D124494</t>
  </si>
  <si>
    <t>591/ 3 18</t>
  </si>
  <si>
    <t>D122436</t>
  </si>
  <si>
    <t>594/ 1 18</t>
  </si>
  <si>
    <t>D136032</t>
  </si>
  <si>
    <t>595/ 2 18</t>
  </si>
  <si>
    <t>D131610</t>
  </si>
  <si>
    <t>A_H106640  D</t>
  </si>
  <si>
    <t>608/ 2 18</t>
  </si>
  <si>
    <t>D059444</t>
  </si>
  <si>
    <t>UZQ202230  D</t>
  </si>
  <si>
    <t>612/ 6 18</t>
  </si>
  <si>
    <t>D054533</t>
  </si>
  <si>
    <t>A_D203160  D</t>
  </si>
  <si>
    <t>615/11 18</t>
  </si>
  <si>
    <t>D079616</t>
  </si>
  <si>
    <t>Tonometr Tensoval/C7454/</t>
  </si>
  <si>
    <t>616/ 1 18</t>
  </si>
  <si>
    <t>D107782</t>
  </si>
  <si>
    <t>620/ 2 18</t>
  </si>
  <si>
    <t>D007871</t>
  </si>
  <si>
    <t>629/ 1 18</t>
  </si>
  <si>
    <t>D006113</t>
  </si>
  <si>
    <t>TZR004030  D</t>
  </si>
  <si>
    <t>632/ 1 18</t>
  </si>
  <si>
    <t>D113251</t>
  </si>
  <si>
    <t>-1,00 -2.274,00</t>
  </si>
  <si>
    <t>632/ 2 18</t>
  </si>
  <si>
    <t>D047096</t>
  </si>
  <si>
    <t>632/ 5 18</t>
  </si>
  <si>
    <t>D047098</t>
  </si>
  <si>
    <t>D122117</t>
  </si>
  <si>
    <t>643/ 1 18</t>
  </si>
  <si>
    <t>D022443</t>
  </si>
  <si>
    <t>Ventil redukční CD 2</t>
  </si>
  <si>
    <t>AWX001050  D</t>
  </si>
  <si>
    <t>665/33 19</t>
  </si>
  <si>
    <t>D046374</t>
  </si>
  <si>
    <t>667/ 2 19</t>
  </si>
  <si>
    <t>D118157</t>
  </si>
  <si>
    <t>Váha diagnostická</t>
  </si>
  <si>
    <t>A_B103040  D</t>
  </si>
  <si>
    <t>8.885,54</t>
  </si>
  <si>
    <t>-66,00 *</t>
  </si>
  <si>
    <t>-66,00 **</t>
  </si>
  <si>
    <t>: 90200</t>
  </si>
  <si>
    <t>-2.16</t>
  </si>
  <si>
    <t>0.284,94</t>
  </si>
  <si>
    <t>-1135,00 ***</t>
  </si>
  <si>
    <t>-23.65</t>
  </si>
  <si>
    <t>6.075,83</t>
  </si>
  <si>
    <t>-4200,00 ****</t>
  </si>
  <si>
    <t>** K</t>
  </si>
  <si>
    <t>onec sestav</t>
  </si>
  <si>
    <t>y ***</t>
  </si>
  <si>
    <t>Období vyř.</t>
  </si>
  <si>
    <t>Inv. č.</t>
  </si>
  <si>
    <t>PC</t>
  </si>
  <si>
    <t>NS</t>
  </si>
  <si>
    <t>Datum zařazení</t>
  </si>
  <si>
    <t>Výrobní č.</t>
  </si>
  <si>
    <t>Název NS</t>
  </si>
  <si>
    <t>Umístění</t>
  </si>
  <si>
    <t>Seznam vyřazeného DDM účet 02801 r. 1995-2018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</si>
</sst>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14" fontId="0" fillId="0" borderId="0" xfId="0" applyNumberFormat="1"/>
    <xf numFmtId="16" fontId="0" fillId="0" borderId="0" xfId="0" applyNumberFormat="1"/>
    <xf numFmtId="17" fontId="0" fillId="0" borderId="0" xfId="0" applyNumberFormat="1"/>
    <xf numFmtId="4" fontId="0" fillId="0" borderId="0" xfId="0" applyNumberFormat="1"/>
    <xf numFmtId="0" fontId="0" fillId="33" borderId="0" xfId="0" applyFill="1"/>
    <xf numFmtId="4" fontId="0" fillId="33" borderId="0" xfId="0" applyNumberFormat="1" applyFill="1"/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6465"/>
  <sheetViews>
    <sheetView workbookViewId="0">
      <selection sqref="A1:P6465"/>
    </sheetView>
  </sheetViews>
  <sheetFormatPr defaultRowHeight="15" x14ac:dyDescent="0.25"/>
  <sheetData>
    <row r="2" spans="1:16" x14ac:dyDescent="0.25">
      <c r="D2" t="s">
        <v>0</v>
      </c>
      <c r="E2" t="s">
        <v>1</v>
      </c>
      <c r="F2" t="s">
        <v>2</v>
      </c>
      <c r="G2" t="s">
        <v>3</v>
      </c>
      <c r="H2">
        <v>5</v>
      </c>
      <c r="I2" t="s">
        <v>4</v>
      </c>
      <c r="L2" t="s">
        <v>5</v>
      </c>
      <c r="M2" t="s">
        <v>6</v>
      </c>
      <c r="N2" t="s">
        <v>7</v>
      </c>
      <c r="P2">
        <v>1</v>
      </c>
    </row>
    <row r="3" spans="1:16" x14ac:dyDescent="0.25">
      <c r="D3" t="s">
        <v>8</v>
      </c>
      <c r="E3" t="s">
        <v>9</v>
      </c>
      <c r="F3" t="s">
        <v>10</v>
      </c>
      <c r="M3" t="s">
        <v>11</v>
      </c>
      <c r="N3" t="s">
        <v>12</v>
      </c>
      <c r="O3" s="1">
        <v>37445</v>
      </c>
      <c r="P3">
        <v>3</v>
      </c>
    </row>
    <row r="4" spans="1:16" x14ac:dyDescent="0.25">
      <c r="A4" t="s">
        <v>13</v>
      </c>
      <c r="B4" t="s">
        <v>14</v>
      </c>
      <c r="C4" t="s">
        <v>15</v>
      </c>
      <c r="F4" t="s">
        <v>16</v>
      </c>
      <c r="G4" t="e">
        <f>- Z</f>
        <v>#NAME?</v>
      </c>
      <c r="M4" t="s">
        <v>17</v>
      </c>
      <c r="N4" t="s">
        <v>18</v>
      </c>
    </row>
    <row r="5" spans="1:16" x14ac:dyDescent="0.25">
      <c r="A5" t="s">
        <v>19</v>
      </c>
      <c r="B5" t="s">
        <v>20</v>
      </c>
      <c r="C5" t="s">
        <v>21</v>
      </c>
      <c r="D5" t="s">
        <v>22</v>
      </c>
      <c r="E5" t="s">
        <v>23</v>
      </c>
      <c r="F5" t="s">
        <v>24</v>
      </c>
      <c r="G5" t="s">
        <v>25</v>
      </c>
      <c r="H5" t="s">
        <v>26</v>
      </c>
      <c r="M5" t="s">
        <v>27</v>
      </c>
      <c r="N5" t="s">
        <v>28</v>
      </c>
    </row>
    <row r="6" spans="1:16" x14ac:dyDescent="0.25">
      <c r="A6" t="s">
        <v>29</v>
      </c>
      <c r="B6" t="s">
        <v>30</v>
      </c>
      <c r="C6" t="s">
        <v>31</v>
      </c>
      <c r="D6" t="s">
        <v>32</v>
      </c>
      <c r="E6" t="s">
        <v>32</v>
      </c>
      <c r="F6" t="s">
        <v>33</v>
      </c>
      <c r="G6" t="s">
        <v>34</v>
      </c>
      <c r="H6" t="s">
        <v>35</v>
      </c>
      <c r="I6" t="s">
        <v>36</v>
      </c>
      <c r="J6" t="s">
        <v>29</v>
      </c>
      <c r="K6" t="s">
        <v>29</v>
      </c>
      <c r="L6" t="s">
        <v>37</v>
      </c>
      <c r="M6" t="s">
        <v>31</v>
      </c>
      <c r="N6" t="s">
        <v>38</v>
      </c>
      <c r="O6" t="s">
        <v>29</v>
      </c>
      <c r="P6" t="s">
        <v>35</v>
      </c>
    </row>
    <row r="7" spans="1:16" x14ac:dyDescent="0.25">
      <c r="A7" t="s">
        <v>39</v>
      </c>
      <c r="B7" t="s">
        <v>40</v>
      </c>
      <c r="C7" t="s">
        <v>41</v>
      </c>
      <c r="D7" t="s">
        <v>42</v>
      </c>
      <c r="E7" t="s">
        <v>43</v>
      </c>
      <c r="F7" t="s">
        <v>13</v>
      </c>
      <c r="G7" t="s">
        <v>44</v>
      </c>
      <c r="I7" t="s">
        <v>45</v>
      </c>
      <c r="J7" t="s">
        <v>46</v>
      </c>
      <c r="K7" t="s">
        <v>47</v>
      </c>
      <c r="L7" t="s">
        <v>48</v>
      </c>
      <c r="M7" t="s">
        <v>49</v>
      </c>
      <c r="N7" t="s">
        <v>50</v>
      </c>
      <c r="O7" t="s">
        <v>51</v>
      </c>
      <c r="P7" t="s">
        <v>52</v>
      </c>
    </row>
    <row r="8" spans="1:16" x14ac:dyDescent="0.25">
      <c r="A8" t="s">
        <v>53</v>
      </c>
      <c r="B8" t="s">
        <v>30</v>
      </c>
      <c r="C8" t="s">
        <v>54</v>
      </c>
      <c r="D8" t="s">
        <v>32</v>
      </c>
      <c r="E8" t="s">
        <v>32</v>
      </c>
      <c r="F8" t="s">
        <v>33</v>
      </c>
      <c r="G8" t="s">
        <v>34</v>
      </c>
      <c r="H8" t="s">
        <v>35</v>
      </c>
      <c r="I8" t="s">
        <v>36</v>
      </c>
      <c r="J8" t="s">
        <v>29</v>
      </c>
      <c r="K8" t="s">
        <v>29</v>
      </c>
      <c r="L8" t="s">
        <v>37</v>
      </c>
      <c r="M8" t="s">
        <v>31</v>
      </c>
      <c r="N8" t="s">
        <v>38</v>
      </c>
      <c r="O8" t="s">
        <v>29</v>
      </c>
      <c r="P8" t="s">
        <v>55</v>
      </c>
    </row>
    <row r="9" spans="1:16" x14ac:dyDescent="0.25">
      <c r="C9" t="s">
        <v>56</v>
      </c>
      <c r="D9" t="s">
        <v>10</v>
      </c>
      <c r="E9" t="e">
        <f>- proto</f>
        <v>#NAME?</v>
      </c>
      <c r="F9" t="s">
        <v>57</v>
      </c>
    </row>
    <row r="10" spans="1:16" x14ac:dyDescent="0.25">
      <c r="A10" s="2">
        <v>44958</v>
      </c>
      <c r="B10" t="s">
        <v>58</v>
      </c>
      <c r="C10" t="s">
        <v>59</v>
      </c>
      <c r="D10" t="s">
        <v>60</v>
      </c>
      <c r="E10">
        <v>2800</v>
      </c>
      <c r="F10" t="s">
        <v>61</v>
      </c>
      <c r="G10">
        <v>2430</v>
      </c>
      <c r="I10" t="s">
        <v>62</v>
      </c>
      <c r="J10">
        <v>317</v>
      </c>
      <c r="K10">
        <v>532</v>
      </c>
      <c r="L10" s="1">
        <v>36207</v>
      </c>
      <c r="N10" t="s">
        <v>63</v>
      </c>
      <c r="P10" t="s">
        <v>64</v>
      </c>
    </row>
    <row r="11" spans="1:16" x14ac:dyDescent="0.25">
      <c r="A11" s="2">
        <v>44958</v>
      </c>
      <c r="B11" t="s">
        <v>58</v>
      </c>
      <c r="C11" t="s">
        <v>65</v>
      </c>
      <c r="D11" t="s">
        <v>66</v>
      </c>
      <c r="E11">
        <v>2800</v>
      </c>
      <c r="F11" t="s">
        <v>67</v>
      </c>
      <c r="G11">
        <v>2600</v>
      </c>
      <c r="I11" t="s">
        <v>68</v>
      </c>
      <c r="J11">
        <v>177</v>
      </c>
      <c r="K11">
        <v>562</v>
      </c>
      <c r="N11" t="s">
        <v>63</v>
      </c>
      <c r="P11" t="s">
        <v>64</v>
      </c>
    </row>
    <row r="12" spans="1:16" x14ac:dyDescent="0.25">
      <c r="A12" s="2">
        <v>44958</v>
      </c>
      <c r="B12" t="s">
        <v>58</v>
      </c>
      <c r="C12" t="s">
        <v>69</v>
      </c>
      <c r="D12" t="s">
        <v>70</v>
      </c>
      <c r="E12">
        <v>2800</v>
      </c>
      <c r="F12" t="s">
        <v>67</v>
      </c>
      <c r="G12">
        <v>2600</v>
      </c>
      <c r="I12" t="s">
        <v>68</v>
      </c>
      <c r="J12">
        <v>177</v>
      </c>
      <c r="K12">
        <v>562</v>
      </c>
      <c r="N12" t="s">
        <v>63</v>
      </c>
      <c r="P12" t="s">
        <v>64</v>
      </c>
    </row>
    <row r="13" spans="1:16" x14ac:dyDescent="0.25">
      <c r="A13" s="2">
        <v>44958</v>
      </c>
      <c r="B13" t="s">
        <v>58</v>
      </c>
      <c r="C13" t="s">
        <v>71</v>
      </c>
      <c r="D13" t="s">
        <v>72</v>
      </c>
      <c r="E13">
        <v>2800</v>
      </c>
      <c r="F13" t="s">
        <v>73</v>
      </c>
      <c r="G13">
        <v>2970</v>
      </c>
      <c r="I13" t="s">
        <v>74</v>
      </c>
      <c r="J13">
        <v>170</v>
      </c>
      <c r="K13">
        <v>521</v>
      </c>
      <c r="N13" t="s">
        <v>63</v>
      </c>
      <c r="P13" t="s">
        <v>64</v>
      </c>
    </row>
    <row r="14" spans="1:16" x14ac:dyDescent="0.25">
      <c r="A14" s="2">
        <v>44958</v>
      </c>
      <c r="B14" t="s">
        <v>58</v>
      </c>
      <c r="C14" t="s">
        <v>75</v>
      </c>
      <c r="D14" t="s">
        <v>76</v>
      </c>
      <c r="E14">
        <v>2800</v>
      </c>
      <c r="F14" t="s">
        <v>77</v>
      </c>
      <c r="G14">
        <v>2100</v>
      </c>
      <c r="I14" t="s">
        <v>78</v>
      </c>
      <c r="J14">
        <v>170</v>
      </c>
      <c r="K14">
        <v>521</v>
      </c>
      <c r="N14" t="s">
        <v>63</v>
      </c>
      <c r="P14" t="s">
        <v>64</v>
      </c>
    </row>
    <row r="15" spans="1:16" x14ac:dyDescent="0.25">
      <c r="A15" s="2">
        <v>44958</v>
      </c>
      <c r="B15" t="s">
        <v>58</v>
      </c>
      <c r="C15" t="s">
        <v>79</v>
      </c>
      <c r="D15" t="s">
        <v>80</v>
      </c>
      <c r="E15">
        <v>2800</v>
      </c>
      <c r="F15" t="s">
        <v>81</v>
      </c>
      <c r="G15">
        <v>2900</v>
      </c>
      <c r="I15" t="s">
        <v>82</v>
      </c>
      <c r="J15">
        <v>170</v>
      </c>
      <c r="K15">
        <v>521</v>
      </c>
      <c r="N15" t="s">
        <v>63</v>
      </c>
      <c r="P15" t="s">
        <v>64</v>
      </c>
    </row>
    <row r="16" spans="1:16" x14ac:dyDescent="0.25">
      <c r="A16" s="2">
        <v>44958</v>
      </c>
      <c r="B16" t="s">
        <v>58</v>
      </c>
      <c r="C16" t="s">
        <v>83</v>
      </c>
      <c r="D16" t="s">
        <v>84</v>
      </c>
      <c r="E16">
        <v>2800</v>
      </c>
      <c r="F16" t="s">
        <v>77</v>
      </c>
      <c r="G16">
        <v>1200</v>
      </c>
      <c r="I16" t="s">
        <v>85</v>
      </c>
      <c r="J16">
        <v>186</v>
      </c>
      <c r="K16">
        <v>131</v>
      </c>
      <c r="N16" t="s">
        <v>86</v>
      </c>
      <c r="P16" t="s">
        <v>64</v>
      </c>
    </row>
    <row r="17" spans="1:16" x14ac:dyDescent="0.25">
      <c r="A17" t="s">
        <v>87</v>
      </c>
      <c r="C17" t="s">
        <v>88</v>
      </c>
      <c r="D17" t="s">
        <v>58</v>
      </c>
      <c r="F17">
        <v>-1</v>
      </c>
      <c r="G17" t="s">
        <v>89</v>
      </c>
      <c r="I17" t="s">
        <v>90</v>
      </c>
    </row>
    <row r="19" spans="1:16" x14ac:dyDescent="0.25">
      <c r="A19" t="s">
        <v>87</v>
      </c>
      <c r="B19" t="s">
        <v>87</v>
      </c>
      <c r="C19" t="s">
        <v>91</v>
      </c>
      <c r="D19" t="s">
        <v>92</v>
      </c>
      <c r="E19">
        <v>2002</v>
      </c>
      <c r="F19">
        <v>-1</v>
      </c>
      <c r="G19" t="s">
        <v>89</v>
      </c>
      <c r="I19" t="s">
        <v>93</v>
      </c>
    </row>
    <row r="21" spans="1:16" x14ac:dyDescent="0.25">
      <c r="C21" t="s">
        <v>56</v>
      </c>
      <c r="D21" t="s">
        <v>10</v>
      </c>
      <c r="E21" t="e">
        <f>- proto</f>
        <v>#NAME?</v>
      </c>
      <c r="F21" t="s">
        <v>57</v>
      </c>
    </row>
    <row r="22" spans="1:16" x14ac:dyDescent="0.25">
      <c r="A22" s="2">
        <v>44960</v>
      </c>
      <c r="B22" t="s">
        <v>58</v>
      </c>
      <c r="C22" t="s">
        <v>94</v>
      </c>
      <c r="D22" t="s">
        <v>95</v>
      </c>
      <c r="E22">
        <v>2800</v>
      </c>
      <c r="F22" t="s">
        <v>96</v>
      </c>
      <c r="G22">
        <v>2520</v>
      </c>
      <c r="I22" t="s">
        <v>97</v>
      </c>
      <c r="J22">
        <v>177</v>
      </c>
      <c r="K22">
        <v>562</v>
      </c>
      <c r="N22" t="s">
        <v>63</v>
      </c>
      <c r="P22" t="s">
        <v>64</v>
      </c>
    </row>
    <row r="23" spans="1:16" x14ac:dyDescent="0.25">
      <c r="A23" s="2">
        <v>44960</v>
      </c>
      <c r="B23" t="s">
        <v>58</v>
      </c>
      <c r="C23" t="s">
        <v>98</v>
      </c>
      <c r="D23" t="s">
        <v>99</v>
      </c>
      <c r="E23">
        <v>2800</v>
      </c>
      <c r="F23" t="s">
        <v>96</v>
      </c>
      <c r="G23">
        <v>2520</v>
      </c>
      <c r="I23" t="s">
        <v>97</v>
      </c>
      <c r="J23">
        <v>177</v>
      </c>
      <c r="K23">
        <v>562</v>
      </c>
      <c r="N23" t="s">
        <v>63</v>
      </c>
      <c r="P23" t="s">
        <v>64</v>
      </c>
    </row>
    <row r="24" spans="1:16" x14ac:dyDescent="0.25">
      <c r="A24" s="2">
        <v>44960</v>
      </c>
      <c r="B24" t="s">
        <v>58</v>
      </c>
      <c r="C24" t="s">
        <v>100</v>
      </c>
      <c r="D24" t="s">
        <v>101</v>
      </c>
      <c r="E24">
        <v>2800</v>
      </c>
      <c r="F24" t="s">
        <v>96</v>
      </c>
      <c r="G24">
        <v>2520</v>
      </c>
      <c r="I24" t="s">
        <v>97</v>
      </c>
      <c r="J24">
        <v>177</v>
      </c>
      <c r="K24">
        <v>562</v>
      </c>
      <c r="N24" t="s">
        <v>63</v>
      </c>
      <c r="P24" t="s">
        <v>64</v>
      </c>
    </row>
    <row r="25" spans="1:16" x14ac:dyDescent="0.25">
      <c r="A25" s="2">
        <v>44960</v>
      </c>
      <c r="B25" t="s">
        <v>58</v>
      </c>
      <c r="C25" t="s">
        <v>102</v>
      </c>
      <c r="D25" t="s">
        <v>103</v>
      </c>
      <c r="E25">
        <v>2800</v>
      </c>
      <c r="F25" t="s">
        <v>96</v>
      </c>
      <c r="G25">
        <v>2520</v>
      </c>
      <c r="I25" t="s">
        <v>97</v>
      </c>
      <c r="J25">
        <v>48</v>
      </c>
      <c r="K25">
        <v>1462</v>
      </c>
      <c r="N25" t="s">
        <v>63</v>
      </c>
      <c r="P25" t="s">
        <v>64</v>
      </c>
    </row>
    <row r="26" spans="1:16" x14ac:dyDescent="0.25">
      <c r="A26" s="2">
        <v>44960</v>
      </c>
      <c r="B26" t="s">
        <v>58</v>
      </c>
      <c r="C26" t="s">
        <v>104</v>
      </c>
      <c r="D26" t="s">
        <v>105</v>
      </c>
      <c r="E26">
        <v>2800</v>
      </c>
      <c r="F26" t="s">
        <v>96</v>
      </c>
      <c r="G26">
        <v>2520</v>
      </c>
      <c r="I26" t="s">
        <v>97</v>
      </c>
      <c r="J26">
        <v>48</v>
      </c>
      <c r="K26">
        <v>1462</v>
      </c>
      <c r="N26" t="s">
        <v>63</v>
      </c>
      <c r="P26" t="s">
        <v>64</v>
      </c>
    </row>
    <row r="27" spans="1:16" x14ac:dyDescent="0.25">
      <c r="A27" s="2">
        <v>44960</v>
      </c>
      <c r="B27" t="s">
        <v>58</v>
      </c>
      <c r="C27" t="s">
        <v>106</v>
      </c>
      <c r="D27" t="s">
        <v>107</v>
      </c>
      <c r="E27">
        <v>2800</v>
      </c>
      <c r="F27" t="s">
        <v>96</v>
      </c>
      <c r="G27">
        <v>2520</v>
      </c>
      <c r="I27" t="s">
        <v>97</v>
      </c>
      <c r="J27">
        <v>48</v>
      </c>
      <c r="K27">
        <v>1462</v>
      </c>
      <c r="N27" t="s">
        <v>63</v>
      </c>
      <c r="P27" t="s">
        <v>64</v>
      </c>
    </row>
    <row r="28" spans="1:16" x14ac:dyDescent="0.25">
      <c r="A28" s="2">
        <v>44960</v>
      </c>
      <c r="B28" t="s">
        <v>58</v>
      </c>
      <c r="C28" t="s">
        <v>108</v>
      </c>
      <c r="D28" t="s">
        <v>109</v>
      </c>
      <c r="E28">
        <v>2800</v>
      </c>
      <c r="F28" t="s">
        <v>110</v>
      </c>
      <c r="G28">
        <v>2040</v>
      </c>
      <c r="I28" t="s">
        <v>111</v>
      </c>
      <c r="J28">
        <v>167</v>
      </c>
      <c r="K28">
        <v>516</v>
      </c>
      <c r="N28" t="s">
        <v>63</v>
      </c>
      <c r="P28" t="s">
        <v>64</v>
      </c>
    </row>
    <row r="29" spans="1:16" x14ac:dyDescent="0.25">
      <c r="A29" s="2">
        <v>44960</v>
      </c>
      <c r="B29" t="s">
        <v>58</v>
      </c>
      <c r="C29" t="s">
        <v>112</v>
      </c>
      <c r="D29" t="s">
        <v>113</v>
      </c>
      <c r="E29">
        <v>2800</v>
      </c>
      <c r="F29" t="s">
        <v>114</v>
      </c>
      <c r="G29">
        <v>1748.31</v>
      </c>
      <c r="I29" t="s">
        <v>115</v>
      </c>
      <c r="J29">
        <v>167</v>
      </c>
      <c r="K29">
        <v>516</v>
      </c>
      <c r="L29" s="1">
        <v>36455</v>
      </c>
      <c r="N29" t="s">
        <v>63</v>
      </c>
      <c r="P29" t="s">
        <v>64</v>
      </c>
    </row>
    <row r="30" spans="1:16" x14ac:dyDescent="0.25">
      <c r="A30" s="2">
        <v>44960</v>
      </c>
      <c r="B30" t="s">
        <v>58</v>
      </c>
      <c r="C30" t="s">
        <v>116</v>
      </c>
      <c r="D30" t="s">
        <v>117</v>
      </c>
      <c r="E30">
        <v>2800</v>
      </c>
      <c r="F30" t="s">
        <v>118</v>
      </c>
      <c r="G30">
        <v>2670</v>
      </c>
      <c r="I30" t="s">
        <v>119</v>
      </c>
      <c r="J30">
        <v>226</v>
      </c>
      <c r="K30">
        <v>3341</v>
      </c>
      <c r="N30" t="s">
        <v>63</v>
      </c>
      <c r="P30" t="s">
        <v>64</v>
      </c>
    </row>
    <row r="31" spans="1:16" x14ac:dyDescent="0.25">
      <c r="A31" s="2">
        <v>44960</v>
      </c>
      <c r="B31" t="s">
        <v>58</v>
      </c>
      <c r="C31" t="s">
        <v>120</v>
      </c>
      <c r="D31" t="s">
        <v>121</v>
      </c>
      <c r="E31">
        <v>2800</v>
      </c>
      <c r="F31" t="s">
        <v>122</v>
      </c>
      <c r="G31">
        <v>2290</v>
      </c>
      <c r="I31" t="s">
        <v>123</v>
      </c>
      <c r="J31">
        <v>317</v>
      </c>
      <c r="K31">
        <v>532</v>
      </c>
      <c r="N31" t="s">
        <v>63</v>
      </c>
      <c r="P31" t="s">
        <v>64</v>
      </c>
    </row>
    <row r="32" spans="1:16" x14ac:dyDescent="0.25">
      <c r="A32" s="2">
        <v>44960</v>
      </c>
      <c r="B32" t="s">
        <v>58</v>
      </c>
      <c r="C32" t="s">
        <v>124</v>
      </c>
      <c r="D32" t="s">
        <v>125</v>
      </c>
      <c r="E32">
        <v>2800</v>
      </c>
      <c r="F32" t="s">
        <v>122</v>
      </c>
      <c r="G32">
        <v>2290</v>
      </c>
      <c r="I32" t="s">
        <v>123</v>
      </c>
      <c r="J32">
        <v>317</v>
      </c>
      <c r="K32">
        <v>532</v>
      </c>
      <c r="N32" t="s">
        <v>63</v>
      </c>
      <c r="P32" t="s">
        <v>64</v>
      </c>
    </row>
    <row r="33" spans="1:16" x14ac:dyDescent="0.25">
      <c r="A33" s="2">
        <v>44960</v>
      </c>
      <c r="B33" t="s">
        <v>58</v>
      </c>
      <c r="C33" t="s">
        <v>126</v>
      </c>
      <c r="D33" t="s">
        <v>127</v>
      </c>
      <c r="E33">
        <v>2800</v>
      </c>
      <c r="F33" t="s">
        <v>122</v>
      </c>
      <c r="G33">
        <v>2290</v>
      </c>
      <c r="I33" t="s">
        <v>123</v>
      </c>
      <c r="J33">
        <v>317</v>
      </c>
      <c r="K33">
        <v>532</v>
      </c>
      <c r="N33" t="s">
        <v>63</v>
      </c>
      <c r="P33" t="s">
        <v>64</v>
      </c>
    </row>
    <row r="34" spans="1:16" x14ac:dyDescent="0.25">
      <c r="A34" s="2">
        <v>44960</v>
      </c>
      <c r="B34" t="s">
        <v>58</v>
      </c>
      <c r="C34" t="s">
        <v>128</v>
      </c>
      <c r="D34" t="s">
        <v>129</v>
      </c>
      <c r="E34">
        <v>2800</v>
      </c>
      <c r="F34" t="s">
        <v>122</v>
      </c>
      <c r="G34">
        <v>2290</v>
      </c>
      <c r="I34" t="s">
        <v>123</v>
      </c>
      <c r="J34">
        <v>317</v>
      </c>
      <c r="K34">
        <v>532</v>
      </c>
      <c r="N34" t="s">
        <v>63</v>
      </c>
      <c r="P34" t="s">
        <v>64</v>
      </c>
    </row>
    <row r="35" spans="1:16" x14ac:dyDescent="0.25">
      <c r="A35" s="2">
        <v>44960</v>
      </c>
      <c r="B35" t="s">
        <v>58</v>
      </c>
      <c r="C35" t="s">
        <v>130</v>
      </c>
      <c r="D35" t="s">
        <v>131</v>
      </c>
      <c r="E35">
        <v>2800</v>
      </c>
      <c r="F35" t="s">
        <v>122</v>
      </c>
      <c r="G35">
        <v>2290</v>
      </c>
      <c r="I35" t="s">
        <v>123</v>
      </c>
      <c r="J35">
        <v>317</v>
      </c>
      <c r="K35">
        <v>532</v>
      </c>
      <c r="N35" t="s">
        <v>63</v>
      </c>
      <c r="P35" t="s">
        <v>64</v>
      </c>
    </row>
    <row r="36" spans="1:16" x14ac:dyDescent="0.25">
      <c r="A36" s="2">
        <v>44960</v>
      </c>
      <c r="B36" t="s">
        <v>58</v>
      </c>
      <c r="C36" t="s">
        <v>132</v>
      </c>
      <c r="D36" t="s">
        <v>133</v>
      </c>
      <c r="E36">
        <v>2800</v>
      </c>
      <c r="F36" t="s">
        <v>122</v>
      </c>
      <c r="G36">
        <v>2290</v>
      </c>
      <c r="I36" t="s">
        <v>123</v>
      </c>
      <c r="J36">
        <v>317</v>
      </c>
      <c r="K36">
        <v>532</v>
      </c>
      <c r="N36" t="s">
        <v>63</v>
      </c>
      <c r="P36" t="s">
        <v>64</v>
      </c>
    </row>
    <row r="37" spans="1:16" x14ac:dyDescent="0.25">
      <c r="A37" s="2">
        <v>44960</v>
      </c>
      <c r="B37" t="s">
        <v>58</v>
      </c>
      <c r="C37" t="s">
        <v>134</v>
      </c>
      <c r="D37" t="s">
        <v>135</v>
      </c>
      <c r="E37">
        <v>2800</v>
      </c>
      <c r="F37" t="s">
        <v>67</v>
      </c>
      <c r="G37">
        <v>2600</v>
      </c>
      <c r="I37" t="s">
        <v>68</v>
      </c>
      <c r="J37">
        <v>170</v>
      </c>
      <c r="K37">
        <v>521</v>
      </c>
      <c r="N37" t="s">
        <v>63</v>
      </c>
      <c r="P37" t="s">
        <v>64</v>
      </c>
    </row>
    <row r="38" spans="1:16" x14ac:dyDescent="0.25">
      <c r="A38" s="2">
        <v>44960</v>
      </c>
      <c r="B38" t="s">
        <v>58</v>
      </c>
      <c r="C38" t="s">
        <v>136</v>
      </c>
      <c r="D38" t="s">
        <v>137</v>
      </c>
      <c r="E38">
        <v>2800</v>
      </c>
      <c r="F38" t="s">
        <v>61</v>
      </c>
      <c r="G38">
        <v>2430</v>
      </c>
      <c r="I38" t="s">
        <v>62</v>
      </c>
      <c r="J38">
        <v>166</v>
      </c>
      <c r="K38">
        <v>511</v>
      </c>
      <c r="L38" s="1">
        <v>36207</v>
      </c>
      <c r="N38" t="s">
        <v>63</v>
      </c>
      <c r="P38" t="s">
        <v>64</v>
      </c>
    </row>
    <row r="39" spans="1:16" x14ac:dyDescent="0.25">
      <c r="A39" s="2">
        <v>44960</v>
      </c>
      <c r="B39" t="s">
        <v>58</v>
      </c>
      <c r="C39" t="s">
        <v>138</v>
      </c>
      <c r="D39" t="s">
        <v>139</v>
      </c>
      <c r="E39">
        <v>2800</v>
      </c>
      <c r="F39" t="s">
        <v>140</v>
      </c>
      <c r="G39">
        <v>2050</v>
      </c>
      <c r="I39" t="s">
        <v>141</v>
      </c>
      <c r="J39">
        <v>30</v>
      </c>
      <c r="K39">
        <v>531</v>
      </c>
      <c r="N39" t="s">
        <v>63</v>
      </c>
      <c r="P39" t="s">
        <v>64</v>
      </c>
    </row>
    <row r="40" spans="1:16" x14ac:dyDescent="0.25">
      <c r="A40" s="2">
        <v>44960</v>
      </c>
      <c r="B40" t="s">
        <v>58</v>
      </c>
      <c r="C40" t="s">
        <v>142</v>
      </c>
      <c r="D40" t="s">
        <v>143</v>
      </c>
      <c r="E40">
        <v>2800</v>
      </c>
      <c r="F40" t="s">
        <v>144</v>
      </c>
      <c r="G40">
        <v>1702.13</v>
      </c>
      <c r="I40" t="s">
        <v>145</v>
      </c>
      <c r="J40">
        <v>30</v>
      </c>
      <c r="K40">
        <v>531</v>
      </c>
      <c r="L40" s="1">
        <v>37000</v>
      </c>
      <c r="N40" t="s">
        <v>63</v>
      </c>
      <c r="P40" t="s">
        <v>64</v>
      </c>
    </row>
    <row r="41" spans="1:16" x14ac:dyDescent="0.25">
      <c r="A41" s="2">
        <v>44960</v>
      </c>
      <c r="B41" t="s">
        <v>58</v>
      </c>
      <c r="C41" t="s">
        <v>146</v>
      </c>
      <c r="D41" t="s">
        <v>147</v>
      </c>
      <c r="E41">
        <v>2800</v>
      </c>
      <c r="F41" t="s">
        <v>144</v>
      </c>
      <c r="G41">
        <v>1702.13</v>
      </c>
      <c r="I41" t="s">
        <v>145</v>
      </c>
      <c r="J41">
        <v>30</v>
      </c>
      <c r="K41">
        <v>531</v>
      </c>
      <c r="L41" s="1">
        <v>37000</v>
      </c>
      <c r="N41" t="s">
        <v>63</v>
      </c>
      <c r="P41" t="s">
        <v>64</v>
      </c>
    </row>
    <row r="42" spans="1:16" x14ac:dyDescent="0.25">
      <c r="A42" s="2">
        <v>44960</v>
      </c>
      <c r="B42" t="s">
        <v>58</v>
      </c>
      <c r="C42" t="s">
        <v>148</v>
      </c>
      <c r="D42" t="s">
        <v>149</v>
      </c>
      <c r="E42">
        <v>2800</v>
      </c>
      <c r="F42" t="s">
        <v>61</v>
      </c>
      <c r="G42">
        <v>2470</v>
      </c>
      <c r="I42" t="s">
        <v>150</v>
      </c>
      <c r="J42">
        <v>30</v>
      </c>
      <c r="K42">
        <v>531</v>
      </c>
      <c r="L42" s="1">
        <v>35334</v>
      </c>
      <c r="N42" t="s">
        <v>63</v>
      </c>
      <c r="P42" t="s">
        <v>64</v>
      </c>
    </row>
    <row r="43" spans="1:16" x14ac:dyDescent="0.25">
      <c r="A43" s="2">
        <v>44960</v>
      </c>
      <c r="B43" t="s">
        <v>58</v>
      </c>
      <c r="C43" t="s">
        <v>151</v>
      </c>
      <c r="D43" t="s">
        <v>152</v>
      </c>
      <c r="E43">
        <v>2800</v>
      </c>
      <c r="F43" t="s">
        <v>153</v>
      </c>
      <c r="G43">
        <v>2580</v>
      </c>
      <c r="I43" t="s">
        <v>154</v>
      </c>
      <c r="J43">
        <v>30</v>
      </c>
      <c r="K43">
        <v>531</v>
      </c>
      <c r="N43" t="s">
        <v>63</v>
      </c>
      <c r="P43" t="s">
        <v>64</v>
      </c>
    </row>
    <row r="44" spans="1:16" x14ac:dyDescent="0.25">
      <c r="A44" s="2">
        <v>44960</v>
      </c>
      <c r="B44" t="s">
        <v>58</v>
      </c>
      <c r="C44" t="s">
        <v>155</v>
      </c>
      <c r="D44" t="s">
        <v>156</v>
      </c>
      <c r="E44">
        <v>2800</v>
      </c>
      <c r="F44" t="s">
        <v>153</v>
      </c>
      <c r="G44">
        <v>2580</v>
      </c>
      <c r="I44" t="s">
        <v>154</v>
      </c>
      <c r="J44">
        <v>30</v>
      </c>
      <c r="K44">
        <v>531</v>
      </c>
      <c r="N44" t="s">
        <v>63</v>
      </c>
      <c r="P44" t="s">
        <v>64</v>
      </c>
    </row>
    <row r="45" spans="1:16" x14ac:dyDescent="0.25">
      <c r="A45" s="2">
        <v>44960</v>
      </c>
      <c r="B45" t="s">
        <v>58</v>
      </c>
      <c r="C45" t="s">
        <v>157</v>
      </c>
      <c r="D45" t="s">
        <v>158</v>
      </c>
      <c r="E45">
        <v>2800</v>
      </c>
      <c r="F45" t="s">
        <v>153</v>
      </c>
      <c r="G45">
        <v>2580</v>
      </c>
      <c r="I45" t="s">
        <v>154</v>
      </c>
      <c r="J45">
        <v>30</v>
      </c>
      <c r="K45">
        <v>531</v>
      </c>
      <c r="N45" t="s">
        <v>63</v>
      </c>
      <c r="P45" t="s">
        <v>64</v>
      </c>
    </row>
    <row r="46" spans="1:16" x14ac:dyDescent="0.25">
      <c r="A46" s="2">
        <v>44960</v>
      </c>
      <c r="B46" t="s">
        <v>58</v>
      </c>
      <c r="C46" t="s">
        <v>159</v>
      </c>
      <c r="D46" t="s">
        <v>160</v>
      </c>
      <c r="E46">
        <v>2800</v>
      </c>
      <c r="F46" t="s">
        <v>153</v>
      </c>
      <c r="G46">
        <v>2580</v>
      </c>
      <c r="I46" t="s">
        <v>154</v>
      </c>
      <c r="J46">
        <v>30</v>
      </c>
      <c r="K46">
        <v>531</v>
      </c>
      <c r="N46" t="s">
        <v>63</v>
      </c>
      <c r="P46" t="s">
        <v>64</v>
      </c>
    </row>
    <row r="47" spans="1:16" x14ac:dyDescent="0.25">
      <c r="A47" s="2">
        <v>44960</v>
      </c>
      <c r="B47" t="s">
        <v>58</v>
      </c>
      <c r="C47" t="s">
        <v>161</v>
      </c>
      <c r="D47" t="s">
        <v>162</v>
      </c>
      <c r="E47">
        <v>2800</v>
      </c>
      <c r="F47" t="s">
        <v>163</v>
      </c>
      <c r="G47">
        <v>1380</v>
      </c>
      <c r="I47" t="s">
        <v>164</v>
      </c>
      <c r="J47">
        <v>30</v>
      </c>
      <c r="K47">
        <v>531</v>
      </c>
      <c r="L47" s="1">
        <v>36189</v>
      </c>
      <c r="N47" t="s">
        <v>63</v>
      </c>
      <c r="P47" t="s">
        <v>64</v>
      </c>
    </row>
    <row r="48" spans="1:16" x14ac:dyDescent="0.25">
      <c r="A48" s="2">
        <v>44960</v>
      </c>
      <c r="B48" t="s">
        <v>58</v>
      </c>
      <c r="C48" t="s">
        <v>165</v>
      </c>
      <c r="D48" t="s">
        <v>166</v>
      </c>
      <c r="E48">
        <v>2800</v>
      </c>
      <c r="F48" t="s">
        <v>163</v>
      </c>
      <c r="G48">
        <v>1380</v>
      </c>
      <c r="I48" t="s">
        <v>164</v>
      </c>
      <c r="J48">
        <v>30</v>
      </c>
      <c r="K48">
        <v>531</v>
      </c>
      <c r="L48" s="1">
        <v>36189</v>
      </c>
      <c r="N48" t="s">
        <v>63</v>
      </c>
      <c r="P48" t="s">
        <v>64</v>
      </c>
    </row>
    <row r="49" spans="1:16" x14ac:dyDescent="0.25">
      <c r="A49" s="2">
        <v>44960</v>
      </c>
      <c r="B49" t="s">
        <v>58</v>
      </c>
      <c r="C49" t="s">
        <v>167</v>
      </c>
      <c r="D49" t="s">
        <v>168</v>
      </c>
      <c r="E49">
        <v>2800</v>
      </c>
      <c r="F49" t="s">
        <v>163</v>
      </c>
      <c r="G49">
        <v>1380</v>
      </c>
      <c r="I49" t="s">
        <v>164</v>
      </c>
      <c r="J49">
        <v>30</v>
      </c>
      <c r="K49">
        <v>531</v>
      </c>
      <c r="L49" s="1">
        <v>36189</v>
      </c>
      <c r="N49" t="s">
        <v>63</v>
      </c>
      <c r="P49" t="s">
        <v>64</v>
      </c>
    </row>
    <row r="50" spans="1:16" x14ac:dyDescent="0.25">
      <c r="A50" s="2">
        <v>44960</v>
      </c>
      <c r="B50" t="s">
        <v>58</v>
      </c>
      <c r="C50" t="s">
        <v>169</v>
      </c>
      <c r="D50" t="s">
        <v>170</v>
      </c>
      <c r="E50">
        <v>2800</v>
      </c>
      <c r="F50" t="s">
        <v>171</v>
      </c>
      <c r="G50">
        <v>1250</v>
      </c>
      <c r="I50" t="s">
        <v>172</v>
      </c>
      <c r="J50">
        <v>230</v>
      </c>
      <c r="K50">
        <v>3841</v>
      </c>
      <c r="N50" t="s">
        <v>63</v>
      </c>
      <c r="P50" t="s">
        <v>64</v>
      </c>
    </row>
    <row r="51" spans="1:16" x14ac:dyDescent="0.25">
      <c r="A51" s="2">
        <v>44960</v>
      </c>
      <c r="B51" t="s">
        <v>58</v>
      </c>
      <c r="C51" t="s">
        <v>173</v>
      </c>
      <c r="D51" t="s">
        <v>174</v>
      </c>
      <c r="E51">
        <v>2800</v>
      </c>
      <c r="F51" t="s">
        <v>171</v>
      </c>
      <c r="G51">
        <v>1250</v>
      </c>
      <c r="I51" t="s">
        <v>172</v>
      </c>
      <c r="J51">
        <v>230</v>
      </c>
      <c r="K51">
        <v>3841</v>
      </c>
      <c r="N51" t="s">
        <v>63</v>
      </c>
      <c r="P51" t="s">
        <v>64</v>
      </c>
    </row>
    <row r="52" spans="1:16" x14ac:dyDescent="0.25">
      <c r="A52" s="2">
        <v>44960</v>
      </c>
      <c r="B52" t="s">
        <v>58</v>
      </c>
      <c r="C52" t="s">
        <v>175</v>
      </c>
      <c r="D52" t="s">
        <v>176</v>
      </c>
      <c r="E52">
        <v>2800</v>
      </c>
      <c r="F52" t="s">
        <v>171</v>
      </c>
      <c r="G52">
        <v>1250</v>
      </c>
      <c r="I52" t="s">
        <v>172</v>
      </c>
      <c r="J52">
        <v>230</v>
      </c>
      <c r="K52">
        <v>3841</v>
      </c>
      <c r="N52" t="s">
        <v>63</v>
      </c>
      <c r="P52" t="s">
        <v>64</v>
      </c>
    </row>
    <row r="53" spans="1:16" x14ac:dyDescent="0.25">
      <c r="A53" s="2">
        <v>44960</v>
      </c>
      <c r="B53" t="s">
        <v>58</v>
      </c>
      <c r="C53" t="s">
        <v>177</v>
      </c>
      <c r="D53" t="s">
        <v>178</v>
      </c>
      <c r="E53">
        <v>2800</v>
      </c>
      <c r="F53" t="s">
        <v>171</v>
      </c>
      <c r="G53">
        <v>1250</v>
      </c>
      <c r="I53" t="s">
        <v>172</v>
      </c>
      <c r="J53">
        <v>230</v>
      </c>
      <c r="K53">
        <v>3841</v>
      </c>
      <c r="N53" t="s">
        <v>63</v>
      </c>
      <c r="P53" t="s">
        <v>64</v>
      </c>
    </row>
    <row r="54" spans="1:16" x14ac:dyDescent="0.25">
      <c r="A54" s="2">
        <v>44960</v>
      </c>
      <c r="B54" t="s">
        <v>58</v>
      </c>
      <c r="C54" t="s">
        <v>179</v>
      </c>
      <c r="D54" t="s">
        <v>180</v>
      </c>
      <c r="E54">
        <v>2800</v>
      </c>
      <c r="F54" t="s">
        <v>171</v>
      </c>
      <c r="G54">
        <v>1250</v>
      </c>
      <c r="I54" t="s">
        <v>172</v>
      </c>
      <c r="J54">
        <v>230</v>
      </c>
      <c r="K54">
        <v>3841</v>
      </c>
      <c r="N54" t="s">
        <v>63</v>
      </c>
      <c r="P54" t="s">
        <v>64</v>
      </c>
    </row>
    <row r="55" spans="1:16" x14ac:dyDescent="0.25">
      <c r="A55" s="2">
        <v>44960</v>
      </c>
      <c r="B55" t="s">
        <v>58</v>
      </c>
      <c r="C55" t="s">
        <v>181</v>
      </c>
      <c r="D55" t="s">
        <v>182</v>
      </c>
      <c r="E55">
        <v>2800</v>
      </c>
      <c r="F55" t="s">
        <v>183</v>
      </c>
      <c r="G55">
        <v>1440</v>
      </c>
      <c r="I55" t="s">
        <v>184</v>
      </c>
      <c r="J55">
        <v>339</v>
      </c>
      <c r="K55">
        <v>709</v>
      </c>
      <c r="N55" t="s">
        <v>63</v>
      </c>
      <c r="P55" t="s">
        <v>64</v>
      </c>
    </row>
    <row r="56" spans="1:16" x14ac:dyDescent="0.25">
      <c r="A56" t="s">
        <v>87</v>
      </c>
      <c r="C56" t="s">
        <v>88</v>
      </c>
      <c r="D56" t="s">
        <v>58</v>
      </c>
      <c r="F56">
        <v>-7</v>
      </c>
      <c r="G56" t="s">
        <v>185</v>
      </c>
      <c r="I56" t="s">
        <v>186</v>
      </c>
    </row>
    <row r="58" spans="1:16" x14ac:dyDescent="0.25">
      <c r="A58" t="s">
        <v>87</v>
      </c>
      <c r="B58" t="s">
        <v>87</v>
      </c>
      <c r="C58" t="s">
        <v>91</v>
      </c>
      <c r="D58" t="s">
        <v>187</v>
      </c>
      <c r="E58">
        <v>2002</v>
      </c>
      <c r="F58">
        <v>-7</v>
      </c>
      <c r="G58" t="s">
        <v>185</v>
      </c>
      <c r="I58" t="s">
        <v>188</v>
      </c>
    </row>
    <row r="61" spans="1:16" x14ac:dyDescent="0.25">
      <c r="D61" t="s">
        <v>0</v>
      </c>
      <c r="E61" t="s">
        <v>1</v>
      </c>
      <c r="F61" t="s">
        <v>2</v>
      </c>
      <c r="G61" t="s">
        <v>3</v>
      </c>
      <c r="H61">
        <v>5</v>
      </c>
      <c r="I61" t="s">
        <v>4</v>
      </c>
      <c r="L61" t="s">
        <v>5</v>
      </c>
      <c r="M61" t="s">
        <v>6</v>
      </c>
      <c r="N61" t="s">
        <v>7</v>
      </c>
      <c r="P61">
        <v>2</v>
      </c>
    </row>
    <row r="62" spans="1:16" x14ac:dyDescent="0.25">
      <c r="D62" t="s">
        <v>8</v>
      </c>
      <c r="E62" t="s">
        <v>9</v>
      </c>
      <c r="F62" t="s">
        <v>10</v>
      </c>
      <c r="M62" t="s">
        <v>11</v>
      </c>
      <c r="N62" t="s">
        <v>12</v>
      </c>
      <c r="O62" s="1">
        <v>37445</v>
      </c>
      <c r="P62">
        <v>3</v>
      </c>
    </row>
    <row r="63" spans="1:16" x14ac:dyDescent="0.25">
      <c r="A63" t="s">
        <v>13</v>
      </c>
      <c r="B63" t="s">
        <v>14</v>
      </c>
      <c r="C63" t="s">
        <v>15</v>
      </c>
      <c r="F63" t="s">
        <v>16</v>
      </c>
      <c r="G63" t="e">
        <f>- Z</f>
        <v>#NAME?</v>
      </c>
      <c r="M63" t="s">
        <v>17</v>
      </c>
      <c r="N63" t="s">
        <v>18</v>
      </c>
    </row>
    <row r="64" spans="1:16" x14ac:dyDescent="0.25">
      <c r="A64" t="s">
        <v>19</v>
      </c>
      <c r="B64" t="s">
        <v>20</v>
      </c>
      <c r="C64" t="s">
        <v>21</v>
      </c>
      <c r="D64" t="s">
        <v>22</v>
      </c>
      <c r="E64" t="s">
        <v>23</v>
      </c>
      <c r="F64" t="s">
        <v>24</v>
      </c>
      <c r="G64" t="s">
        <v>25</v>
      </c>
      <c r="H64" t="s">
        <v>26</v>
      </c>
      <c r="M64" t="s">
        <v>27</v>
      </c>
      <c r="N64" t="s">
        <v>28</v>
      </c>
    </row>
    <row r="65" spans="1:16" x14ac:dyDescent="0.25">
      <c r="A65" t="s">
        <v>29</v>
      </c>
      <c r="B65" t="s">
        <v>30</v>
      </c>
      <c r="C65" t="s">
        <v>31</v>
      </c>
      <c r="D65" t="s">
        <v>32</v>
      </c>
      <c r="E65" t="s">
        <v>32</v>
      </c>
      <c r="F65" t="s">
        <v>33</v>
      </c>
      <c r="G65" t="s">
        <v>34</v>
      </c>
      <c r="H65" t="s">
        <v>35</v>
      </c>
      <c r="I65" t="s">
        <v>36</v>
      </c>
      <c r="J65" t="s">
        <v>29</v>
      </c>
      <c r="K65" t="s">
        <v>29</v>
      </c>
      <c r="L65" t="s">
        <v>37</v>
      </c>
      <c r="M65" t="s">
        <v>31</v>
      </c>
      <c r="N65" t="s">
        <v>38</v>
      </c>
      <c r="O65" t="s">
        <v>29</v>
      </c>
      <c r="P65" t="s">
        <v>35</v>
      </c>
    </row>
    <row r="66" spans="1:16" x14ac:dyDescent="0.25">
      <c r="A66" t="s">
        <v>39</v>
      </c>
      <c r="B66" t="s">
        <v>40</v>
      </c>
      <c r="C66" t="s">
        <v>41</v>
      </c>
      <c r="D66" t="s">
        <v>42</v>
      </c>
      <c r="E66" t="s">
        <v>43</v>
      </c>
      <c r="F66" t="s">
        <v>13</v>
      </c>
      <c r="G66" t="s">
        <v>44</v>
      </c>
      <c r="I66" t="s">
        <v>45</v>
      </c>
      <c r="J66" t="s">
        <v>46</v>
      </c>
      <c r="K66" t="s">
        <v>47</v>
      </c>
      <c r="L66" t="s">
        <v>48</v>
      </c>
      <c r="M66" t="s">
        <v>49</v>
      </c>
      <c r="N66" t="s">
        <v>50</v>
      </c>
      <c r="O66" t="s">
        <v>51</v>
      </c>
      <c r="P66" t="s">
        <v>52</v>
      </c>
    </row>
    <row r="67" spans="1:16" x14ac:dyDescent="0.25">
      <c r="A67" t="s">
        <v>53</v>
      </c>
      <c r="B67" t="s">
        <v>30</v>
      </c>
      <c r="C67" t="s">
        <v>54</v>
      </c>
      <c r="D67" t="s">
        <v>32</v>
      </c>
      <c r="E67" t="s">
        <v>32</v>
      </c>
      <c r="F67" t="s">
        <v>33</v>
      </c>
      <c r="G67" t="s">
        <v>34</v>
      </c>
      <c r="H67" t="s">
        <v>35</v>
      </c>
      <c r="I67" t="s">
        <v>36</v>
      </c>
      <c r="J67" t="s">
        <v>29</v>
      </c>
      <c r="K67" t="s">
        <v>29</v>
      </c>
      <c r="L67" t="s">
        <v>37</v>
      </c>
      <c r="M67" t="s">
        <v>31</v>
      </c>
      <c r="N67" t="s">
        <v>38</v>
      </c>
      <c r="O67" t="s">
        <v>29</v>
      </c>
      <c r="P67" t="s">
        <v>55</v>
      </c>
    </row>
    <row r="68" spans="1:16" x14ac:dyDescent="0.25">
      <c r="C68" t="s">
        <v>56</v>
      </c>
      <c r="D68" t="s">
        <v>10</v>
      </c>
      <c r="E68" t="e">
        <f>- proto</f>
        <v>#NAME?</v>
      </c>
      <c r="F68" t="s">
        <v>57</v>
      </c>
    </row>
    <row r="69" spans="1:16" x14ac:dyDescent="0.25">
      <c r="A69" s="2">
        <v>44961</v>
      </c>
      <c r="B69" t="s">
        <v>58</v>
      </c>
      <c r="C69" t="s">
        <v>189</v>
      </c>
      <c r="D69" t="s">
        <v>190</v>
      </c>
      <c r="E69">
        <v>2800</v>
      </c>
      <c r="F69" t="s">
        <v>183</v>
      </c>
      <c r="G69">
        <v>1220</v>
      </c>
      <c r="I69" t="s">
        <v>191</v>
      </c>
      <c r="J69">
        <v>92</v>
      </c>
      <c r="K69">
        <v>4141</v>
      </c>
      <c r="L69" s="1">
        <v>35444</v>
      </c>
      <c r="N69" t="s">
        <v>63</v>
      </c>
      <c r="P69" t="s">
        <v>64</v>
      </c>
    </row>
    <row r="70" spans="1:16" x14ac:dyDescent="0.25">
      <c r="A70" s="2">
        <v>44961</v>
      </c>
      <c r="B70" t="s">
        <v>58</v>
      </c>
      <c r="C70" t="s">
        <v>192</v>
      </c>
      <c r="D70" t="s">
        <v>193</v>
      </c>
      <c r="E70">
        <v>2800</v>
      </c>
      <c r="F70" t="s">
        <v>194</v>
      </c>
      <c r="G70">
        <v>2130</v>
      </c>
      <c r="I70" t="s">
        <v>195</v>
      </c>
      <c r="J70">
        <v>92</v>
      </c>
      <c r="K70">
        <v>4141</v>
      </c>
      <c r="N70" t="s">
        <v>63</v>
      </c>
      <c r="P70" t="s">
        <v>64</v>
      </c>
    </row>
    <row r="71" spans="1:16" x14ac:dyDescent="0.25">
      <c r="A71" s="2">
        <v>44961</v>
      </c>
      <c r="B71" t="s">
        <v>58</v>
      </c>
      <c r="C71" t="s">
        <v>196</v>
      </c>
      <c r="D71" t="s">
        <v>197</v>
      </c>
      <c r="E71">
        <v>2800</v>
      </c>
      <c r="F71" t="s">
        <v>77</v>
      </c>
      <c r="G71">
        <v>2100</v>
      </c>
      <c r="I71" t="s">
        <v>78</v>
      </c>
      <c r="J71">
        <v>105</v>
      </c>
      <c r="K71">
        <v>1162</v>
      </c>
      <c r="N71" t="s">
        <v>63</v>
      </c>
      <c r="P71" t="s">
        <v>64</v>
      </c>
    </row>
    <row r="72" spans="1:16" x14ac:dyDescent="0.25">
      <c r="A72" s="2">
        <v>44961</v>
      </c>
      <c r="B72" t="s">
        <v>58</v>
      </c>
      <c r="C72" t="s">
        <v>198</v>
      </c>
      <c r="D72" t="s">
        <v>199</v>
      </c>
      <c r="E72">
        <v>2800</v>
      </c>
      <c r="F72" t="s">
        <v>77</v>
      </c>
      <c r="G72">
        <v>2100</v>
      </c>
      <c r="I72" t="s">
        <v>78</v>
      </c>
      <c r="J72">
        <v>105</v>
      </c>
      <c r="K72">
        <v>1162</v>
      </c>
      <c r="N72" t="s">
        <v>63</v>
      </c>
      <c r="P72" t="s">
        <v>64</v>
      </c>
    </row>
    <row r="73" spans="1:16" x14ac:dyDescent="0.25">
      <c r="A73" s="2">
        <v>44961</v>
      </c>
      <c r="B73" t="s">
        <v>58</v>
      </c>
      <c r="C73" t="s">
        <v>200</v>
      </c>
      <c r="D73" t="s">
        <v>201</v>
      </c>
      <c r="E73">
        <v>2800</v>
      </c>
      <c r="F73" t="s">
        <v>77</v>
      </c>
      <c r="G73">
        <v>2100</v>
      </c>
      <c r="I73" t="s">
        <v>78</v>
      </c>
      <c r="J73">
        <v>105</v>
      </c>
      <c r="K73">
        <v>1162</v>
      </c>
      <c r="N73" t="s">
        <v>63</v>
      </c>
      <c r="P73" t="s">
        <v>64</v>
      </c>
    </row>
    <row r="74" spans="1:16" x14ac:dyDescent="0.25">
      <c r="A74" s="2">
        <v>44961</v>
      </c>
      <c r="B74" t="s">
        <v>58</v>
      </c>
      <c r="C74" t="s">
        <v>202</v>
      </c>
      <c r="D74" t="s">
        <v>203</v>
      </c>
      <c r="E74">
        <v>2800</v>
      </c>
      <c r="F74" t="s">
        <v>183</v>
      </c>
      <c r="G74">
        <v>1360</v>
      </c>
      <c r="I74" t="s">
        <v>204</v>
      </c>
      <c r="J74">
        <v>251</v>
      </c>
      <c r="K74">
        <v>1031</v>
      </c>
      <c r="L74" s="1">
        <v>35082</v>
      </c>
      <c r="N74" t="s">
        <v>205</v>
      </c>
      <c r="P74" t="s">
        <v>64</v>
      </c>
    </row>
    <row r="75" spans="1:16" x14ac:dyDescent="0.25">
      <c r="A75" s="2">
        <v>44961</v>
      </c>
      <c r="B75" t="s">
        <v>58</v>
      </c>
      <c r="C75" t="s">
        <v>206</v>
      </c>
      <c r="D75" t="s">
        <v>207</v>
      </c>
      <c r="E75">
        <v>2800</v>
      </c>
      <c r="F75" t="s">
        <v>183</v>
      </c>
      <c r="G75">
        <v>1360</v>
      </c>
      <c r="I75" t="s">
        <v>204</v>
      </c>
      <c r="J75">
        <v>251</v>
      </c>
      <c r="K75">
        <v>1031</v>
      </c>
      <c r="L75" s="1">
        <v>35082</v>
      </c>
      <c r="N75" t="s">
        <v>205</v>
      </c>
      <c r="P75" t="s">
        <v>64</v>
      </c>
    </row>
    <row r="76" spans="1:16" x14ac:dyDescent="0.25">
      <c r="A76" s="2">
        <v>44961</v>
      </c>
      <c r="B76" t="s">
        <v>58</v>
      </c>
      <c r="C76" t="s">
        <v>208</v>
      </c>
      <c r="D76" t="s">
        <v>209</v>
      </c>
      <c r="E76">
        <v>2800</v>
      </c>
      <c r="F76" t="s">
        <v>183</v>
      </c>
      <c r="G76">
        <v>1360</v>
      </c>
      <c r="I76" t="s">
        <v>204</v>
      </c>
      <c r="J76">
        <v>251</v>
      </c>
      <c r="K76">
        <v>1031</v>
      </c>
      <c r="L76" s="1">
        <v>35082</v>
      </c>
      <c r="N76" t="s">
        <v>205</v>
      </c>
      <c r="P76" t="s">
        <v>64</v>
      </c>
    </row>
    <row r="77" spans="1:16" x14ac:dyDescent="0.25">
      <c r="A77" s="2">
        <v>44961</v>
      </c>
      <c r="B77" t="s">
        <v>58</v>
      </c>
      <c r="C77" t="s">
        <v>210</v>
      </c>
      <c r="D77" t="s">
        <v>211</v>
      </c>
      <c r="E77">
        <v>2800</v>
      </c>
      <c r="F77" t="s">
        <v>183</v>
      </c>
      <c r="G77">
        <v>1360</v>
      </c>
      <c r="I77" t="s">
        <v>204</v>
      </c>
      <c r="J77">
        <v>251</v>
      </c>
      <c r="K77">
        <v>1031</v>
      </c>
      <c r="L77" s="1">
        <v>35082</v>
      </c>
      <c r="N77" t="s">
        <v>205</v>
      </c>
      <c r="P77" t="s">
        <v>64</v>
      </c>
    </row>
    <row r="78" spans="1:16" x14ac:dyDescent="0.25">
      <c r="A78" s="2">
        <v>44961</v>
      </c>
      <c r="B78" t="s">
        <v>58</v>
      </c>
      <c r="C78" t="s">
        <v>212</v>
      </c>
      <c r="D78" t="s">
        <v>213</v>
      </c>
      <c r="E78">
        <v>2800</v>
      </c>
      <c r="F78" t="s">
        <v>183</v>
      </c>
      <c r="G78">
        <v>1440</v>
      </c>
      <c r="I78" t="s">
        <v>184</v>
      </c>
      <c r="J78">
        <v>251</v>
      </c>
      <c r="K78">
        <v>1031</v>
      </c>
      <c r="L78" s="1">
        <v>35082</v>
      </c>
      <c r="N78" t="s">
        <v>205</v>
      </c>
      <c r="P78" t="s">
        <v>64</v>
      </c>
    </row>
    <row r="79" spans="1:16" x14ac:dyDescent="0.25">
      <c r="A79" s="2">
        <v>44961</v>
      </c>
      <c r="B79" t="s">
        <v>58</v>
      </c>
      <c r="C79" t="s">
        <v>214</v>
      </c>
      <c r="D79" t="s">
        <v>215</v>
      </c>
      <c r="E79">
        <v>2800</v>
      </c>
      <c r="F79" t="s">
        <v>183</v>
      </c>
      <c r="G79">
        <v>1440</v>
      </c>
      <c r="I79" t="s">
        <v>184</v>
      </c>
      <c r="J79">
        <v>251</v>
      </c>
      <c r="K79">
        <v>1031</v>
      </c>
      <c r="L79" s="1">
        <v>35082</v>
      </c>
      <c r="N79" t="s">
        <v>205</v>
      </c>
      <c r="P79" t="s">
        <v>64</v>
      </c>
    </row>
    <row r="80" spans="1:16" x14ac:dyDescent="0.25">
      <c r="A80" s="2">
        <v>44961</v>
      </c>
      <c r="B80" t="s">
        <v>58</v>
      </c>
      <c r="C80" t="s">
        <v>216</v>
      </c>
      <c r="D80" t="s">
        <v>217</v>
      </c>
      <c r="E80">
        <v>2800</v>
      </c>
      <c r="F80" t="s">
        <v>183</v>
      </c>
      <c r="G80">
        <v>1360</v>
      </c>
      <c r="I80" t="s">
        <v>204</v>
      </c>
      <c r="J80">
        <v>68</v>
      </c>
      <c r="K80">
        <v>1821</v>
      </c>
      <c r="N80" t="s">
        <v>218</v>
      </c>
      <c r="P80" t="s">
        <v>64</v>
      </c>
    </row>
    <row r="81" spans="1:16" x14ac:dyDescent="0.25">
      <c r="A81" t="s">
        <v>87</v>
      </c>
      <c r="C81" t="s">
        <v>88</v>
      </c>
      <c r="D81" t="s">
        <v>58</v>
      </c>
      <c r="F81">
        <v>-1</v>
      </c>
      <c r="G81" t="s">
        <v>219</v>
      </c>
      <c r="I81" t="s">
        <v>220</v>
      </c>
    </row>
    <row r="83" spans="1:16" x14ac:dyDescent="0.25">
      <c r="A83" t="s">
        <v>87</v>
      </c>
      <c r="B83" t="s">
        <v>87</v>
      </c>
      <c r="C83" t="s">
        <v>91</v>
      </c>
      <c r="D83" t="s">
        <v>221</v>
      </c>
      <c r="E83">
        <v>2002</v>
      </c>
      <c r="F83">
        <v>-1</v>
      </c>
      <c r="G83" t="s">
        <v>219</v>
      </c>
      <c r="I83" t="s">
        <v>222</v>
      </c>
    </row>
    <row r="85" spans="1:16" x14ac:dyDescent="0.25">
      <c r="C85" t="s">
        <v>56</v>
      </c>
      <c r="D85" t="s">
        <v>10</v>
      </c>
      <c r="E85" t="e">
        <f>- proto</f>
        <v>#NAME?</v>
      </c>
      <c r="F85" t="s">
        <v>57</v>
      </c>
    </row>
    <row r="86" spans="1:16" x14ac:dyDescent="0.25">
      <c r="A86" s="2">
        <v>44962</v>
      </c>
      <c r="B86" t="s">
        <v>58</v>
      </c>
      <c r="C86" t="s">
        <v>223</v>
      </c>
      <c r="D86" t="s">
        <v>224</v>
      </c>
      <c r="E86">
        <v>2800</v>
      </c>
      <c r="F86" t="s">
        <v>183</v>
      </c>
      <c r="G86">
        <v>1220</v>
      </c>
      <c r="I86" t="s">
        <v>191</v>
      </c>
      <c r="J86">
        <v>334</v>
      </c>
      <c r="K86">
        <v>1131</v>
      </c>
      <c r="L86" s="1">
        <v>35895</v>
      </c>
      <c r="N86" t="s">
        <v>63</v>
      </c>
      <c r="P86" t="s">
        <v>64</v>
      </c>
    </row>
    <row r="87" spans="1:16" x14ac:dyDescent="0.25">
      <c r="A87" s="2">
        <v>44962</v>
      </c>
      <c r="B87" t="s">
        <v>58</v>
      </c>
      <c r="C87" t="s">
        <v>225</v>
      </c>
      <c r="D87" t="s">
        <v>226</v>
      </c>
      <c r="E87">
        <v>2800</v>
      </c>
      <c r="F87" t="s">
        <v>183</v>
      </c>
      <c r="G87">
        <v>1140</v>
      </c>
      <c r="I87" t="s">
        <v>227</v>
      </c>
      <c r="J87">
        <v>334</v>
      </c>
      <c r="K87">
        <v>1131</v>
      </c>
      <c r="L87" s="1">
        <v>36627</v>
      </c>
      <c r="N87" t="s">
        <v>63</v>
      </c>
      <c r="P87" t="s">
        <v>64</v>
      </c>
    </row>
    <row r="88" spans="1:16" x14ac:dyDescent="0.25">
      <c r="A88" s="2">
        <v>44962</v>
      </c>
      <c r="B88" t="s">
        <v>58</v>
      </c>
      <c r="C88" t="s">
        <v>228</v>
      </c>
      <c r="D88" t="s">
        <v>229</v>
      </c>
      <c r="E88">
        <v>2800</v>
      </c>
      <c r="F88" t="s">
        <v>183</v>
      </c>
      <c r="G88">
        <v>1140</v>
      </c>
      <c r="I88" t="s">
        <v>227</v>
      </c>
      <c r="J88">
        <v>334</v>
      </c>
      <c r="K88">
        <v>1131</v>
      </c>
      <c r="L88" s="1">
        <v>36627</v>
      </c>
      <c r="N88" t="s">
        <v>63</v>
      </c>
      <c r="P88" t="s">
        <v>64</v>
      </c>
    </row>
    <row r="89" spans="1:16" x14ac:dyDescent="0.25">
      <c r="A89" s="2">
        <v>44962</v>
      </c>
      <c r="B89" t="s">
        <v>58</v>
      </c>
      <c r="C89" t="s">
        <v>230</v>
      </c>
      <c r="D89" t="s">
        <v>231</v>
      </c>
      <c r="E89">
        <v>2800</v>
      </c>
      <c r="F89" t="s">
        <v>183</v>
      </c>
      <c r="G89">
        <v>1188.25</v>
      </c>
      <c r="I89" t="s">
        <v>232</v>
      </c>
      <c r="J89">
        <v>335</v>
      </c>
      <c r="K89">
        <v>1132</v>
      </c>
      <c r="L89" s="1">
        <v>36759</v>
      </c>
      <c r="N89" t="s">
        <v>63</v>
      </c>
      <c r="P89" t="s">
        <v>64</v>
      </c>
    </row>
    <row r="90" spans="1:16" x14ac:dyDescent="0.25">
      <c r="A90" s="2">
        <v>44962</v>
      </c>
      <c r="B90" t="s">
        <v>58</v>
      </c>
      <c r="C90" t="s">
        <v>233</v>
      </c>
      <c r="D90" t="s">
        <v>234</v>
      </c>
      <c r="E90">
        <v>2800</v>
      </c>
      <c r="F90" t="s">
        <v>183</v>
      </c>
      <c r="G90">
        <v>1188.25</v>
      </c>
      <c r="I90" t="s">
        <v>232</v>
      </c>
      <c r="J90">
        <v>335</v>
      </c>
      <c r="K90">
        <v>1132</v>
      </c>
      <c r="L90" s="1">
        <v>36759</v>
      </c>
      <c r="N90" t="s">
        <v>63</v>
      </c>
      <c r="P90" t="s">
        <v>64</v>
      </c>
    </row>
    <row r="91" spans="1:16" x14ac:dyDescent="0.25">
      <c r="A91" s="2">
        <v>44962</v>
      </c>
      <c r="B91" t="s">
        <v>58</v>
      </c>
      <c r="C91" t="s">
        <v>235</v>
      </c>
      <c r="D91" t="s">
        <v>236</v>
      </c>
      <c r="E91">
        <v>2800</v>
      </c>
      <c r="F91" t="s">
        <v>237</v>
      </c>
      <c r="G91">
        <v>2670</v>
      </c>
      <c r="I91" t="s">
        <v>119</v>
      </c>
      <c r="J91">
        <v>325</v>
      </c>
      <c r="K91">
        <v>3590</v>
      </c>
      <c r="N91" t="s">
        <v>63</v>
      </c>
      <c r="P91" t="s">
        <v>64</v>
      </c>
    </row>
    <row r="92" spans="1:16" x14ac:dyDescent="0.25">
      <c r="A92" s="2">
        <v>44962</v>
      </c>
      <c r="B92" t="s">
        <v>58</v>
      </c>
      <c r="C92" t="s">
        <v>238</v>
      </c>
      <c r="D92" t="s">
        <v>239</v>
      </c>
      <c r="E92">
        <v>2800</v>
      </c>
      <c r="F92" t="s">
        <v>240</v>
      </c>
      <c r="G92">
        <v>1790</v>
      </c>
      <c r="I92" t="s">
        <v>241</v>
      </c>
      <c r="J92">
        <v>92</v>
      </c>
      <c r="K92">
        <v>4141</v>
      </c>
      <c r="N92" t="s">
        <v>63</v>
      </c>
      <c r="P92" t="s">
        <v>64</v>
      </c>
    </row>
    <row r="93" spans="1:16" x14ac:dyDescent="0.25">
      <c r="A93" s="2">
        <v>44962</v>
      </c>
      <c r="B93" t="s">
        <v>58</v>
      </c>
      <c r="C93" t="s">
        <v>242</v>
      </c>
      <c r="D93" t="s">
        <v>243</v>
      </c>
      <c r="E93">
        <v>2800</v>
      </c>
      <c r="F93" t="s">
        <v>244</v>
      </c>
      <c r="G93">
        <v>2600</v>
      </c>
      <c r="I93" t="s">
        <v>68</v>
      </c>
      <c r="J93">
        <v>201</v>
      </c>
      <c r="K93">
        <v>331</v>
      </c>
      <c r="N93" t="s">
        <v>245</v>
      </c>
      <c r="P93" t="s">
        <v>64</v>
      </c>
    </row>
    <row r="94" spans="1:16" x14ac:dyDescent="0.25">
      <c r="A94" s="2">
        <v>44962</v>
      </c>
      <c r="B94" t="s">
        <v>58</v>
      </c>
      <c r="C94" t="s">
        <v>246</v>
      </c>
      <c r="D94" t="s">
        <v>247</v>
      </c>
      <c r="E94">
        <v>2800</v>
      </c>
      <c r="F94" t="s">
        <v>244</v>
      </c>
      <c r="G94">
        <v>2600</v>
      </c>
      <c r="I94" t="s">
        <v>68</v>
      </c>
      <c r="J94">
        <v>201</v>
      </c>
      <c r="K94">
        <v>331</v>
      </c>
      <c r="N94" t="s">
        <v>245</v>
      </c>
      <c r="P94" t="s">
        <v>64</v>
      </c>
    </row>
    <row r="95" spans="1:16" x14ac:dyDescent="0.25">
      <c r="A95" s="2">
        <v>44962</v>
      </c>
      <c r="B95" t="s">
        <v>58</v>
      </c>
      <c r="C95" t="s">
        <v>248</v>
      </c>
      <c r="D95" t="s">
        <v>249</v>
      </c>
      <c r="E95">
        <v>2800</v>
      </c>
      <c r="F95" t="s">
        <v>244</v>
      </c>
      <c r="G95">
        <v>2600</v>
      </c>
      <c r="I95" t="s">
        <v>68</v>
      </c>
      <c r="J95">
        <v>201</v>
      </c>
      <c r="K95">
        <v>331</v>
      </c>
      <c r="N95" t="s">
        <v>245</v>
      </c>
      <c r="P95" t="s">
        <v>64</v>
      </c>
    </row>
    <row r="96" spans="1:16" x14ac:dyDescent="0.25">
      <c r="A96" s="2">
        <v>44962</v>
      </c>
      <c r="B96" t="s">
        <v>58</v>
      </c>
      <c r="C96" t="s">
        <v>250</v>
      </c>
      <c r="D96" t="s">
        <v>251</v>
      </c>
      <c r="E96">
        <v>2800</v>
      </c>
      <c r="F96" t="s">
        <v>244</v>
      </c>
      <c r="G96">
        <v>2600</v>
      </c>
      <c r="I96" t="s">
        <v>68</v>
      </c>
      <c r="J96">
        <v>201</v>
      </c>
      <c r="K96">
        <v>331</v>
      </c>
      <c r="N96" t="s">
        <v>245</v>
      </c>
      <c r="P96" t="s">
        <v>64</v>
      </c>
    </row>
    <row r="97" spans="1:16" x14ac:dyDescent="0.25">
      <c r="A97" s="2">
        <v>44962</v>
      </c>
      <c r="B97" t="s">
        <v>58</v>
      </c>
      <c r="C97" t="s">
        <v>252</v>
      </c>
      <c r="D97" t="s">
        <v>253</v>
      </c>
      <c r="E97">
        <v>2800</v>
      </c>
      <c r="F97" t="s">
        <v>244</v>
      </c>
      <c r="G97">
        <v>2600</v>
      </c>
      <c r="I97" t="s">
        <v>68</v>
      </c>
      <c r="J97">
        <v>201</v>
      </c>
      <c r="K97">
        <v>331</v>
      </c>
      <c r="N97" t="s">
        <v>245</v>
      </c>
      <c r="P97" t="s">
        <v>64</v>
      </c>
    </row>
    <row r="98" spans="1:16" x14ac:dyDescent="0.25">
      <c r="A98" s="2">
        <v>44962</v>
      </c>
      <c r="B98" t="s">
        <v>58</v>
      </c>
      <c r="C98" t="s">
        <v>254</v>
      </c>
      <c r="D98" t="s">
        <v>255</v>
      </c>
      <c r="E98">
        <v>2800</v>
      </c>
      <c r="F98" t="s">
        <v>256</v>
      </c>
      <c r="G98">
        <v>1290</v>
      </c>
      <c r="I98" t="s">
        <v>257</v>
      </c>
      <c r="J98">
        <v>201</v>
      </c>
      <c r="K98">
        <v>331</v>
      </c>
      <c r="N98" t="s">
        <v>258</v>
      </c>
      <c r="P98" t="s">
        <v>64</v>
      </c>
    </row>
    <row r="99" spans="1:16" x14ac:dyDescent="0.25">
      <c r="A99" s="2">
        <v>44962</v>
      </c>
      <c r="B99" t="s">
        <v>58</v>
      </c>
      <c r="C99" t="s">
        <v>259</v>
      </c>
      <c r="D99" t="s">
        <v>260</v>
      </c>
      <c r="E99">
        <v>2800</v>
      </c>
      <c r="F99" t="s">
        <v>256</v>
      </c>
      <c r="G99">
        <v>1290</v>
      </c>
      <c r="I99" t="s">
        <v>257</v>
      </c>
      <c r="J99">
        <v>201</v>
      </c>
      <c r="K99">
        <v>331</v>
      </c>
      <c r="N99" t="s">
        <v>258</v>
      </c>
      <c r="P99" t="s">
        <v>64</v>
      </c>
    </row>
    <row r="100" spans="1:16" x14ac:dyDescent="0.25">
      <c r="A100" s="2">
        <v>44962</v>
      </c>
      <c r="B100" t="s">
        <v>58</v>
      </c>
      <c r="C100" t="s">
        <v>261</v>
      </c>
      <c r="D100" t="s">
        <v>262</v>
      </c>
      <c r="E100">
        <v>2800</v>
      </c>
      <c r="F100" t="s">
        <v>256</v>
      </c>
      <c r="G100">
        <v>1290</v>
      </c>
      <c r="I100" t="s">
        <v>257</v>
      </c>
      <c r="J100">
        <v>201</v>
      </c>
      <c r="K100">
        <v>331</v>
      </c>
      <c r="N100" t="s">
        <v>258</v>
      </c>
      <c r="P100" t="s">
        <v>64</v>
      </c>
    </row>
    <row r="101" spans="1:16" x14ac:dyDescent="0.25">
      <c r="A101" s="2">
        <v>44962</v>
      </c>
      <c r="B101" t="s">
        <v>58</v>
      </c>
      <c r="C101" t="s">
        <v>263</v>
      </c>
      <c r="D101" t="s">
        <v>264</v>
      </c>
      <c r="E101">
        <v>2800</v>
      </c>
      <c r="F101" t="s">
        <v>256</v>
      </c>
      <c r="G101">
        <v>1290</v>
      </c>
      <c r="I101" t="s">
        <v>257</v>
      </c>
      <c r="J101">
        <v>201</v>
      </c>
      <c r="K101">
        <v>331</v>
      </c>
      <c r="N101" t="s">
        <v>258</v>
      </c>
      <c r="P101" t="s">
        <v>64</v>
      </c>
    </row>
    <row r="102" spans="1:16" x14ac:dyDescent="0.25">
      <c r="A102" s="2">
        <v>44962</v>
      </c>
      <c r="B102" t="s">
        <v>58</v>
      </c>
      <c r="C102" t="s">
        <v>265</v>
      </c>
      <c r="D102" t="s">
        <v>266</v>
      </c>
      <c r="E102">
        <v>2800</v>
      </c>
      <c r="F102" t="s">
        <v>256</v>
      </c>
      <c r="G102">
        <v>1290</v>
      </c>
      <c r="I102" t="s">
        <v>257</v>
      </c>
      <c r="J102">
        <v>201</v>
      </c>
      <c r="K102">
        <v>331</v>
      </c>
      <c r="N102" t="s">
        <v>258</v>
      </c>
      <c r="P102" t="s">
        <v>64</v>
      </c>
    </row>
    <row r="103" spans="1:16" x14ac:dyDescent="0.25">
      <c r="A103" s="2">
        <v>44962</v>
      </c>
      <c r="B103" t="s">
        <v>58</v>
      </c>
      <c r="C103" t="s">
        <v>267</v>
      </c>
      <c r="D103" t="s">
        <v>268</v>
      </c>
      <c r="E103">
        <v>2800</v>
      </c>
      <c r="F103" t="s">
        <v>256</v>
      </c>
      <c r="G103">
        <v>1290</v>
      </c>
      <c r="I103" t="s">
        <v>257</v>
      </c>
      <c r="J103">
        <v>201</v>
      </c>
      <c r="K103">
        <v>331</v>
      </c>
      <c r="N103" t="s">
        <v>258</v>
      </c>
      <c r="P103" t="s">
        <v>64</v>
      </c>
    </row>
    <row r="104" spans="1:16" x14ac:dyDescent="0.25">
      <c r="A104" s="2">
        <v>44962</v>
      </c>
      <c r="B104" t="s">
        <v>58</v>
      </c>
      <c r="C104" t="s">
        <v>269</v>
      </c>
      <c r="D104" t="s">
        <v>270</v>
      </c>
      <c r="E104">
        <v>2800</v>
      </c>
      <c r="F104" t="s">
        <v>271</v>
      </c>
      <c r="G104">
        <v>1320</v>
      </c>
      <c r="I104" t="s">
        <v>272</v>
      </c>
      <c r="J104">
        <v>207</v>
      </c>
      <c r="K104">
        <v>662</v>
      </c>
      <c r="N104" t="s">
        <v>63</v>
      </c>
      <c r="P104" t="s">
        <v>64</v>
      </c>
    </row>
    <row r="105" spans="1:16" x14ac:dyDescent="0.25">
      <c r="A105" t="s">
        <v>87</v>
      </c>
      <c r="C105" t="s">
        <v>88</v>
      </c>
      <c r="D105" t="s">
        <v>58</v>
      </c>
      <c r="F105">
        <v>-3</v>
      </c>
      <c r="G105" t="s">
        <v>273</v>
      </c>
      <c r="I105" t="s">
        <v>274</v>
      </c>
    </row>
    <row r="107" spans="1:16" x14ac:dyDescent="0.25">
      <c r="A107" t="s">
        <v>87</v>
      </c>
      <c r="B107" t="s">
        <v>87</v>
      </c>
      <c r="C107" t="s">
        <v>91</v>
      </c>
      <c r="D107" t="s">
        <v>275</v>
      </c>
      <c r="E107">
        <v>2002</v>
      </c>
      <c r="F107">
        <v>-3</v>
      </c>
      <c r="G107" t="s">
        <v>273</v>
      </c>
      <c r="I107" t="s">
        <v>276</v>
      </c>
    </row>
    <row r="109" spans="1:16" x14ac:dyDescent="0.25">
      <c r="C109" t="s">
        <v>56</v>
      </c>
      <c r="D109" t="s">
        <v>10</v>
      </c>
      <c r="E109" t="e">
        <f>- proto</f>
        <v>#NAME?</v>
      </c>
      <c r="F109" t="s">
        <v>57</v>
      </c>
    </row>
    <row r="110" spans="1:16" x14ac:dyDescent="0.25">
      <c r="A110" s="2">
        <v>44963</v>
      </c>
      <c r="B110" t="s">
        <v>58</v>
      </c>
      <c r="C110" t="s">
        <v>277</v>
      </c>
      <c r="D110" t="s">
        <v>278</v>
      </c>
      <c r="E110">
        <v>2800</v>
      </c>
      <c r="F110" t="s">
        <v>279</v>
      </c>
      <c r="G110">
        <v>1890</v>
      </c>
      <c r="I110" t="s">
        <v>280</v>
      </c>
      <c r="J110">
        <v>230</v>
      </c>
      <c r="K110">
        <v>3841</v>
      </c>
      <c r="N110" t="s">
        <v>63</v>
      </c>
      <c r="P110" t="s">
        <v>64</v>
      </c>
    </row>
    <row r="111" spans="1:16" x14ac:dyDescent="0.25">
      <c r="A111" s="2">
        <v>44963</v>
      </c>
      <c r="B111" t="s">
        <v>58</v>
      </c>
      <c r="C111" t="s">
        <v>281</v>
      </c>
      <c r="D111" t="s">
        <v>282</v>
      </c>
      <c r="E111">
        <v>2800</v>
      </c>
      <c r="F111" t="s">
        <v>96</v>
      </c>
      <c r="G111">
        <v>2520</v>
      </c>
      <c r="I111" t="s">
        <v>97</v>
      </c>
      <c r="J111">
        <v>92</v>
      </c>
      <c r="K111">
        <v>4141</v>
      </c>
      <c r="N111" t="s">
        <v>63</v>
      </c>
      <c r="P111" t="s">
        <v>64</v>
      </c>
    </row>
    <row r="112" spans="1:16" x14ac:dyDescent="0.25">
      <c r="A112" s="2">
        <v>44963</v>
      </c>
      <c r="B112" t="s">
        <v>58</v>
      </c>
      <c r="C112" t="s">
        <v>283</v>
      </c>
      <c r="D112" t="s">
        <v>284</v>
      </c>
      <c r="E112">
        <v>2800</v>
      </c>
      <c r="F112" t="s">
        <v>96</v>
      </c>
      <c r="G112">
        <v>2520</v>
      </c>
      <c r="I112" t="s">
        <v>97</v>
      </c>
      <c r="J112">
        <v>92</v>
      </c>
      <c r="K112">
        <v>4141</v>
      </c>
      <c r="N112" t="s">
        <v>63</v>
      </c>
      <c r="P112" t="s">
        <v>64</v>
      </c>
    </row>
    <row r="113" spans="1:16" x14ac:dyDescent="0.25">
      <c r="A113" s="2">
        <v>44963</v>
      </c>
      <c r="B113" t="s">
        <v>58</v>
      </c>
      <c r="C113" t="s">
        <v>285</v>
      </c>
      <c r="D113" t="s">
        <v>286</v>
      </c>
      <c r="E113">
        <v>2800</v>
      </c>
      <c r="F113" t="s">
        <v>96</v>
      </c>
      <c r="G113">
        <v>2520</v>
      </c>
      <c r="I113" t="s">
        <v>97</v>
      </c>
      <c r="J113">
        <v>92</v>
      </c>
      <c r="K113">
        <v>4141</v>
      </c>
      <c r="N113" t="s">
        <v>63</v>
      </c>
      <c r="P113" t="s">
        <v>64</v>
      </c>
    </row>
    <row r="114" spans="1:16" x14ac:dyDescent="0.25">
      <c r="A114" s="2">
        <v>44963</v>
      </c>
      <c r="B114" t="s">
        <v>58</v>
      </c>
      <c r="C114" t="s">
        <v>287</v>
      </c>
      <c r="D114" t="s">
        <v>288</v>
      </c>
      <c r="E114">
        <v>2800</v>
      </c>
      <c r="F114" t="s">
        <v>96</v>
      </c>
      <c r="G114">
        <v>2520</v>
      </c>
      <c r="I114" t="s">
        <v>97</v>
      </c>
      <c r="J114">
        <v>92</v>
      </c>
      <c r="K114">
        <v>4141</v>
      </c>
      <c r="N114" t="s">
        <v>63</v>
      </c>
      <c r="P114" t="s">
        <v>64</v>
      </c>
    </row>
    <row r="115" spans="1:16" x14ac:dyDescent="0.25">
      <c r="A115" s="2">
        <v>44963</v>
      </c>
      <c r="B115" t="s">
        <v>58</v>
      </c>
      <c r="C115" t="s">
        <v>289</v>
      </c>
      <c r="D115" t="s">
        <v>290</v>
      </c>
      <c r="E115">
        <v>2800</v>
      </c>
      <c r="F115" t="s">
        <v>291</v>
      </c>
      <c r="G115">
        <v>1280</v>
      </c>
      <c r="I115" t="s">
        <v>292</v>
      </c>
      <c r="J115">
        <v>92</v>
      </c>
      <c r="K115">
        <v>4141</v>
      </c>
      <c r="N115" t="s">
        <v>63</v>
      </c>
      <c r="P115" t="s">
        <v>64</v>
      </c>
    </row>
    <row r="116" spans="1:16" x14ac:dyDescent="0.25">
      <c r="A116" s="2">
        <v>44963</v>
      </c>
      <c r="B116" t="s">
        <v>58</v>
      </c>
      <c r="C116" t="s">
        <v>293</v>
      </c>
      <c r="D116" t="s">
        <v>294</v>
      </c>
      <c r="E116">
        <v>2800</v>
      </c>
      <c r="F116" t="s">
        <v>96</v>
      </c>
      <c r="G116">
        <v>2520</v>
      </c>
      <c r="I116" t="s">
        <v>97</v>
      </c>
      <c r="J116">
        <v>92</v>
      </c>
      <c r="K116">
        <v>4141</v>
      </c>
      <c r="N116" t="s">
        <v>63</v>
      </c>
      <c r="P116" t="s">
        <v>64</v>
      </c>
    </row>
    <row r="117" spans="1:16" x14ac:dyDescent="0.25">
      <c r="A117" t="s">
        <v>87</v>
      </c>
      <c r="C117" t="s">
        <v>88</v>
      </c>
      <c r="D117" t="s">
        <v>58</v>
      </c>
      <c r="F117">
        <v>-1</v>
      </c>
      <c r="G117" t="s">
        <v>295</v>
      </c>
      <c r="I117" t="s">
        <v>90</v>
      </c>
    </row>
    <row r="120" spans="1:16" x14ac:dyDescent="0.25">
      <c r="D120" t="s">
        <v>0</v>
      </c>
      <c r="E120" t="s">
        <v>1</v>
      </c>
      <c r="F120" t="s">
        <v>2</v>
      </c>
      <c r="G120" t="s">
        <v>3</v>
      </c>
      <c r="H120">
        <v>5</v>
      </c>
      <c r="I120" t="s">
        <v>4</v>
      </c>
      <c r="L120" t="s">
        <v>5</v>
      </c>
      <c r="M120" t="s">
        <v>6</v>
      </c>
      <c r="N120" t="s">
        <v>7</v>
      </c>
      <c r="P120">
        <v>3</v>
      </c>
    </row>
    <row r="121" spans="1:16" x14ac:dyDescent="0.25">
      <c r="D121" t="s">
        <v>8</v>
      </c>
      <c r="E121" t="s">
        <v>9</v>
      </c>
      <c r="F121" t="s">
        <v>10</v>
      </c>
      <c r="M121" t="s">
        <v>11</v>
      </c>
      <c r="N121" t="s">
        <v>12</v>
      </c>
      <c r="O121" s="1">
        <v>37445</v>
      </c>
      <c r="P121">
        <v>3</v>
      </c>
    </row>
    <row r="122" spans="1:16" x14ac:dyDescent="0.25">
      <c r="A122" t="s">
        <v>13</v>
      </c>
      <c r="B122" t="s">
        <v>14</v>
      </c>
      <c r="C122" t="s">
        <v>15</v>
      </c>
      <c r="F122" t="s">
        <v>16</v>
      </c>
      <c r="G122" t="e">
        <f>- Z</f>
        <v>#NAME?</v>
      </c>
      <c r="M122" t="s">
        <v>17</v>
      </c>
      <c r="N122" t="s">
        <v>18</v>
      </c>
    </row>
    <row r="123" spans="1:16" x14ac:dyDescent="0.25">
      <c r="A123" t="s">
        <v>19</v>
      </c>
      <c r="B123" t="s">
        <v>20</v>
      </c>
      <c r="C123" t="s">
        <v>21</v>
      </c>
      <c r="D123" t="s">
        <v>22</v>
      </c>
      <c r="E123" t="s">
        <v>23</v>
      </c>
      <c r="F123" t="s">
        <v>24</v>
      </c>
      <c r="G123" t="s">
        <v>25</v>
      </c>
      <c r="H123" t="s">
        <v>26</v>
      </c>
      <c r="M123" t="s">
        <v>27</v>
      </c>
      <c r="N123" t="s">
        <v>28</v>
      </c>
    </row>
    <row r="124" spans="1:16" x14ac:dyDescent="0.25">
      <c r="A124" t="s">
        <v>29</v>
      </c>
      <c r="B124" t="s">
        <v>30</v>
      </c>
      <c r="C124" t="s">
        <v>31</v>
      </c>
      <c r="D124" t="s">
        <v>32</v>
      </c>
      <c r="E124" t="s">
        <v>32</v>
      </c>
      <c r="F124" t="s">
        <v>33</v>
      </c>
      <c r="G124" t="s">
        <v>34</v>
      </c>
      <c r="H124" t="s">
        <v>35</v>
      </c>
      <c r="I124" t="s">
        <v>36</v>
      </c>
      <c r="J124" t="s">
        <v>29</v>
      </c>
      <c r="K124" t="s">
        <v>29</v>
      </c>
      <c r="L124" t="s">
        <v>37</v>
      </c>
      <c r="M124" t="s">
        <v>31</v>
      </c>
      <c r="N124" t="s">
        <v>38</v>
      </c>
      <c r="O124" t="s">
        <v>29</v>
      </c>
      <c r="P124" t="s">
        <v>35</v>
      </c>
    </row>
    <row r="125" spans="1:16" x14ac:dyDescent="0.25">
      <c r="A125" t="s">
        <v>39</v>
      </c>
      <c r="B125" t="s">
        <v>40</v>
      </c>
      <c r="C125" t="s">
        <v>41</v>
      </c>
      <c r="D125" t="s">
        <v>42</v>
      </c>
      <c r="E125" t="s">
        <v>43</v>
      </c>
      <c r="F125" t="s">
        <v>13</v>
      </c>
      <c r="G125" t="s">
        <v>44</v>
      </c>
      <c r="I125" t="s">
        <v>45</v>
      </c>
      <c r="J125" t="s">
        <v>46</v>
      </c>
      <c r="K125" t="s">
        <v>47</v>
      </c>
      <c r="L125" t="s">
        <v>48</v>
      </c>
      <c r="M125" t="s">
        <v>49</v>
      </c>
      <c r="N125" t="s">
        <v>50</v>
      </c>
      <c r="O125" t="s">
        <v>51</v>
      </c>
      <c r="P125" t="s">
        <v>52</v>
      </c>
    </row>
    <row r="126" spans="1:16" x14ac:dyDescent="0.25">
      <c r="A126" t="s">
        <v>53</v>
      </c>
      <c r="B126" t="s">
        <v>30</v>
      </c>
      <c r="C126" t="s">
        <v>54</v>
      </c>
      <c r="D126" t="s">
        <v>32</v>
      </c>
      <c r="E126" t="s">
        <v>32</v>
      </c>
      <c r="F126" t="s">
        <v>33</v>
      </c>
      <c r="G126" t="s">
        <v>34</v>
      </c>
      <c r="H126" t="s">
        <v>35</v>
      </c>
      <c r="I126" t="s">
        <v>36</v>
      </c>
      <c r="J126" t="s">
        <v>29</v>
      </c>
      <c r="K126" t="s">
        <v>29</v>
      </c>
      <c r="L126" t="s">
        <v>37</v>
      </c>
      <c r="M126" t="s">
        <v>31</v>
      </c>
      <c r="N126" t="s">
        <v>38</v>
      </c>
      <c r="O126" t="s">
        <v>29</v>
      </c>
      <c r="P126" t="s">
        <v>55</v>
      </c>
    </row>
    <row r="127" spans="1:16" x14ac:dyDescent="0.25">
      <c r="A127" t="s">
        <v>87</v>
      </c>
      <c r="B127" t="s">
        <v>87</v>
      </c>
      <c r="C127" t="s">
        <v>91</v>
      </c>
      <c r="D127" t="s">
        <v>296</v>
      </c>
      <c r="E127">
        <v>2002</v>
      </c>
      <c r="F127">
        <v>-1</v>
      </c>
      <c r="G127" t="s">
        <v>295</v>
      </c>
      <c r="I127" t="s">
        <v>93</v>
      </c>
    </row>
    <row r="129" spans="1:16" x14ac:dyDescent="0.25">
      <c r="C129" t="s">
        <v>56</v>
      </c>
      <c r="D129" t="s">
        <v>10</v>
      </c>
      <c r="E129" t="e">
        <f>- proto</f>
        <v>#NAME?</v>
      </c>
      <c r="F129" t="s">
        <v>57</v>
      </c>
    </row>
    <row r="130" spans="1:16" x14ac:dyDescent="0.25">
      <c r="A130" s="2">
        <v>44965</v>
      </c>
      <c r="B130" t="s">
        <v>58</v>
      </c>
      <c r="C130" t="s">
        <v>297</v>
      </c>
      <c r="D130" t="s">
        <v>298</v>
      </c>
      <c r="E130">
        <v>2800</v>
      </c>
      <c r="F130" t="s">
        <v>194</v>
      </c>
      <c r="G130">
        <v>1790</v>
      </c>
      <c r="I130" t="s">
        <v>241</v>
      </c>
      <c r="J130">
        <v>21</v>
      </c>
      <c r="K130">
        <v>401</v>
      </c>
      <c r="L130" s="1">
        <v>36536</v>
      </c>
      <c r="N130" t="s">
        <v>63</v>
      </c>
      <c r="P130" t="s">
        <v>64</v>
      </c>
    </row>
    <row r="131" spans="1:16" x14ac:dyDescent="0.25">
      <c r="A131" s="2">
        <v>44965</v>
      </c>
      <c r="B131" t="s">
        <v>58</v>
      </c>
      <c r="C131" t="s">
        <v>299</v>
      </c>
      <c r="D131" t="s">
        <v>300</v>
      </c>
      <c r="E131">
        <v>2800</v>
      </c>
      <c r="F131" t="s">
        <v>256</v>
      </c>
      <c r="G131">
        <v>1420</v>
      </c>
      <c r="I131" t="s">
        <v>301</v>
      </c>
      <c r="J131">
        <v>26</v>
      </c>
      <c r="K131">
        <v>3111</v>
      </c>
      <c r="N131" t="s">
        <v>63</v>
      </c>
      <c r="P131" t="s">
        <v>64</v>
      </c>
    </row>
    <row r="132" spans="1:16" x14ac:dyDescent="0.25">
      <c r="A132" s="2">
        <v>44965</v>
      </c>
      <c r="B132" t="s">
        <v>58</v>
      </c>
      <c r="C132" t="s">
        <v>302</v>
      </c>
      <c r="D132" t="s">
        <v>303</v>
      </c>
      <c r="E132">
        <v>2800</v>
      </c>
      <c r="F132" t="s">
        <v>256</v>
      </c>
      <c r="G132">
        <v>1420</v>
      </c>
      <c r="I132" t="s">
        <v>301</v>
      </c>
      <c r="J132">
        <v>26</v>
      </c>
      <c r="K132">
        <v>3111</v>
      </c>
      <c r="N132" t="s">
        <v>63</v>
      </c>
      <c r="P132" t="s">
        <v>64</v>
      </c>
    </row>
    <row r="133" spans="1:16" x14ac:dyDescent="0.25">
      <c r="A133" s="2">
        <v>44965</v>
      </c>
      <c r="B133" t="s">
        <v>58</v>
      </c>
      <c r="C133" t="s">
        <v>304</v>
      </c>
      <c r="D133" t="s">
        <v>305</v>
      </c>
      <c r="E133">
        <v>2800</v>
      </c>
      <c r="F133" t="s">
        <v>256</v>
      </c>
      <c r="G133">
        <v>1420</v>
      </c>
      <c r="I133" t="s">
        <v>301</v>
      </c>
      <c r="J133">
        <v>26</v>
      </c>
      <c r="K133">
        <v>3111</v>
      </c>
      <c r="N133" t="s">
        <v>306</v>
      </c>
      <c r="P133" t="s">
        <v>64</v>
      </c>
    </row>
    <row r="134" spans="1:16" x14ac:dyDescent="0.25">
      <c r="A134" s="2">
        <v>44965</v>
      </c>
      <c r="B134" t="s">
        <v>58</v>
      </c>
      <c r="C134" t="s">
        <v>307</v>
      </c>
      <c r="D134" t="s">
        <v>308</v>
      </c>
      <c r="E134">
        <v>2800</v>
      </c>
      <c r="F134" t="s">
        <v>256</v>
      </c>
      <c r="G134">
        <v>1420</v>
      </c>
      <c r="I134" t="s">
        <v>301</v>
      </c>
      <c r="J134">
        <v>26</v>
      </c>
      <c r="K134">
        <v>3111</v>
      </c>
      <c r="N134" t="s">
        <v>63</v>
      </c>
      <c r="P134" t="s">
        <v>64</v>
      </c>
    </row>
    <row r="135" spans="1:16" x14ac:dyDescent="0.25">
      <c r="A135" s="2">
        <v>44965</v>
      </c>
      <c r="B135" t="s">
        <v>58</v>
      </c>
      <c r="C135" t="s">
        <v>309</v>
      </c>
      <c r="D135" t="s">
        <v>310</v>
      </c>
      <c r="E135">
        <v>2800</v>
      </c>
      <c r="F135" t="s">
        <v>256</v>
      </c>
      <c r="G135">
        <v>1420</v>
      </c>
      <c r="I135" t="s">
        <v>301</v>
      </c>
      <c r="J135">
        <v>26</v>
      </c>
      <c r="K135">
        <v>3111</v>
      </c>
      <c r="N135" t="s">
        <v>63</v>
      </c>
      <c r="P135" t="s">
        <v>64</v>
      </c>
    </row>
    <row r="136" spans="1:16" x14ac:dyDescent="0.25">
      <c r="A136" s="2">
        <v>44965</v>
      </c>
      <c r="B136" t="s">
        <v>58</v>
      </c>
      <c r="C136" t="s">
        <v>311</v>
      </c>
      <c r="D136" t="s">
        <v>312</v>
      </c>
      <c r="E136">
        <v>2800</v>
      </c>
      <c r="F136" t="s">
        <v>256</v>
      </c>
      <c r="G136">
        <v>1420</v>
      </c>
      <c r="I136" t="s">
        <v>301</v>
      </c>
      <c r="J136">
        <v>26</v>
      </c>
      <c r="K136">
        <v>3111</v>
      </c>
      <c r="N136" t="s">
        <v>63</v>
      </c>
      <c r="P136" t="s">
        <v>64</v>
      </c>
    </row>
    <row r="137" spans="1:16" x14ac:dyDescent="0.25">
      <c r="A137" s="2">
        <v>44965</v>
      </c>
      <c r="B137" t="s">
        <v>58</v>
      </c>
      <c r="C137" t="s">
        <v>313</v>
      </c>
      <c r="D137" t="s">
        <v>314</v>
      </c>
      <c r="E137">
        <v>2800</v>
      </c>
      <c r="F137" t="s">
        <v>61</v>
      </c>
      <c r="G137">
        <v>2720</v>
      </c>
      <c r="I137" t="s">
        <v>315</v>
      </c>
      <c r="J137">
        <v>91</v>
      </c>
      <c r="K137">
        <v>1611</v>
      </c>
      <c r="L137" s="1">
        <v>35831</v>
      </c>
      <c r="N137" t="s">
        <v>316</v>
      </c>
      <c r="P137" t="s">
        <v>64</v>
      </c>
    </row>
    <row r="138" spans="1:16" x14ac:dyDescent="0.25">
      <c r="A138" s="2">
        <v>44965</v>
      </c>
      <c r="B138" t="s">
        <v>58</v>
      </c>
      <c r="C138" t="s">
        <v>317</v>
      </c>
      <c r="D138" t="s">
        <v>318</v>
      </c>
      <c r="E138">
        <v>2800</v>
      </c>
      <c r="F138" t="s">
        <v>319</v>
      </c>
      <c r="G138">
        <v>1600</v>
      </c>
      <c r="I138" t="s">
        <v>320</v>
      </c>
      <c r="J138">
        <v>297</v>
      </c>
      <c r="K138">
        <v>221</v>
      </c>
      <c r="N138" t="s">
        <v>321</v>
      </c>
      <c r="P138" t="s">
        <v>64</v>
      </c>
    </row>
    <row r="139" spans="1:16" x14ac:dyDescent="0.25">
      <c r="A139" s="2">
        <v>44965</v>
      </c>
      <c r="B139" t="s">
        <v>58</v>
      </c>
      <c r="C139" t="s">
        <v>322</v>
      </c>
      <c r="D139" t="s">
        <v>323</v>
      </c>
      <c r="E139">
        <v>2800</v>
      </c>
      <c r="F139" t="s">
        <v>324</v>
      </c>
      <c r="G139">
        <v>2250</v>
      </c>
      <c r="I139" t="s">
        <v>325</v>
      </c>
      <c r="J139">
        <v>123</v>
      </c>
      <c r="K139">
        <v>3341</v>
      </c>
      <c r="N139" t="s">
        <v>63</v>
      </c>
      <c r="P139" t="s">
        <v>64</v>
      </c>
    </row>
    <row r="140" spans="1:16" x14ac:dyDescent="0.25">
      <c r="A140" s="2">
        <v>44965</v>
      </c>
      <c r="B140" t="s">
        <v>58</v>
      </c>
      <c r="C140" t="s">
        <v>326</v>
      </c>
      <c r="D140" t="s">
        <v>327</v>
      </c>
      <c r="E140">
        <v>2800</v>
      </c>
      <c r="F140" t="s">
        <v>96</v>
      </c>
      <c r="G140">
        <v>2520</v>
      </c>
      <c r="I140" t="s">
        <v>97</v>
      </c>
      <c r="J140">
        <v>151</v>
      </c>
      <c r="K140">
        <v>4041</v>
      </c>
      <c r="N140" t="s">
        <v>328</v>
      </c>
      <c r="P140" t="s">
        <v>64</v>
      </c>
    </row>
    <row r="141" spans="1:16" x14ac:dyDescent="0.25">
      <c r="A141" s="2">
        <v>44965</v>
      </c>
      <c r="B141" t="s">
        <v>58</v>
      </c>
      <c r="C141" t="s">
        <v>329</v>
      </c>
      <c r="D141" t="s">
        <v>330</v>
      </c>
      <c r="E141">
        <v>2800</v>
      </c>
      <c r="F141" t="s">
        <v>96</v>
      </c>
      <c r="G141">
        <v>2520</v>
      </c>
      <c r="I141" t="s">
        <v>97</v>
      </c>
      <c r="J141">
        <v>151</v>
      </c>
      <c r="K141">
        <v>4041</v>
      </c>
      <c r="N141" t="s">
        <v>331</v>
      </c>
      <c r="P141" t="s">
        <v>64</v>
      </c>
    </row>
    <row r="142" spans="1:16" x14ac:dyDescent="0.25">
      <c r="A142" s="2">
        <v>44965</v>
      </c>
      <c r="B142" t="s">
        <v>58</v>
      </c>
      <c r="C142" t="s">
        <v>332</v>
      </c>
      <c r="D142" t="s">
        <v>333</v>
      </c>
      <c r="E142">
        <v>2800</v>
      </c>
      <c r="F142" t="s">
        <v>334</v>
      </c>
      <c r="G142">
        <v>2770</v>
      </c>
      <c r="I142" t="s">
        <v>335</v>
      </c>
      <c r="J142">
        <v>151</v>
      </c>
      <c r="K142">
        <v>4041</v>
      </c>
      <c r="N142" t="s">
        <v>336</v>
      </c>
      <c r="P142" t="s">
        <v>64</v>
      </c>
    </row>
    <row r="143" spans="1:16" x14ac:dyDescent="0.25">
      <c r="A143" s="2">
        <v>44965</v>
      </c>
      <c r="B143" t="s">
        <v>58</v>
      </c>
      <c r="C143" t="s">
        <v>337</v>
      </c>
      <c r="D143" t="s">
        <v>338</v>
      </c>
      <c r="E143">
        <v>2800</v>
      </c>
      <c r="F143" t="s">
        <v>334</v>
      </c>
      <c r="G143">
        <v>2770</v>
      </c>
      <c r="I143" t="s">
        <v>335</v>
      </c>
      <c r="J143">
        <v>151</v>
      </c>
      <c r="K143">
        <v>4041</v>
      </c>
      <c r="N143" t="s">
        <v>336</v>
      </c>
      <c r="P143" t="s">
        <v>64</v>
      </c>
    </row>
    <row r="144" spans="1:16" x14ac:dyDescent="0.25">
      <c r="A144" t="s">
        <v>87</v>
      </c>
      <c r="C144" t="s">
        <v>88</v>
      </c>
      <c r="D144" t="s">
        <v>58</v>
      </c>
      <c r="F144">
        <v>-2</v>
      </c>
      <c r="G144" t="s">
        <v>339</v>
      </c>
      <c r="I144" t="s">
        <v>340</v>
      </c>
    </row>
    <row r="146" spans="1:16" x14ac:dyDescent="0.25">
      <c r="A146" t="s">
        <v>87</v>
      </c>
      <c r="B146" t="s">
        <v>87</v>
      </c>
      <c r="C146" t="s">
        <v>91</v>
      </c>
      <c r="D146" t="s">
        <v>341</v>
      </c>
      <c r="E146">
        <v>2002</v>
      </c>
      <c r="F146">
        <v>-2</v>
      </c>
      <c r="G146" t="s">
        <v>339</v>
      </c>
      <c r="I146" t="s">
        <v>342</v>
      </c>
    </row>
    <row r="148" spans="1:16" x14ac:dyDescent="0.25">
      <c r="C148" t="s">
        <v>56</v>
      </c>
      <c r="D148" t="s">
        <v>10</v>
      </c>
      <c r="E148" t="e">
        <f>- proto</f>
        <v>#NAME?</v>
      </c>
      <c r="F148" t="s">
        <v>57</v>
      </c>
    </row>
    <row r="149" spans="1:16" x14ac:dyDescent="0.25">
      <c r="A149" s="2">
        <v>44966</v>
      </c>
      <c r="B149" t="s">
        <v>58</v>
      </c>
      <c r="C149" t="s">
        <v>343</v>
      </c>
      <c r="D149" t="s">
        <v>344</v>
      </c>
      <c r="E149">
        <v>2800</v>
      </c>
      <c r="F149" t="s">
        <v>345</v>
      </c>
      <c r="G149">
        <v>1220</v>
      </c>
      <c r="I149" t="s">
        <v>191</v>
      </c>
      <c r="J149">
        <v>151</v>
      </c>
      <c r="K149">
        <v>4041</v>
      </c>
      <c r="N149" t="s">
        <v>346</v>
      </c>
      <c r="P149" t="s">
        <v>64</v>
      </c>
    </row>
    <row r="150" spans="1:16" x14ac:dyDescent="0.25">
      <c r="A150" s="2">
        <v>44966</v>
      </c>
      <c r="B150" t="s">
        <v>58</v>
      </c>
      <c r="C150" t="s">
        <v>347</v>
      </c>
      <c r="D150" t="s">
        <v>348</v>
      </c>
      <c r="E150">
        <v>2800</v>
      </c>
      <c r="F150" t="s">
        <v>194</v>
      </c>
      <c r="G150">
        <v>1790</v>
      </c>
      <c r="I150" t="s">
        <v>241</v>
      </c>
      <c r="J150">
        <v>15</v>
      </c>
      <c r="K150">
        <v>421</v>
      </c>
      <c r="L150" s="1">
        <v>36536</v>
      </c>
      <c r="N150" t="s">
        <v>349</v>
      </c>
      <c r="P150" t="s">
        <v>64</v>
      </c>
    </row>
    <row r="151" spans="1:16" x14ac:dyDescent="0.25">
      <c r="A151" s="2">
        <v>44966</v>
      </c>
      <c r="B151" t="s">
        <v>58</v>
      </c>
      <c r="C151" t="s">
        <v>350</v>
      </c>
      <c r="D151" t="s">
        <v>351</v>
      </c>
      <c r="E151">
        <v>2800</v>
      </c>
      <c r="F151" t="s">
        <v>352</v>
      </c>
      <c r="G151">
        <v>2990</v>
      </c>
      <c r="I151" t="s">
        <v>353</v>
      </c>
      <c r="J151">
        <v>114</v>
      </c>
      <c r="K151">
        <v>4141</v>
      </c>
      <c r="N151" t="s">
        <v>354</v>
      </c>
      <c r="P151" t="s">
        <v>64</v>
      </c>
    </row>
    <row r="152" spans="1:16" x14ac:dyDescent="0.25">
      <c r="A152" s="2">
        <v>44966</v>
      </c>
      <c r="B152" t="s">
        <v>58</v>
      </c>
      <c r="C152" t="s">
        <v>355</v>
      </c>
      <c r="D152" t="s">
        <v>356</v>
      </c>
      <c r="E152">
        <v>2800</v>
      </c>
      <c r="F152" t="s">
        <v>352</v>
      </c>
      <c r="G152">
        <v>2990</v>
      </c>
      <c r="I152" t="s">
        <v>353</v>
      </c>
      <c r="J152">
        <v>114</v>
      </c>
      <c r="K152">
        <v>4141</v>
      </c>
      <c r="N152" t="s">
        <v>354</v>
      </c>
      <c r="P152" t="s">
        <v>64</v>
      </c>
    </row>
    <row r="153" spans="1:16" x14ac:dyDescent="0.25">
      <c r="A153" s="2">
        <v>44966</v>
      </c>
      <c r="B153" t="s">
        <v>58</v>
      </c>
      <c r="C153" t="s">
        <v>357</v>
      </c>
      <c r="D153" t="s">
        <v>358</v>
      </c>
      <c r="E153">
        <v>2800</v>
      </c>
      <c r="F153" t="s">
        <v>352</v>
      </c>
      <c r="G153">
        <v>2990</v>
      </c>
      <c r="I153" t="s">
        <v>353</v>
      </c>
      <c r="J153">
        <v>114</v>
      </c>
      <c r="K153">
        <v>4141</v>
      </c>
      <c r="N153" t="s">
        <v>354</v>
      </c>
      <c r="P153" t="s">
        <v>64</v>
      </c>
    </row>
    <row r="154" spans="1:16" x14ac:dyDescent="0.25">
      <c r="A154" s="2">
        <v>44966</v>
      </c>
      <c r="B154" t="s">
        <v>58</v>
      </c>
      <c r="C154" t="s">
        <v>359</v>
      </c>
      <c r="D154" t="s">
        <v>360</v>
      </c>
      <c r="E154">
        <v>2800</v>
      </c>
      <c r="F154" t="s">
        <v>361</v>
      </c>
      <c r="G154">
        <v>2200</v>
      </c>
      <c r="I154" t="s">
        <v>362</v>
      </c>
      <c r="J154">
        <v>114</v>
      </c>
      <c r="K154">
        <v>4141</v>
      </c>
      <c r="N154" t="s">
        <v>363</v>
      </c>
      <c r="P154" t="s">
        <v>64</v>
      </c>
    </row>
    <row r="155" spans="1:16" x14ac:dyDescent="0.25">
      <c r="A155" s="2">
        <v>44966</v>
      </c>
      <c r="B155" t="s">
        <v>58</v>
      </c>
      <c r="C155" t="s">
        <v>364</v>
      </c>
      <c r="D155" t="s">
        <v>365</v>
      </c>
      <c r="E155">
        <v>2800</v>
      </c>
      <c r="F155" t="s">
        <v>366</v>
      </c>
      <c r="G155">
        <v>1000</v>
      </c>
      <c r="I155" t="s">
        <v>367</v>
      </c>
      <c r="J155">
        <v>114</v>
      </c>
      <c r="K155">
        <v>4141</v>
      </c>
      <c r="N155" t="s">
        <v>368</v>
      </c>
      <c r="P155" t="s">
        <v>64</v>
      </c>
    </row>
    <row r="156" spans="1:16" x14ac:dyDescent="0.25">
      <c r="A156" s="2">
        <v>44966</v>
      </c>
      <c r="B156" t="s">
        <v>58</v>
      </c>
      <c r="C156" t="s">
        <v>369</v>
      </c>
      <c r="D156" t="s">
        <v>370</v>
      </c>
      <c r="E156">
        <v>2800</v>
      </c>
      <c r="F156" t="s">
        <v>371</v>
      </c>
      <c r="G156">
        <v>2800</v>
      </c>
      <c r="I156" t="s">
        <v>372</v>
      </c>
      <c r="J156">
        <v>114</v>
      </c>
      <c r="K156">
        <v>4141</v>
      </c>
      <c r="N156" t="s">
        <v>368</v>
      </c>
      <c r="P156" t="s">
        <v>64</v>
      </c>
    </row>
    <row r="157" spans="1:16" x14ac:dyDescent="0.25">
      <c r="A157" t="s">
        <v>87</v>
      </c>
      <c r="C157" t="s">
        <v>88</v>
      </c>
      <c r="D157" t="s">
        <v>58</v>
      </c>
      <c r="F157">
        <v>-1</v>
      </c>
      <c r="G157" t="s">
        <v>373</v>
      </c>
      <c r="I157" t="s">
        <v>374</v>
      </c>
    </row>
    <row r="159" spans="1:16" x14ac:dyDescent="0.25">
      <c r="A159" t="s">
        <v>87</v>
      </c>
      <c r="B159" t="s">
        <v>87</v>
      </c>
      <c r="C159" t="s">
        <v>91</v>
      </c>
      <c r="D159" t="s">
        <v>375</v>
      </c>
      <c r="E159">
        <v>2002</v>
      </c>
      <c r="F159">
        <v>-1</v>
      </c>
      <c r="G159" t="s">
        <v>373</v>
      </c>
      <c r="I159" t="s">
        <v>376</v>
      </c>
    </row>
    <row r="161" spans="1:16" x14ac:dyDescent="0.25">
      <c r="C161" t="s">
        <v>56</v>
      </c>
      <c r="D161" t="s">
        <v>10</v>
      </c>
      <c r="E161" t="e">
        <f>- proto</f>
        <v>#NAME?</v>
      </c>
      <c r="F161" t="s">
        <v>57</v>
      </c>
    </row>
    <row r="162" spans="1:16" x14ac:dyDescent="0.25">
      <c r="A162" s="2">
        <v>44967</v>
      </c>
      <c r="B162" t="s">
        <v>58</v>
      </c>
      <c r="C162" t="s">
        <v>377</v>
      </c>
      <c r="D162" t="s">
        <v>378</v>
      </c>
      <c r="E162">
        <v>2800</v>
      </c>
      <c r="F162" t="s">
        <v>379</v>
      </c>
      <c r="G162">
        <v>1057</v>
      </c>
      <c r="I162" t="s">
        <v>380</v>
      </c>
      <c r="J162">
        <v>62</v>
      </c>
      <c r="K162">
        <v>2622</v>
      </c>
      <c r="L162" s="1">
        <v>37376</v>
      </c>
      <c r="N162" t="s">
        <v>63</v>
      </c>
      <c r="P162" t="s">
        <v>64</v>
      </c>
    </row>
    <row r="163" spans="1:16" x14ac:dyDescent="0.25">
      <c r="A163" s="2">
        <v>44967</v>
      </c>
      <c r="B163" t="s">
        <v>58</v>
      </c>
      <c r="C163" t="s">
        <v>381</v>
      </c>
      <c r="D163" t="s">
        <v>382</v>
      </c>
      <c r="E163">
        <v>2800</v>
      </c>
      <c r="F163" t="s">
        <v>256</v>
      </c>
      <c r="G163">
        <v>1170</v>
      </c>
      <c r="I163" t="s">
        <v>383</v>
      </c>
      <c r="J163">
        <v>211</v>
      </c>
      <c r="K163">
        <v>352</v>
      </c>
      <c r="N163" t="s">
        <v>384</v>
      </c>
      <c r="P163" t="s">
        <v>64</v>
      </c>
    </row>
    <row r="164" spans="1:16" x14ac:dyDescent="0.25">
      <c r="A164" s="2">
        <v>44967</v>
      </c>
      <c r="B164" t="s">
        <v>58</v>
      </c>
      <c r="C164" t="s">
        <v>385</v>
      </c>
      <c r="D164" t="s">
        <v>386</v>
      </c>
      <c r="E164">
        <v>2800</v>
      </c>
      <c r="F164" t="s">
        <v>256</v>
      </c>
      <c r="G164">
        <v>1180</v>
      </c>
      <c r="I164" t="s">
        <v>387</v>
      </c>
      <c r="J164">
        <v>211</v>
      </c>
      <c r="K164">
        <v>352</v>
      </c>
      <c r="N164" t="s">
        <v>384</v>
      </c>
      <c r="P164" t="s">
        <v>64</v>
      </c>
    </row>
    <row r="165" spans="1:16" x14ac:dyDescent="0.25">
      <c r="A165" s="2">
        <v>44967</v>
      </c>
      <c r="B165" t="s">
        <v>58</v>
      </c>
      <c r="C165" t="s">
        <v>388</v>
      </c>
      <c r="D165" t="s">
        <v>389</v>
      </c>
      <c r="E165">
        <v>2800</v>
      </c>
      <c r="F165" t="s">
        <v>256</v>
      </c>
      <c r="G165">
        <v>1180</v>
      </c>
      <c r="I165" t="s">
        <v>387</v>
      </c>
      <c r="J165">
        <v>211</v>
      </c>
      <c r="K165">
        <v>352</v>
      </c>
      <c r="N165" t="s">
        <v>384</v>
      </c>
      <c r="P165" t="s">
        <v>64</v>
      </c>
    </row>
    <row r="166" spans="1:16" x14ac:dyDescent="0.25">
      <c r="A166" s="2">
        <v>44967</v>
      </c>
      <c r="B166" t="s">
        <v>58</v>
      </c>
      <c r="C166" t="s">
        <v>390</v>
      </c>
      <c r="D166" t="s">
        <v>391</v>
      </c>
      <c r="E166">
        <v>2800</v>
      </c>
      <c r="F166" t="s">
        <v>256</v>
      </c>
      <c r="G166">
        <v>1180</v>
      </c>
      <c r="I166" t="s">
        <v>387</v>
      </c>
      <c r="J166">
        <v>211</v>
      </c>
      <c r="K166">
        <v>352</v>
      </c>
      <c r="N166" t="s">
        <v>384</v>
      </c>
      <c r="P166" t="s">
        <v>64</v>
      </c>
    </row>
    <row r="167" spans="1:16" x14ac:dyDescent="0.25">
      <c r="A167" s="2">
        <v>44967</v>
      </c>
      <c r="B167" t="s">
        <v>58</v>
      </c>
      <c r="C167" t="s">
        <v>392</v>
      </c>
      <c r="D167" t="s">
        <v>393</v>
      </c>
      <c r="E167">
        <v>2800</v>
      </c>
      <c r="F167" t="s">
        <v>256</v>
      </c>
      <c r="G167">
        <v>1180</v>
      </c>
      <c r="I167" t="s">
        <v>387</v>
      </c>
      <c r="J167">
        <v>211</v>
      </c>
      <c r="K167">
        <v>352</v>
      </c>
      <c r="N167" t="s">
        <v>384</v>
      </c>
      <c r="P167" t="s">
        <v>64</v>
      </c>
    </row>
    <row r="168" spans="1:16" x14ac:dyDescent="0.25">
      <c r="A168" s="2">
        <v>44967</v>
      </c>
      <c r="B168" t="s">
        <v>58</v>
      </c>
      <c r="C168" t="s">
        <v>394</v>
      </c>
      <c r="D168" t="s">
        <v>395</v>
      </c>
      <c r="E168">
        <v>2800</v>
      </c>
      <c r="F168" t="s">
        <v>396</v>
      </c>
      <c r="G168">
        <v>2910</v>
      </c>
      <c r="I168" t="s">
        <v>397</v>
      </c>
      <c r="J168">
        <v>114</v>
      </c>
      <c r="K168">
        <v>4141</v>
      </c>
      <c r="N168" t="s">
        <v>354</v>
      </c>
      <c r="P168" t="s">
        <v>64</v>
      </c>
    </row>
    <row r="169" spans="1:16" x14ac:dyDescent="0.25">
      <c r="A169" s="2">
        <v>44967</v>
      </c>
      <c r="B169" t="s">
        <v>58</v>
      </c>
      <c r="C169" t="s">
        <v>398</v>
      </c>
      <c r="D169" t="s">
        <v>399</v>
      </c>
      <c r="E169">
        <v>2800</v>
      </c>
      <c r="F169" t="s">
        <v>396</v>
      </c>
      <c r="G169">
        <v>2910</v>
      </c>
      <c r="I169" t="s">
        <v>397</v>
      </c>
      <c r="J169">
        <v>114</v>
      </c>
      <c r="K169">
        <v>4141</v>
      </c>
      <c r="N169" t="s">
        <v>354</v>
      </c>
      <c r="P169" t="s">
        <v>64</v>
      </c>
    </row>
    <row r="170" spans="1:16" x14ac:dyDescent="0.25">
      <c r="A170" t="s">
        <v>87</v>
      </c>
      <c r="C170" t="s">
        <v>88</v>
      </c>
      <c r="D170" t="s">
        <v>58</v>
      </c>
      <c r="F170">
        <v>-1</v>
      </c>
      <c r="G170" t="s">
        <v>400</v>
      </c>
      <c r="I170" t="s">
        <v>374</v>
      </c>
    </row>
    <row r="172" spans="1:16" x14ac:dyDescent="0.25">
      <c r="A172" t="s">
        <v>87</v>
      </c>
      <c r="B172" t="s">
        <v>87</v>
      </c>
      <c r="C172" t="s">
        <v>91</v>
      </c>
      <c r="D172" t="s">
        <v>401</v>
      </c>
      <c r="E172">
        <v>2002</v>
      </c>
      <c r="F172">
        <v>-1</v>
      </c>
      <c r="G172" t="s">
        <v>400</v>
      </c>
      <c r="I172" t="s">
        <v>376</v>
      </c>
    </row>
    <row r="174" spans="1:16" x14ac:dyDescent="0.25">
      <c r="C174" t="s">
        <v>56</v>
      </c>
      <c r="D174" t="s">
        <v>10</v>
      </c>
      <c r="E174" t="e">
        <f>- proto</f>
        <v>#NAME?</v>
      </c>
      <c r="F174" t="s">
        <v>57</v>
      </c>
    </row>
    <row r="175" spans="1:16" x14ac:dyDescent="0.25">
      <c r="A175" s="2">
        <v>44968</v>
      </c>
      <c r="B175" t="s">
        <v>58</v>
      </c>
      <c r="C175" t="s">
        <v>402</v>
      </c>
      <c r="D175" t="s">
        <v>403</v>
      </c>
      <c r="E175">
        <v>2800</v>
      </c>
      <c r="F175" t="s">
        <v>404</v>
      </c>
      <c r="G175">
        <v>2370</v>
      </c>
      <c r="I175" t="s">
        <v>405</v>
      </c>
      <c r="J175">
        <v>33</v>
      </c>
      <c r="K175">
        <v>1511</v>
      </c>
      <c r="N175" t="s">
        <v>406</v>
      </c>
      <c r="P175" t="s">
        <v>64</v>
      </c>
    </row>
    <row r="176" spans="1:16" x14ac:dyDescent="0.25">
      <c r="A176" s="2">
        <v>44968</v>
      </c>
      <c r="B176" t="s">
        <v>58</v>
      </c>
      <c r="C176" t="s">
        <v>407</v>
      </c>
      <c r="D176" t="s">
        <v>408</v>
      </c>
      <c r="E176">
        <v>2800</v>
      </c>
      <c r="F176" t="s">
        <v>409</v>
      </c>
      <c r="G176">
        <v>1410</v>
      </c>
      <c r="I176" t="s">
        <v>410</v>
      </c>
      <c r="J176">
        <v>81</v>
      </c>
      <c r="K176">
        <v>1321</v>
      </c>
      <c r="N176" t="s">
        <v>63</v>
      </c>
      <c r="P176" t="s">
        <v>64</v>
      </c>
    </row>
    <row r="177" spans="1:16" x14ac:dyDescent="0.25">
      <c r="A177" s="2">
        <v>44968</v>
      </c>
      <c r="B177" t="s">
        <v>58</v>
      </c>
      <c r="C177" t="s">
        <v>411</v>
      </c>
      <c r="D177" t="s">
        <v>412</v>
      </c>
      <c r="E177">
        <v>2800</v>
      </c>
      <c r="F177" t="s">
        <v>409</v>
      </c>
      <c r="G177">
        <v>1410</v>
      </c>
      <c r="I177" t="s">
        <v>410</v>
      </c>
      <c r="J177">
        <v>81</v>
      </c>
      <c r="K177">
        <v>1321</v>
      </c>
      <c r="N177" t="s">
        <v>63</v>
      </c>
      <c r="P177" t="s">
        <v>64</v>
      </c>
    </row>
    <row r="179" spans="1:16" x14ac:dyDescent="0.25">
      <c r="D179" t="s">
        <v>0</v>
      </c>
      <c r="E179" t="s">
        <v>1</v>
      </c>
      <c r="F179" t="s">
        <v>2</v>
      </c>
      <c r="G179" t="s">
        <v>3</v>
      </c>
      <c r="H179">
        <v>5</v>
      </c>
      <c r="I179" t="s">
        <v>4</v>
      </c>
      <c r="L179" t="s">
        <v>5</v>
      </c>
      <c r="M179" t="s">
        <v>6</v>
      </c>
      <c r="N179" t="s">
        <v>7</v>
      </c>
      <c r="P179">
        <v>4</v>
      </c>
    </row>
    <row r="180" spans="1:16" x14ac:dyDescent="0.25">
      <c r="D180" t="s">
        <v>8</v>
      </c>
      <c r="E180" t="s">
        <v>9</v>
      </c>
      <c r="F180" t="s">
        <v>10</v>
      </c>
      <c r="M180" t="s">
        <v>11</v>
      </c>
      <c r="N180" t="s">
        <v>12</v>
      </c>
      <c r="O180" s="1">
        <v>37445</v>
      </c>
      <c r="P180">
        <v>3</v>
      </c>
    </row>
    <row r="181" spans="1:16" x14ac:dyDescent="0.25">
      <c r="A181" t="s">
        <v>13</v>
      </c>
      <c r="B181" t="s">
        <v>14</v>
      </c>
      <c r="C181" t="s">
        <v>15</v>
      </c>
      <c r="F181" t="s">
        <v>16</v>
      </c>
      <c r="G181" t="e">
        <f>- Z</f>
        <v>#NAME?</v>
      </c>
      <c r="M181" t="s">
        <v>17</v>
      </c>
      <c r="N181" t="s">
        <v>18</v>
      </c>
    </row>
    <row r="182" spans="1:16" x14ac:dyDescent="0.25">
      <c r="A182" t="s">
        <v>19</v>
      </c>
      <c r="B182" t="s">
        <v>20</v>
      </c>
      <c r="C182" t="s">
        <v>21</v>
      </c>
      <c r="D182" t="s">
        <v>22</v>
      </c>
      <c r="E182" t="s">
        <v>23</v>
      </c>
      <c r="F182" t="s">
        <v>24</v>
      </c>
      <c r="G182" t="s">
        <v>25</v>
      </c>
      <c r="H182" t="s">
        <v>26</v>
      </c>
      <c r="M182" t="s">
        <v>27</v>
      </c>
      <c r="N182" t="s">
        <v>28</v>
      </c>
    </row>
    <row r="183" spans="1:16" x14ac:dyDescent="0.25">
      <c r="A183" t="s">
        <v>29</v>
      </c>
      <c r="B183" t="s">
        <v>30</v>
      </c>
      <c r="C183" t="s">
        <v>31</v>
      </c>
      <c r="D183" t="s">
        <v>32</v>
      </c>
      <c r="E183" t="s">
        <v>32</v>
      </c>
      <c r="F183" t="s">
        <v>33</v>
      </c>
      <c r="G183" t="s">
        <v>34</v>
      </c>
      <c r="H183" t="s">
        <v>35</v>
      </c>
      <c r="I183" t="s">
        <v>36</v>
      </c>
      <c r="J183" t="s">
        <v>29</v>
      </c>
      <c r="K183" t="s">
        <v>29</v>
      </c>
      <c r="L183" t="s">
        <v>37</v>
      </c>
      <c r="M183" t="s">
        <v>31</v>
      </c>
      <c r="N183" t="s">
        <v>38</v>
      </c>
      <c r="O183" t="s">
        <v>29</v>
      </c>
      <c r="P183" t="s">
        <v>35</v>
      </c>
    </row>
    <row r="184" spans="1:16" x14ac:dyDescent="0.25">
      <c r="A184" t="s">
        <v>39</v>
      </c>
      <c r="B184" t="s">
        <v>40</v>
      </c>
      <c r="C184" t="s">
        <v>41</v>
      </c>
      <c r="D184" t="s">
        <v>42</v>
      </c>
      <c r="E184" t="s">
        <v>43</v>
      </c>
      <c r="F184" t="s">
        <v>13</v>
      </c>
      <c r="G184" t="s">
        <v>44</v>
      </c>
      <c r="I184" t="s">
        <v>45</v>
      </c>
      <c r="J184" t="s">
        <v>46</v>
      </c>
      <c r="K184" t="s">
        <v>47</v>
      </c>
      <c r="L184" t="s">
        <v>48</v>
      </c>
      <c r="M184" t="s">
        <v>49</v>
      </c>
      <c r="N184" t="s">
        <v>50</v>
      </c>
      <c r="O184" t="s">
        <v>51</v>
      </c>
      <c r="P184" t="s">
        <v>52</v>
      </c>
    </row>
    <row r="185" spans="1:16" x14ac:dyDescent="0.25">
      <c r="A185" t="s">
        <v>53</v>
      </c>
      <c r="B185" t="s">
        <v>30</v>
      </c>
      <c r="C185" t="s">
        <v>54</v>
      </c>
      <c r="D185" t="s">
        <v>32</v>
      </c>
      <c r="E185" t="s">
        <v>32</v>
      </c>
      <c r="F185" t="s">
        <v>33</v>
      </c>
      <c r="G185" t="s">
        <v>34</v>
      </c>
      <c r="H185" t="s">
        <v>35</v>
      </c>
      <c r="I185" t="s">
        <v>36</v>
      </c>
      <c r="J185" t="s">
        <v>29</v>
      </c>
      <c r="K185" t="s">
        <v>29</v>
      </c>
      <c r="L185" t="s">
        <v>37</v>
      </c>
      <c r="M185" t="s">
        <v>31</v>
      </c>
      <c r="N185" t="s">
        <v>38</v>
      </c>
      <c r="O185" t="s">
        <v>29</v>
      </c>
      <c r="P185" t="s">
        <v>55</v>
      </c>
    </row>
    <row r="186" spans="1:16" x14ac:dyDescent="0.25">
      <c r="A186" s="2">
        <v>44968</v>
      </c>
      <c r="B186" t="s">
        <v>58</v>
      </c>
      <c r="C186" t="s">
        <v>413</v>
      </c>
      <c r="D186" t="s">
        <v>414</v>
      </c>
      <c r="E186">
        <v>2800</v>
      </c>
      <c r="F186" t="s">
        <v>409</v>
      </c>
      <c r="G186">
        <v>1410</v>
      </c>
      <c r="I186" t="s">
        <v>410</v>
      </c>
      <c r="J186">
        <v>81</v>
      </c>
      <c r="K186">
        <v>1321</v>
      </c>
      <c r="N186" t="s">
        <v>63</v>
      </c>
      <c r="P186" t="s">
        <v>64</v>
      </c>
    </row>
    <row r="187" spans="1:16" x14ac:dyDescent="0.25">
      <c r="A187" s="2">
        <v>44968</v>
      </c>
      <c r="B187" t="s">
        <v>58</v>
      </c>
      <c r="C187" t="s">
        <v>415</v>
      </c>
      <c r="D187" t="s">
        <v>416</v>
      </c>
      <c r="E187">
        <v>2800</v>
      </c>
      <c r="F187" t="s">
        <v>417</v>
      </c>
      <c r="G187">
        <v>1470</v>
      </c>
      <c r="I187" t="s">
        <v>418</v>
      </c>
      <c r="J187">
        <v>86</v>
      </c>
      <c r="K187">
        <v>1322</v>
      </c>
      <c r="N187" t="s">
        <v>419</v>
      </c>
      <c r="P187" t="s">
        <v>64</v>
      </c>
    </row>
    <row r="188" spans="1:16" x14ac:dyDescent="0.25">
      <c r="A188" s="2">
        <v>44968</v>
      </c>
      <c r="B188" t="s">
        <v>58</v>
      </c>
      <c r="C188" t="s">
        <v>420</v>
      </c>
      <c r="D188" t="s">
        <v>421</v>
      </c>
      <c r="E188">
        <v>2800</v>
      </c>
      <c r="F188" t="s">
        <v>422</v>
      </c>
      <c r="G188">
        <v>2020</v>
      </c>
      <c r="I188" t="s">
        <v>423</v>
      </c>
      <c r="J188">
        <v>86</v>
      </c>
      <c r="K188">
        <v>1322</v>
      </c>
      <c r="N188" t="s">
        <v>419</v>
      </c>
      <c r="P188" t="s">
        <v>64</v>
      </c>
    </row>
    <row r="189" spans="1:16" x14ac:dyDescent="0.25">
      <c r="A189" s="2">
        <v>44968</v>
      </c>
      <c r="B189" t="s">
        <v>58</v>
      </c>
      <c r="C189" t="s">
        <v>424</v>
      </c>
      <c r="D189" t="s">
        <v>425</v>
      </c>
      <c r="E189">
        <v>2800</v>
      </c>
      <c r="F189" t="s">
        <v>422</v>
      </c>
      <c r="G189">
        <v>2020</v>
      </c>
      <c r="I189" t="s">
        <v>423</v>
      </c>
      <c r="J189">
        <v>86</v>
      </c>
      <c r="K189">
        <v>1322</v>
      </c>
      <c r="N189" t="s">
        <v>419</v>
      </c>
      <c r="P189" t="s">
        <v>64</v>
      </c>
    </row>
    <row r="190" spans="1:16" x14ac:dyDescent="0.25">
      <c r="A190" s="2">
        <v>44968</v>
      </c>
      <c r="B190" t="s">
        <v>58</v>
      </c>
      <c r="C190" t="s">
        <v>426</v>
      </c>
      <c r="D190" t="s">
        <v>427</v>
      </c>
      <c r="E190">
        <v>2800</v>
      </c>
      <c r="F190" t="s">
        <v>422</v>
      </c>
      <c r="G190">
        <v>2020</v>
      </c>
      <c r="I190" t="s">
        <v>423</v>
      </c>
      <c r="J190">
        <v>86</v>
      </c>
      <c r="K190">
        <v>1322</v>
      </c>
      <c r="N190" t="s">
        <v>419</v>
      </c>
      <c r="P190" t="s">
        <v>64</v>
      </c>
    </row>
    <row r="191" spans="1:16" x14ac:dyDescent="0.25">
      <c r="A191" s="2">
        <v>44968</v>
      </c>
      <c r="B191" t="s">
        <v>58</v>
      </c>
      <c r="C191" t="s">
        <v>428</v>
      </c>
      <c r="D191" t="s">
        <v>429</v>
      </c>
      <c r="E191">
        <v>2800</v>
      </c>
      <c r="F191" t="s">
        <v>422</v>
      </c>
      <c r="G191">
        <v>2020</v>
      </c>
      <c r="I191" t="s">
        <v>423</v>
      </c>
      <c r="J191">
        <v>86</v>
      </c>
      <c r="K191">
        <v>1322</v>
      </c>
      <c r="N191" t="s">
        <v>419</v>
      </c>
      <c r="P191" t="s">
        <v>64</v>
      </c>
    </row>
    <row r="192" spans="1:16" x14ac:dyDescent="0.25">
      <c r="A192" s="2">
        <v>44968</v>
      </c>
      <c r="B192" t="s">
        <v>58</v>
      </c>
      <c r="C192" t="s">
        <v>430</v>
      </c>
      <c r="D192" t="s">
        <v>431</v>
      </c>
      <c r="E192">
        <v>2800</v>
      </c>
      <c r="F192" t="s">
        <v>422</v>
      </c>
      <c r="G192">
        <v>2020</v>
      </c>
      <c r="I192" t="s">
        <v>423</v>
      </c>
      <c r="J192">
        <v>86</v>
      </c>
      <c r="K192">
        <v>1322</v>
      </c>
      <c r="N192" t="s">
        <v>419</v>
      </c>
      <c r="P192" t="s">
        <v>64</v>
      </c>
    </row>
    <row r="193" spans="1:16" x14ac:dyDescent="0.25">
      <c r="A193" s="2">
        <v>44968</v>
      </c>
      <c r="B193" t="s">
        <v>58</v>
      </c>
      <c r="C193" t="s">
        <v>432</v>
      </c>
      <c r="D193" t="s">
        <v>433</v>
      </c>
      <c r="E193">
        <v>2800</v>
      </c>
      <c r="F193" t="s">
        <v>422</v>
      </c>
      <c r="G193">
        <v>2020</v>
      </c>
      <c r="I193" t="s">
        <v>423</v>
      </c>
      <c r="J193">
        <v>86</v>
      </c>
      <c r="K193">
        <v>1322</v>
      </c>
      <c r="N193" t="s">
        <v>419</v>
      </c>
      <c r="P193" t="s">
        <v>64</v>
      </c>
    </row>
    <row r="194" spans="1:16" x14ac:dyDescent="0.25">
      <c r="A194" s="2">
        <v>44968</v>
      </c>
      <c r="B194" t="s">
        <v>58</v>
      </c>
      <c r="C194" t="s">
        <v>434</v>
      </c>
      <c r="D194" t="s">
        <v>435</v>
      </c>
      <c r="E194">
        <v>2800</v>
      </c>
      <c r="F194" t="s">
        <v>422</v>
      </c>
      <c r="G194">
        <v>2020</v>
      </c>
      <c r="I194" t="s">
        <v>423</v>
      </c>
      <c r="J194">
        <v>86</v>
      </c>
      <c r="K194">
        <v>1322</v>
      </c>
      <c r="N194" t="s">
        <v>419</v>
      </c>
      <c r="P194" t="s">
        <v>64</v>
      </c>
    </row>
    <row r="195" spans="1:16" x14ac:dyDescent="0.25">
      <c r="A195" s="2">
        <v>44968</v>
      </c>
      <c r="B195" t="s">
        <v>58</v>
      </c>
      <c r="C195" t="s">
        <v>436</v>
      </c>
      <c r="D195" t="s">
        <v>437</v>
      </c>
      <c r="E195">
        <v>2800</v>
      </c>
      <c r="F195" t="s">
        <v>422</v>
      </c>
      <c r="G195">
        <v>2020</v>
      </c>
      <c r="I195" t="s">
        <v>423</v>
      </c>
      <c r="J195">
        <v>86</v>
      </c>
      <c r="K195">
        <v>1322</v>
      </c>
      <c r="N195" t="s">
        <v>419</v>
      </c>
      <c r="P195" t="s">
        <v>64</v>
      </c>
    </row>
    <row r="196" spans="1:16" x14ac:dyDescent="0.25">
      <c r="A196" s="2">
        <v>44968</v>
      </c>
      <c r="B196" t="s">
        <v>58</v>
      </c>
      <c r="C196" t="s">
        <v>438</v>
      </c>
      <c r="D196" t="s">
        <v>439</v>
      </c>
      <c r="E196">
        <v>2800</v>
      </c>
      <c r="F196" t="s">
        <v>422</v>
      </c>
      <c r="G196">
        <v>2020</v>
      </c>
      <c r="I196" t="s">
        <v>423</v>
      </c>
      <c r="J196">
        <v>86</v>
      </c>
      <c r="K196">
        <v>1322</v>
      </c>
      <c r="N196" t="s">
        <v>419</v>
      </c>
      <c r="P196" t="s">
        <v>64</v>
      </c>
    </row>
    <row r="197" spans="1:16" x14ac:dyDescent="0.25">
      <c r="A197" s="2">
        <v>44968</v>
      </c>
      <c r="B197" t="s">
        <v>58</v>
      </c>
      <c r="C197" t="s">
        <v>440</v>
      </c>
      <c r="D197" t="s">
        <v>441</v>
      </c>
      <c r="E197">
        <v>2800</v>
      </c>
      <c r="F197" t="s">
        <v>422</v>
      </c>
      <c r="G197">
        <v>2020</v>
      </c>
      <c r="I197" t="s">
        <v>423</v>
      </c>
      <c r="J197">
        <v>86</v>
      </c>
      <c r="K197">
        <v>1322</v>
      </c>
      <c r="N197" t="s">
        <v>419</v>
      </c>
      <c r="P197" t="s">
        <v>64</v>
      </c>
    </row>
    <row r="198" spans="1:16" x14ac:dyDescent="0.25">
      <c r="A198" s="2">
        <v>44968</v>
      </c>
      <c r="B198" t="s">
        <v>58</v>
      </c>
      <c r="C198" t="s">
        <v>442</v>
      </c>
      <c r="D198" t="s">
        <v>443</v>
      </c>
      <c r="E198">
        <v>2800</v>
      </c>
      <c r="F198" t="s">
        <v>422</v>
      </c>
      <c r="G198">
        <v>2020</v>
      </c>
      <c r="I198" t="s">
        <v>423</v>
      </c>
      <c r="J198">
        <v>86</v>
      </c>
      <c r="K198">
        <v>1322</v>
      </c>
      <c r="N198" t="s">
        <v>419</v>
      </c>
      <c r="P198" t="s">
        <v>64</v>
      </c>
    </row>
    <row r="199" spans="1:16" x14ac:dyDescent="0.25">
      <c r="A199" t="s">
        <v>87</v>
      </c>
      <c r="C199" t="s">
        <v>88</v>
      </c>
      <c r="D199" t="s">
        <v>58</v>
      </c>
      <c r="F199">
        <v>-3</v>
      </c>
      <c r="G199" t="s">
        <v>444</v>
      </c>
      <c r="I199" t="s">
        <v>445</v>
      </c>
    </row>
    <row r="201" spans="1:16" x14ac:dyDescent="0.25">
      <c r="A201" t="s">
        <v>87</v>
      </c>
      <c r="B201" t="s">
        <v>87</v>
      </c>
      <c r="C201" t="s">
        <v>91</v>
      </c>
      <c r="D201" t="s">
        <v>446</v>
      </c>
      <c r="E201">
        <v>2002</v>
      </c>
      <c r="F201">
        <v>-3</v>
      </c>
      <c r="G201" t="s">
        <v>444</v>
      </c>
      <c r="I201" t="s">
        <v>447</v>
      </c>
    </row>
    <row r="203" spans="1:16" x14ac:dyDescent="0.25">
      <c r="C203" t="s">
        <v>56</v>
      </c>
      <c r="D203" t="s">
        <v>10</v>
      </c>
      <c r="E203" t="e">
        <f>- proto</f>
        <v>#NAME?</v>
      </c>
      <c r="F203" t="s">
        <v>57</v>
      </c>
    </row>
    <row r="204" spans="1:16" x14ac:dyDescent="0.25">
      <c r="A204" s="2">
        <v>44969</v>
      </c>
      <c r="B204" t="s">
        <v>58</v>
      </c>
      <c r="C204" t="s">
        <v>448</v>
      </c>
      <c r="D204" t="s">
        <v>449</v>
      </c>
      <c r="E204">
        <v>2800</v>
      </c>
      <c r="F204" t="s">
        <v>450</v>
      </c>
      <c r="G204">
        <v>2750</v>
      </c>
      <c r="I204" t="s">
        <v>451</v>
      </c>
      <c r="J204">
        <v>295</v>
      </c>
      <c r="K204">
        <v>9082</v>
      </c>
      <c r="N204" t="s">
        <v>452</v>
      </c>
      <c r="P204" t="s">
        <v>64</v>
      </c>
    </row>
    <row r="205" spans="1:16" x14ac:dyDescent="0.25">
      <c r="A205" t="s">
        <v>87</v>
      </c>
      <c r="C205" t="s">
        <v>88</v>
      </c>
      <c r="D205" t="s">
        <v>58</v>
      </c>
      <c r="F205" t="s">
        <v>453</v>
      </c>
      <c r="G205" t="s">
        <v>454</v>
      </c>
      <c r="I205" t="s">
        <v>455</v>
      </c>
    </row>
    <row r="207" spans="1:16" x14ac:dyDescent="0.25">
      <c r="A207" t="s">
        <v>87</v>
      </c>
      <c r="B207" t="s">
        <v>87</v>
      </c>
      <c r="C207" t="s">
        <v>91</v>
      </c>
      <c r="D207" t="s">
        <v>456</v>
      </c>
      <c r="E207">
        <v>2002</v>
      </c>
      <c r="F207" t="s">
        <v>453</v>
      </c>
      <c r="G207" t="s">
        <v>454</v>
      </c>
      <c r="I207" t="s">
        <v>457</v>
      </c>
    </row>
    <row r="209" spans="1:16" x14ac:dyDescent="0.25">
      <c r="C209" t="s">
        <v>56</v>
      </c>
      <c r="D209" t="s">
        <v>10</v>
      </c>
      <c r="E209" t="e">
        <f>- proto</f>
        <v>#NAME?</v>
      </c>
      <c r="F209" t="s">
        <v>57</v>
      </c>
    </row>
    <row r="210" spans="1:16" x14ac:dyDescent="0.25">
      <c r="A210" s="2">
        <v>44986</v>
      </c>
      <c r="B210" t="s">
        <v>58</v>
      </c>
      <c r="C210" t="s">
        <v>458</v>
      </c>
      <c r="D210" t="s">
        <v>459</v>
      </c>
      <c r="E210">
        <v>2800</v>
      </c>
      <c r="F210" t="s">
        <v>460</v>
      </c>
      <c r="G210">
        <v>1140</v>
      </c>
      <c r="I210" t="s">
        <v>227</v>
      </c>
      <c r="J210">
        <v>446</v>
      </c>
      <c r="K210">
        <v>3590</v>
      </c>
      <c r="N210" t="s">
        <v>461</v>
      </c>
      <c r="P210" t="s">
        <v>64</v>
      </c>
    </row>
    <row r="211" spans="1:16" x14ac:dyDescent="0.25">
      <c r="A211" t="s">
        <v>87</v>
      </c>
      <c r="C211" t="s">
        <v>88</v>
      </c>
      <c r="D211" t="s">
        <v>58</v>
      </c>
      <c r="F211" t="s">
        <v>453</v>
      </c>
      <c r="G211" t="s">
        <v>462</v>
      </c>
      <c r="I211" t="s">
        <v>455</v>
      </c>
    </row>
    <row r="213" spans="1:16" x14ac:dyDescent="0.25">
      <c r="A213" t="s">
        <v>87</v>
      </c>
      <c r="B213" t="s">
        <v>87</v>
      </c>
      <c r="C213" t="s">
        <v>91</v>
      </c>
      <c r="D213" t="s">
        <v>92</v>
      </c>
      <c r="E213">
        <v>2003</v>
      </c>
      <c r="F213" t="s">
        <v>453</v>
      </c>
      <c r="G213" t="s">
        <v>462</v>
      </c>
      <c r="I213" t="s">
        <v>457</v>
      </c>
    </row>
    <row r="215" spans="1:16" x14ac:dyDescent="0.25">
      <c r="C215" t="s">
        <v>56</v>
      </c>
      <c r="D215" t="s">
        <v>10</v>
      </c>
      <c r="E215" t="e">
        <f>- proto</f>
        <v>#NAME?</v>
      </c>
      <c r="F215" t="s">
        <v>57</v>
      </c>
    </row>
    <row r="216" spans="1:16" x14ac:dyDescent="0.25">
      <c r="A216" s="2">
        <v>44987</v>
      </c>
      <c r="B216" t="s">
        <v>58</v>
      </c>
      <c r="C216" t="s">
        <v>463</v>
      </c>
      <c r="D216" t="s">
        <v>464</v>
      </c>
      <c r="E216">
        <v>2800</v>
      </c>
      <c r="F216" t="s">
        <v>465</v>
      </c>
      <c r="G216">
        <v>2050</v>
      </c>
      <c r="I216" t="s">
        <v>141</v>
      </c>
      <c r="J216">
        <v>92</v>
      </c>
      <c r="K216">
        <v>4141</v>
      </c>
      <c r="L216" s="1">
        <v>35851</v>
      </c>
      <c r="N216" t="s">
        <v>466</v>
      </c>
      <c r="P216" t="s">
        <v>64</v>
      </c>
    </row>
    <row r="217" spans="1:16" x14ac:dyDescent="0.25">
      <c r="A217" s="2">
        <v>44987</v>
      </c>
      <c r="B217" t="s">
        <v>58</v>
      </c>
      <c r="C217" t="s">
        <v>467</v>
      </c>
      <c r="D217" t="s">
        <v>468</v>
      </c>
      <c r="E217">
        <v>2800</v>
      </c>
      <c r="F217" t="s">
        <v>465</v>
      </c>
      <c r="G217">
        <v>2050</v>
      </c>
      <c r="I217" t="s">
        <v>141</v>
      </c>
      <c r="J217">
        <v>92</v>
      </c>
      <c r="K217">
        <v>4141</v>
      </c>
      <c r="L217" s="1">
        <v>35851</v>
      </c>
      <c r="N217" t="s">
        <v>466</v>
      </c>
      <c r="P217" t="s">
        <v>64</v>
      </c>
    </row>
    <row r="218" spans="1:16" x14ac:dyDescent="0.25">
      <c r="A218" s="2">
        <v>44987</v>
      </c>
      <c r="B218" t="s">
        <v>58</v>
      </c>
      <c r="C218" t="s">
        <v>469</v>
      </c>
      <c r="D218" t="s">
        <v>470</v>
      </c>
      <c r="E218">
        <v>2800</v>
      </c>
      <c r="F218" t="s">
        <v>183</v>
      </c>
      <c r="G218">
        <v>1220</v>
      </c>
      <c r="I218" t="s">
        <v>191</v>
      </c>
      <c r="J218">
        <v>251</v>
      </c>
      <c r="K218">
        <v>1031</v>
      </c>
      <c r="L218" s="1">
        <v>35507</v>
      </c>
      <c r="N218" t="s">
        <v>205</v>
      </c>
      <c r="P218" t="s">
        <v>64</v>
      </c>
    </row>
    <row r="219" spans="1:16" x14ac:dyDescent="0.25">
      <c r="A219" s="2">
        <v>44987</v>
      </c>
      <c r="B219" t="s">
        <v>58</v>
      </c>
      <c r="C219" t="s">
        <v>471</v>
      </c>
      <c r="D219" t="s">
        <v>472</v>
      </c>
      <c r="E219">
        <v>2800</v>
      </c>
      <c r="F219" t="s">
        <v>183</v>
      </c>
      <c r="G219">
        <v>1220</v>
      </c>
      <c r="I219" t="s">
        <v>191</v>
      </c>
      <c r="J219">
        <v>251</v>
      </c>
      <c r="K219">
        <v>1031</v>
      </c>
      <c r="L219" s="1">
        <v>35507</v>
      </c>
      <c r="N219" t="s">
        <v>205</v>
      </c>
      <c r="P219" t="s">
        <v>64</v>
      </c>
    </row>
    <row r="220" spans="1:16" x14ac:dyDescent="0.25">
      <c r="A220" t="s">
        <v>87</v>
      </c>
      <c r="C220" t="s">
        <v>88</v>
      </c>
      <c r="D220" t="s">
        <v>58</v>
      </c>
      <c r="F220" t="s">
        <v>453</v>
      </c>
      <c r="G220" t="s">
        <v>473</v>
      </c>
      <c r="I220" t="s">
        <v>474</v>
      </c>
    </row>
    <row r="222" spans="1:16" x14ac:dyDescent="0.25">
      <c r="A222" t="s">
        <v>87</v>
      </c>
      <c r="B222" t="s">
        <v>87</v>
      </c>
      <c r="C222" t="s">
        <v>91</v>
      </c>
      <c r="D222" t="s">
        <v>475</v>
      </c>
      <c r="E222">
        <v>2003</v>
      </c>
      <c r="F222" t="s">
        <v>453</v>
      </c>
      <c r="G222" t="s">
        <v>473</v>
      </c>
      <c r="I222" t="s">
        <v>476</v>
      </c>
    </row>
    <row r="224" spans="1:16" x14ac:dyDescent="0.25">
      <c r="C224" t="s">
        <v>56</v>
      </c>
      <c r="D224" t="s">
        <v>10</v>
      </c>
      <c r="E224" t="e">
        <f>- proto</f>
        <v>#NAME?</v>
      </c>
      <c r="F224" t="s">
        <v>57</v>
      </c>
    </row>
    <row r="225" spans="1:16" x14ac:dyDescent="0.25">
      <c r="A225" s="2">
        <v>44988</v>
      </c>
      <c r="B225" t="s">
        <v>58</v>
      </c>
      <c r="C225" t="s">
        <v>477</v>
      </c>
      <c r="D225" t="s">
        <v>478</v>
      </c>
      <c r="E225">
        <v>2800</v>
      </c>
      <c r="F225" t="s">
        <v>291</v>
      </c>
      <c r="G225">
        <v>1280</v>
      </c>
      <c r="I225" t="s">
        <v>292</v>
      </c>
      <c r="J225">
        <v>2</v>
      </c>
      <c r="K225">
        <v>3241</v>
      </c>
      <c r="N225" t="s">
        <v>479</v>
      </c>
      <c r="P225" t="s">
        <v>64</v>
      </c>
    </row>
    <row r="226" spans="1:16" x14ac:dyDescent="0.25">
      <c r="A226" s="2">
        <v>44988</v>
      </c>
      <c r="B226" t="s">
        <v>58</v>
      </c>
      <c r="C226" t="s">
        <v>480</v>
      </c>
      <c r="D226" t="s">
        <v>481</v>
      </c>
      <c r="E226">
        <v>2800</v>
      </c>
      <c r="F226" t="s">
        <v>482</v>
      </c>
      <c r="G226">
        <v>2200</v>
      </c>
      <c r="I226" t="s">
        <v>362</v>
      </c>
      <c r="J226">
        <v>2</v>
      </c>
      <c r="K226">
        <v>3241</v>
      </c>
      <c r="N226" t="s">
        <v>483</v>
      </c>
      <c r="P226" t="s">
        <v>64</v>
      </c>
    </row>
    <row r="227" spans="1:16" x14ac:dyDescent="0.25">
      <c r="A227" s="2">
        <v>44988</v>
      </c>
      <c r="B227" t="s">
        <v>58</v>
      </c>
      <c r="C227" t="s">
        <v>484</v>
      </c>
      <c r="D227" t="s">
        <v>485</v>
      </c>
      <c r="E227">
        <v>2800</v>
      </c>
      <c r="F227" t="s">
        <v>482</v>
      </c>
      <c r="G227">
        <v>2200</v>
      </c>
      <c r="I227" t="s">
        <v>362</v>
      </c>
      <c r="J227">
        <v>2</v>
      </c>
      <c r="K227">
        <v>3241</v>
      </c>
      <c r="N227" t="s">
        <v>483</v>
      </c>
      <c r="P227" t="s">
        <v>64</v>
      </c>
    </row>
    <row r="228" spans="1:16" x14ac:dyDescent="0.25">
      <c r="A228" t="s">
        <v>87</v>
      </c>
      <c r="C228" t="s">
        <v>88</v>
      </c>
      <c r="D228" t="s">
        <v>58</v>
      </c>
      <c r="F228" t="s">
        <v>453</v>
      </c>
      <c r="G228" t="s">
        <v>486</v>
      </c>
      <c r="I228" t="s">
        <v>487</v>
      </c>
    </row>
    <row r="230" spans="1:16" x14ac:dyDescent="0.25">
      <c r="A230" t="s">
        <v>87</v>
      </c>
      <c r="B230" t="s">
        <v>87</v>
      </c>
      <c r="C230" t="s">
        <v>91</v>
      </c>
      <c r="D230" t="s">
        <v>187</v>
      </c>
      <c r="E230">
        <v>2003</v>
      </c>
      <c r="F230" t="s">
        <v>453</v>
      </c>
      <c r="G230" t="s">
        <v>486</v>
      </c>
      <c r="I230" t="s">
        <v>488</v>
      </c>
    </row>
    <row r="232" spans="1:16" x14ac:dyDescent="0.25">
      <c r="C232" t="s">
        <v>56</v>
      </c>
      <c r="D232" t="s">
        <v>10</v>
      </c>
      <c r="E232" t="e">
        <f>- proto</f>
        <v>#NAME?</v>
      </c>
      <c r="F232" t="s">
        <v>57</v>
      </c>
    </row>
    <row r="233" spans="1:16" x14ac:dyDescent="0.25">
      <c r="A233" s="2">
        <v>44989</v>
      </c>
      <c r="B233" t="s">
        <v>58</v>
      </c>
      <c r="C233" t="s">
        <v>489</v>
      </c>
      <c r="D233" t="s">
        <v>490</v>
      </c>
      <c r="E233">
        <v>2800</v>
      </c>
      <c r="F233" t="s">
        <v>491</v>
      </c>
      <c r="G233">
        <v>1441.5</v>
      </c>
      <c r="I233" t="s">
        <v>492</v>
      </c>
      <c r="J233">
        <v>306</v>
      </c>
      <c r="K233">
        <v>9305</v>
      </c>
      <c r="L233" s="1">
        <v>37711</v>
      </c>
      <c r="N233" t="s">
        <v>63</v>
      </c>
      <c r="P233" t="s">
        <v>64</v>
      </c>
    </row>
    <row r="234" spans="1:16" x14ac:dyDescent="0.25">
      <c r="A234" s="2">
        <v>44989</v>
      </c>
      <c r="B234" t="s">
        <v>58</v>
      </c>
      <c r="C234" t="s">
        <v>493</v>
      </c>
      <c r="D234" t="s">
        <v>494</v>
      </c>
      <c r="E234">
        <v>2800</v>
      </c>
      <c r="F234" t="s">
        <v>491</v>
      </c>
      <c r="G234">
        <v>2200</v>
      </c>
      <c r="I234" t="s">
        <v>362</v>
      </c>
      <c r="J234">
        <v>306</v>
      </c>
      <c r="K234">
        <v>9305</v>
      </c>
      <c r="L234" s="1">
        <v>37711</v>
      </c>
      <c r="N234" t="s">
        <v>63</v>
      </c>
      <c r="P234" t="s">
        <v>64</v>
      </c>
    </row>
    <row r="235" spans="1:16" x14ac:dyDescent="0.25">
      <c r="A235" s="2">
        <v>44989</v>
      </c>
      <c r="B235" t="s">
        <v>58</v>
      </c>
      <c r="C235" t="s">
        <v>495</v>
      </c>
      <c r="D235" t="s">
        <v>496</v>
      </c>
      <c r="E235">
        <v>2800</v>
      </c>
      <c r="F235" t="s">
        <v>497</v>
      </c>
      <c r="G235">
        <v>2371</v>
      </c>
      <c r="I235" t="s">
        <v>498</v>
      </c>
      <c r="J235">
        <v>306</v>
      </c>
      <c r="K235">
        <v>9305</v>
      </c>
      <c r="L235" s="1">
        <v>37711</v>
      </c>
      <c r="N235" t="s">
        <v>63</v>
      </c>
      <c r="P235" t="s">
        <v>64</v>
      </c>
    </row>
    <row r="236" spans="1:16" x14ac:dyDescent="0.25">
      <c r="A236" s="2">
        <v>44989</v>
      </c>
      <c r="B236" t="s">
        <v>58</v>
      </c>
      <c r="C236" t="s">
        <v>499</v>
      </c>
      <c r="D236" t="s">
        <v>500</v>
      </c>
      <c r="E236">
        <v>2800</v>
      </c>
      <c r="F236" t="s">
        <v>501</v>
      </c>
      <c r="G236">
        <v>2030</v>
      </c>
      <c r="I236" t="s">
        <v>502</v>
      </c>
      <c r="J236">
        <v>249</v>
      </c>
      <c r="K236">
        <v>1011</v>
      </c>
      <c r="L236" s="1">
        <v>36523</v>
      </c>
      <c r="N236" t="s">
        <v>503</v>
      </c>
      <c r="P236" t="s">
        <v>64</v>
      </c>
    </row>
    <row r="238" spans="1:16" x14ac:dyDescent="0.25">
      <c r="D238" t="s">
        <v>0</v>
      </c>
      <c r="E238" t="s">
        <v>1</v>
      </c>
      <c r="F238" t="s">
        <v>2</v>
      </c>
      <c r="G238" t="s">
        <v>3</v>
      </c>
      <c r="H238">
        <v>5</v>
      </c>
      <c r="I238" t="s">
        <v>4</v>
      </c>
      <c r="L238" t="s">
        <v>5</v>
      </c>
      <c r="M238" t="s">
        <v>6</v>
      </c>
      <c r="N238" t="s">
        <v>7</v>
      </c>
      <c r="P238">
        <v>5</v>
      </c>
    </row>
    <row r="239" spans="1:16" x14ac:dyDescent="0.25">
      <c r="D239" t="s">
        <v>8</v>
      </c>
      <c r="E239" t="s">
        <v>9</v>
      </c>
      <c r="F239" t="s">
        <v>10</v>
      </c>
      <c r="M239" t="s">
        <v>11</v>
      </c>
      <c r="N239" t="s">
        <v>12</v>
      </c>
      <c r="O239" s="1">
        <v>37445</v>
      </c>
      <c r="P239">
        <v>3</v>
      </c>
    </row>
    <row r="240" spans="1:16" x14ac:dyDescent="0.25">
      <c r="A240" t="s">
        <v>13</v>
      </c>
      <c r="B240" t="s">
        <v>14</v>
      </c>
      <c r="C240" t="s">
        <v>15</v>
      </c>
      <c r="F240" t="s">
        <v>16</v>
      </c>
      <c r="G240" t="e">
        <f>- Z</f>
        <v>#NAME?</v>
      </c>
      <c r="M240" t="s">
        <v>17</v>
      </c>
      <c r="N240" t="s">
        <v>18</v>
      </c>
    </row>
    <row r="241" spans="1:16" x14ac:dyDescent="0.25">
      <c r="A241" t="s">
        <v>19</v>
      </c>
      <c r="B241" t="s">
        <v>20</v>
      </c>
      <c r="C241" t="s">
        <v>21</v>
      </c>
      <c r="D241" t="s">
        <v>22</v>
      </c>
      <c r="E241" t="s">
        <v>23</v>
      </c>
      <c r="F241" t="s">
        <v>24</v>
      </c>
      <c r="G241" t="s">
        <v>25</v>
      </c>
      <c r="H241" t="s">
        <v>26</v>
      </c>
      <c r="M241" t="s">
        <v>27</v>
      </c>
      <c r="N241" t="s">
        <v>28</v>
      </c>
    </row>
    <row r="242" spans="1:16" x14ac:dyDescent="0.25">
      <c r="A242" t="s">
        <v>29</v>
      </c>
      <c r="B242" t="s">
        <v>30</v>
      </c>
      <c r="C242" t="s">
        <v>31</v>
      </c>
      <c r="D242" t="s">
        <v>32</v>
      </c>
      <c r="E242" t="s">
        <v>32</v>
      </c>
      <c r="F242" t="s">
        <v>33</v>
      </c>
      <c r="G242" t="s">
        <v>34</v>
      </c>
      <c r="H242" t="s">
        <v>35</v>
      </c>
      <c r="I242" t="s">
        <v>36</v>
      </c>
      <c r="J242" t="s">
        <v>29</v>
      </c>
      <c r="K242" t="s">
        <v>29</v>
      </c>
      <c r="L242" t="s">
        <v>37</v>
      </c>
      <c r="M242" t="s">
        <v>31</v>
      </c>
      <c r="N242" t="s">
        <v>38</v>
      </c>
      <c r="O242" t="s">
        <v>29</v>
      </c>
      <c r="P242" t="s">
        <v>35</v>
      </c>
    </row>
    <row r="243" spans="1:16" x14ac:dyDescent="0.25">
      <c r="A243" t="s">
        <v>39</v>
      </c>
      <c r="B243" t="s">
        <v>40</v>
      </c>
      <c r="C243" t="s">
        <v>41</v>
      </c>
      <c r="D243" t="s">
        <v>42</v>
      </c>
      <c r="E243" t="s">
        <v>43</v>
      </c>
      <c r="F243" t="s">
        <v>13</v>
      </c>
      <c r="G243" t="s">
        <v>44</v>
      </c>
      <c r="I243" t="s">
        <v>45</v>
      </c>
      <c r="J243" t="s">
        <v>46</v>
      </c>
      <c r="K243" t="s">
        <v>47</v>
      </c>
      <c r="L243" t="s">
        <v>48</v>
      </c>
      <c r="M243" t="s">
        <v>49</v>
      </c>
      <c r="N243" t="s">
        <v>50</v>
      </c>
      <c r="O243" t="s">
        <v>51</v>
      </c>
      <c r="P243" t="s">
        <v>52</v>
      </c>
    </row>
    <row r="244" spans="1:16" x14ac:dyDescent="0.25">
      <c r="A244" t="s">
        <v>53</v>
      </c>
      <c r="B244" t="s">
        <v>30</v>
      </c>
      <c r="C244" t="s">
        <v>54</v>
      </c>
      <c r="D244" t="s">
        <v>32</v>
      </c>
      <c r="E244" t="s">
        <v>32</v>
      </c>
      <c r="F244" t="s">
        <v>33</v>
      </c>
      <c r="G244" t="s">
        <v>34</v>
      </c>
      <c r="H244" t="s">
        <v>35</v>
      </c>
      <c r="I244" t="s">
        <v>36</v>
      </c>
      <c r="J244" t="s">
        <v>29</v>
      </c>
      <c r="K244" t="s">
        <v>29</v>
      </c>
      <c r="L244" t="s">
        <v>37</v>
      </c>
      <c r="M244" t="s">
        <v>31</v>
      </c>
      <c r="N244" t="s">
        <v>38</v>
      </c>
      <c r="O244" t="s">
        <v>29</v>
      </c>
      <c r="P244" t="s">
        <v>55</v>
      </c>
    </row>
    <row r="245" spans="1:16" x14ac:dyDescent="0.25">
      <c r="A245" s="2">
        <v>44989</v>
      </c>
      <c r="B245" t="s">
        <v>58</v>
      </c>
      <c r="C245" t="s">
        <v>504</v>
      </c>
      <c r="D245" t="s">
        <v>505</v>
      </c>
      <c r="E245">
        <v>2800</v>
      </c>
      <c r="F245" t="s">
        <v>501</v>
      </c>
      <c r="G245">
        <v>2030</v>
      </c>
      <c r="I245" t="s">
        <v>502</v>
      </c>
      <c r="J245">
        <v>249</v>
      </c>
      <c r="K245">
        <v>1011</v>
      </c>
      <c r="L245" s="1">
        <v>36523</v>
      </c>
      <c r="N245" t="s">
        <v>503</v>
      </c>
      <c r="P245" t="s">
        <v>64</v>
      </c>
    </row>
    <row r="246" spans="1:16" x14ac:dyDescent="0.25">
      <c r="A246" t="s">
        <v>87</v>
      </c>
      <c r="C246" t="s">
        <v>88</v>
      </c>
      <c r="D246" t="s">
        <v>58</v>
      </c>
      <c r="F246">
        <v>-1</v>
      </c>
      <c r="G246" t="s">
        <v>506</v>
      </c>
      <c r="I246" t="s">
        <v>507</v>
      </c>
    </row>
    <row r="248" spans="1:16" x14ac:dyDescent="0.25">
      <c r="A248" t="s">
        <v>87</v>
      </c>
      <c r="B248" t="s">
        <v>87</v>
      </c>
      <c r="C248" t="s">
        <v>91</v>
      </c>
      <c r="D248" t="s">
        <v>221</v>
      </c>
      <c r="E248">
        <v>2003</v>
      </c>
      <c r="F248">
        <v>-1</v>
      </c>
      <c r="G248" t="s">
        <v>506</v>
      </c>
      <c r="I248" t="s">
        <v>508</v>
      </c>
    </row>
    <row r="250" spans="1:16" x14ac:dyDescent="0.25">
      <c r="C250" t="s">
        <v>56</v>
      </c>
      <c r="D250" t="s">
        <v>10</v>
      </c>
      <c r="E250" t="e">
        <f>- proto</f>
        <v>#NAME?</v>
      </c>
      <c r="F250" t="s">
        <v>57</v>
      </c>
    </row>
    <row r="251" spans="1:16" x14ac:dyDescent="0.25">
      <c r="A251" s="2">
        <v>44990</v>
      </c>
      <c r="B251" t="s">
        <v>58</v>
      </c>
      <c r="C251" t="s">
        <v>509</v>
      </c>
      <c r="D251" t="s">
        <v>510</v>
      </c>
      <c r="E251">
        <v>2800</v>
      </c>
      <c r="F251" t="s">
        <v>491</v>
      </c>
      <c r="G251">
        <v>1441.5</v>
      </c>
      <c r="I251" t="s">
        <v>492</v>
      </c>
      <c r="J251">
        <v>306</v>
      </c>
      <c r="K251">
        <v>9305</v>
      </c>
      <c r="L251" s="1">
        <v>37711</v>
      </c>
      <c r="N251" t="s">
        <v>63</v>
      </c>
      <c r="P251" t="s">
        <v>64</v>
      </c>
    </row>
    <row r="252" spans="1:16" x14ac:dyDescent="0.25">
      <c r="A252" s="2">
        <v>44990</v>
      </c>
      <c r="B252" t="s">
        <v>58</v>
      </c>
      <c r="C252" t="s">
        <v>511</v>
      </c>
      <c r="D252" t="s">
        <v>512</v>
      </c>
      <c r="E252">
        <v>2800</v>
      </c>
      <c r="F252" t="s">
        <v>491</v>
      </c>
      <c r="G252">
        <v>1441.5</v>
      </c>
      <c r="I252" t="s">
        <v>492</v>
      </c>
      <c r="J252">
        <v>306</v>
      </c>
      <c r="K252">
        <v>9305</v>
      </c>
      <c r="L252" s="1">
        <v>37711</v>
      </c>
      <c r="N252" t="s">
        <v>63</v>
      </c>
      <c r="P252" t="s">
        <v>64</v>
      </c>
    </row>
    <row r="253" spans="1:16" x14ac:dyDescent="0.25">
      <c r="A253" s="2">
        <v>44990</v>
      </c>
      <c r="B253" t="s">
        <v>58</v>
      </c>
      <c r="C253" t="s">
        <v>513</v>
      </c>
      <c r="D253" t="s">
        <v>514</v>
      </c>
      <c r="E253">
        <v>2800</v>
      </c>
      <c r="F253" t="s">
        <v>491</v>
      </c>
      <c r="G253">
        <v>1441.5</v>
      </c>
      <c r="I253" t="s">
        <v>492</v>
      </c>
      <c r="J253">
        <v>306</v>
      </c>
      <c r="K253">
        <v>9305</v>
      </c>
      <c r="L253" s="1">
        <v>37711</v>
      </c>
      <c r="N253" t="s">
        <v>63</v>
      </c>
      <c r="P253" t="s">
        <v>64</v>
      </c>
    </row>
    <row r="254" spans="1:16" x14ac:dyDescent="0.25">
      <c r="A254" t="s">
        <v>87</v>
      </c>
      <c r="C254" t="s">
        <v>88</v>
      </c>
      <c r="D254" t="s">
        <v>58</v>
      </c>
      <c r="F254" t="s">
        <v>453</v>
      </c>
      <c r="G254" t="s">
        <v>515</v>
      </c>
      <c r="I254" t="s">
        <v>487</v>
      </c>
    </row>
    <row r="256" spans="1:16" x14ac:dyDescent="0.25">
      <c r="A256" t="s">
        <v>87</v>
      </c>
      <c r="B256" t="s">
        <v>87</v>
      </c>
      <c r="C256" t="s">
        <v>91</v>
      </c>
      <c r="D256" t="s">
        <v>275</v>
      </c>
      <c r="E256">
        <v>2003</v>
      </c>
      <c r="F256" t="s">
        <v>453</v>
      </c>
      <c r="G256" t="s">
        <v>515</v>
      </c>
      <c r="I256" t="s">
        <v>488</v>
      </c>
    </row>
    <row r="258" spans="1:16" x14ac:dyDescent="0.25">
      <c r="C258" t="s">
        <v>56</v>
      </c>
      <c r="D258" t="s">
        <v>10</v>
      </c>
      <c r="E258" t="e">
        <f>- proto</f>
        <v>#NAME?</v>
      </c>
      <c r="F258" t="s">
        <v>57</v>
      </c>
    </row>
    <row r="259" spans="1:16" x14ac:dyDescent="0.25">
      <c r="A259" s="2">
        <v>44991</v>
      </c>
      <c r="B259" t="s">
        <v>58</v>
      </c>
      <c r="C259" t="s">
        <v>516</v>
      </c>
      <c r="D259" t="s">
        <v>517</v>
      </c>
      <c r="E259">
        <v>2800</v>
      </c>
      <c r="F259" t="s">
        <v>96</v>
      </c>
      <c r="G259">
        <v>2520</v>
      </c>
      <c r="I259" t="s">
        <v>97</v>
      </c>
      <c r="J259">
        <v>205</v>
      </c>
      <c r="K259">
        <v>321</v>
      </c>
      <c r="N259" t="s">
        <v>518</v>
      </c>
      <c r="P259" t="s">
        <v>64</v>
      </c>
    </row>
    <row r="260" spans="1:16" x14ac:dyDescent="0.25">
      <c r="A260" s="2">
        <v>44991</v>
      </c>
      <c r="B260" t="s">
        <v>58</v>
      </c>
      <c r="C260" t="s">
        <v>519</v>
      </c>
      <c r="D260" t="s">
        <v>520</v>
      </c>
      <c r="E260">
        <v>2800</v>
      </c>
      <c r="F260" t="s">
        <v>96</v>
      </c>
      <c r="G260">
        <v>2520</v>
      </c>
      <c r="I260" t="s">
        <v>97</v>
      </c>
      <c r="J260">
        <v>205</v>
      </c>
      <c r="K260">
        <v>321</v>
      </c>
      <c r="N260" t="s">
        <v>518</v>
      </c>
      <c r="P260" t="s">
        <v>64</v>
      </c>
    </row>
    <row r="261" spans="1:16" x14ac:dyDescent="0.25">
      <c r="A261" s="2">
        <v>44991</v>
      </c>
      <c r="B261" t="s">
        <v>58</v>
      </c>
      <c r="C261" t="s">
        <v>521</v>
      </c>
      <c r="D261" t="s">
        <v>522</v>
      </c>
      <c r="E261">
        <v>2800</v>
      </c>
      <c r="F261" t="s">
        <v>96</v>
      </c>
      <c r="G261">
        <v>2520</v>
      </c>
      <c r="I261" t="s">
        <v>97</v>
      </c>
      <c r="J261">
        <v>205</v>
      </c>
      <c r="K261">
        <v>321</v>
      </c>
      <c r="N261" t="s">
        <v>523</v>
      </c>
      <c r="P261" t="s">
        <v>64</v>
      </c>
    </row>
    <row r="262" spans="1:16" x14ac:dyDescent="0.25">
      <c r="A262" s="2">
        <v>44991</v>
      </c>
      <c r="B262" t="s">
        <v>58</v>
      </c>
      <c r="C262" t="s">
        <v>524</v>
      </c>
      <c r="D262" t="s">
        <v>525</v>
      </c>
      <c r="E262">
        <v>2800</v>
      </c>
      <c r="F262" t="s">
        <v>526</v>
      </c>
      <c r="G262">
        <v>1640</v>
      </c>
      <c r="I262" t="s">
        <v>527</v>
      </c>
      <c r="J262">
        <v>154</v>
      </c>
      <c r="K262">
        <v>3741</v>
      </c>
      <c r="N262" t="s">
        <v>528</v>
      </c>
      <c r="P262" t="s">
        <v>64</v>
      </c>
    </row>
    <row r="263" spans="1:16" x14ac:dyDescent="0.25">
      <c r="A263" s="2">
        <v>44991</v>
      </c>
      <c r="B263" t="s">
        <v>58</v>
      </c>
      <c r="C263" t="s">
        <v>529</v>
      </c>
      <c r="D263" t="s">
        <v>530</v>
      </c>
      <c r="E263">
        <v>2800</v>
      </c>
      <c r="F263" t="s">
        <v>526</v>
      </c>
      <c r="G263">
        <v>1640</v>
      </c>
      <c r="I263" t="s">
        <v>527</v>
      </c>
      <c r="J263">
        <v>154</v>
      </c>
      <c r="K263">
        <v>3741</v>
      </c>
      <c r="N263" t="s">
        <v>528</v>
      </c>
      <c r="P263" t="s">
        <v>64</v>
      </c>
    </row>
    <row r="264" spans="1:16" x14ac:dyDescent="0.25">
      <c r="A264" s="2">
        <v>44991</v>
      </c>
      <c r="B264" t="s">
        <v>58</v>
      </c>
      <c r="C264" t="s">
        <v>531</v>
      </c>
      <c r="D264" t="s">
        <v>532</v>
      </c>
      <c r="E264">
        <v>2800</v>
      </c>
      <c r="F264" t="s">
        <v>533</v>
      </c>
      <c r="G264">
        <v>1310</v>
      </c>
      <c r="I264" t="s">
        <v>534</v>
      </c>
      <c r="J264">
        <v>24</v>
      </c>
      <c r="K264">
        <v>411</v>
      </c>
      <c r="N264" t="s">
        <v>535</v>
      </c>
      <c r="P264" t="s">
        <v>64</v>
      </c>
    </row>
    <row r="265" spans="1:16" x14ac:dyDescent="0.25">
      <c r="A265" s="2">
        <v>44991</v>
      </c>
      <c r="B265" t="s">
        <v>58</v>
      </c>
      <c r="C265" t="s">
        <v>536</v>
      </c>
      <c r="D265" t="s">
        <v>537</v>
      </c>
      <c r="E265">
        <v>2800</v>
      </c>
      <c r="F265" t="s">
        <v>533</v>
      </c>
      <c r="G265">
        <v>1310</v>
      </c>
      <c r="I265" t="s">
        <v>534</v>
      </c>
      <c r="J265">
        <v>24</v>
      </c>
      <c r="K265">
        <v>411</v>
      </c>
      <c r="N265" t="s">
        <v>538</v>
      </c>
      <c r="P265" t="s">
        <v>64</v>
      </c>
    </row>
    <row r="266" spans="1:16" x14ac:dyDescent="0.25">
      <c r="A266" t="s">
        <v>87</v>
      </c>
      <c r="C266" t="s">
        <v>88</v>
      </c>
      <c r="D266" t="s">
        <v>58</v>
      </c>
      <c r="F266">
        <v>-1</v>
      </c>
      <c r="G266" t="s">
        <v>539</v>
      </c>
      <c r="I266" t="s">
        <v>90</v>
      </c>
    </row>
    <row r="268" spans="1:16" x14ac:dyDescent="0.25">
      <c r="A268" t="s">
        <v>87</v>
      </c>
      <c r="B268" t="s">
        <v>87</v>
      </c>
      <c r="C268" t="s">
        <v>91</v>
      </c>
      <c r="D268" t="s">
        <v>296</v>
      </c>
      <c r="E268">
        <v>2003</v>
      </c>
      <c r="F268">
        <v>-1</v>
      </c>
      <c r="G268" t="s">
        <v>539</v>
      </c>
      <c r="I268" t="s">
        <v>93</v>
      </c>
    </row>
    <row r="270" spans="1:16" x14ac:dyDescent="0.25">
      <c r="C270" t="s">
        <v>56</v>
      </c>
      <c r="D270" t="s">
        <v>10</v>
      </c>
      <c r="E270" t="e">
        <f>- proto</f>
        <v>#NAME?</v>
      </c>
      <c r="F270" t="s">
        <v>57</v>
      </c>
    </row>
    <row r="271" spans="1:16" x14ac:dyDescent="0.25">
      <c r="A271" s="2">
        <v>44993</v>
      </c>
      <c r="B271" t="s">
        <v>58</v>
      </c>
      <c r="C271" t="s">
        <v>540</v>
      </c>
      <c r="D271" t="s">
        <v>541</v>
      </c>
      <c r="E271">
        <v>2800</v>
      </c>
      <c r="F271" t="s">
        <v>542</v>
      </c>
      <c r="G271">
        <v>2500</v>
      </c>
      <c r="I271" t="s">
        <v>543</v>
      </c>
      <c r="J271">
        <v>156</v>
      </c>
      <c r="K271">
        <v>2421</v>
      </c>
      <c r="N271" t="s">
        <v>544</v>
      </c>
      <c r="P271" t="s">
        <v>64</v>
      </c>
    </row>
    <row r="272" spans="1:16" x14ac:dyDescent="0.25">
      <c r="A272" s="2">
        <v>44993</v>
      </c>
      <c r="B272" t="s">
        <v>58</v>
      </c>
      <c r="C272" t="s">
        <v>545</v>
      </c>
      <c r="D272" t="s">
        <v>546</v>
      </c>
      <c r="E272">
        <v>2800</v>
      </c>
      <c r="F272" t="s">
        <v>542</v>
      </c>
      <c r="G272">
        <v>2500</v>
      </c>
      <c r="I272" t="s">
        <v>543</v>
      </c>
      <c r="J272">
        <v>156</v>
      </c>
      <c r="K272">
        <v>2421</v>
      </c>
      <c r="N272" t="s">
        <v>544</v>
      </c>
      <c r="P272" t="s">
        <v>64</v>
      </c>
    </row>
    <row r="273" spans="1:16" x14ac:dyDescent="0.25">
      <c r="A273" s="2">
        <v>44993</v>
      </c>
      <c r="B273" t="s">
        <v>58</v>
      </c>
      <c r="C273" t="s">
        <v>547</v>
      </c>
      <c r="D273" t="s">
        <v>548</v>
      </c>
      <c r="E273">
        <v>2800</v>
      </c>
      <c r="F273" t="s">
        <v>542</v>
      </c>
      <c r="G273">
        <v>2500</v>
      </c>
      <c r="I273" t="s">
        <v>543</v>
      </c>
      <c r="J273">
        <v>156</v>
      </c>
      <c r="K273">
        <v>2421</v>
      </c>
      <c r="N273" t="s">
        <v>544</v>
      </c>
      <c r="P273" t="s">
        <v>64</v>
      </c>
    </row>
    <row r="274" spans="1:16" x14ac:dyDescent="0.25">
      <c r="A274" s="2">
        <v>44993</v>
      </c>
      <c r="B274" t="s">
        <v>58</v>
      </c>
      <c r="C274" t="s">
        <v>549</v>
      </c>
      <c r="D274" t="s">
        <v>550</v>
      </c>
      <c r="E274">
        <v>2800</v>
      </c>
      <c r="F274" t="s">
        <v>542</v>
      </c>
      <c r="G274">
        <v>2500</v>
      </c>
      <c r="I274" t="s">
        <v>543</v>
      </c>
      <c r="J274">
        <v>156</v>
      </c>
      <c r="K274">
        <v>2421</v>
      </c>
      <c r="N274" t="s">
        <v>544</v>
      </c>
      <c r="P274" t="s">
        <v>64</v>
      </c>
    </row>
    <row r="275" spans="1:16" x14ac:dyDescent="0.25">
      <c r="A275" s="2">
        <v>44993</v>
      </c>
      <c r="B275" t="s">
        <v>58</v>
      </c>
      <c r="C275" t="s">
        <v>551</v>
      </c>
      <c r="D275" t="s">
        <v>552</v>
      </c>
      <c r="E275">
        <v>2800</v>
      </c>
      <c r="F275" t="s">
        <v>542</v>
      </c>
      <c r="G275">
        <v>2500</v>
      </c>
      <c r="I275" t="s">
        <v>543</v>
      </c>
      <c r="J275">
        <v>156</v>
      </c>
      <c r="K275">
        <v>2421</v>
      </c>
      <c r="N275" t="s">
        <v>544</v>
      </c>
      <c r="P275" t="s">
        <v>64</v>
      </c>
    </row>
    <row r="276" spans="1:16" x14ac:dyDescent="0.25">
      <c r="A276" s="2">
        <v>44993</v>
      </c>
      <c r="B276" t="s">
        <v>58</v>
      </c>
      <c r="C276" t="s">
        <v>553</v>
      </c>
      <c r="D276" t="s">
        <v>554</v>
      </c>
      <c r="E276">
        <v>2800</v>
      </c>
      <c r="F276" t="s">
        <v>542</v>
      </c>
      <c r="G276">
        <v>2500</v>
      </c>
      <c r="I276" t="s">
        <v>543</v>
      </c>
      <c r="J276">
        <v>156</v>
      </c>
      <c r="K276">
        <v>2421</v>
      </c>
      <c r="N276" t="s">
        <v>544</v>
      </c>
      <c r="P276" t="s">
        <v>64</v>
      </c>
    </row>
    <row r="277" spans="1:16" x14ac:dyDescent="0.25">
      <c r="A277" s="2">
        <v>44993</v>
      </c>
      <c r="B277" t="s">
        <v>58</v>
      </c>
      <c r="C277" t="s">
        <v>555</v>
      </c>
      <c r="D277" t="s">
        <v>556</v>
      </c>
      <c r="E277">
        <v>2800</v>
      </c>
      <c r="F277" t="s">
        <v>542</v>
      </c>
      <c r="G277">
        <v>2500</v>
      </c>
      <c r="I277" t="s">
        <v>543</v>
      </c>
      <c r="J277">
        <v>156</v>
      </c>
      <c r="K277">
        <v>2421</v>
      </c>
      <c r="N277" t="s">
        <v>544</v>
      </c>
      <c r="P277" t="s">
        <v>64</v>
      </c>
    </row>
    <row r="278" spans="1:16" x14ac:dyDescent="0.25">
      <c r="A278" s="2">
        <v>44993</v>
      </c>
      <c r="B278" t="s">
        <v>58</v>
      </c>
      <c r="C278" t="s">
        <v>557</v>
      </c>
      <c r="D278" t="s">
        <v>558</v>
      </c>
      <c r="E278">
        <v>2800</v>
      </c>
      <c r="F278" t="s">
        <v>542</v>
      </c>
      <c r="G278">
        <v>2500</v>
      </c>
      <c r="I278" t="s">
        <v>543</v>
      </c>
      <c r="J278">
        <v>156</v>
      </c>
      <c r="K278">
        <v>2421</v>
      </c>
      <c r="N278" t="s">
        <v>544</v>
      </c>
      <c r="P278" t="s">
        <v>64</v>
      </c>
    </row>
    <row r="279" spans="1:16" x14ac:dyDescent="0.25">
      <c r="A279" s="2">
        <v>44993</v>
      </c>
      <c r="B279" t="s">
        <v>58</v>
      </c>
      <c r="C279" t="s">
        <v>559</v>
      </c>
      <c r="D279" t="s">
        <v>560</v>
      </c>
      <c r="E279">
        <v>2800</v>
      </c>
      <c r="F279" t="s">
        <v>183</v>
      </c>
      <c r="G279">
        <v>1420</v>
      </c>
      <c r="I279" t="s">
        <v>301</v>
      </c>
      <c r="J279">
        <v>33</v>
      </c>
      <c r="K279">
        <v>1511</v>
      </c>
      <c r="N279" t="s">
        <v>406</v>
      </c>
      <c r="P279" t="s">
        <v>64</v>
      </c>
    </row>
    <row r="280" spans="1:16" x14ac:dyDescent="0.25">
      <c r="A280" t="s">
        <v>87</v>
      </c>
      <c r="C280" t="s">
        <v>88</v>
      </c>
      <c r="D280" t="s">
        <v>58</v>
      </c>
      <c r="F280">
        <v>-2</v>
      </c>
      <c r="G280" t="s">
        <v>561</v>
      </c>
      <c r="I280" t="s">
        <v>562</v>
      </c>
    </row>
    <row r="282" spans="1:16" x14ac:dyDescent="0.25">
      <c r="A282" t="s">
        <v>87</v>
      </c>
      <c r="B282" t="s">
        <v>87</v>
      </c>
      <c r="C282" t="s">
        <v>91</v>
      </c>
      <c r="D282" t="s">
        <v>341</v>
      </c>
      <c r="E282">
        <v>2003</v>
      </c>
      <c r="F282">
        <v>-2</v>
      </c>
      <c r="G282" t="s">
        <v>561</v>
      </c>
      <c r="I282" t="s">
        <v>563</v>
      </c>
    </row>
    <row r="284" spans="1:16" x14ac:dyDescent="0.25">
      <c r="C284" t="s">
        <v>56</v>
      </c>
      <c r="D284" t="s">
        <v>10</v>
      </c>
      <c r="E284" t="e">
        <f>- proto</f>
        <v>#NAME?</v>
      </c>
      <c r="F284" t="s">
        <v>57</v>
      </c>
    </row>
    <row r="285" spans="1:16" x14ac:dyDescent="0.25">
      <c r="A285" s="2">
        <v>44994</v>
      </c>
      <c r="B285" t="s">
        <v>58</v>
      </c>
      <c r="C285" t="s">
        <v>564</v>
      </c>
      <c r="D285" t="s">
        <v>565</v>
      </c>
      <c r="E285">
        <v>2800</v>
      </c>
      <c r="F285" t="s">
        <v>566</v>
      </c>
      <c r="G285">
        <v>1710</v>
      </c>
      <c r="I285" t="s">
        <v>567</v>
      </c>
      <c r="J285">
        <v>294</v>
      </c>
      <c r="K285">
        <v>9305</v>
      </c>
      <c r="N285" t="s">
        <v>568</v>
      </c>
      <c r="P285" t="s">
        <v>64</v>
      </c>
    </row>
    <row r="286" spans="1:16" x14ac:dyDescent="0.25">
      <c r="A286" t="s">
        <v>87</v>
      </c>
      <c r="C286" t="s">
        <v>88</v>
      </c>
      <c r="D286" t="s">
        <v>58</v>
      </c>
      <c r="F286" t="s">
        <v>453</v>
      </c>
      <c r="G286" t="s">
        <v>569</v>
      </c>
      <c r="I286" t="s">
        <v>455</v>
      </c>
    </row>
    <row r="288" spans="1:16" x14ac:dyDescent="0.25">
      <c r="A288" t="s">
        <v>87</v>
      </c>
      <c r="B288" t="s">
        <v>87</v>
      </c>
      <c r="C288" t="s">
        <v>91</v>
      </c>
      <c r="D288" t="s">
        <v>375</v>
      </c>
      <c r="E288">
        <v>2003</v>
      </c>
      <c r="F288" t="s">
        <v>453</v>
      </c>
      <c r="G288" t="s">
        <v>569</v>
      </c>
      <c r="I288" t="s">
        <v>457</v>
      </c>
    </row>
    <row r="290" spans="1:16" x14ac:dyDescent="0.25">
      <c r="C290" t="s">
        <v>56</v>
      </c>
      <c r="D290" t="s">
        <v>10</v>
      </c>
      <c r="E290" t="e">
        <f>- proto</f>
        <v>#NAME?</v>
      </c>
      <c r="F290" t="s">
        <v>57</v>
      </c>
    </row>
    <row r="291" spans="1:16" x14ac:dyDescent="0.25">
      <c r="A291" s="2">
        <v>44996</v>
      </c>
      <c r="B291" t="s">
        <v>58</v>
      </c>
      <c r="C291" t="s">
        <v>570</v>
      </c>
      <c r="D291" t="s">
        <v>571</v>
      </c>
      <c r="E291">
        <v>2800</v>
      </c>
      <c r="F291" t="s">
        <v>572</v>
      </c>
      <c r="G291">
        <v>2000</v>
      </c>
      <c r="I291" t="s">
        <v>573</v>
      </c>
      <c r="J291">
        <v>142</v>
      </c>
      <c r="K291">
        <v>2421</v>
      </c>
      <c r="L291" s="1">
        <v>35885</v>
      </c>
      <c r="N291" t="s">
        <v>574</v>
      </c>
      <c r="P291" t="s">
        <v>64</v>
      </c>
    </row>
    <row r="292" spans="1:16" x14ac:dyDescent="0.25">
      <c r="A292" s="2">
        <v>44996</v>
      </c>
      <c r="B292" t="s">
        <v>58</v>
      </c>
      <c r="C292" t="s">
        <v>575</v>
      </c>
      <c r="D292" t="s">
        <v>576</v>
      </c>
      <c r="E292">
        <v>2800</v>
      </c>
      <c r="F292" t="s">
        <v>572</v>
      </c>
      <c r="G292">
        <v>2000</v>
      </c>
      <c r="I292" t="s">
        <v>573</v>
      </c>
      <c r="J292">
        <v>142</v>
      </c>
      <c r="K292">
        <v>2421</v>
      </c>
      <c r="L292" s="1">
        <v>35885</v>
      </c>
      <c r="N292" t="s">
        <v>577</v>
      </c>
      <c r="P292" t="s">
        <v>64</v>
      </c>
    </row>
    <row r="293" spans="1:16" x14ac:dyDescent="0.25">
      <c r="A293" s="2">
        <v>44996</v>
      </c>
      <c r="B293" t="s">
        <v>58</v>
      </c>
      <c r="C293" t="s">
        <v>578</v>
      </c>
      <c r="D293" t="s">
        <v>579</v>
      </c>
      <c r="E293">
        <v>2800</v>
      </c>
      <c r="F293" t="s">
        <v>572</v>
      </c>
      <c r="G293">
        <v>2000</v>
      </c>
      <c r="I293" t="s">
        <v>573</v>
      </c>
      <c r="J293">
        <v>142</v>
      </c>
      <c r="K293">
        <v>2421</v>
      </c>
      <c r="L293" s="1">
        <v>35885</v>
      </c>
      <c r="N293" t="s">
        <v>580</v>
      </c>
      <c r="P293" t="s">
        <v>64</v>
      </c>
    </row>
    <row r="294" spans="1:16" x14ac:dyDescent="0.25">
      <c r="A294" s="2">
        <v>44996</v>
      </c>
      <c r="B294" t="s">
        <v>58</v>
      </c>
      <c r="C294" t="s">
        <v>581</v>
      </c>
      <c r="D294" t="s">
        <v>582</v>
      </c>
      <c r="E294">
        <v>2800</v>
      </c>
      <c r="F294" t="s">
        <v>572</v>
      </c>
      <c r="G294">
        <v>2000</v>
      </c>
      <c r="I294" t="s">
        <v>573</v>
      </c>
      <c r="J294">
        <v>142</v>
      </c>
      <c r="K294">
        <v>2421</v>
      </c>
      <c r="L294" s="1">
        <v>35885</v>
      </c>
      <c r="N294" t="s">
        <v>583</v>
      </c>
      <c r="P294" t="s">
        <v>64</v>
      </c>
    </row>
    <row r="295" spans="1:16" x14ac:dyDescent="0.25">
      <c r="A295" s="2">
        <v>44996</v>
      </c>
      <c r="B295" t="s">
        <v>58</v>
      </c>
      <c r="C295" t="s">
        <v>584</v>
      </c>
      <c r="D295" t="s">
        <v>585</v>
      </c>
      <c r="E295">
        <v>2800</v>
      </c>
      <c r="F295" t="s">
        <v>572</v>
      </c>
      <c r="G295">
        <v>2000</v>
      </c>
      <c r="I295" t="s">
        <v>573</v>
      </c>
      <c r="J295">
        <v>142</v>
      </c>
      <c r="K295">
        <v>2421</v>
      </c>
      <c r="L295" s="1">
        <v>35885</v>
      </c>
      <c r="N295" t="s">
        <v>586</v>
      </c>
      <c r="P295" t="s">
        <v>64</v>
      </c>
    </row>
    <row r="297" spans="1:16" x14ac:dyDescent="0.25">
      <c r="D297" t="s">
        <v>0</v>
      </c>
      <c r="E297" t="s">
        <v>1</v>
      </c>
      <c r="F297" t="s">
        <v>2</v>
      </c>
      <c r="G297" t="s">
        <v>3</v>
      </c>
      <c r="H297">
        <v>5</v>
      </c>
      <c r="I297" t="s">
        <v>4</v>
      </c>
      <c r="L297" t="s">
        <v>5</v>
      </c>
      <c r="M297" t="s">
        <v>6</v>
      </c>
      <c r="N297" t="s">
        <v>7</v>
      </c>
      <c r="P297">
        <v>6</v>
      </c>
    </row>
    <row r="298" spans="1:16" x14ac:dyDescent="0.25">
      <c r="D298" t="s">
        <v>8</v>
      </c>
      <c r="E298" t="s">
        <v>9</v>
      </c>
      <c r="F298" t="s">
        <v>10</v>
      </c>
      <c r="M298" t="s">
        <v>11</v>
      </c>
      <c r="N298" t="s">
        <v>12</v>
      </c>
      <c r="O298" s="1">
        <v>37445</v>
      </c>
      <c r="P298">
        <v>3</v>
      </c>
    </row>
    <row r="299" spans="1:16" x14ac:dyDescent="0.25">
      <c r="A299" t="s">
        <v>13</v>
      </c>
      <c r="B299" t="s">
        <v>14</v>
      </c>
      <c r="C299" t="s">
        <v>15</v>
      </c>
      <c r="F299" t="s">
        <v>16</v>
      </c>
      <c r="G299" t="e">
        <f>- Z</f>
        <v>#NAME?</v>
      </c>
      <c r="M299" t="s">
        <v>17</v>
      </c>
      <c r="N299" t="s">
        <v>18</v>
      </c>
    </row>
    <row r="300" spans="1:16" x14ac:dyDescent="0.25">
      <c r="A300" t="s">
        <v>19</v>
      </c>
      <c r="B300" t="s">
        <v>20</v>
      </c>
      <c r="C300" t="s">
        <v>21</v>
      </c>
      <c r="D300" t="s">
        <v>22</v>
      </c>
      <c r="E300" t="s">
        <v>23</v>
      </c>
      <c r="F300" t="s">
        <v>24</v>
      </c>
      <c r="G300" t="s">
        <v>25</v>
      </c>
      <c r="H300" t="s">
        <v>26</v>
      </c>
      <c r="M300" t="s">
        <v>27</v>
      </c>
      <c r="N300" t="s">
        <v>28</v>
      </c>
    </row>
    <row r="301" spans="1:16" x14ac:dyDescent="0.25">
      <c r="A301" t="s">
        <v>29</v>
      </c>
      <c r="B301" t="s">
        <v>30</v>
      </c>
      <c r="C301" t="s">
        <v>31</v>
      </c>
      <c r="D301" t="s">
        <v>32</v>
      </c>
      <c r="E301" t="s">
        <v>32</v>
      </c>
      <c r="F301" t="s">
        <v>33</v>
      </c>
      <c r="G301" t="s">
        <v>34</v>
      </c>
      <c r="H301" t="s">
        <v>35</v>
      </c>
      <c r="I301" t="s">
        <v>36</v>
      </c>
      <c r="J301" t="s">
        <v>29</v>
      </c>
      <c r="K301" t="s">
        <v>29</v>
      </c>
      <c r="L301" t="s">
        <v>37</v>
      </c>
      <c r="M301" t="s">
        <v>31</v>
      </c>
      <c r="N301" t="s">
        <v>38</v>
      </c>
      <c r="O301" t="s">
        <v>29</v>
      </c>
      <c r="P301" t="s">
        <v>35</v>
      </c>
    </row>
    <row r="302" spans="1:16" x14ac:dyDescent="0.25">
      <c r="A302" t="s">
        <v>39</v>
      </c>
      <c r="B302" t="s">
        <v>40</v>
      </c>
      <c r="C302" t="s">
        <v>41</v>
      </c>
      <c r="D302" t="s">
        <v>42</v>
      </c>
      <c r="E302" t="s">
        <v>43</v>
      </c>
      <c r="F302" t="s">
        <v>13</v>
      </c>
      <c r="G302" t="s">
        <v>44</v>
      </c>
      <c r="I302" t="s">
        <v>45</v>
      </c>
      <c r="J302" t="s">
        <v>46</v>
      </c>
      <c r="K302" t="s">
        <v>47</v>
      </c>
      <c r="L302" t="s">
        <v>48</v>
      </c>
      <c r="M302" t="s">
        <v>49</v>
      </c>
      <c r="N302" t="s">
        <v>50</v>
      </c>
      <c r="O302" t="s">
        <v>51</v>
      </c>
      <c r="P302" t="s">
        <v>52</v>
      </c>
    </row>
    <row r="303" spans="1:16" x14ac:dyDescent="0.25">
      <c r="A303" t="s">
        <v>53</v>
      </c>
      <c r="B303" t="s">
        <v>30</v>
      </c>
      <c r="C303" t="s">
        <v>54</v>
      </c>
      <c r="D303" t="s">
        <v>32</v>
      </c>
      <c r="E303" t="s">
        <v>32</v>
      </c>
      <c r="F303" t="s">
        <v>33</v>
      </c>
      <c r="G303" t="s">
        <v>34</v>
      </c>
      <c r="H303" t="s">
        <v>35</v>
      </c>
      <c r="I303" t="s">
        <v>36</v>
      </c>
      <c r="J303" t="s">
        <v>29</v>
      </c>
      <c r="K303" t="s">
        <v>29</v>
      </c>
      <c r="L303" t="s">
        <v>37</v>
      </c>
      <c r="M303" t="s">
        <v>31</v>
      </c>
      <c r="N303" t="s">
        <v>38</v>
      </c>
      <c r="O303" t="s">
        <v>29</v>
      </c>
      <c r="P303" t="s">
        <v>55</v>
      </c>
    </row>
    <row r="304" spans="1:16" x14ac:dyDescent="0.25">
      <c r="A304" s="2">
        <v>44996</v>
      </c>
      <c r="B304" t="s">
        <v>58</v>
      </c>
      <c r="C304" t="s">
        <v>587</v>
      </c>
      <c r="D304" t="s">
        <v>588</v>
      </c>
      <c r="E304">
        <v>2800</v>
      </c>
      <c r="F304" t="s">
        <v>450</v>
      </c>
      <c r="G304">
        <v>2750</v>
      </c>
      <c r="I304" t="s">
        <v>451</v>
      </c>
      <c r="J304">
        <v>142</v>
      </c>
      <c r="K304">
        <v>2421</v>
      </c>
      <c r="N304" t="s">
        <v>574</v>
      </c>
      <c r="P304" t="s">
        <v>64</v>
      </c>
    </row>
    <row r="305" spans="1:16" x14ac:dyDescent="0.25">
      <c r="A305" s="2">
        <v>44996</v>
      </c>
      <c r="B305" t="s">
        <v>58</v>
      </c>
      <c r="C305" t="s">
        <v>589</v>
      </c>
      <c r="D305" t="s">
        <v>590</v>
      </c>
      <c r="E305">
        <v>2800</v>
      </c>
      <c r="F305" t="s">
        <v>450</v>
      </c>
      <c r="G305">
        <v>2750</v>
      </c>
      <c r="I305" t="s">
        <v>451</v>
      </c>
      <c r="J305">
        <v>142</v>
      </c>
      <c r="K305">
        <v>2421</v>
      </c>
      <c r="N305" t="s">
        <v>577</v>
      </c>
      <c r="P305" t="s">
        <v>64</v>
      </c>
    </row>
    <row r="306" spans="1:16" x14ac:dyDescent="0.25">
      <c r="A306" s="2">
        <v>44996</v>
      </c>
      <c r="B306" t="s">
        <v>58</v>
      </c>
      <c r="C306" t="s">
        <v>591</v>
      </c>
      <c r="D306" t="s">
        <v>592</v>
      </c>
      <c r="E306">
        <v>2800</v>
      </c>
      <c r="F306" t="s">
        <v>450</v>
      </c>
      <c r="G306">
        <v>2750</v>
      </c>
      <c r="I306" t="s">
        <v>451</v>
      </c>
      <c r="J306">
        <v>142</v>
      </c>
      <c r="K306">
        <v>2421</v>
      </c>
      <c r="N306" t="s">
        <v>583</v>
      </c>
      <c r="P306" t="s">
        <v>64</v>
      </c>
    </row>
    <row r="307" spans="1:16" x14ac:dyDescent="0.25">
      <c r="A307" s="2">
        <v>44996</v>
      </c>
      <c r="B307" t="s">
        <v>58</v>
      </c>
      <c r="C307" t="s">
        <v>593</v>
      </c>
      <c r="D307" t="s">
        <v>594</v>
      </c>
      <c r="E307">
        <v>2800</v>
      </c>
      <c r="F307" t="s">
        <v>450</v>
      </c>
      <c r="G307">
        <v>2750</v>
      </c>
      <c r="I307" t="s">
        <v>451</v>
      </c>
      <c r="J307">
        <v>142</v>
      </c>
      <c r="K307">
        <v>2421</v>
      </c>
      <c r="N307" t="s">
        <v>580</v>
      </c>
      <c r="P307" t="s">
        <v>64</v>
      </c>
    </row>
    <row r="308" spans="1:16" x14ac:dyDescent="0.25">
      <c r="A308" s="2">
        <v>44996</v>
      </c>
      <c r="B308" t="s">
        <v>58</v>
      </c>
      <c r="C308" t="s">
        <v>595</v>
      </c>
      <c r="D308" t="s">
        <v>596</v>
      </c>
      <c r="E308">
        <v>2800</v>
      </c>
      <c r="F308" t="s">
        <v>450</v>
      </c>
      <c r="G308">
        <v>2750</v>
      </c>
      <c r="I308" t="s">
        <v>451</v>
      </c>
      <c r="J308">
        <v>142</v>
      </c>
      <c r="K308">
        <v>2421</v>
      </c>
      <c r="N308" t="s">
        <v>586</v>
      </c>
      <c r="P308" t="s">
        <v>64</v>
      </c>
    </row>
    <row r="309" spans="1:16" x14ac:dyDescent="0.25">
      <c r="A309" s="2">
        <v>44996</v>
      </c>
      <c r="B309" t="s">
        <v>58</v>
      </c>
      <c r="C309" t="s">
        <v>597</v>
      </c>
      <c r="D309" t="s">
        <v>598</v>
      </c>
      <c r="E309">
        <v>2800</v>
      </c>
      <c r="F309" t="s">
        <v>599</v>
      </c>
      <c r="G309">
        <v>1230</v>
      </c>
      <c r="I309" t="s">
        <v>600</v>
      </c>
      <c r="J309">
        <v>243</v>
      </c>
      <c r="K309">
        <v>3341</v>
      </c>
      <c r="N309" t="s">
        <v>601</v>
      </c>
      <c r="P309" t="s">
        <v>64</v>
      </c>
    </row>
    <row r="310" spans="1:16" x14ac:dyDescent="0.25">
      <c r="A310" s="2">
        <v>44996</v>
      </c>
      <c r="B310" t="s">
        <v>58</v>
      </c>
      <c r="C310" t="s">
        <v>602</v>
      </c>
      <c r="D310" t="s">
        <v>603</v>
      </c>
      <c r="E310">
        <v>2800</v>
      </c>
      <c r="F310" t="s">
        <v>482</v>
      </c>
      <c r="G310">
        <v>2200</v>
      </c>
      <c r="I310" t="s">
        <v>362</v>
      </c>
      <c r="J310">
        <v>243</v>
      </c>
      <c r="K310">
        <v>3341</v>
      </c>
      <c r="N310" t="s">
        <v>604</v>
      </c>
      <c r="P310" t="s">
        <v>64</v>
      </c>
    </row>
    <row r="311" spans="1:16" x14ac:dyDescent="0.25">
      <c r="A311" s="2">
        <v>44996</v>
      </c>
      <c r="B311" t="s">
        <v>58</v>
      </c>
      <c r="C311" t="s">
        <v>605</v>
      </c>
      <c r="D311" t="s">
        <v>606</v>
      </c>
      <c r="E311">
        <v>2800</v>
      </c>
      <c r="F311" t="s">
        <v>482</v>
      </c>
      <c r="G311">
        <v>2200</v>
      </c>
      <c r="I311" t="s">
        <v>362</v>
      </c>
      <c r="J311">
        <v>243</v>
      </c>
      <c r="K311">
        <v>3341</v>
      </c>
      <c r="N311" t="s">
        <v>607</v>
      </c>
      <c r="P311" t="s">
        <v>64</v>
      </c>
    </row>
    <row r="312" spans="1:16" x14ac:dyDescent="0.25">
      <c r="A312" s="2">
        <v>44996</v>
      </c>
      <c r="B312" t="s">
        <v>58</v>
      </c>
      <c r="C312" t="s">
        <v>608</v>
      </c>
      <c r="D312" t="s">
        <v>609</v>
      </c>
      <c r="E312">
        <v>2800</v>
      </c>
      <c r="F312" t="s">
        <v>610</v>
      </c>
      <c r="G312">
        <v>1010</v>
      </c>
      <c r="I312" t="s">
        <v>611</v>
      </c>
      <c r="J312">
        <v>243</v>
      </c>
      <c r="K312">
        <v>3341</v>
      </c>
      <c r="N312" t="s">
        <v>607</v>
      </c>
      <c r="P312" t="s">
        <v>64</v>
      </c>
    </row>
    <row r="313" spans="1:16" x14ac:dyDescent="0.25">
      <c r="A313" s="2">
        <v>44996</v>
      </c>
      <c r="B313" t="s">
        <v>58</v>
      </c>
      <c r="C313" t="s">
        <v>612</v>
      </c>
      <c r="D313" t="s">
        <v>613</v>
      </c>
      <c r="E313">
        <v>2800</v>
      </c>
      <c r="F313" t="s">
        <v>610</v>
      </c>
      <c r="G313">
        <v>1010</v>
      </c>
      <c r="I313" t="s">
        <v>611</v>
      </c>
      <c r="J313">
        <v>243</v>
      </c>
      <c r="K313">
        <v>3341</v>
      </c>
      <c r="N313" t="s">
        <v>614</v>
      </c>
      <c r="P313" t="s">
        <v>64</v>
      </c>
    </row>
    <row r="314" spans="1:16" x14ac:dyDescent="0.25">
      <c r="A314" s="2">
        <v>44996</v>
      </c>
      <c r="B314" t="s">
        <v>58</v>
      </c>
      <c r="C314" t="s">
        <v>615</v>
      </c>
      <c r="D314" t="s">
        <v>616</v>
      </c>
      <c r="E314">
        <v>2800</v>
      </c>
      <c r="F314" t="s">
        <v>610</v>
      </c>
      <c r="G314">
        <v>1010</v>
      </c>
      <c r="I314" t="s">
        <v>611</v>
      </c>
      <c r="J314">
        <v>243</v>
      </c>
      <c r="K314">
        <v>3341</v>
      </c>
      <c r="N314" t="s">
        <v>617</v>
      </c>
      <c r="P314" t="s">
        <v>64</v>
      </c>
    </row>
    <row r="315" spans="1:16" x14ac:dyDescent="0.25">
      <c r="A315" s="2">
        <v>44996</v>
      </c>
      <c r="B315" t="s">
        <v>58</v>
      </c>
      <c r="C315" t="s">
        <v>618</v>
      </c>
      <c r="D315" t="s">
        <v>619</v>
      </c>
      <c r="E315">
        <v>2800</v>
      </c>
      <c r="F315" t="s">
        <v>610</v>
      </c>
      <c r="G315">
        <v>1250</v>
      </c>
      <c r="I315" t="s">
        <v>172</v>
      </c>
      <c r="J315">
        <v>243</v>
      </c>
      <c r="K315">
        <v>3341</v>
      </c>
      <c r="N315" t="s">
        <v>604</v>
      </c>
      <c r="P315" t="s">
        <v>64</v>
      </c>
    </row>
    <row r="316" spans="1:16" x14ac:dyDescent="0.25">
      <c r="A316" s="2">
        <v>44996</v>
      </c>
      <c r="B316" t="s">
        <v>58</v>
      </c>
      <c r="C316" t="s">
        <v>620</v>
      </c>
      <c r="D316" t="s">
        <v>621</v>
      </c>
      <c r="E316">
        <v>2800</v>
      </c>
      <c r="F316" t="s">
        <v>610</v>
      </c>
      <c r="G316">
        <v>1250</v>
      </c>
      <c r="I316" t="s">
        <v>172</v>
      </c>
      <c r="J316">
        <v>243</v>
      </c>
      <c r="K316">
        <v>3341</v>
      </c>
      <c r="N316" t="s">
        <v>622</v>
      </c>
      <c r="P316" t="s">
        <v>64</v>
      </c>
    </row>
    <row r="317" spans="1:16" x14ac:dyDescent="0.25">
      <c r="A317" s="2">
        <v>44996</v>
      </c>
      <c r="B317" t="s">
        <v>58</v>
      </c>
      <c r="C317" t="s">
        <v>623</v>
      </c>
      <c r="D317" t="s">
        <v>624</v>
      </c>
      <c r="E317">
        <v>2800</v>
      </c>
      <c r="F317" t="s">
        <v>625</v>
      </c>
      <c r="G317">
        <v>2370</v>
      </c>
      <c r="I317" t="s">
        <v>405</v>
      </c>
      <c r="J317">
        <v>243</v>
      </c>
      <c r="K317">
        <v>3341</v>
      </c>
      <c r="N317" t="s">
        <v>626</v>
      </c>
      <c r="P317" t="s">
        <v>64</v>
      </c>
    </row>
    <row r="318" spans="1:16" x14ac:dyDescent="0.25">
      <c r="A318" s="2">
        <v>44996</v>
      </c>
      <c r="B318" t="s">
        <v>58</v>
      </c>
      <c r="C318" t="s">
        <v>627</v>
      </c>
      <c r="D318" t="s">
        <v>628</v>
      </c>
      <c r="E318">
        <v>2800</v>
      </c>
      <c r="F318" t="s">
        <v>629</v>
      </c>
      <c r="G318">
        <v>1100</v>
      </c>
      <c r="I318" t="s">
        <v>630</v>
      </c>
      <c r="J318">
        <v>243</v>
      </c>
      <c r="K318">
        <v>3341</v>
      </c>
      <c r="N318" t="s">
        <v>626</v>
      </c>
      <c r="P318" t="s">
        <v>64</v>
      </c>
    </row>
    <row r="319" spans="1:16" x14ac:dyDescent="0.25">
      <c r="A319" s="2">
        <v>44996</v>
      </c>
      <c r="B319" t="s">
        <v>58</v>
      </c>
      <c r="C319" t="s">
        <v>631</v>
      </c>
      <c r="D319" t="s">
        <v>632</v>
      </c>
      <c r="E319">
        <v>2800</v>
      </c>
      <c r="F319" t="s">
        <v>629</v>
      </c>
      <c r="G319">
        <v>1100</v>
      </c>
      <c r="I319" t="s">
        <v>630</v>
      </c>
      <c r="J319">
        <v>243</v>
      </c>
      <c r="K319">
        <v>3341</v>
      </c>
      <c r="N319" t="s">
        <v>626</v>
      </c>
      <c r="P319" t="s">
        <v>64</v>
      </c>
    </row>
    <row r="320" spans="1:16" x14ac:dyDescent="0.25">
      <c r="A320" s="2">
        <v>44996</v>
      </c>
      <c r="B320" t="s">
        <v>58</v>
      </c>
      <c r="C320" t="s">
        <v>633</v>
      </c>
      <c r="D320" t="s">
        <v>634</v>
      </c>
      <c r="E320">
        <v>2800</v>
      </c>
      <c r="F320" t="s">
        <v>629</v>
      </c>
      <c r="G320">
        <v>1100</v>
      </c>
      <c r="I320" t="s">
        <v>630</v>
      </c>
      <c r="J320">
        <v>243</v>
      </c>
      <c r="K320">
        <v>3341</v>
      </c>
      <c r="N320" t="s">
        <v>626</v>
      </c>
      <c r="P320" t="s">
        <v>64</v>
      </c>
    </row>
    <row r="321" spans="1:16" x14ac:dyDescent="0.25">
      <c r="A321" s="2">
        <v>44996</v>
      </c>
      <c r="B321" t="s">
        <v>58</v>
      </c>
      <c r="C321" t="s">
        <v>635</v>
      </c>
      <c r="D321" t="s">
        <v>636</v>
      </c>
      <c r="E321">
        <v>2800</v>
      </c>
      <c r="F321" t="s">
        <v>460</v>
      </c>
      <c r="G321">
        <v>1740</v>
      </c>
      <c r="I321" t="s">
        <v>637</v>
      </c>
      <c r="J321">
        <v>243</v>
      </c>
      <c r="K321">
        <v>3341</v>
      </c>
      <c r="N321" t="s">
        <v>638</v>
      </c>
      <c r="P321" t="s">
        <v>64</v>
      </c>
    </row>
    <row r="322" spans="1:16" x14ac:dyDescent="0.25">
      <c r="A322" s="2">
        <v>44996</v>
      </c>
      <c r="B322" t="s">
        <v>58</v>
      </c>
      <c r="C322" t="s">
        <v>639</v>
      </c>
      <c r="D322" t="s">
        <v>640</v>
      </c>
      <c r="E322">
        <v>2800</v>
      </c>
      <c r="F322" t="s">
        <v>460</v>
      </c>
      <c r="G322">
        <v>1790</v>
      </c>
      <c r="I322" t="s">
        <v>241</v>
      </c>
      <c r="J322">
        <v>243</v>
      </c>
      <c r="K322">
        <v>3341</v>
      </c>
      <c r="N322" t="s">
        <v>641</v>
      </c>
      <c r="P322" t="s">
        <v>64</v>
      </c>
    </row>
    <row r="323" spans="1:16" x14ac:dyDescent="0.25">
      <c r="A323" s="2">
        <v>44996</v>
      </c>
      <c r="B323" t="s">
        <v>58</v>
      </c>
      <c r="C323" t="s">
        <v>642</v>
      </c>
      <c r="D323" t="s">
        <v>643</v>
      </c>
      <c r="E323">
        <v>2800</v>
      </c>
      <c r="F323" t="s">
        <v>460</v>
      </c>
      <c r="G323">
        <v>2160</v>
      </c>
      <c r="I323" t="s">
        <v>644</v>
      </c>
      <c r="J323">
        <v>243</v>
      </c>
      <c r="K323">
        <v>3341</v>
      </c>
      <c r="N323" t="s">
        <v>641</v>
      </c>
      <c r="P323" t="s">
        <v>64</v>
      </c>
    </row>
    <row r="324" spans="1:16" x14ac:dyDescent="0.25">
      <c r="A324" s="2">
        <v>44996</v>
      </c>
      <c r="B324" t="s">
        <v>58</v>
      </c>
      <c r="C324" t="s">
        <v>645</v>
      </c>
      <c r="D324" t="s">
        <v>646</v>
      </c>
      <c r="E324">
        <v>2800</v>
      </c>
      <c r="F324" t="s">
        <v>345</v>
      </c>
      <c r="G324">
        <v>1220</v>
      </c>
      <c r="I324" t="s">
        <v>191</v>
      </c>
      <c r="J324">
        <v>243</v>
      </c>
      <c r="K324">
        <v>3341</v>
      </c>
      <c r="N324" t="s">
        <v>647</v>
      </c>
      <c r="P324" t="s">
        <v>64</v>
      </c>
    </row>
    <row r="325" spans="1:16" x14ac:dyDescent="0.25">
      <c r="A325" s="2">
        <v>44996</v>
      </c>
      <c r="B325" t="s">
        <v>58</v>
      </c>
      <c r="C325" t="s">
        <v>648</v>
      </c>
      <c r="D325" t="s">
        <v>649</v>
      </c>
      <c r="E325">
        <v>2800</v>
      </c>
      <c r="F325" t="s">
        <v>650</v>
      </c>
      <c r="G325">
        <v>1620</v>
      </c>
      <c r="I325" t="s">
        <v>651</v>
      </c>
      <c r="J325">
        <v>243</v>
      </c>
      <c r="K325">
        <v>3341</v>
      </c>
      <c r="N325" t="s">
        <v>652</v>
      </c>
      <c r="P325" t="s">
        <v>64</v>
      </c>
    </row>
    <row r="326" spans="1:16" x14ac:dyDescent="0.25">
      <c r="A326" s="2">
        <v>44996</v>
      </c>
      <c r="B326" t="s">
        <v>58</v>
      </c>
      <c r="C326" t="s">
        <v>653</v>
      </c>
      <c r="D326" t="s">
        <v>654</v>
      </c>
      <c r="E326">
        <v>2800</v>
      </c>
      <c r="F326" t="s">
        <v>655</v>
      </c>
      <c r="G326">
        <v>1160</v>
      </c>
      <c r="I326" t="s">
        <v>656</v>
      </c>
      <c r="J326">
        <v>243</v>
      </c>
      <c r="K326">
        <v>3341</v>
      </c>
      <c r="N326" t="s">
        <v>657</v>
      </c>
      <c r="P326" t="s">
        <v>64</v>
      </c>
    </row>
    <row r="327" spans="1:16" x14ac:dyDescent="0.25">
      <c r="A327" s="2">
        <v>44996</v>
      </c>
      <c r="B327" t="s">
        <v>58</v>
      </c>
      <c r="C327" t="s">
        <v>658</v>
      </c>
      <c r="D327" t="s">
        <v>659</v>
      </c>
      <c r="E327">
        <v>2800</v>
      </c>
      <c r="F327" t="s">
        <v>655</v>
      </c>
      <c r="G327">
        <v>1160</v>
      </c>
      <c r="I327" t="s">
        <v>656</v>
      </c>
      <c r="J327">
        <v>243</v>
      </c>
      <c r="K327">
        <v>3341</v>
      </c>
      <c r="N327" t="s">
        <v>601</v>
      </c>
      <c r="P327" t="s">
        <v>64</v>
      </c>
    </row>
    <row r="328" spans="1:16" x14ac:dyDescent="0.25">
      <c r="A328" s="2">
        <v>44996</v>
      </c>
      <c r="B328" t="s">
        <v>58</v>
      </c>
      <c r="C328" t="s">
        <v>660</v>
      </c>
      <c r="D328" t="s">
        <v>661</v>
      </c>
      <c r="E328">
        <v>2800</v>
      </c>
      <c r="F328" t="s">
        <v>655</v>
      </c>
      <c r="G328">
        <v>1160</v>
      </c>
      <c r="I328" t="s">
        <v>656</v>
      </c>
      <c r="J328">
        <v>243</v>
      </c>
      <c r="K328">
        <v>3341</v>
      </c>
      <c r="N328" t="s">
        <v>662</v>
      </c>
      <c r="P328" t="s">
        <v>64</v>
      </c>
    </row>
    <row r="329" spans="1:16" x14ac:dyDescent="0.25">
      <c r="A329" s="2">
        <v>44996</v>
      </c>
      <c r="B329" t="s">
        <v>58</v>
      </c>
      <c r="C329" t="s">
        <v>663</v>
      </c>
      <c r="D329" t="s">
        <v>664</v>
      </c>
      <c r="E329">
        <v>2800</v>
      </c>
      <c r="F329" t="s">
        <v>665</v>
      </c>
      <c r="G329">
        <v>1230</v>
      </c>
      <c r="I329" t="s">
        <v>600</v>
      </c>
      <c r="J329">
        <v>258</v>
      </c>
      <c r="K329">
        <v>1011</v>
      </c>
      <c r="N329" t="s">
        <v>666</v>
      </c>
      <c r="P329" t="s">
        <v>64</v>
      </c>
    </row>
    <row r="330" spans="1:16" x14ac:dyDescent="0.25">
      <c r="A330" s="2">
        <v>44996</v>
      </c>
      <c r="B330" t="s">
        <v>58</v>
      </c>
      <c r="C330" t="s">
        <v>667</v>
      </c>
      <c r="D330" t="s">
        <v>668</v>
      </c>
      <c r="E330">
        <v>2800</v>
      </c>
      <c r="F330" t="s">
        <v>669</v>
      </c>
      <c r="G330">
        <v>1000</v>
      </c>
      <c r="I330" t="s">
        <v>367</v>
      </c>
      <c r="J330">
        <v>306</v>
      </c>
      <c r="K330">
        <v>9305</v>
      </c>
      <c r="N330" t="s">
        <v>670</v>
      </c>
      <c r="P330" t="s">
        <v>64</v>
      </c>
    </row>
    <row r="331" spans="1:16" x14ac:dyDescent="0.25">
      <c r="A331" t="s">
        <v>87</v>
      </c>
      <c r="C331" t="s">
        <v>88</v>
      </c>
      <c r="D331" t="s">
        <v>58</v>
      </c>
      <c r="F331">
        <v>-5</v>
      </c>
      <c r="G331" t="s">
        <v>671</v>
      </c>
      <c r="I331" t="s">
        <v>672</v>
      </c>
    </row>
    <row r="333" spans="1:16" x14ac:dyDescent="0.25">
      <c r="A333" t="s">
        <v>87</v>
      </c>
      <c r="B333" t="s">
        <v>87</v>
      </c>
      <c r="C333" t="s">
        <v>91</v>
      </c>
      <c r="D333" t="s">
        <v>446</v>
      </c>
      <c r="E333">
        <v>2003</v>
      </c>
      <c r="F333">
        <v>-5</v>
      </c>
      <c r="G333" t="s">
        <v>671</v>
      </c>
      <c r="I333" t="s">
        <v>673</v>
      </c>
    </row>
    <row r="335" spans="1:16" x14ac:dyDescent="0.25">
      <c r="C335" t="s">
        <v>56</v>
      </c>
      <c r="D335" t="s">
        <v>10</v>
      </c>
      <c r="E335" t="e">
        <f>- proto</f>
        <v>#NAME?</v>
      </c>
      <c r="F335" t="s">
        <v>57</v>
      </c>
    </row>
    <row r="336" spans="1:16" x14ac:dyDescent="0.25">
      <c r="A336" s="2">
        <v>44997</v>
      </c>
      <c r="B336" t="s">
        <v>58</v>
      </c>
      <c r="C336" t="s">
        <v>674</v>
      </c>
      <c r="D336" t="s">
        <v>675</v>
      </c>
      <c r="E336">
        <v>2800</v>
      </c>
      <c r="F336" t="s">
        <v>676</v>
      </c>
      <c r="G336">
        <v>2750</v>
      </c>
      <c r="I336" t="s">
        <v>451</v>
      </c>
      <c r="J336">
        <v>243</v>
      </c>
      <c r="K336">
        <v>3341</v>
      </c>
      <c r="N336" t="s">
        <v>677</v>
      </c>
      <c r="P336" t="s">
        <v>64</v>
      </c>
    </row>
    <row r="337" spans="1:16" x14ac:dyDescent="0.25">
      <c r="A337" s="2">
        <v>44997</v>
      </c>
      <c r="B337" t="s">
        <v>58</v>
      </c>
      <c r="C337" t="s">
        <v>678</v>
      </c>
      <c r="D337" t="s">
        <v>679</v>
      </c>
      <c r="E337">
        <v>2800</v>
      </c>
      <c r="F337" t="s">
        <v>680</v>
      </c>
      <c r="G337">
        <v>1880</v>
      </c>
      <c r="I337" t="s">
        <v>681</v>
      </c>
      <c r="J337">
        <v>1</v>
      </c>
      <c r="K337">
        <v>3341</v>
      </c>
      <c r="N337" t="s">
        <v>682</v>
      </c>
      <c r="P337" t="s">
        <v>64</v>
      </c>
    </row>
    <row r="338" spans="1:16" x14ac:dyDescent="0.25">
      <c r="A338" s="2">
        <v>44997</v>
      </c>
      <c r="B338" t="s">
        <v>58</v>
      </c>
      <c r="C338" t="s">
        <v>683</v>
      </c>
      <c r="D338" t="s">
        <v>684</v>
      </c>
      <c r="E338">
        <v>2800</v>
      </c>
      <c r="F338" t="s">
        <v>96</v>
      </c>
      <c r="G338">
        <v>2520</v>
      </c>
      <c r="I338" t="s">
        <v>97</v>
      </c>
      <c r="J338">
        <v>82</v>
      </c>
      <c r="K338">
        <v>1362</v>
      </c>
      <c r="N338" t="s">
        <v>63</v>
      </c>
      <c r="P338" t="s">
        <v>64</v>
      </c>
    </row>
    <row r="339" spans="1:16" x14ac:dyDescent="0.25">
      <c r="A339" s="2">
        <v>44997</v>
      </c>
      <c r="B339" t="s">
        <v>58</v>
      </c>
      <c r="C339" t="s">
        <v>685</v>
      </c>
      <c r="D339" t="s">
        <v>686</v>
      </c>
      <c r="E339">
        <v>2800</v>
      </c>
      <c r="F339" t="s">
        <v>687</v>
      </c>
      <c r="G339">
        <v>2300</v>
      </c>
      <c r="I339" t="s">
        <v>688</v>
      </c>
      <c r="J339">
        <v>266</v>
      </c>
      <c r="K339">
        <v>1221</v>
      </c>
      <c r="N339" t="s">
        <v>689</v>
      </c>
      <c r="P339" t="s">
        <v>64</v>
      </c>
    </row>
    <row r="340" spans="1:16" x14ac:dyDescent="0.25">
      <c r="A340" s="2">
        <v>44997</v>
      </c>
      <c r="B340" t="s">
        <v>58</v>
      </c>
      <c r="C340" t="s">
        <v>690</v>
      </c>
      <c r="D340" t="s">
        <v>691</v>
      </c>
      <c r="E340">
        <v>2800</v>
      </c>
      <c r="F340" t="s">
        <v>687</v>
      </c>
      <c r="G340">
        <v>2300</v>
      </c>
      <c r="I340" t="s">
        <v>688</v>
      </c>
      <c r="J340">
        <v>266</v>
      </c>
      <c r="K340">
        <v>1221</v>
      </c>
      <c r="N340" t="s">
        <v>689</v>
      </c>
      <c r="P340" t="s">
        <v>64</v>
      </c>
    </row>
    <row r="341" spans="1:16" x14ac:dyDescent="0.25">
      <c r="A341" s="2">
        <v>44997</v>
      </c>
      <c r="B341" t="s">
        <v>58</v>
      </c>
      <c r="C341" t="s">
        <v>692</v>
      </c>
      <c r="D341" t="s">
        <v>693</v>
      </c>
      <c r="E341">
        <v>2800</v>
      </c>
      <c r="F341" t="s">
        <v>687</v>
      </c>
      <c r="G341">
        <v>2300</v>
      </c>
      <c r="I341" t="s">
        <v>688</v>
      </c>
      <c r="J341">
        <v>266</v>
      </c>
      <c r="K341">
        <v>1221</v>
      </c>
      <c r="N341" t="s">
        <v>689</v>
      </c>
      <c r="P341" t="s">
        <v>64</v>
      </c>
    </row>
    <row r="342" spans="1:16" x14ac:dyDescent="0.25">
      <c r="A342" s="2">
        <v>44997</v>
      </c>
      <c r="B342" t="s">
        <v>58</v>
      </c>
      <c r="C342" t="s">
        <v>694</v>
      </c>
      <c r="D342" t="s">
        <v>695</v>
      </c>
      <c r="E342">
        <v>2800</v>
      </c>
      <c r="F342" t="s">
        <v>687</v>
      </c>
      <c r="G342">
        <v>2300</v>
      </c>
      <c r="I342" t="s">
        <v>688</v>
      </c>
      <c r="J342">
        <v>266</v>
      </c>
      <c r="K342">
        <v>1221</v>
      </c>
      <c r="N342" t="s">
        <v>689</v>
      </c>
      <c r="P342" t="s">
        <v>64</v>
      </c>
    </row>
    <row r="343" spans="1:16" x14ac:dyDescent="0.25">
      <c r="A343" s="2">
        <v>44997</v>
      </c>
      <c r="B343" t="s">
        <v>58</v>
      </c>
      <c r="C343" t="s">
        <v>696</v>
      </c>
      <c r="D343" t="s">
        <v>697</v>
      </c>
      <c r="E343">
        <v>2800</v>
      </c>
      <c r="F343" t="s">
        <v>687</v>
      </c>
      <c r="G343">
        <v>2300</v>
      </c>
      <c r="I343" t="s">
        <v>688</v>
      </c>
      <c r="J343">
        <v>266</v>
      </c>
      <c r="K343">
        <v>1221</v>
      </c>
      <c r="N343" t="s">
        <v>689</v>
      </c>
      <c r="P343" t="s">
        <v>64</v>
      </c>
    </row>
    <row r="344" spans="1:16" x14ac:dyDescent="0.25">
      <c r="A344" s="2">
        <v>44997</v>
      </c>
      <c r="B344" t="s">
        <v>58</v>
      </c>
      <c r="C344" t="s">
        <v>698</v>
      </c>
      <c r="D344" t="s">
        <v>699</v>
      </c>
      <c r="E344">
        <v>2800</v>
      </c>
      <c r="F344" t="s">
        <v>687</v>
      </c>
      <c r="G344">
        <v>2300</v>
      </c>
      <c r="I344" t="s">
        <v>688</v>
      </c>
      <c r="J344">
        <v>266</v>
      </c>
      <c r="K344">
        <v>1221</v>
      </c>
      <c r="N344" t="s">
        <v>689</v>
      </c>
      <c r="P344" t="s">
        <v>64</v>
      </c>
    </row>
    <row r="345" spans="1:16" x14ac:dyDescent="0.25">
      <c r="A345" s="2">
        <v>44997</v>
      </c>
      <c r="B345" t="s">
        <v>58</v>
      </c>
      <c r="C345" t="s">
        <v>700</v>
      </c>
      <c r="D345" t="s">
        <v>701</v>
      </c>
      <c r="E345">
        <v>2800</v>
      </c>
      <c r="F345" t="s">
        <v>687</v>
      </c>
      <c r="G345">
        <v>2300</v>
      </c>
      <c r="I345" t="s">
        <v>688</v>
      </c>
      <c r="J345">
        <v>266</v>
      </c>
      <c r="K345">
        <v>1221</v>
      </c>
      <c r="N345" t="s">
        <v>689</v>
      </c>
      <c r="P345" t="s">
        <v>64</v>
      </c>
    </row>
    <row r="346" spans="1:16" x14ac:dyDescent="0.25">
      <c r="A346" t="s">
        <v>87</v>
      </c>
      <c r="C346" t="s">
        <v>88</v>
      </c>
      <c r="D346" t="s">
        <v>58</v>
      </c>
      <c r="F346">
        <v>-2</v>
      </c>
      <c r="G346" t="s">
        <v>702</v>
      </c>
      <c r="I346" t="s">
        <v>703</v>
      </c>
    </row>
    <row r="348" spans="1:16" x14ac:dyDescent="0.25">
      <c r="A348" t="s">
        <v>87</v>
      </c>
      <c r="B348" t="s">
        <v>87</v>
      </c>
      <c r="C348" t="s">
        <v>91</v>
      </c>
      <c r="D348" t="s">
        <v>456</v>
      </c>
      <c r="E348">
        <v>2003</v>
      </c>
      <c r="F348">
        <v>-2</v>
      </c>
      <c r="G348" t="s">
        <v>702</v>
      </c>
      <c r="I348" t="s">
        <v>704</v>
      </c>
    </row>
    <row r="350" spans="1:16" x14ac:dyDescent="0.25">
      <c r="C350" t="s">
        <v>56</v>
      </c>
      <c r="D350" t="s">
        <v>10</v>
      </c>
      <c r="E350" t="e">
        <f>- proto</f>
        <v>#NAME?</v>
      </c>
      <c r="F350" t="s">
        <v>57</v>
      </c>
    </row>
    <row r="351" spans="1:16" x14ac:dyDescent="0.25">
      <c r="A351" s="2">
        <v>45018</v>
      </c>
      <c r="B351" t="s">
        <v>58</v>
      </c>
      <c r="C351" t="s">
        <v>705</v>
      </c>
      <c r="D351" t="s">
        <v>706</v>
      </c>
      <c r="E351">
        <v>2800</v>
      </c>
      <c r="F351" t="s">
        <v>183</v>
      </c>
      <c r="G351">
        <v>1620</v>
      </c>
      <c r="I351" t="s">
        <v>651</v>
      </c>
      <c r="J351">
        <v>270</v>
      </c>
      <c r="K351">
        <v>3011</v>
      </c>
      <c r="L351" s="1">
        <v>36644</v>
      </c>
      <c r="N351" t="s">
        <v>707</v>
      </c>
      <c r="P351" t="s">
        <v>64</v>
      </c>
    </row>
    <row r="352" spans="1:16" x14ac:dyDescent="0.25">
      <c r="A352" s="2">
        <v>45018</v>
      </c>
      <c r="B352" t="s">
        <v>58</v>
      </c>
      <c r="C352" t="s">
        <v>708</v>
      </c>
      <c r="D352" t="s">
        <v>709</v>
      </c>
      <c r="E352">
        <v>2800</v>
      </c>
      <c r="F352" t="s">
        <v>183</v>
      </c>
      <c r="G352">
        <v>1220</v>
      </c>
      <c r="I352" t="s">
        <v>191</v>
      </c>
      <c r="J352">
        <v>334</v>
      </c>
      <c r="K352">
        <v>1131</v>
      </c>
      <c r="L352" s="1">
        <v>35895</v>
      </c>
      <c r="N352" t="s">
        <v>710</v>
      </c>
      <c r="P352" t="s">
        <v>64</v>
      </c>
    </row>
    <row r="353" spans="1:16" x14ac:dyDescent="0.25">
      <c r="A353" s="2">
        <v>45018</v>
      </c>
      <c r="B353" t="s">
        <v>58</v>
      </c>
      <c r="C353" t="s">
        <v>711</v>
      </c>
      <c r="D353" t="s">
        <v>712</v>
      </c>
      <c r="E353">
        <v>2800</v>
      </c>
      <c r="F353" t="s">
        <v>183</v>
      </c>
      <c r="G353">
        <v>1615.55</v>
      </c>
      <c r="I353" t="s">
        <v>713</v>
      </c>
      <c r="J353">
        <v>334</v>
      </c>
      <c r="K353">
        <v>1131</v>
      </c>
      <c r="L353" s="1">
        <v>37309</v>
      </c>
      <c r="N353" t="s">
        <v>710</v>
      </c>
      <c r="P353" t="s">
        <v>64</v>
      </c>
    </row>
    <row r="354" spans="1:16" x14ac:dyDescent="0.25">
      <c r="A354" s="2">
        <v>45018</v>
      </c>
      <c r="B354" t="s">
        <v>58</v>
      </c>
      <c r="C354" t="s">
        <v>714</v>
      </c>
      <c r="D354" t="s">
        <v>715</v>
      </c>
      <c r="E354">
        <v>2800</v>
      </c>
      <c r="F354" t="s">
        <v>404</v>
      </c>
      <c r="G354">
        <v>2370</v>
      </c>
      <c r="I354" t="s">
        <v>405</v>
      </c>
      <c r="J354">
        <v>100</v>
      </c>
      <c r="K354">
        <v>1521</v>
      </c>
      <c r="N354" t="s">
        <v>716</v>
      </c>
      <c r="P354" t="s">
        <v>64</v>
      </c>
    </row>
    <row r="356" spans="1:16" x14ac:dyDescent="0.25">
      <c r="D356" t="s">
        <v>0</v>
      </c>
      <c r="E356" t="s">
        <v>1</v>
      </c>
      <c r="F356" t="s">
        <v>2</v>
      </c>
      <c r="G356" t="s">
        <v>3</v>
      </c>
      <c r="H356">
        <v>5</v>
      </c>
      <c r="I356" t="s">
        <v>4</v>
      </c>
      <c r="L356" t="s">
        <v>5</v>
      </c>
      <c r="M356" t="s">
        <v>6</v>
      </c>
      <c r="N356" t="s">
        <v>7</v>
      </c>
      <c r="P356">
        <v>7</v>
      </c>
    </row>
    <row r="357" spans="1:16" x14ac:dyDescent="0.25">
      <c r="D357" t="s">
        <v>8</v>
      </c>
      <c r="E357" t="s">
        <v>9</v>
      </c>
      <c r="F357" t="s">
        <v>10</v>
      </c>
      <c r="M357" t="s">
        <v>11</v>
      </c>
      <c r="N357" t="s">
        <v>12</v>
      </c>
      <c r="O357" s="1">
        <v>37445</v>
      </c>
      <c r="P357">
        <v>3</v>
      </c>
    </row>
    <row r="358" spans="1:16" x14ac:dyDescent="0.25">
      <c r="A358" t="s">
        <v>13</v>
      </c>
      <c r="B358" t="s">
        <v>14</v>
      </c>
      <c r="C358" t="s">
        <v>15</v>
      </c>
      <c r="F358" t="s">
        <v>16</v>
      </c>
      <c r="G358" t="e">
        <f>- Z</f>
        <v>#NAME?</v>
      </c>
      <c r="M358" t="s">
        <v>17</v>
      </c>
      <c r="N358" t="s">
        <v>18</v>
      </c>
    </row>
    <row r="359" spans="1:16" x14ac:dyDescent="0.25">
      <c r="A359" t="s">
        <v>19</v>
      </c>
      <c r="B359" t="s">
        <v>20</v>
      </c>
      <c r="C359" t="s">
        <v>21</v>
      </c>
      <c r="D359" t="s">
        <v>22</v>
      </c>
      <c r="E359" t="s">
        <v>23</v>
      </c>
      <c r="F359" t="s">
        <v>24</v>
      </c>
      <c r="G359" t="s">
        <v>25</v>
      </c>
      <c r="H359" t="s">
        <v>26</v>
      </c>
      <c r="M359" t="s">
        <v>27</v>
      </c>
      <c r="N359" t="s">
        <v>28</v>
      </c>
    </row>
    <row r="360" spans="1:16" x14ac:dyDescent="0.25">
      <c r="A360" t="s">
        <v>29</v>
      </c>
      <c r="B360" t="s">
        <v>30</v>
      </c>
      <c r="C360" t="s">
        <v>31</v>
      </c>
      <c r="D360" t="s">
        <v>32</v>
      </c>
      <c r="E360" t="s">
        <v>32</v>
      </c>
      <c r="F360" t="s">
        <v>33</v>
      </c>
      <c r="G360" t="s">
        <v>34</v>
      </c>
      <c r="H360" t="s">
        <v>35</v>
      </c>
      <c r="I360" t="s">
        <v>36</v>
      </c>
      <c r="J360" t="s">
        <v>29</v>
      </c>
      <c r="K360" t="s">
        <v>29</v>
      </c>
      <c r="L360" t="s">
        <v>37</v>
      </c>
      <c r="M360" t="s">
        <v>31</v>
      </c>
      <c r="N360" t="s">
        <v>38</v>
      </c>
      <c r="O360" t="s">
        <v>29</v>
      </c>
      <c r="P360" t="s">
        <v>35</v>
      </c>
    </row>
    <row r="361" spans="1:16" x14ac:dyDescent="0.25">
      <c r="A361" t="s">
        <v>39</v>
      </c>
      <c r="B361" t="s">
        <v>40</v>
      </c>
      <c r="C361" t="s">
        <v>41</v>
      </c>
      <c r="D361" t="s">
        <v>42</v>
      </c>
      <c r="E361" t="s">
        <v>43</v>
      </c>
      <c r="F361" t="s">
        <v>13</v>
      </c>
      <c r="G361" t="s">
        <v>44</v>
      </c>
      <c r="I361" t="s">
        <v>45</v>
      </c>
      <c r="J361" t="s">
        <v>46</v>
      </c>
      <c r="K361" t="s">
        <v>47</v>
      </c>
      <c r="L361" t="s">
        <v>48</v>
      </c>
      <c r="M361" t="s">
        <v>49</v>
      </c>
      <c r="N361" t="s">
        <v>50</v>
      </c>
      <c r="O361" t="s">
        <v>51</v>
      </c>
      <c r="P361" t="s">
        <v>52</v>
      </c>
    </row>
    <row r="362" spans="1:16" x14ac:dyDescent="0.25">
      <c r="A362" t="s">
        <v>53</v>
      </c>
      <c r="B362" t="s">
        <v>30</v>
      </c>
      <c r="C362" t="s">
        <v>54</v>
      </c>
      <c r="D362" t="s">
        <v>32</v>
      </c>
      <c r="E362" t="s">
        <v>32</v>
      </c>
      <c r="F362" t="s">
        <v>33</v>
      </c>
      <c r="G362" t="s">
        <v>34</v>
      </c>
      <c r="H362" t="s">
        <v>35</v>
      </c>
      <c r="I362" t="s">
        <v>36</v>
      </c>
      <c r="J362" t="s">
        <v>29</v>
      </c>
      <c r="K362" t="s">
        <v>29</v>
      </c>
      <c r="L362" t="s">
        <v>37</v>
      </c>
      <c r="M362" t="s">
        <v>31</v>
      </c>
      <c r="N362" t="s">
        <v>38</v>
      </c>
      <c r="O362" t="s">
        <v>29</v>
      </c>
      <c r="P362" t="s">
        <v>55</v>
      </c>
    </row>
    <row r="363" spans="1:16" x14ac:dyDescent="0.25">
      <c r="A363" s="2">
        <v>45018</v>
      </c>
      <c r="B363" t="s">
        <v>58</v>
      </c>
      <c r="C363" t="s">
        <v>717</v>
      </c>
      <c r="D363" t="s">
        <v>718</v>
      </c>
      <c r="E363">
        <v>2800</v>
      </c>
      <c r="F363" t="s">
        <v>719</v>
      </c>
      <c r="G363">
        <v>2260</v>
      </c>
      <c r="I363" t="s">
        <v>720</v>
      </c>
      <c r="J363">
        <v>206</v>
      </c>
      <c r="K363">
        <v>611</v>
      </c>
      <c r="N363" t="s">
        <v>721</v>
      </c>
      <c r="P363" t="s">
        <v>64</v>
      </c>
    </row>
    <row r="364" spans="1:16" x14ac:dyDescent="0.25">
      <c r="A364" s="2">
        <v>45018</v>
      </c>
      <c r="B364" t="s">
        <v>58</v>
      </c>
      <c r="C364" t="s">
        <v>722</v>
      </c>
      <c r="D364" t="s">
        <v>723</v>
      </c>
      <c r="E364">
        <v>2800</v>
      </c>
      <c r="F364" t="s">
        <v>724</v>
      </c>
      <c r="G364">
        <v>2900</v>
      </c>
      <c r="I364" t="s">
        <v>82</v>
      </c>
      <c r="J364">
        <v>248</v>
      </c>
      <c r="K364">
        <v>1011</v>
      </c>
      <c r="N364" t="s">
        <v>725</v>
      </c>
      <c r="P364" t="s">
        <v>64</v>
      </c>
    </row>
    <row r="365" spans="1:16" x14ac:dyDescent="0.25">
      <c r="A365" s="2">
        <v>45018</v>
      </c>
      <c r="B365" t="s">
        <v>58</v>
      </c>
      <c r="C365" t="s">
        <v>726</v>
      </c>
      <c r="D365" t="s">
        <v>727</v>
      </c>
      <c r="E365">
        <v>2800</v>
      </c>
      <c r="F365" t="s">
        <v>422</v>
      </c>
      <c r="G365">
        <v>2020</v>
      </c>
      <c r="I365" t="s">
        <v>423</v>
      </c>
      <c r="J365">
        <v>86</v>
      </c>
      <c r="K365">
        <v>1322</v>
      </c>
      <c r="N365" t="s">
        <v>419</v>
      </c>
      <c r="P365" t="s">
        <v>64</v>
      </c>
    </row>
    <row r="366" spans="1:16" x14ac:dyDescent="0.25">
      <c r="A366" s="2">
        <v>45018</v>
      </c>
      <c r="B366" t="s">
        <v>58</v>
      </c>
      <c r="C366" t="s">
        <v>728</v>
      </c>
      <c r="D366" t="s">
        <v>729</v>
      </c>
      <c r="E366">
        <v>2800</v>
      </c>
      <c r="F366" t="s">
        <v>730</v>
      </c>
      <c r="G366">
        <v>2925.5</v>
      </c>
      <c r="I366" t="s">
        <v>731</v>
      </c>
      <c r="J366">
        <v>103</v>
      </c>
      <c r="K366">
        <v>762</v>
      </c>
      <c r="L366" s="1">
        <v>37734</v>
      </c>
      <c r="N366" t="s">
        <v>732</v>
      </c>
      <c r="P366" t="s">
        <v>64</v>
      </c>
    </row>
    <row r="367" spans="1:16" x14ac:dyDescent="0.25">
      <c r="A367" s="2">
        <v>45018</v>
      </c>
      <c r="B367" t="s">
        <v>58</v>
      </c>
      <c r="C367" t="s">
        <v>733</v>
      </c>
      <c r="D367" t="s">
        <v>734</v>
      </c>
      <c r="E367">
        <v>2800</v>
      </c>
      <c r="F367" t="s">
        <v>730</v>
      </c>
      <c r="G367">
        <v>2938.28</v>
      </c>
      <c r="I367" t="s">
        <v>735</v>
      </c>
      <c r="J367">
        <v>103</v>
      </c>
      <c r="K367">
        <v>762</v>
      </c>
      <c r="L367" s="1">
        <v>37375</v>
      </c>
      <c r="N367" t="s">
        <v>736</v>
      </c>
      <c r="P367" t="s">
        <v>64</v>
      </c>
    </row>
    <row r="368" spans="1:16" x14ac:dyDescent="0.25">
      <c r="A368" s="2">
        <v>45018</v>
      </c>
      <c r="B368" t="s">
        <v>58</v>
      </c>
      <c r="C368" t="s">
        <v>737</v>
      </c>
      <c r="D368" t="s">
        <v>738</v>
      </c>
      <c r="E368">
        <v>2800</v>
      </c>
      <c r="F368" t="s">
        <v>739</v>
      </c>
      <c r="G368">
        <v>2323.0500000000002</v>
      </c>
      <c r="I368" t="s">
        <v>740</v>
      </c>
      <c r="J368">
        <v>103</v>
      </c>
      <c r="K368">
        <v>762</v>
      </c>
      <c r="L368" s="1">
        <v>37308</v>
      </c>
      <c r="N368" t="s">
        <v>741</v>
      </c>
      <c r="P368" t="s">
        <v>64</v>
      </c>
    </row>
    <row r="369" spans="1:16" x14ac:dyDescent="0.25">
      <c r="A369" s="2">
        <v>45018</v>
      </c>
      <c r="B369" t="s">
        <v>58</v>
      </c>
      <c r="C369" t="s">
        <v>742</v>
      </c>
      <c r="D369" t="s">
        <v>743</v>
      </c>
      <c r="E369">
        <v>2800</v>
      </c>
      <c r="F369" t="s">
        <v>739</v>
      </c>
      <c r="G369">
        <v>2323.0500000000002</v>
      </c>
      <c r="I369" t="s">
        <v>740</v>
      </c>
      <c r="J369">
        <v>103</v>
      </c>
      <c r="K369">
        <v>762</v>
      </c>
      <c r="L369" s="1">
        <v>37308</v>
      </c>
      <c r="N369" t="s">
        <v>744</v>
      </c>
      <c r="P369" t="s">
        <v>64</v>
      </c>
    </row>
    <row r="370" spans="1:16" x14ac:dyDescent="0.25">
      <c r="A370" s="2">
        <v>45018</v>
      </c>
      <c r="B370" t="s">
        <v>58</v>
      </c>
      <c r="C370" t="s">
        <v>745</v>
      </c>
      <c r="D370" t="s">
        <v>746</v>
      </c>
      <c r="E370">
        <v>2800</v>
      </c>
      <c r="F370" t="s">
        <v>747</v>
      </c>
      <c r="G370">
        <v>1540</v>
      </c>
      <c r="I370" t="s">
        <v>748</v>
      </c>
      <c r="J370">
        <v>178</v>
      </c>
      <c r="K370">
        <v>2221</v>
      </c>
      <c r="N370" t="s">
        <v>749</v>
      </c>
      <c r="P370" t="s">
        <v>64</v>
      </c>
    </row>
    <row r="371" spans="1:16" x14ac:dyDescent="0.25">
      <c r="A371" s="2">
        <v>45018</v>
      </c>
      <c r="B371" t="s">
        <v>58</v>
      </c>
      <c r="C371" t="s">
        <v>750</v>
      </c>
      <c r="D371" t="s">
        <v>751</v>
      </c>
      <c r="E371">
        <v>2800</v>
      </c>
      <c r="F371" t="s">
        <v>361</v>
      </c>
      <c r="G371">
        <v>2200</v>
      </c>
      <c r="I371" t="s">
        <v>362</v>
      </c>
      <c r="J371">
        <v>123</v>
      </c>
      <c r="K371">
        <v>3341</v>
      </c>
      <c r="N371" t="s">
        <v>752</v>
      </c>
      <c r="P371" t="s">
        <v>64</v>
      </c>
    </row>
    <row r="372" spans="1:16" x14ac:dyDescent="0.25">
      <c r="A372" s="2">
        <v>45018</v>
      </c>
      <c r="B372" t="s">
        <v>58</v>
      </c>
      <c r="C372" t="s">
        <v>753</v>
      </c>
      <c r="D372" t="s">
        <v>754</v>
      </c>
      <c r="E372">
        <v>2800</v>
      </c>
      <c r="F372" t="s">
        <v>755</v>
      </c>
      <c r="G372">
        <v>2780</v>
      </c>
      <c r="I372" t="s">
        <v>756</v>
      </c>
      <c r="J372">
        <v>201</v>
      </c>
      <c r="K372">
        <v>331</v>
      </c>
      <c r="N372" t="s">
        <v>258</v>
      </c>
      <c r="P372" t="s">
        <v>64</v>
      </c>
    </row>
    <row r="373" spans="1:16" x14ac:dyDescent="0.25">
      <c r="A373" s="2">
        <v>45018</v>
      </c>
      <c r="B373" t="s">
        <v>58</v>
      </c>
      <c r="C373" t="s">
        <v>757</v>
      </c>
      <c r="D373" t="s">
        <v>758</v>
      </c>
      <c r="E373">
        <v>2800</v>
      </c>
      <c r="F373" t="s">
        <v>755</v>
      </c>
      <c r="G373">
        <v>2780</v>
      </c>
      <c r="I373" t="s">
        <v>756</v>
      </c>
      <c r="J373">
        <v>201</v>
      </c>
      <c r="K373">
        <v>331</v>
      </c>
      <c r="N373" t="s">
        <v>258</v>
      </c>
      <c r="P373" t="s">
        <v>64</v>
      </c>
    </row>
    <row r="374" spans="1:16" x14ac:dyDescent="0.25">
      <c r="A374" s="2">
        <v>45018</v>
      </c>
      <c r="B374" t="s">
        <v>58</v>
      </c>
      <c r="C374" t="s">
        <v>759</v>
      </c>
      <c r="D374" t="s">
        <v>760</v>
      </c>
      <c r="E374">
        <v>2800</v>
      </c>
      <c r="F374" t="s">
        <v>256</v>
      </c>
      <c r="G374">
        <v>1420</v>
      </c>
      <c r="I374" t="s">
        <v>301</v>
      </c>
      <c r="J374">
        <v>211</v>
      </c>
      <c r="K374">
        <v>352</v>
      </c>
      <c r="N374" t="s">
        <v>384</v>
      </c>
      <c r="P374" t="s">
        <v>64</v>
      </c>
    </row>
    <row r="375" spans="1:16" x14ac:dyDescent="0.25">
      <c r="A375" s="2">
        <v>45018</v>
      </c>
      <c r="B375" t="s">
        <v>58</v>
      </c>
      <c r="C375" t="s">
        <v>761</v>
      </c>
      <c r="D375" t="s">
        <v>762</v>
      </c>
      <c r="E375">
        <v>2800</v>
      </c>
      <c r="F375" t="s">
        <v>256</v>
      </c>
      <c r="G375">
        <v>1420</v>
      </c>
      <c r="I375" t="s">
        <v>301</v>
      </c>
      <c r="J375">
        <v>211</v>
      </c>
      <c r="K375">
        <v>352</v>
      </c>
      <c r="N375" t="s">
        <v>384</v>
      </c>
      <c r="P375" t="s">
        <v>64</v>
      </c>
    </row>
    <row r="376" spans="1:16" x14ac:dyDescent="0.25">
      <c r="A376" s="2">
        <v>45018</v>
      </c>
      <c r="B376" t="s">
        <v>58</v>
      </c>
      <c r="C376" t="s">
        <v>763</v>
      </c>
      <c r="D376" t="s">
        <v>764</v>
      </c>
      <c r="E376">
        <v>2800</v>
      </c>
      <c r="F376" t="s">
        <v>256</v>
      </c>
      <c r="G376">
        <v>1360</v>
      </c>
      <c r="I376" t="s">
        <v>204</v>
      </c>
      <c r="J376">
        <v>211</v>
      </c>
      <c r="K376">
        <v>352</v>
      </c>
      <c r="N376" t="s">
        <v>384</v>
      </c>
      <c r="P376" t="s">
        <v>64</v>
      </c>
    </row>
    <row r="377" spans="1:16" x14ac:dyDescent="0.25">
      <c r="A377" s="2">
        <v>45018</v>
      </c>
      <c r="B377" t="s">
        <v>58</v>
      </c>
      <c r="C377" t="s">
        <v>765</v>
      </c>
      <c r="D377" t="s">
        <v>766</v>
      </c>
      <c r="E377">
        <v>2800</v>
      </c>
      <c r="F377" t="s">
        <v>256</v>
      </c>
      <c r="G377">
        <v>1360</v>
      </c>
      <c r="I377" t="s">
        <v>204</v>
      </c>
      <c r="J377">
        <v>211</v>
      </c>
      <c r="K377">
        <v>352</v>
      </c>
      <c r="N377" t="s">
        <v>384</v>
      </c>
      <c r="P377" t="s">
        <v>64</v>
      </c>
    </row>
    <row r="378" spans="1:16" x14ac:dyDescent="0.25">
      <c r="A378" s="2">
        <v>45018</v>
      </c>
      <c r="B378" t="s">
        <v>58</v>
      </c>
      <c r="C378" t="s">
        <v>767</v>
      </c>
      <c r="D378" t="s">
        <v>768</v>
      </c>
      <c r="E378">
        <v>2800</v>
      </c>
      <c r="F378" t="s">
        <v>256</v>
      </c>
      <c r="G378">
        <v>1360</v>
      </c>
      <c r="I378" t="s">
        <v>204</v>
      </c>
      <c r="J378">
        <v>211</v>
      </c>
      <c r="K378">
        <v>352</v>
      </c>
      <c r="N378" t="s">
        <v>384</v>
      </c>
      <c r="P378" t="s">
        <v>64</v>
      </c>
    </row>
    <row r="379" spans="1:16" x14ac:dyDescent="0.25">
      <c r="A379" s="2">
        <v>45018</v>
      </c>
      <c r="B379" t="s">
        <v>58</v>
      </c>
      <c r="C379" t="s">
        <v>769</v>
      </c>
      <c r="D379" t="s">
        <v>770</v>
      </c>
      <c r="E379">
        <v>2800</v>
      </c>
      <c r="F379" t="s">
        <v>256</v>
      </c>
      <c r="G379">
        <v>1290</v>
      </c>
      <c r="I379" t="s">
        <v>257</v>
      </c>
      <c r="J379">
        <v>211</v>
      </c>
      <c r="K379">
        <v>352</v>
      </c>
      <c r="N379" t="s">
        <v>384</v>
      </c>
      <c r="P379" t="s">
        <v>64</v>
      </c>
    </row>
    <row r="380" spans="1:16" x14ac:dyDescent="0.25">
      <c r="A380" s="2">
        <v>45018</v>
      </c>
      <c r="B380" t="s">
        <v>58</v>
      </c>
      <c r="C380" t="s">
        <v>771</v>
      </c>
      <c r="D380" t="s">
        <v>772</v>
      </c>
      <c r="E380">
        <v>2800</v>
      </c>
      <c r="F380" t="s">
        <v>256</v>
      </c>
      <c r="G380">
        <v>1290</v>
      </c>
      <c r="I380" t="s">
        <v>257</v>
      </c>
      <c r="J380">
        <v>211</v>
      </c>
      <c r="K380">
        <v>352</v>
      </c>
      <c r="N380" t="s">
        <v>384</v>
      </c>
      <c r="P380" t="s">
        <v>64</v>
      </c>
    </row>
    <row r="381" spans="1:16" x14ac:dyDescent="0.25">
      <c r="A381" s="2">
        <v>45018</v>
      </c>
      <c r="B381" t="s">
        <v>58</v>
      </c>
      <c r="C381" t="s">
        <v>773</v>
      </c>
      <c r="D381" t="s">
        <v>774</v>
      </c>
      <c r="E381">
        <v>2800</v>
      </c>
      <c r="F381" t="s">
        <v>256</v>
      </c>
      <c r="G381">
        <v>1290</v>
      </c>
      <c r="I381" t="s">
        <v>257</v>
      </c>
      <c r="J381">
        <v>211</v>
      </c>
      <c r="K381">
        <v>352</v>
      </c>
      <c r="N381" t="s">
        <v>384</v>
      </c>
      <c r="P381" t="s">
        <v>64</v>
      </c>
    </row>
    <row r="382" spans="1:16" x14ac:dyDescent="0.25">
      <c r="A382" s="2">
        <v>45018</v>
      </c>
      <c r="B382" t="s">
        <v>58</v>
      </c>
      <c r="C382" t="s">
        <v>775</v>
      </c>
      <c r="D382" t="s">
        <v>776</v>
      </c>
      <c r="E382">
        <v>2800</v>
      </c>
      <c r="F382" t="s">
        <v>256</v>
      </c>
      <c r="G382">
        <v>1180</v>
      </c>
      <c r="I382" t="s">
        <v>387</v>
      </c>
      <c r="J382">
        <v>211</v>
      </c>
      <c r="K382">
        <v>352</v>
      </c>
      <c r="N382" t="s">
        <v>384</v>
      </c>
      <c r="P382" t="s">
        <v>64</v>
      </c>
    </row>
    <row r="383" spans="1:16" x14ac:dyDescent="0.25">
      <c r="A383" s="2">
        <v>45018</v>
      </c>
      <c r="B383" t="s">
        <v>58</v>
      </c>
      <c r="C383" t="s">
        <v>777</v>
      </c>
      <c r="D383" t="s">
        <v>778</v>
      </c>
      <c r="E383">
        <v>2800</v>
      </c>
      <c r="F383" t="s">
        <v>256</v>
      </c>
      <c r="G383">
        <v>1180</v>
      </c>
      <c r="I383" t="s">
        <v>387</v>
      </c>
      <c r="J383">
        <v>211</v>
      </c>
      <c r="K383">
        <v>352</v>
      </c>
      <c r="N383" t="s">
        <v>384</v>
      </c>
      <c r="P383" t="s">
        <v>64</v>
      </c>
    </row>
    <row r="384" spans="1:16" x14ac:dyDescent="0.25">
      <c r="A384" s="2">
        <v>45018</v>
      </c>
      <c r="B384" t="s">
        <v>58</v>
      </c>
      <c r="C384" t="s">
        <v>779</v>
      </c>
      <c r="D384" t="s">
        <v>780</v>
      </c>
      <c r="E384">
        <v>2800</v>
      </c>
      <c r="F384" t="s">
        <v>781</v>
      </c>
      <c r="G384">
        <v>1280</v>
      </c>
      <c r="I384" t="s">
        <v>292</v>
      </c>
      <c r="J384">
        <v>13</v>
      </c>
      <c r="K384">
        <v>1231</v>
      </c>
      <c r="N384" t="s">
        <v>782</v>
      </c>
      <c r="P384" t="s">
        <v>64</v>
      </c>
    </row>
    <row r="385" spans="1:16" x14ac:dyDescent="0.25">
      <c r="A385" s="2">
        <v>45018</v>
      </c>
      <c r="B385" t="s">
        <v>58</v>
      </c>
      <c r="C385" t="s">
        <v>783</v>
      </c>
      <c r="D385" t="s">
        <v>784</v>
      </c>
      <c r="E385">
        <v>2800</v>
      </c>
      <c r="F385" t="s">
        <v>542</v>
      </c>
      <c r="G385">
        <v>2500</v>
      </c>
      <c r="I385" t="s">
        <v>543</v>
      </c>
      <c r="J385">
        <v>156</v>
      </c>
      <c r="K385">
        <v>2421</v>
      </c>
      <c r="N385" t="s">
        <v>544</v>
      </c>
      <c r="P385" t="s">
        <v>64</v>
      </c>
    </row>
    <row r="386" spans="1:16" x14ac:dyDescent="0.25">
      <c r="A386" s="2">
        <v>45018</v>
      </c>
      <c r="B386" t="s">
        <v>58</v>
      </c>
      <c r="C386" t="s">
        <v>785</v>
      </c>
      <c r="D386" t="s">
        <v>786</v>
      </c>
      <c r="E386">
        <v>2800</v>
      </c>
      <c r="F386" t="s">
        <v>542</v>
      </c>
      <c r="G386">
        <v>2500</v>
      </c>
      <c r="I386" t="s">
        <v>543</v>
      </c>
      <c r="J386">
        <v>156</v>
      </c>
      <c r="K386">
        <v>2421</v>
      </c>
      <c r="N386" t="s">
        <v>544</v>
      </c>
      <c r="P386" t="s">
        <v>64</v>
      </c>
    </row>
    <row r="387" spans="1:16" x14ac:dyDescent="0.25">
      <c r="A387" s="2">
        <v>45018</v>
      </c>
      <c r="B387" t="s">
        <v>58</v>
      </c>
      <c r="C387" t="s">
        <v>787</v>
      </c>
      <c r="D387" t="s">
        <v>788</v>
      </c>
      <c r="E387">
        <v>2800</v>
      </c>
      <c r="F387" t="s">
        <v>542</v>
      </c>
      <c r="G387">
        <v>2500</v>
      </c>
      <c r="I387" t="s">
        <v>543</v>
      </c>
      <c r="J387">
        <v>156</v>
      </c>
      <c r="K387">
        <v>2421</v>
      </c>
      <c r="N387" t="s">
        <v>544</v>
      </c>
      <c r="P387" t="s">
        <v>64</v>
      </c>
    </row>
    <row r="388" spans="1:16" x14ac:dyDescent="0.25">
      <c r="A388" s="2">
        <v>45018</v>
      </c>
      <c r="B388" t="s">
        <v>58</v>
      </c>
      <c r="C388" t="s">
        <v>789</v>
      </c>
      <c r="D388" t="s">
        <v>790</v>
      </c>
      <c r="E388">
        <v>2800</v>
      </c>
      <c r="F388" t="s">
        <v>542</v>
      </c>
      <c r="G388">
        <v>2500</v>
      </c>
      <c r="I388" t="s">
        <v>543</v>
      </c>
      <c r="J388">
        <v>156</v>
      </c>
      <c r="K388">
        <v>2421</v>
      </c>
      <c r="N388" t="s">
        <v>544</v>
      </c>
      <c r="P388" t="s">
        <v>64</v>
      </c>
    </row>
    <row r="389" spans="1:16" x14ac:dyDescent="0.25">
      <c r="A389" s="2">
        <v>45018</v>
      </c>
      <c r="B389" t="s">
        <v>58</v>
      </c>
      <c r="C389" t="s">
        <v>791</v>
      </c>
      <c r="D389" t="s">
        <v>792</v>
      </c>
      <c r="E389">
        <v>2800</v>
      </c>
      <c r="F389" t="s">
        <v>542</v>
      </c>
      <c r="G389">
        <v>2500</v>
      </c>
      <c r="I389" t="s">
        <v>543</v>
      </c>
      <c r="J389">
        <v>156</v>
      </c>
      <c r="K389">
        <v>2421</v>
      </c>
      <c r="N389" t="s">
        <v>544</v>
      </c>
      <c r="P389" t="s">
        <v>64</v>
      </c>
    </row>
    <row r="390" spans="1:16" x14ac:dyDescent="0.25">
      <c r="A390" s="2">
        <v>45018</v>
      </c>
      <c r="B390" t="s">
        <v>58</v>
      </c>
      <c r="C390" t="s">
        <v>793</v>
      </c>
      <c r="D390" t="s">
        <v>794</v>
      </c>
      <c r="E390">
        <v>2800</v>
      </c>
      <c r="F390" t="s">
        <v>542</v>
      </c>
      <c r="G390">
        <v>2500</v>
      </c>
      <c r="I390" t="s">
        <v>543</v>
      </c>
      <c r="J390">
        <v>156</v>
      </c>
      <c r="K390">
        <v>2421</v>
      </c>
      <c r="N390" t="s">
        <v>544</v>
      </c>
      <c r="P390" t="s">
        <v>64</v>
      </c>
    </row>
    <row r="391" spans="1:16" x14ac:dyDescent="0.25">
      <c r="A391" s="2">
        <v>45018</v>
      </c>
      <c r="B391" t="s">
        <v>58</v>
      </c>
      <c r="C391" t="s">
        <v>795</v>
      </c>
      <c r="D391" t="s">
        <v>796</v>
      </c>
      <c r="E391">
        <v>2800</v>
      </c>
      <c r="F391" t="s">
        <v>542</v>
      </c>
      <c r="G391">
        <v>2500</v>
      </c>
      <c r="I391" t="s">
        <v>543</v>
      </c>
      <c r="J391">
        <v>156</v>
      </c>
      <c r="K391">
        <v>2421</v>
      </c>
      <c r="N391" t="s">
        <v>544</v>
      </c>
      <c r="P391" t="s">
        <v>64</v>
      </c>
    </row>
    <row r="392" spans="1:16" x14ac:dyDescent="0.25">
      <c r="A392" s="2">
        <v>45018</v>
      </c>
      <c r="B392" t="s">
        <v>58</v>
      </c>
      <c r="C392" t="s">
        <v>797</v>
      </c>
      <c r="D392" t="s">
        <v>798</v>
      </c>
      <c r="E392">
        <v>2800</v>
      </c>
      <c r="F392" t="s">
        <v>542</v>
      </c>
      <c r="G392">
        <v>2500</v>
      </c>
      <c r="I392" t="s">
        <v>543</v>
      </c>
      <c r="J392">
        <v>156</v>
      </c>
      <c r="K392">
        <v>2421</v>
      </c>
      <c r="N392" t="s">
        <v>544</v>
      </c>
      <c r="P392" t="s">
        <v>64</v>
      </c>
    </row>
    <row r="393" spans="1:16" x14ac:dyDescent="0.25">
      <c r="A393" s="2">
        <v>45018</v>
      </c>
      <c r="B393" t="s">
        <v>58</v>
      </c>
      <c r="C393" t="s">
        <v>799</v>
      </c>
      <c r="D393" t="s">
        <v>800</v>
      </c>
      <c r="E393">
        <v>2800</v>
      </c>
      <c r="F393" t="s">
        <v>542</v>
      </c>
      <c r="G393">
        <v>2500</v>
      </c>
      <c r="I393" t="s">
        <v>543</v>
      </c>
      <c r="J393">
        <v>156</v>
      </c>
      <c r="K393">
        <v>2421</v>
      </c>
      <c r="N393" t="s">
        <v>544</v>
      </c>
      <c r="P393" t="s">
        <v>64</v>
      </c>
    </row>
    <row r="394" spans="1:16" x14ac:dyDescent="0.25">
      <c r="A394" s="2">
        <v>45018</v>
      </c>
      <c r="B394" t="s">
        <v>58</v>
      </c>
      <c r="C394" t="s">
        <v>801</v>
      </c>
      <c r="D394" t="s">
        <v>802</v>
      </c>
      <c r="E394">
        <v>2800</v>
      </c>
      <c r="F394" t="s">
        <v>542</v>
      </c>
      <c r="G394">
        <v>2500</v>
      </c>
      <c r="I394" t="s">
        <v>543</v>
      </c>
      <c r="J394">
        <v>156</v>
      </c>
      <c r="K394">
        <v>2421</v>
      </c>
      <c r="N394" t="s">
        <v>544</v>
      </c>
      <c r="P394" t="s">
        <v>64</v>
      </c>
    </row>
    <row r="395" spans="1:16" x14ac:dyDescent="0.25">
      <c r="A395" s="2">
        <v>45018</v>
      </c>
      <c r="B395" t="s">
        <v>58</v>
      </c>
      <c r="C395" t="s">
        <v>803</v>
      </c>
      <c r="D395" t="s">
        <v>804</v>
      </c>
      <c r="E395">
        <v>2800</v>
      </c>
      <c r="F395" t="s">
        <v>542</v>
      </c>
      <c r="G395">
        <v>2500</v>
      </c>
      <c r="I395" t="s">
        <v>543</v>
      </c>
      <c r="J395">
        <v>156</v>
      </c>
      <c r="K395">
        <v>2421</v>
      </c>
      <c r="N395" t="s">
        <v>544</v>
      </c>
      <c r="P395" t="s">
        <v>64</v>
      </c>
    </row>
    <row r="396" spans="1:16" x14ac:dyDescent="0.25">
      <c r="A396" s="2">
        <v>45018</v>
      </c>
      <c r="B396" t="s">
        <v>58</v>
      </c>
      <c r="C396" t="s">
        <v>805</v>
      </c>
      <c r="D396" t="s">
        <v>806</v>
      </c>
      <c r="E396">
        <v>2800</v>
      </c>
      <c r="F396" t="s">
        <v>542</v>
      </c>
      <c r="G396">
        <v>2500</v>
      </c>
      <c r="I396" t="s">
        <v>543</v>
      </c>
      <c r="J396">
        <v>156</v>
      </c>
      <c r="K396">
        <v>2421</v>
      </c>
      <c r="N396" t="s">
        <v>544</v>
      </c>
      <c r="P396" t="s">
        <v>64</v>
      </c>
    </row>
    <row r="397" spans="1:16" x14ac:dyDescent="0.25">
      <c r="A397" s="2">
        <v>45018</v>
      </c>
      <c r="B397" t="s">
        <v>58</v>
      </c>
      <c r="C397" t="s">
        <v>807</v>
      </c>
      <c r="D397" t="s">
        <v>808</v>
      </c>
      <c r="E397">
        <v>2800</v>
      </c>
      <c r="F397" t="s">
        <v>542</v>
      </c>
      <c r="G397">
        <v>2500</v>
      </c>
      <c r="I397" t="s">
        <v>543</v>
      </c>
      <c r="J397">
        <v>156</v>
      </c>
      <c r="K397">
        <v>2421</v>
      </c>
      <c r="N397" t="s">
        <v>544</v>
      </c>
      <c r="P397" t="s">
        <v>64</v>
      </c>
    </row>
    <row r="398" spans="1:16" x14ac:dyDescent="0.25">
      <c r="A398" s="2">
        <v>45018</v>
      </c>
      <c r="B398" t="s">
        <v>58</v>
      </c>
      <c r="C398" t="s">
        <v>809</v>
      </c>
      <c r="D398" t="s">
        <v>810</v>
      </c>
      <c r="E398">
        <v>2800</v>
      </c>
      <c r="F398" t="s">
        <v>542</v>
      </c>
      <c r="G398">
        <v>2500</v>
      </c>
      <c r="I398" t="s">
        <v>543</v>
      </c>
      <c r="J398">
        <v>156</v>
      </c>
      <c r="K398">
        <v>2421</v>
      </c>
      <c r="N398" t="s">
        <v>544</v>
      </c>
      <c r="P398" t="s">
        <v>64</v>
      </c>
    </row>
    <row r="399" spans="1:16" x14ac:dyDescent="0.25">
      <c r="A399" s="2">
        <v>45018</v>
      </c>
      <c r="B399" t="s">
        <v>58</v>
      </c>
      <c r="C399" t="s">
        <v>811</v>
      </c>
      <c r="D399" t="s">
        <v>812</v>
      </c>
      <c r="E399">
        <v>2800</v>
      </c>
      <c r="F399" t="s">
        <v>781</v>
      </c>
      <c r="G399">
        <v>2710</v>
      </c>
      <c r="I399" t="s">
        <v>813</v>
      </c>
      <c r="J399">
        <v>111</v>
      </c>
      <c r="K399">
        <v>2409</v>
      </c>
      <c r="N399" t="s">
        <v>814</v>
      </c>
      <c r="P399" t="s">
        <v>64</v>
      </c>
    </row>
    <row r="400" spans="1:16" x14ac:dyDescent="0.25">
      <c r="A400" s="2">
        <v>45018</v>
      </c>
      <c r="B400" t="s">
        <v>58</v>
      </c>
      <c r="C400" t="s">
        <v>815</v>
      </c>
      <c r="D400" t="s">
        <v>816</v>
      </c>
      <c r="E400">
        <v>2800</v>
      </c>
      <c r="F400" t="s">
        <v>781</v>
      </c>
      <c r="G400">
        <v>2710</v>
      </c>
      <c r="I400" t="s">
        <v>813</v>
      </c>
      <c r="J400">
        <v>111</v>
      </c>
      <c r="K400">
        <v>2409</v>
      </c>
      <c r="N400" t="s">
        <v>814</v>
      </c>
      <c r="P400" t="s">
        <v>64</v>
      </c>
    </row>
    <row r="401" spans="1:16" x14ac:dyDescent="0.25">
      <c r="A401" s="2">
        <v>45018</v>
      </c>
      <c r="B401" t="s">
        <v>58</v>
      </c>
      <c r="C401" t="s">
        <v>817</v>
      </c>
      <c r="D401" t="s">
        <v>818</v>
      </c>
      <c r="E401">
        <v>2800</v>
      </c>
      <c r="F401" t="s">
        <v>781</v>
      </c>
      <c r="G401">
        <v>2710</v>
      </c>
      <c r="I401" t="s">
        <v>813</v>
      </c>
      <c r="J401">
        <v>111</v>
      </c>
      <c r="K401">
        <v>2409</v>
      </c>
      <c r="N401" t="s">
        <v>814</v>
      </c>
      <c r="P401" t="s">
        <v>64</v>
      </c>
    </row>
    <row r="402" spans="1:16" x14ac:dyDescent="0.25">
      <c r="A402" s="2">
        <v>45018</v>
      </c>
      <c r="B402" t="s">
        <v>58</v>
      </c>
      <c r="C402" t="s">
        <v>819</v>
      </c>
      <c r="D402" t="s">
        <v>820</v>
      </c>
      <c r="E402">
        <v>2800</v>
      </c>
      <c r="F402" t="s">
        <v>821</v>
      </c>
      <c r="G402">
        <v>1460</v>
      </c>
      <c r="I402" t="s">
        <v>822</v>
      </c>
      <c r="J402">
        <v>10</v>
      </c>
      <c r="K402">
        <v>4802</v>
      </c>
      <c r="N402" t="s">
        <v>63</v>
      </c>
      <c r="P402" t="s">
        <v>64</v>
      </c>
    </row>
    <row r="403" spans="1:16" x14ac:dyDescent="0.25">
      <c r="A403" s="2">
        <v>45018</v>
      </c>
      <c r="B403" t="s">
        <v>58</v>
      </c>
      <c r="C403" t="s">
        <v>823</v>
      </c>
      <c r="D403" t="s">
        <v>824</v>
      </c>
      <c r="E403">
        <v>2800</v>
      </c>
      <c r="F403" t="s">
        <v>825</v>
      </c>
      <c r="G403">
        <v>1350</v>
      </c>
      <c r="I403" t="s">
        <v>826</v>
      </c>
      <c r="J403">
        <v>10</v>
      </c>
      <c r="K403">
        <v>4802</v>
      </c>
      <c r="N403" t="s">
        <v>63</v>
      </c>
      <c r="P403" t="s">
        <v>64</v>
      </c>
    </row>
    <row r="404" spans="1:16" x14ac:dyDescent="0.25">
      <c r="A404" s="2">
        <v>45018</v>
      </c>
      <c r="B404" t="s">
        <v>58</v>
      </c>
      <c r="C404" t="s">
        <v>827</v>
      </c>
      <c r="D404" t="s">
        <v>828</v>
      </c>
      <c r="E404">
        <v>2800</v>
      </c>
      <c r="F404" t="s">
        <v>829</v>
      </c>
      <c r="G404">
        <v>1620</v>
      </c>
      <c r="I404" t="s">
        <v>651</v>
      </c>
      <c r="J404">
        <v>10</v>
      </c>
      <c r="K404">
        <v>4802</v>
      </c>
      <c r="N404" t="s">
        <v>63</v>
      </c>
      <c r="P404" t="s">
        <v>64</v>
      </c>
    </row>
    <row r="405" spans="1:16" x14ac:dyDescent="0.25">
      <c r="A405" s="2">
        <v>45018</v>
      </c>
      <c r="B405" t="s">
        <v>58</v>
      </c>
      <c r="C405" t="s">
        <v>830</v>
      </c>
      <c r="D405" t="s">
        <v>831</v>
      </c>
      <c r="E405">
        <v>2800</v>
      </c>
      <c r="F405" t="s">
        <v>829</v>
      </c>
      <c r="G405">
        <v>1620</v>
      </c>
      <c r="I405" t="s">
        <v>651</v>
      </c>
      <c r="J405">
        <v>10</v>
      </c>
      <c r="K405">
        <v>4802</v>
      </c>
      <c r="N405" t="s">
        <v>63</v>
      </c>
      <c r="P405" t="s">
        <v>64</v>
      </c>
    </row>
    <row r="406" spans="1:16" x14ac:dyDescent="0.25">
      <c r="A406" s="2">
        <v>45018</v>
      </c>
      <c r="B406" t="s">
        <v>58</v>
      </c>
      <c r="C406" t="s">
        <v>832</v>
      </c>
      <c r="D406" t="s">
        <v>833</v>
      </c>
      <c r="E406">
        <v>2800</v>
      </c>
      <c r="F406" t="s">
        <v>829</v>
      </c>
      <c r="G406">
        <v>1620</v>
      </c>
      <c r="I406" t="s">
        <v>651</v>
      </c>
      <c r="J406">
        <v>10</v>
      </c>
      <c r="K406">
        <v>4802</v>
      </c>
      <c r="N406" t="s">
        <v>63</v>
      </c>
      <c r="P406" t="s">
        <v>64</v>
      </c>
    </row>
    <row r="407" spans="1:16" x14ac:dyDescent="0.25">
      <c r="A407" s="2">
        <v>45018</v>
      </c>
      <c r="B407" t="s">
        <v>58</v>
      </c>
      <c r="C407" t="s">
        <v>834</v>
      </c>
      <c r="D407" t="s">
        <v>835</v>
      </c>
      <c r="E407">
        <v>2800</v>
      </c>
      <c r="F407" t="s">
        <v>836</v>
      </c>
      <c r="G407">
        <v>1000</v>
      </c>
      <c r="I407" t="s">
        <v>367</v>
      </c>
      <c r="J407">
        <v>10</v>
      </c>
      <c r="K407">
        <v>4802</v>
      </c>
      <c r="N407" t="s">
        <v>63</v>
      </c>
      <c r="P407" t="s">
        <v>64</v>
      </c>
    </row>
    <row r="408" spans="1:16" x14ac:dyDescent="0.25">
      <c r="A408" s="2">
        <v>45018</v>
      </c>
      <c r="B408" t="s">
        <v>58</v>
      </c>
      <c r="C408" t="s">
        <v>837</v>
      </c>
      <c r="D408" t="s">
        <v>838</v>
      </c>
      <c r="E408">
        <v>2800</v>
      </c>
      <c r="F408" t="s">
        <v>839</v>
      </c>
      <c r="G408">
        <v>2990</v>
      </c>
      <c r="I408" t="s">
        <v>353</v>
      </c>
      <c r="J408">
        <v>10</v>
      </c>
      <c r="K408">
        <v>4802</v>
      </c>
      <c r="N408" t="s">
        <v>840</v>
      </c>
      <c r="P408" t="s">
        <v>64</v>
      </c>
    </row>
    <row r="409" spans="1:16" x14ac:dyDescent="0.25">
      <c r="A409" s="2">
        <v>45018</v>
      </c>
      <c r="B409" t="s">
        <v>58</v>
      </c>
      <c r="C409" t="s">
        <v>841</v>
      </c>
      <c r="D409" t="s">
        <v>842</v>
      </c>
      <c r="E409">
        <v>2800</v>
      </c>
      <c r="F409" t="s">
        <v>291</v>
      </c>
      <c r="G409">
        <v>1280</v>
      </c>
      <c r="I409" t="s">
        <v>292</v>
      </c>
      <c r="J409">
        <v>10</v>
      </c>
      <c r="K409">
        <v>4802</v>
      </c>
      <c r="N409" t="s">
        <v>63</v>
      </c>
      <c r="P409" t="s">
        <v>64</v>
      </c>
    </row>
    <row r="410" spans="1:16" x14ac:dyDescent="0.25">
      <c r="A410" s="2">
        <v>45018</v>
      </c>
      <c r="B410" t="s">
        <v>58</v>
      </c>
      <c r="C410" t="s">
        <v>843</v>
      </c>
      <c r="D410" t="s">
        <v>844</v>
      </c>
      <c r="E410">
        <v>2800</v>
      </c>
      <c r="F410" t="s">
        <v>845</v>
      </c>
      <c r="G410">
        <v>1270</v>
      </c>
      <c r="I410" t="s">
        <v>846</v>
      </c>
      <c r="J410">
        <v>10</v>
      </c>
      <c r="K410">
        <v>4802</v>
      </c>
      <c r="N410" t="s">
        <v>63</v>
      </c>
      <c r="P410" t="s">
        <v>64</v>
      </c>
    </row>
    <row r="411" spans="1:16" x14ac:dyDescent="0.25">
      <c r="A411" s="2">
        <v>45018</v>
      </c>
      <c r="B411" t="s">
        <v>58</v>
      </c>
      <c r="C411" t="s">
        <v>847</v>
      </c>
      <c r="D411" t="s">
        <v>848</v>
      </c>
      <c r="E411">
        <v>2800</v>
      </c>
      <c r="F411" t="s">
        <v>845</v>
      </c>
      <c r="G411">
        <v>1270</v>
      </c>
      <c r="I411" t="s">
        <v>846</v>
      </c>
      <c r="J411">
        <v>10</v>
      </c>
      <c r="K411">
        <v>4802</v>
      </c>
      <c r="N411" t="s">
        <v>63</v>
      </c>
      <c r="P411" t="s">
        <v>64</v>
      </c>
    </row>
    <row r="412" spans="1:16" x14ac:dyDescent="0.25">
      <c r="A412" s="2">
        <v>45018</v>
      </c>
      <c r="B412" t="s">
        <v>58</v>
      </c>
      <c r="C412" t="s">
        <v>849</v>
      </c>
      <c r="D412" t="s">
        <v>850</v>
      </c>
      <c r="E412">
        <v>2800</v>
      </c>
      <c r="F412" t="s">
        <v>845</v>
      </c>
      <c r="G412">
        <v>1270</v>
      </c>
      <c r="I412" t="s">
        <v>846</v>
      </c>
      <c r="J412">
        <v>10</v>
      </c>
      <c r="K412">
        <v>4802</v>
      </c>
      <c r="N412" t="s">
        <v>63</v>
      </c>
      <c r="P412" t="s">
        <v>64</v>
      </c>
    </row>
    <row r="413" spans="1:16" x14ac:dyDescent="0.25">
      <c r="A413" s="2">
        <v>45018</v>
      </c>
      <c r="B413" t="s">
        <v>58</v>
      </c>
      <c r="C413" t="s">
        <v>851</v>
      </c>
      <c r="D413" t="s">
        <v>852</v>
      </c>
      <c r="E413">
        <v>2800</v>
      </c>
      <c r="F413" t="s">
        <v>853</v>
      </c>
      <c r="G413">
        <v>1250</v>
      </c>
      <c r="I413" t="s">
        <v>172</v>
      </c>
      <c r="J413">
        <v>10</v>
      </c>
      <c r="K413">
        <v>4802</v>
      </c>
      <c r="N413" t="s">
        <v>63</v>
      </c>
      <c r="P413" t="s">
        <v>64</v>
      </c>
    </row>
    <row r="415" spans="1:16" x14ac:dyDescent="0.25">
      <c r="D415" t="s">
        <v>0</v>
      </c>
      <c r="E415" t="s">
        <v>1</v>
      </c>
      <c r="F415" t="s">
        <v>2</v>
      </c>
      <c r="G415" t="s">
        <v>3</v>
      </c>
      <c r="H415">
        <v>5</v>
      </c>
      <c r="I415" t="s">
        <v>4</v>
      </c>
      <c r="L415" t="s">
        <v>5</v>
      </c>
      <c r="M415" t="s">
        <v>6</v>
      </c>
      <c r="N415" t="s">
        <v>7</v>
      </c>
      <c r="P415">
        <v>8</v>
      </c>
    </row>
    <row r="416" spans="1:16" x14ac:dyDescent="0.25">
      <c r="D416" t="s">
        <v>8</v>
      </c>
      <c r="E416" t="s">
        <v>9</v>
      </c>
      <c r="F416" t="s">
        <v>10</v>
      </c>
      <c r="M416" t="s">
        <v>11</v>
      </c>
      <c r="N416" t="s">
        <v>12</v>
      </c>
      <c r="O416" s="1">
        <v>37445</v>
      </c>
      <c r="P416">
        <v>3</v>
      </c>
    </row>
    <row r="417" spans="1:16" x14ac:dyDescent="0.25">
      <c r="A417" t="s">
        <v>13</v>
      </c>
      <c r="B417" t="s">
        <v>14</v>
      </c>
      <c r="C417" t="s">
        <v>15</v>
      </c>
      <c r="F417" t="s">
        <v>16</v>
      </c>
      <c r="G417" t="e">
        <f>- Z</f>
        <v>#NAME?</v>
      </c>
      <c r="M417" t="s">
        <v>17</v>
      </c>
      <c r="N417" t="s">
        <v>18</v>
      </c>
    </row>
    <row r="418" spans="1:16" x14ac:dyDescent="0.25">
      <c r="A418" t="s">
        <v>19</v>
      </c>
      <c r="B418" t="s">
        <v>20</v>
      </c>
      <c r="C418" t="s">
        <v>21</v>
      </c>
      <c r="D418" t="s">
        <v>22</v>
      </c>
      <c r="E418" t="s">
        <v>23</v>
      </c>
      <c r="F418" t="s">
        <v>24</v>
      </c>
      <c r="G418" t="s">
        <v>25</v>
      </c>
      <c r="H418" t="s">
        <v>26</v>
      </c>
      <c r="M418" t="s">
        <v>27</v>
      </c>
      <c r="N418" t="s">
        <v>28</v>
      </c>
    </row>
    <row r="419" spans="1:16" x14ac:dyDescent="0.25">
      <c r="A419" t="s">
        <v>29</v>
      </c>
      <c r="B419" t="s">
        <v>30</v>
      </c>
      <c r="C419" t="s">
        <v>31</v>
      </c>
      <c r="D419" t="s">
        <v>32</v>
      </c>
      <c r="E419" t="s">
        <v>32</v>
      </c>
      <c r="F419" t="s">
        <v>33</v>
      </c>
      <c r="G419" t="s">
        <v>34</v>
      </c>
      <c r="H419" t="s">
        <v>35</v>
      </c>
      <c r="I419" t="s">
        <v>36</v>
      </c>
      <c r="J419" t="s">
        <v>29</v>
      </c>
      <c r="K419" t="s">
        <v>29</v>
      </c>
      <c r="L419" t="s">
        <v>37</v>
      </c>
      <c r="M419" t="s">
        <v>31</v>
      </c>
      <c r="N419" t="s">
        <v>38</v>
      </c>
      <c r="O419" t="s">
        <v>29</v>
      </c>
      <c r="P419" t="s">
        <v>35</v>
      </c>
    </row>
    <row r="420" spans="1:16" x14ac:dyDescent="0.25">
      <c r="A420" t="s">
        <v>39</v>
      </c>
      <c r="B420" t="s">
        <v>40</v>
      </c>
      <c r="C420" t="s">
        <v>41</v>
      </c>
      <c r="D420" t="s">
        <v>42</v>
      </c>
      <c r="E420" t="s">
        <v>43</v>
      </c>
      <c r="F420" t="s">
        <v>13</v>
      </c>
      <c r="G420" t="s">
        <v>44</v>
      </c>
      <c r="I420" t="s">
        <v>45</v>
      </c>
      <c r="J420" t="s">
        <v>46</v>
      </c>
      <c r="K420" t="s">
        <v>47</v>
      </c>
      <c r="L420" t="s">
        <v>48</v>
      </c>
      <c r="M420" t="s">
        <v>49</v>
      </c>
      <c r="N420" t="s">
        <v>50</v>
      </c>
      <c r="O420" t="s">
        <v>51</v>
      </c>
      <c r="P420" t="s">
        <v>52</v>
      </c>
    </row>
    <row r="421" spans="1:16" x14ac:dyDescent="0.25">
      <c r="A421" t="s">
        <v>53</v>
      </c>
      <c r="B421" t="s">
        <v>30</v>
      </c>
      <c r="C421" t="s">
        <v>54</v>
      </c>
      <c r="D421" t="s">
        <v>32</v>
      </c>
      <c r="E421" t="s">
        <v>32</v>
      </c>
      <c r="F421" t="s">
        <v>33</v>
      </c>
      <c r="G421" t="s">
        <v>34</v>
      </c>
      <c r="H421" t="s">
        <v>35</v>
      </c>
      <c r="I421" t="s">
        <v>36</v>
      </c>
      <c r="J421" t="s">
        <v>29</v>
      </c>
      <c r="K421" t="s">
        <v>29</v>
      </c>
      <c r="L421" t="s">
        <v>37</v>
      </c>
      <c r="M421" t="s">
        <v>31</v>
      </c>
      <c r="N421" t="s">
        <v>38</v>
      </c>
      <c r="O421" t="s">
        <v>29</v>
      </c>
      <c r="P421" t="s">
        <v>55</v>
      </c>
    </row>
    <row r="422" spans="1:16" x14ac:dyDescent="0.25">
      <c r="A422" s="2">
        <v>45018</v>
      </c>
      <c r="B422" t="s">
        <v>58</v>
      </c>
      <c r="C422" t="s">
        <v>854</v>
      </c>
      <c r="D422" t="s">
        <v>855</v>
      </c>
      <c r="E422">
        <v>2800</v>
      </c>
      <c r="F422" t="s">
        <v>856</v>
      </c>
      <c r="G422">
        <v>1310</v>
      </c>
      <c r="I422" t="s">
        <v>534</v>
      </c>
      <c r="J422">
        <v>10</v>
      </c>
      <c r="K422">
        <v>4802</v>
      </c>
      <c r="N422" t="s">
        <v>63</v>
      </c>
      <c r="P422" t="s">
        <v>64</v>
      </c>
    </row>
    <row r="423" spans="1:16" x14ac:dyDescent="0.25">
      <c r="A423" s="2">
        <v>45018</v>
      </c>
      <c r="B423" t="s">
        <v>58</v>
      </c>
      <c r="C423" t="s">
        <v>857</v>
      </c>
      <c r="D423" t="s">
        <v>858</v>
      </c>
      <c r="E423">
        <v>2800</v>
      </c>
      <c r="F423" t="s">
        <v>856</v>
      </c>
      <c r="G423">
        <v>1310</v>
      </c>
      <c r="I423" t="s">
        <v>534</v>
      </c>
      <c r="J423">
        <v>10</v>
      </c>
      <c r="K423">
        <v>4802</v>
      </c>
      <c r="N423" t="s">
        <v>63</v>
      </c>
      <c r="P423" t="s">
        <v>64</v>
      </c>
    </row>
    <row r="424" spans="1:16" x14ac:dyDescent="0.25">
      <c r="A424" s="2">
        <v>45018</v>
      </c>
      <c r="B424" t="s">
        <v>58</v>
      </c>
      <c r="C424" t="s">
        <v>859</v>
      </c>
      <c r="D424" t="s">
        <v>860</v>
      </c>
      <c r="E424">
        <v>2800</v>
      </c>
      <c r="F424" t="s">
        <v>861</v>
      </c>
      <c r="G424">
        <v>2130</v>
      </c>
      <c r="I424" t="s">
        <v>195</v>
      </c>
      <c r="J424">
        <v>10</v>
      </c>
      <c r="K424">
        <v>4802</v>
      </c>
      <c r="N424" t="s">
        <v>63</v>
      </c>
      <c r="P424" t="s">
        <v>64</v>
      </c>
    </row>
    <row r="425" spans="1:16" x14ac:dyDescent="0.25">
      <c r="A425" s="2">
        <v>45018</v>
      </c>
      <c r="B425" t="s">
        <v>58</v>
      </c>
      <c r="C425" t="s">
        <v>862</v>
      </c>
      <c r="D425" t="s">
        <v>863</v>
      </c>
      <c r="E425">
        <v>2800</v>
      </c>
      <c r="F425" t="s">
        <v>864</v>
      </c>
      <c r="G425">
        <v>1990</v>
      </c>
      <c r="I425" t="s">
        <v>865</v>
      </c>
      <c r="J425">
        <v>10</v>
      </c>
      <c r="K425">
        <v>4802</v>
      </c>
      <c r="N425" t="s">
        <v>63</v>
      </c>
      <c r="P425" t="s">
        <v>64</v>
      </c>
    </row>
    <row r="426" spans="1:16" x14ac:dyDescent="0.25">
      <c r="A426" s="2">
        <v>45018</v>
      </c>
      <c r="B426" t="s">
        <v>58</v>
      </c>
      <c r="C426" t="s">
        <v>866</v>
      </c>
      <c r="D426" t="s">
        <v>867</v>
      </c>
      <c r="E426">
        <v>2800</v>
      </c>
      <c r="F426" t="s">
        <v>864</v>
      </c>
      <c r="G426">
        <v>1990</v>
      </c>
      <c r="I426" t="s">
        <v>865</v>
      </c>
      <c r="J426">
        <v>10</v>
      </c>
      <c r="K426">
        <v>4802</v>
      </c>
      <c r="N426" t="s">
        <v>63</v>
      </c>
      <c r="P426" t="s">
        <v>64</v>
      </c>
    </row>
    <row r="427" spans="1:16" x14ac:dyDescent="0.25">
      <c r="A427" s="2">
        <v>45018</v>
      </c>
      <c r="B427" t="s">
        <v>58</v>
      </c>
      <c r="C427" t="s">
        <v>868</v>
      </c>
      <c r="D427" t="s">
        <v>869</v>
      </c>
      <c r="E427">
        <v>2800</v>
      </c>
      <c r="F427" t="s">
        <v>870</v>
      </c>
      <c r="G427">
        <v>1130</v>
      </c>
      <c r="I427" t="s">
        <v>871</v>
      </c>
      <c r="J427">
        <v>10</v>
      </c>
      <c r="K427">
        <v>4802</v>
      </c>
      <c r="N427" t="s">
        <v>63</v>
      </c>
      <c r="P427" t="s">
        <v>64</v>
      </c>
    </row>
    <row r="428" spans="1:16" x14ac:dyDescent="0.25">
      <c r="A428" s="2">
        <v>45018</v>
      </c>
      <c r="B428" t="s">
        <v>58</v>
      </c>
      <c r="C428" t="s">
        <v>872</v>
      </c>
      <c r="D428" t="s">
        <v>873</v>
      </c>
      <c r="E428">
        <v>2800</v>
      </c>
      <c r="F428" t="s">
        <v>874</v>
      </c>
      <c r="G428">
        <v>1000</v>
      </c>
      <c r="I428" t="s">
        <v>367</v>
      </c>
      <c r="J428">
        <v>10</v>
      </c>
      <c r="K428">
        <v>4802</v>
      </c>
      <c r="N428" t="s">
        <v>63</v>
      </c>
      <c r="P428" t="s">
        <v>64</v>
      </c>
    </row>
    <row r="429" spans="1:16" x14ac:dyDescent="0.25">
      <c r="A429" s="2">
        <v>45018</v>
      </c>
      <c r="B429" t="s">
        <v>58</v>
      </c>
      <c r="C429" t="s">
        <v>875</v>
      </c>
      <c r="D429" t="s">
        <v>876</v>
      </c>
      <c r="E429">
        <v>2800</v>
      </c>
      <c r="F429" t="s">
        <v>874</v>
      </c>
      <c r="G429">
        <v>1000</v>
      </c>
      <c r="I429" t="s">
        <v>367</v>
      </c>
      <c r="J429">
        <v>10</v>
      </c>
      <c r="K429">
        <v>4802</v>
      </c>
      <c r="N429" t="s">
        <v>63</v>
      </c>
      <c r="P429" t="s">
        <v>64</v>
      </c>
    </row>
    <row r="430" spans="1:16" x14ac:dyDescent="0.25">
      <c r="A430" s="2">
        <v>45018</v>
      </c>
      <c r="B430" t="s">
        <v>58</v>
      </c>
      <c r="C430" t="s">
        <v>877</v>
      </c>
      <c r="D430" t="s">
        <v>878</v>
      </c>
      <c r="E430">
        <v>2800</v>
      </c>
      <c r="F430" t="s">
        <v>879</v>
      </c>
      <c r="G430">
        <v>2460</v>
      </c>
      <c r="I430" t="s">
        <v>880</v>
      </c>
      <c r="J430">
        <v>10</v>
      </c>
      <c r="K430">
        <v>4802</v>
      </c>
      <c r="N430" t="s">
        <v>63</v>
      </c>
      <c r="P430" t="s">
        <v>64</v>
      </c>
    </row>
    <row r="431" spans="1:16" x14ac:dyDescent="0.25">
      <c r="A431" s="2">
        <v>45018</v>
      </c>
      <c r="B431" t="s">
        <v>58</v>
      </c>
      <c r="C431" t="s">
        <v>881</v>
      </c>
      <c r="D431" t="s">
        <v>882</v>
      </c>
      <c r="E431">
        <v>2800</v>
      </c>
      <c r="F431" t="s">
        <v>194</v>
      </c>
      <c r="G431">
        <v>1790</v>
      </c>
      <c r="I431" t="s">
        <v>241</v>
      </c>
      <c r="J431">
        <v>10</v>
      </c>
      <c r="K431">
        <v>4802</v>
      </c>
      <c r="L431" s="1">
        <v>35872</v>
      </c>
      <c r="N431" t="s">
        <v>63</v>
      </c>
      <c r="P431" t="s">
        <v>64</v>
      </c>
    </row>
    <row r="432" spans="1:16" x14ac:dyDescent="0.25">
      <c r="A432" s="2">
        <v>45018</v>
      </c>
      <c r="B432" t="s">
        <v>58</v>
      </c>
      <c r="C432" t="s">
        <v>883</v>
      </c>
      <c r="D432" t="s">
        <v>884</v>
      </c>
      <c r="E432">
        <v>2800</v>
      </c>
      <c r="F432" t="s">
        <v>194</v>
      </c>
      <c r="G432">
        <v>1790</v>
      </c>
      <c r="I432" t="s">
        <v>241</v>
      </c>
      <c r="J432">
        <v>10</v>
      </c>
      <c r="K432">
        <v>4802</v>
      </c>
      <c r="L432" s="1">
        <v>35968</v>
      </c>
      <c r="N432" t="s">
        <v>63</v>
      </c>
      <c r="P432" t="s">
        <v>64</v>
      </c>
    </row>
    <row r="433" spans="1:16" x14ac:dyDescent="0.25">
      <c r="A433" s="2">
        <v>45018</v>
      </c>
      <c r="B433" t="s">
        <v>58</v>
      </c>
      <c r="C433" t="s">
        <v>885</v>
      </c>
      <c r="D433" t="s">
        <v>886</v>
      </c>
      <c r="E433">
        <v>2800</v>
      </c>
      <c r="F433" t="s">
        <v>460</v>
      </c>
      <c r="G433">
        <v>2160</v>
      </c>
      <c r="I433" t="s">
        <v>644</v>
      </c>
      <c r="J433">
        <v>10</v>
      </c>
      <c r="K433">
        <v>4802</v>
      </c>
      <c r="N433" t="s">
        <v>63</v>
      </c>
      <c r="P433" t="s">
        <v>64</v>
      </c>
    </row>
    <row r="434" spans="1:16" x14ac:dyDescent="0.25">
      <c r="A434" s="2">
        <v>45018</v>
      </c>
      <c r="B434" t="s">
        <v>58</v>
      </c>
      <c r="C434" t="s">
        <v>887</v>
      </c>
      <c r="D434" t="s">
        <v>888</v>
      </c>
      <c r="E434">
        <v>2800</v>
      </c>
      <c r="F434" t="s">
        <v>889</v>
      </c>
      <c r="G434">
        <v>2080</v>
      </c>
      <c r="I434" t="s">
        <v>890</v>
      </c>
      <c r="J434">
        <v>10</v>
      </c>
      <c r="K434">
        <v>4802</v>
      </c>
      <c r="N434" t="s">
        <v>63</v>
      </c>
      <c r="P434" t="s">
        <v>64</v>
      </c>
    </row>
    <row r="435" spans="1:16" x14ac:dyDescent="0.25">
      <c r="A435" s="2">
        <v>45018</v>
      </c>
      <c r="B435" t="s">
        <v>58</v>
      </c>
      <c r="C435" t="s">
        <v>891</v>
      </c>
      <c r="D435" t="s">
        <v>892</v>
      </c>
      <c r="E435">
        <v>2800</v>
      </c>
      <c r="F435" t="s">
        <v>893</v>
      </c>
      <c r="G435">
        <v>2150</v>
      </c>
      <c r="I435" t="s">
        <v>894</v>
      </c>
      <c r="J435">
        <v>10</v>
      </c>
      <c r="K435">
        <v>4802</v>
      </c>
      <c r="N435" t="s">
        <v>63</v>
      </c>
      <c r="P435" t="s">
        <v>64</v>
      </c>
    </row>
    <row r="436" spans="1:16" x14ac:dyDescent="0.25">
      <c r="A436" s="2">
        <v>45018</v>
      </c>
      <c r="B436" t="s">
        <v>58</v>
      </c>
      <c r="C436" t="s">
        <v>895</v>
      </c>
      <c r="D436" t="s">
        <v>896</v>
      </c>
      <c r="E436">
        <v>2800</v>
      </c>
      <c r="F436" t="s">
        <v>893</v>
      </c>
      <c r="G436">
        <v>2770</v>
      </c>
      <c r="I436" t="s">
        <v>335</v>
      </c>
      <c r="J436">
        <v>10</v>
      </c>
      <c r="K436">
        <v>4802</v>
      </c>
      <c r="N436" t="s">
        <v>63</v>
      </c>
      <c r="P436" t="s">
        <v>64</v>
      </c>
    </row>
    <row r="437" spans="1:16" x14ac:dyDescent="0.25">
      <c r="A437" s="2">
        <v>45018</v>
      </c>
      <c r="B437" t="s">
        <v>58</v>
      </c>
      <c r="C437" t="s">
        <v>897</v>
      </c>
      <c r="D437" t="s">
        <v>898</v>
      </c>
      <c r="E437">
        <v>2800</v>
      </c>
      <c r="F437" t="s">
        <v>893</v>
      </c>
      <c r="G437">
        <v>2770</v>
      </c>
      <c r="I437" t="s">
        <v>335</v>
      </c>
      <c r="J437">
        <v>10</v>
      </c>
      <c r="K437">
        <v>4802</v>
      </c>
      <c r="N437" t="s">
        <v>63</v>
      </c>
      <c r="P437" t="s">
        <v>64</v>
      </c>
    </row>
    <row r="438" spans="1:16" x14ac:dyDescent="0.25">
      <c r="A438" s="2">
        <v>45018</v>
      </c>
      <c r="B438" t="s">
        <v>58</v>
      </c>
      <c r="C438" t="s">
        <v>899</v>
      </c>
      <c r="D438" t="s">
        <v>900</v>
      </c>
      <c r="E438">
        <v>2800</v>
      </c>
      <c r="F438" t="s">
        <v>901</v>
      </c>
      <c r="G438">
        <v>1300</v>
      </c>
      <c r="I438" t="s">
        <v>902</v>
      </c>
      <c r="J438">
        <v>10</v>
      </c>
      <c r="K438">
        <v>4802</v>
      </c>
      <c r="N438" t="s">
        <v>63</v>
      </c>
      <c r="P438" t="s">
        <v>64</v>
      </c>
    </row>
    <row r="439" spans="1:16" x14ac:dyDescent="0.25">
      <c r="A439" s="2">
        <v>45018</v>
      </c>
      <c r="B439" t="s">
        <v>58</v>
      </c>
      <c r="C439" t="s">
        <v>903</v>
      </c>
      <c r="D439" t="s">
        <v>904</v>
      </c>
      <c r="E439">
        <v>2800</v>
      </c>
      <c r="F439" t="s">
        <v>901</v>
      </c>
      <c r="G439">
        <v>1300</v>
      </c>
      <c r="I439" t="s">
        <v>902</v>
      </c>
      <c r="J439">
        <v>10</v>
      </c>
      <c r="K439">
        <v>4802</v>
      </c>
      <c r="N439" t="s">
        <v>63</v>
      </c>
      <c r="P439" t="s">
        <v>64</v>
      </c>
    </row>
    <row r="440" spans="1:16" x14ac:dyDescent="0.25">
      <c r="A440" s="2">
        <v>45018</v>
      </c>
      <c r="B440" t="s">
        <v>58</v>
      </c>
      <c r="C440" t="s">
        <v>905</v>
      </c>
      <c r="D440" t="s">
        <v>906</v>
      </c>
      <c r="E440">
        <v>2800</v>
      </c>
      <c r="F440" t="s">
        <v>901</v>
      </c>
      <c r="G440">
        <v>1300</v>
      </c>
      <c r="I440" t="s">
        <v>902</v>
      </c>
      <c r="J440">
        <v>10</v>
      </c>
      <c r="K440">
        <v>4802</v>
      </c>
      <c r="N440" t="s">
        <v>63</v>
      </c>
      <c r="P440" t="s">
        <v>64</v>
      </c>
    </row>
    <row r="441" spans="1:16" x14ac:dyDescent="0.25">
      <c r="A441" s="2">
        <v>45018</v>
      </c>
      <c r="B441" t="s">
        <v>58</v>
      </c>
      <c r="C441" t="s">
        <v>907</v>
      </c>
      <c r="D441" t="s">
        <v>908</v>
      </c>
      <c r="E441">
        <v>2800</v>
      </c>
      <c r="F441" t="s">
        <v>901</v>
      </c>
      <c r="G441">
        <v>1300</v>
      </c>
      <c r="I441" t="s">
        <v>902</v>
      </c>
      <c r="J441">
        <v>10</v>
      </c>
      <c r="K441">
        <v>4802</v>
      </c>
      <c r="N441" t="s">
        <v>63</v>
      </c>
      <c r="P441" t="s">
        <v>64</v>
      </c>
    </row>
    <row r="442" spans="1:16" x14ac:dyDescent="0.25">
      <c r="A442" s="2">
        <v>45018</v>
      </c>
      <c r="B442" t="s">
        <v>58</v>
      </c>
      <c r="C442" t="s">
        <v>909</v>
      </c>
      <c r="D442" t="s">
        <v>910</v>
      </c>
      <c r="E442">
        <v>2800</v>
      </c>
      <c r="F442" t="s">
        <v>901</v>
      </c>
      <c r="G442">
        <v>1300</v>
      </c>
      <c r="I442" t="s">
        <v>902</v>
      </c>
      <c r="J442">
        <v>10</v>
      </c>
      <c r="K442">
        <v>4802</v>
      </c>
      <c r="N442" t="s">
        <v>63</v>
      </c>
      <c r="P442" t="s">
        <v>64</v>
      </c>
    </row>
    <row r="443" spans="1:16" x14ac:dyDescent="0.25">
      <c r="A443" s="2">
        <v>45018</v>
      </c>
      <c r="B443" t="s">
        <v>58</v>
      </c>
      <c r="C443" t="s">
        <v>911</v>
      </c>
      <c r="D443" t="s">
        <v>912</v>
      </c>
      <c r="E443">
        <v>2800</v>
      </c>
      <c r="F443" t="s">
        <v>901</v>
      </c>
      <c r="G443">
        <v>1300</v>
      </c>
      <c r="I443" t="s">
        <v>902</v>
      </c>
      <c r="J443">
        <v>10</v>
      </c>
      <c r="K443">
        <v>4802</v>
      </c>
      <c r="N443" t="s">
        <v>63</v>
      </c>
      <c r="P443" t="s">
        <v>64</v>
      </c>
    </row>
    <row r="444" spans="1:16" x14ac:dyDescent="0.25">
      <c r="A444" s="2">
        <v>45018</v>
      </c>
      <c r="B444" t="s">
        <v>58</v>
      </c>
      <c r="C444" t="s">
        <v>913</v>
      </c>
      <c r="D444" t="s">
        <v>914</v>
      </c>
      <c r="E444">
        <v>2800</v>
      </c>
      <c r="F444" t="s">
        <v>901</v>
      </c>
      <c r="G444">
        <v>1300</v>
      </c>
      <c r="I444" t="s">
        <v>902</v>
      </c>
      <c r="J444">
        <v>10</v>
      </c>
      <c r="K444">
        <v>4802</v>
      </c>
      <c r="N444" t="s">
        <v>63</v>
      </c>
      <c r="P444" t="s">
        <v>64</v>
      </c>
    </row>
    <row r="445" spans="1:16" x14ac:dyDescent="0.25">
      <c r="A445" s="2">
        <v>45018</v>
      </c>
      <c r="B445" t="s">
        <v>58</v>
      </c>
      <c r="C445" t="s">
        <v>915</v>
      </c>
      <c r="D445" t="s">
        <v>916</v>
      </c>
      <c r="E445">
        <v>2800</v>
      </c>
      <c r="F445" t="s">
        <v>901</v>
      </c>
      <c r="G445">
        <v>1300</v>
      </c>
      <c r="I445" t="s">
        <v>902</v>
      </c>
      <c r="J445">
        <v>10</v>
      </c>
      <c r="K445">
        <v>4802</v>
      </c>
      <c r="N445" t="s">
        <v>63</v>
      </c>
      <c r="P445" t="s">
        <v>64</v>
      </c>
    </row>
    <row r="446" spans="1:16" x14ac:dyDescent="0.25">
      <c r="A446" s="2">
        <v>45018</v>
      </c>
      <c r="B446" t="s">
        <v>58</v>
      </c>
      <c r="C446" t="s">
        <v>917</v>
      </c>
      <c r="D446" t="s">
        <v>918</v>
      </c>
      <c r="E446">
        <v>2800</v>
      </c>
      <c r="F446" t="s">
        <v>901</v>
      </c>
      <c r="G446">
        <v>1300</v>
      </c>
      <c r="I446" t="s">
        <v>902</v>
      </c>
      <c r="J446">
        <v>10</v>
      </c>
      <c r="K446">
        <v>4802</v>
      </c>
      <c r="N446" t="s">
        <v>63</v>
      </c>
      <c r="P446" t="s">
        <v>64</v>
      </c>
    </row>
    <row r="447" spans="1:16" x14ac:dyDescent="0.25">
      <c r="A447" s="2">
        <v>45018</v>
      </c>
      <c r="B447" t="s">
        <v>58</v>
      </c>
      <c r="C447" t="s">
        <v>919</v>
      </c>
      <c r="D447" t="s">
        <v>920</v>
      </c>
      <c r="E447">
        <v>2800</v>
      </c>
      <c r="F447" t="s">
        <v>901</v>
      </c>
      <c r="G447">
        <v>1300</v>
      </c>
      <c r="I447" t="s">
        <v>902</v>
      </c>
      <c r="J447">
        <v>10</v>
      </c>
      <c r="K447">
        <v>4802</v>
      </c>
      <c r="N447" t="s">
        <v>63</v>
      </c>
      <c r="P447" t="s">
        <v>64</v>
      </c>
    </row>
    <row r="448" spans="1:16" x14ac:dyDescent="0.25">
      <c r="A448" s="2">
        <v>45018</v>
      </c>
      <c r="B448" t="s">
        <v>58</v>
      </c>
      <c r="C448" t="s">
        <v>921</v>
      </c>
      <c r="D448" t="s">
        <v>922</v>
      </c>
      <c r="E448">
        <v>2800</v>
      </c>
      <c r="F448" t="s">
        <v>901</v>
      </c>
      <c r="G448">
        <v>1300</v>
      </c>
      <c r="I448" t="s">
        <v>902</v>
      </c>
      <c r="J448">
        <v>10</v>
      </c>
      <c r="K448">
        <v>4802</v>
      </c>
      <c r="N448" t="s">
        <v>63</v>
      </c>
      <c r="P448" t="s">
        <v>64</v>
      </c>
    </row>
    <row r="449" spans="1:16" x14ac:dyDescent="0.25">
      <c r="A449" s="2">
        <v>45018</v>
      </c>
      <c r="B449" t="s">
        <v>58</v>
      </c>
      <c r="C449" t="s">
        <v>923</v>
      </c>
      <c r="D449" t="s">
        <v>924</v>
      </c>
      <c r="E449">
        <v>2800</v>
      </c>
      <c r="F449" t="s">
        <v>901</v>
      </c>
      <c r="G449">
        <v>1300</v>
      </c>
      <c r="I449" t="s">
        <v>902</v>
      </c>
      <c r="J449">
        <v>10</v>
      </c>
      <c r="K449">
        <v>4802</v>
      </c>
      <c r="N449" t="s">
        <v>63</v>
      </c>
      <c r="P449" t="s">
        <v>64</v>
      </c>
    </row>
    <row r="450" spans="1:16" x14ac:dyDescent="0.25">
      <c r="A450" s="2">
        <v>45018</v>
      </c>
      <c r="B450" t="s">
        <v>58</v>
      </c>
      <c r="C450" t="s">
        <v>925</v>
      </c>
      <c r="D450" t="s">
        <v>926</v>
      </c>
      <c r="E450">
        <v>2800</v>
      </c>
      <c r="F450" t="s">
        <v>901</v>
      </c>
      <c r="G450">
        <v>1300</v>
      </c>
      <c r="I450" t="s">
        <v>902</v>
      </c>
      <c r="J450">
        <v>10</v>
      </c>
      <c r="K450">
        <v>4802</v>
      </c>
      <c r="N450" t="s">
        <v>63</v>
      </c>
      <c r="P450" t="s">
        <v>64</v>
      </c>
    </row>
    <row r="451" spans="1:16" x14ac:dyDescent="0.25">
      <c r="A451" s="2">
        <v>45018</v>
      </c>
      <c r="B451" t="s">
        <v>58</v>
      </c>
      <c r="C451" t="s">
        <v>927</v>
      </c>
      <c r="D451" t="s">
        <v>928</v>
      </c>
      <c r="E451">
        <v>2800</v>
      </c>
      <c r="F451" t="s">
        <v>901</v>
      </c>
      <c r="G451">
        <v>1300</v>
      </c>
      <c r="I451" t="s">
        <v>902</v>
      </c>
      <c r="J451">
        <v>10</v>
      </c>
      <c r="K451">
        <v>4802</v>
      </c>
      <c r="N451" t="s">
        <v>63</v>
      </c>
      <c r="P451" t="s">
        <v>64</v>
      </c>
    </row>
    <row r="452" spans="1:16" x14ac:dyDescent="0.25">
      <c r="A452" s="2">
        <v>45018</v>
      </c>
      <c r="B452" t="s">
        <v>58</v>
      </c>
      <c r="C452" t="s">
        <v>929</v>
      </c>
      <c r="D452" t="s">
        <v>930</v>
      </c>
      <c r="E452">
        <v>2800</v>
      </c>
      <c r="F452" t="s">
        <v>901</v>
      </c>
      <c r="G452">
        <v>1300</v>
      </c>
      <c r="I452" t="s">
        <v>902</v>
      </c>
      <c r="J452">
        <v>10</v>
      </c>
      <c r="K452">
        <v>4802</v>
      </c>
      <c r="N452" t="s">
        <v>63</v>
      </c>
      <c r="P452" t="s">
        <v>64</v>
      </c>
    </row>
    <row r="453" spans="1:16" x14ac:dyDescent="0.25">
      <c r="A453" s="2">
        <v>45018</v>
      </c>
      <c r="B453" t="s">
        <v>58</v>
      </c>
      <c r="C453" t="s">
        <v>931</v>
      </c>
      <c r="D453" t="s">
        <v>932</v>
      </c>
      <c r="E453">
        <v>2800</v>
      </c>
      <c r="F453" t="s">
        <v>901</v>
      </c>
      <c r="G453">
        <v>1300</v>
      </c>
      <c r="I453" t="s">
        <v>902</v>
      </c>
      <c r="J453">
        <v>10</v>
      </c>
      <c r="K453">
        <v>4802</v>
      </c>
      <c r="N453" t="s">
        <v>63</v>
      </c>
      <c r="P453" t="s">
        <v>64</v>
      </c>
    </row>
    <row r="454" spans="1:16" x14ac:dyDescent="0.25">
      <c r="A454" s="2">
        <v>45018</v>
      </c>
      <c r="B454" t="s">
        <v>58</v>
      </c>
      <c r="C454" t="s">
        <v>933</v>
      </c>
      <c r="D454" t="s">
        <v>934</v>
      </c>
      <c r="E454">
        <v>2800</v>
      </c>
      <c r="F454" t="s">
        <v>901</v>
      </c>
      <c r="G454">
        <v>1300</v>
      </c>
      <c r="I454" t="s">
        <v>902</v>
      </c>
      <c r="J454">
        <v>10</v>
      </c>
      <c r="K454">
        <v>4802</v>
      </c>
      <c r="N454" t="s">
        <v>63</v>
      </c>
      <c r="P454" t="s">
        <v>64</v>
      </c>
    </row>
    <row r="455" spans="1:16" x14ac:dyDescent="0.25">
      <c r="A455" s="2">
        <v>45018</v>
      </c>
      <c r="B455" t="s">
        <v>58</v>
      </c>
      <c r="C455" t="s">
        <v>935</v>
      </c>
      <c r="D455" t="s">
        <v>936</v>
      </c>
      <c r="E455">
        <v>2800</v>
      </c>
      <c r="F455" t="s">
        <v>937</v>
      </c>
      <c r="G455">
        <v>1600</v>
      </c>
      <c r="I455" t="s">
        <v>320</v>
      </c>
      <c r="J455">
        <v>10</v>
      </c>
      <c r="K455">
        <v>4802</v>
      </c>
      <c r="N455" t="s">
        <v>63</v>
      </c>
      <c r="P455" t="s">
        <v>64</v>
      </c>
    </row>
    <row r="456" spans="1:16" x14ac:dyDescent="0.25">
      <c r="A456" s="2">
        <v>45018</v>
      </c>
      <c r="B456" t="s">
        <v>58</v>
      </c>
      <c r="C456" t="s">
        <v>938</v>
      </c>
      <c r="D456" t="s">
        <v>939</v>
      </c>
      <c r="E456">
        <v>2800</v>
      </c>
      <c r="F456" t="s">
        <v>680</v>
      </c>
      <c r="G456">
        <v>2600</v>
      </c>
      <c r="I456" t="s">
        <v>68</v>
      </c>
      <c r="J456">
        <v>10</v>
      </c>
      <c r="K456">
        <v>4802</v>
      </c>
      <c r="N456" t="s">
        <v>63</v>
      </c>
      <c r="P456" t="s">
        <v>64</v>
      </c>
    </row>
    <row r="457" spans="1:16" x14ac:dyDescent="0.25">
      <c r="A457" s="2">
        <v>45018</v>
      </c>
      <c r="B457" t="s">
        <v>58</v>
      </c>
      <c r="C457" t="s">
        <v>940</v>
      </c>
      <c r="D457" t="s">
        <v>941</v>
      </c>
      <c r="E457">
        <v>2800</v>
      </c>
      <c r="F457" t="s">
        <v>942</v>
      </c>
      <c r="G457">
        <v>1020</v>
      </c>
      <c r="I457" t="s">
        <v>943</v>
      </c>
      <c r="J457">
        <v>10</v>
      </c>
      <c r="K457">
        <v>4802</v>
      </c>
      <c r="N457" t="s">
        <v>63</v>
      </c>
      <c r="P457" t="s">
        <v>64</v>
      </c>
    </row>
    <row r="458" spans="1:16" x14ac:dyDescent="0.25">
      <c r="A458" t="s">
        <v>87</v>
      </c>
      <c r="C458" t="s">
        <v>88</v>
      </c>
      <c r="D458" t="s">
        <v>58</v>
      </c>
      <c r="F458">
        <v>-16</v>
      </c>
      <c r="G458" t="s">
        <v>944</v>
      </c>
      <c r="I458" t="s">
        <v>945</v>
      </c>
    </row>
    <row r="460" spans="1:16" x14ac:dyDescent="0.25">
      <c r="A460" t="s">
        <v>87</v>
      </c>
      <c r="B460" t="s">
        <v>87</v>
      </c>
      <c r="C460" t="s">
        <v>91</v>
      </c>
      <c r="D460" t="s">
        <v>475</v>
      </c>
      <c r="E460">
        <v>2004</v>
      </c>
      <c r="F460">
        <v>-16</v>
      </c>
      <c r="G460" t="s">
        <v>944</v>
      </c>
      <c r="I460" t="s">
        <v>946</v>
      </c>
    </row>
    <row r="462" spans="1:16" x14ac:dyDescent="0.25">
      <c r="C462" t="s">
        <v>56</v>
      </c>
      <c r="D462" t="s">
        <v>10</v>
      </c>
      <c r="E462" t="e">
        <f>- proto</f>
        <v>#NAME?</v>
      </c>
      <c r="F462" t="s">
        <v>57</v>
      </c>
    </row>
    <row r="463" spans="1:16" x14ac:dyDescent="0.25">
      <c r="A463" s="2">
        <v>45019</v>
      </c>
      <c r="B463" t="s">
        <v>58</v>
      </c>
      <c r="C463" t="s">
        <v>947</v>
      </c>
      <c r="D463" t="s">
        <v>948</v>
      </c>
      <c r="E463">
        <v>2800</v>
      </c>
      <c r="F463" t="s">
        <v>194</v>
      </c>
      <c r="G463">
        <v>1774.5</v>
      </c>
      <c r="I463" t="s">
        <v>949</v>
      </c>
      <c r="J463">
        <v>219</v>
      </c>
      <c r="K463">
        <v>2112</v>
      </c>
      <c r="L463" s="1">
        <v>36936</v>
      </c>
      <c r="N463" t="s">
        <v>950</v>
      </c>
      <c r="P463" t="s">
        <v>64</v>
      </c>
    </row>
    <row r="464" spans="1:16" x14ac:dyDescent="0.25">
      <c r="A464" s="2">
        <v>45019</v>
      </c>
      <c r="B464" t="s">
        <v>58</v>
      </c>
      <c r="C464" t="s">
        <v>951</v>
      </c>
      <c r="D464" t="s">
        <v>952</v>
      </c>
      <c r="E464">
        <v>2800</v>
      </c>
      <c r="F464" t="s">
        <v>256</v>
      </c>
      <c r="G464">
        <v>1420</v>
      </c>
      <c r="I464" t="s">
        <v>301</v>
      </c>
      <c r="J464">
        <v>211</v>
      </c>
      <c r="K464">
        <v>352</v>
      </c>
      <c r="N464" t="s">
        <v>384</v>
      </c>
      <c r="P464" t="s">
        <v>64</v>
      </c>
    </row>
    <row r="465" spans="1:16" x14ac:dyDescent="0.25">
      <c r="A465" s="2">
        <v>45019</v>
      </c>
      <c r="B465" t="s">
        <v>58</v>
      </c>
      <c r="C465" t="s">
        <v>953</v>
      </c>
      <c r="D465" t="s">
        <v>954</v>
      </c>
      <c r="E465">
        <v>2800</v>
      </c>
      <c r="F465" t="s">
        <v>256</v>
      </c>
      <c r="G465">
        <v>1420</v>
      </c>
      <c r="I465" t="s">
        <v>301</v>
      </c>
      <c r="J465">
        <v>211</v>
      </c>
      <c r="K465">
        <v>352</v>
      </c>
      <c r="N465" t="s">
        <v>384</v>
      </c>
      <c r="P465" t="s">
        <v>64</v>
      </c>
    </row>
    <row r="466" spans="1:16" x14ac:dyDescent="0.25">
      <c r="A466" s="2">
        <v>45019</v>
      </c>
      <c r="B466" t="s">
        <v>58</v>
      </c>
      <c r="C466" t="s">
        <v>955</v>
      </c>
      <c r="D466" t="s">
        <v>956</v>
      </c>
      <c r="E466">
        <v>2800</v>
      </c>
      <c r="F466" t="s">
        <v>256</v>
      </c>
      <c r="G466">
        <v>1420</v>
      </c>
      <c r="I466" t="s">
        <v>301</v>
      </c>
      <c r="J466">
        <v>211</v>
      </c>
      <c r="K466">
        <v>352</v>
      </c>
      <c r="N466" t="s">
        <v>384</v>
      </c>
      <c r="P466" t="s">
        <v>64</v>
      </c>
    </row>
    <row r="467" spans="1:16" x14ac:dyDescent="0.25">
      <c r="A467" s="2">
        <v>45019</v>
      </c>
      <c r="B467" t="s">
        <v>58</v>
      </c>
      <c r="C467" t="s">
        <v>957</v>
      </c>
      <c r="D467" t="s">
        <v>958</v>
      </c>
      <c r="E467">
        <v>2800</v>
      </c>
      <c r="F467" t="s">
        <v>183</v>
      </c>
      <c r="G467">
        <v>1350</v>
      </c>
      <c r="I467" t="s">
        <v>826</v>
      </c>
      <c r="J467">
        <v>211</v>
      </c>
      <c r="K467">
        <v>352</v>
      </c>
      <c r="L467" s="1">
        <v>36082</v>
      </c>
      <c r="N467" t="s">
        <v>384</v>
      </c>
      <c r="P467" t="s">
        <v>64</v>
      </c>
    </row>
    <row r="468" spans="1:16" x14ac:dyDescent="0.25">
      <c r="A468" s="2">
        <v>45019</v>
      </c>
      <c r="B468" t="s">
        <v>58</v>
      </c>
      <c r="C468" t="s">
        <v>959</v>
      </c>
      <c r="D468" t="s">
        <v>960</v>
      </c>
      <c r="E468">
        <v>2800</v>
      </c>
      <c r="F468" t="s">
        <v>183</v>
      </c>
      <c r="G468">
        <v>1350</v>
      </c>
      <c r="I468" t="s">
        <v>826</v>
      </c>
      <c r="J468">
        <v>211</v>
      </c>
      <c r="K468">
        <v>352</v>
      </c>
      <c r="L468" s="1">
        <v>36108</v>
      </c>
      <c r="N468" t="s">
        <v>384</v>
      </c>
      <c r="P468" t="s">
        <v>64</v>
      </c>
    </row>
    <row r="469" spans="1:16" x14ac:dyDescent="0.25">
      <c r="A469" s="2">
        <v>45019</v>
      </c>
      <c r="B469" t="s">
        <v>58</v>
      </c>
      <c r="C469" t="s">
        <v>961</v>
      </c>
      <c r="D469" t="s">
        <v>962</v>
      </c>
      <c r="E469">
        <v>2800</v>
      </c>
      <c r="F469" t="s">
        <v>183</v>
      </c>
      <c r="G469">
        <v>1360</v>
      </c>
      <c r="I469" t="s">
        <v>204</v>
      </c>
      <c r="J469">
        <v>211</v>
      </c>
      <c r="K469">
        <v>352</v>
      </c>
      <c r="L469" s="1">
        <v>35132</v>
      </c>
      <c r="N469" t="s">
        <v>384</v>
      </c>
      <c r="P469" t="s">
        <v>64</v>
      </c>
    </row>
    <row r="470" spans="1:16" x14ac:dyDescent="0.25">
      <c r="A470" s="2">
        <v>45019</v>
      </c>
      <c r="B470" t="s">
        <v>58</v>
      </c>
      <c r="C470" t="s">
        <v>963</v>
      </c>
      <c r="D470" t="s">
        <v>964</v>
      </c>
      <c r="E470">
        <v>2800</v>
      </c>
      <c r="F470" t="s">
        <v>965</v>
      </c>
      <c r="G470">
        <v>1470</v>
      </c>
      <c r="I470" t="s">
        <v>418</v>
      </c>
      <c r="J470">
        <v>147</v>
      </c>
      <c r="K470">
        <v>2511</v>
      </c>
      <c r="N470" t="s">
        <v>966</v>
      </c>
      <c r="P470" t="s">
        <v>64</v>
      </c>
    </row>
    <row r="471" spans="1:16" x14ac:dyDescent="0.25">
      <c r="A471" s="2">
        <v>45019</v>
      </c>
      <c r="B471" t="s">
        <v>58</v>
      </c>
      <c r="C471" t="s">
        <v>967</v>
      </c>
      <c r="D471" t="s">
        <v>968</v>
      </c>
      <c r="E471">
        <v>2800</v>
      </c>
      <c r="F471" t="s">
        <v>969</v>
      </c>
      <c r="G471">
        <v>1950</v>
      </c>
      <c r="I471" t="s">
        <v>970</v>
      </c>
      <c r="J471">
        <v>36</v>
      </c>
      <c r="K471">
        <v>171</v>
      </c>
      <c r="N471" t="s">
        <v>971</v>
      </c>
      <c r="P471" t="s">
        <v>64</v>
      </c>
    </row>
    <row r="472" spans="1:16" x14ac:dyDescent="0.25">
      <c r="A472" s="2">
        <v>45019</v>
      </c>
      <c r="B472" t="s">
        <v>58</v>
      </c>
      <c r="C472" t="s">
        <v>972</v>
      </c>
      <c r="D472" t="s">
        <v>973</v>
      </c>
      <c r="E472">
        <v>2800</v>
      </c>
      <c r="F472" t="s">
        <v>781</v>
      </c>
      <c r="G472">
        <v>1280</v>
      </c>
      <c r="I472" t="s">
        <v>292</v>
      </c>
      <c r="J472">
        <v>25</v>
      </c>
      <c r="K472">
        <v>411</v>
      </c>
      <c r="N472" t="s">
        <v>974</v>
      </c>
      <c r="P472" t="s">
        <v>64</v>
      </c>
    </row>
    <row r="474" spans="1:16" x14ac:dyDescent="0.25">
      <c r="D474" t="s">
        <v>0</v>
      </c>
      <c r="E474" t="s">
        <v>1</v>
      </c>
      <c r="F474" t="s">
        <v>2</v>
      </c>
      <c r="G474" t="s">
        <v>3</v>
      </c>
      <c r="H474">
        <v>5</v>
      </c>
      <c r="I474" t="s">
        <v>4</v>
      </c>
      <c r="L474" t="s">
        <v>5</v>
      </c>
      <c r="M474" t="s">
        <v>6</v>
      </c>
      <c r="N474" t="s">
        <v>7</v>
      </c>
      <c r="P474">
        <v>9</v>
      </c>
    </row>
    <row r="475" spans="1:16" x14ac:dyDescent="0.25">
      <c r="D475" t="s">
        <v>8</v>
      </c>
      <c r="E475" t="s">
        <v>9</v>
      </c>
      <c r="F475" t="s">
        <v>10</v>
      </c>
      <c r="M475" t="s">
        <v>11</v>
      </c>
      <c r="N475" t="s">
        <v>12</v>
      </c>
      <c r="O475" s="1">
        <v>37445</v>
      </c>
      <c r="P475">
        <v>3</v>
      </c>
    </row>
    <row r="476" spans="1:16" x14ac:dyDescent="0.25">
      <c r="A476" t="s">
        <v>13</v>
      </c>
      <c r="B476" t="s">
        <v>14</v>
      </c>
      <c r="C476" t="s">
        <v>15</v>
      </c>
      <c r="F476" t="s">
        <v>16</v>
      </c>
      <c r="G476" t="e">
        <f>- Z</f>
        <v>#NAME?</v>
      </c>
      <c r="M476" t="s">
        <v>17</v>
      </c>
      <c r="N476" t="s">
        <v>18</v>
      </c>
    </row>
    <row r="477" spans="1:16" x14ac:dyDescent="0.25">
      <c r="A477" t="s">
        <v>19</v>
      </c>
      <c r="B477" t="s">
        <v>20</v>
      </c>
      <c r="C477" t="s">
        <v>21</v>
      </c>
      <c r="D477" t="s">
        <v>22</v>
      </c>
      <c r="E477" t="s">
        <v>23</v>
      </c>
      <c r="F477" t="s">
        <v>24</v>
      </c>
      <c r="G477" t="s">
        <v>25</v>
      </c>
      <c r="H477" t="s">
        <v>26</v>
      </c>
      <c r="M477" t="s">
        <v>27</v>
      </c>
      <c r="N477" t="s">
        <v>28</v>
      </c>
    </row>
    <row r="478" spans="1:16" x14ac:dyDescent="0.25">
      <c r="A478" t="s">
        <v>29</v>
      </c>
      <c r="B478" t="s">
        <v>30</v>
      </c>
      <c r="C478" t="s">
        <v>31</v>
      </c>
      <c r="D478" t="s">
        <v>32</v>
      </c>
      <c r="E478" t="s">
        <v>32</v>
      </c>
      <c r="F478" t="s">
        <v>33</v>
      </c>
      <c r="G478" t="s">
        <v>34</v>
      </c>
      <c r="H478" t="s">
        <v>35</v>
      </c>
      <c r="I478" t="s">
        <v>36</v>
      </c>
      <c r="J478" t="s">
        <v>29</v>
      </c>
      <c r="K478" t="s">
        <v>29</v>
      </c>
      <c r="L478" t="s">
        <v>37</v>
      </c>
      <c r="M478" t="s">
        <v>31</v>
      </c>
      <c r="N478" t="s">
        <v>38</v>
      </c>
      <c r="O478" t="s">
        <v>29</v>
      </c>
      <c r="P478" t="s">
        <v>35</v>
      </c>
    </row>
    <row r="479" spans="1:16" x14ac:dyDescent="0.25">
      <c r="A479" t="s">
        <v>39</v>
      </c>
      <c r="B479" t="s">
        <v>40</v>
      </c>
      <c r="C479" t="s">
        <v>41</v>
      </c>
      <c r="D479" t="s">
        <v>42</v>
      </c>
      <c r="E479" t="s">
        <v>43</v>
      </c>
      <c r="F479" t="s">
        <v>13</v>
      </c>
      <c r="G479" t="s">
        <v>44</v>
      </c>
      <c r="I479" t="s">
        <v>45</v>
      </c>
      <c r="J479" t="s">
        <v>46</v>
      </c>
      <c r="K479" t="s">
        <v>47</v>
      </c>
      <c r="L479" t="s">
        <v>48</v>
      </c>
      <c r="M479" t="s">
        <v>49</v>
      </c>
      <c r="N479" t="s">
        <v>50</v>
      </c>
      <c r="O479" t="s">
        <v>51</v>
      </c>
      <c r="P479" t="s">
        <v>52</v>
      </c>
    </row>
    <row r="480" spans="1:16" x14ac:dyDescent="0.25">
      <c r="A480" t="s">
        <v>53</v>
      </c>
      <c r="B480" t="s">
        <v>30</v>
      </c>
      <c r="C480" t="s">
        <v>54</v>
      </c>
      <c r="D480" t="s">
        <v>32</v>
      </c>
      <c r="E480" t="s">
        <v>32</v>
      </c>
      <c r="F480" t="s">
        <v>33</v>
      </c>
      <c r="G480" t="s">
        <v>34</v>
      </c>
      <c r="H480" t="s">
        <v>35</v>
      </c>
      <c r="I480" t="s">
        <v>36</v>
      </c>
      <c r="J480" t="s">
        <v>29</v>
      </c>
      <c r="K480" t="s">
        <v>29</v>
      </c>
      <c r="L480" t="s">
        <v>37</v>
      </c>
      <c r="M480" t="s">
        <v>31</v>
      </c>
      <c r="N480" t="s">
        <v>38</v>
      </c>
      <c r="O480" t="s">
        <v>29</v>
      </c>
      <c r="P480" t="s">
        <v>55</v>
      </c>
    </row>
    <row r="481" spans="1:16" x14ac:dyDescent="0.25">
      <c r="A481" s="2">
        <v>45019</v>
      </c>
      <c r="B481" t="s">
        <v>58</v>
      </c>
      <c r="C481" t="s">
        <v>975</v>
      </c>
      <c r="D481" t="s">
        <v>976</v>
      </c>
      <c r="E481">
        <v>2800</v>
      </c>
      <c r="F481" t="s">
        <v>533</v>
      </c>
      <c r="G481">
        <v>1310</v>
      </c>
      <c r="I481" t="s">
        <v>534</v>
      </c>
      <c r="J481">
        <v>25</v>
      </c>
      <c r="K481">
        <v>411</v>
      </c>
      <c r="N481" t="s">
        <v>977</v>
      </c>
      <c r="P481" t="s">
        <v>64</v>
      </c>
    </row>
    <row r="482" spans="1:16" x14ac:dyDescent="0.25">
      <c r="A482" s="2">
        <v>45019</v>
      </c>
      <c r="B482" t="s">
        <v>58</v>
      </c>
      <c r="C482" t="s">
        <v>978</v>
      </c>
      <c r="D482" t="s">
        <v>979</v>
      </c>
      <c r="E482">
        <v>2800</v>
      </c>
      <c r="F482" t="s">
        <v>533</v>
      </c>
      <c r="G482">
        <v>1310</v>
      </c>
      <c r="I482" t="s">
        <v>534</v>
      </c>
      <c r="J482">
        <v>25</v>
      </c>
      <c r="K482">
        <v>411</v>
      </c>
      <c r="N482" t="s">
        <v>980</v>
      </c>
      <c r="P482" t="s">
        <v>64</v>
      </c>
    </row>
    <row r="483" spans="1:16" x14ac:dyDescent="0.25">
      <c r="A483" s="2">
        <v>45019</v>
      </c>
      <c r="B483" t="s">
        <v>58</v>
      </c>
      <c r="C483" t="s">
        <v>981</v>
      </c>
      <c r="D483" t="s">
        <v>982</v>
      </c>
      <c r="E483">
        <v>2800</v>
      </c>
      <c r="F483" t="s">
        <v>194</v>
      </c>
      <c r="G483">
        <v>1790</v>
      </c>
      <c r="I483" t="s">
        <v>241</v>
      </c>
      <c r="J483">
        <v>25</v>
      </c>
      <c r="K483">
        <v>411</v>
      </c>
      <c r="L483" s="1">
        <v>36672</v>
      </c>
      <c r="N483" t="s">
        <v>983</v>
      </c>
      <c r="P483" t="s">
        <v>64</v>
      </c>
    </row>
    <row r="484" spans="1:16" x14ac:dyDescent="0.25">
      <c r="A484" s="2">
        <v>45019</v>
      </c>
      <c r="B484" t="s">
        <v>58</v>
      </c>
      <c r="C484" t="s">
        <v>984</v>
      </c>
      <c r="D484" t="s">
        <v>985</v>
      </c>
      <c r="E484">
        <v>2800</v>
      </c>
      <c r="F484" t="s">
        <v>183</v>
      </c>
      <c r="G484">
        <v>1190</v>
      </c>
      <c r="I484" t="s">
        <v>986</v>
      </c>
      <c r="J484">
        <v>25</v>
      </c>
      <c r="K484">
        <v>411</v>
      </c>
      <c r="L484" s="1">
        <v>36672</v>
      </c>
      <c r="N484" t="s">
        <v>983</v>
      </c>
      <c r="P484" t="s">
        <v>64</v>
      </c>
    </row>
    <row r="485" spans="1:16" x14ac:dyDescent="0.25">
      <c r="A485" s="2">
        <v>45019</v>
      </c>
      <c r="B485" t="s">
        <v>58</v>
      </c>
      <c r="C485" t="s">
        <v>987</v>
      </c>
      <c r="D485" t="s">
        <v>988</v>
      </c>
      <c r="E485">
        <v>2800</v>
      </c>
      <c r="F485" t="s">
        <v>183</v>
      </c>
      <c r="G485">
        <v>1190</v>
      </c>
      <c r="I485" t="s">
        <v>986</v>
      </c>
      <c r="J485">
        <v>25</v>
      </c>
      <c r="K485">
        <v>411</v>
      </c>
      <c r="L485" s="1">
        <v>36672</v>
      </c>
      <c r="N485" t="s">
        <v>983</v>
      </c>
      <c r="P485" t="s">
        <v>64</v>
      </c>
    </row>
    <row r="486" spans="1:16" x14ac:dyDescent="0.25">
      <c r="A486" s="2">
        <v>45019</v>
      </c>
      <c r="B486" t="s">
        <v>58</v>
      </c>
      <c r="C486" t="s">
        <v>989</v>
      </c>
      <c r="D486" t="s">
        <v>990</v>
      </c>
      <c r="E486">
        <v>2800</v>
      </c>
      <c r="F486" t="s">
        <v>183</v>
      </c>
      <c r="G486">
        <v>1190</v>
      </c>
      <c r="I486" t="s">
        <v>986</v>
      </c>
      <c r="J486">
        <v>25</v>
      </c>
      <c r="K486">
        <v>411</v>
      </c>
      <c r="L486" s="1">
        <v>36672</v>
      </c>
      <c r="N486" t="s">
        <v>983</v>
      </c>
      <c r="P486" t="s">
        <v>64</v>
      </c>
    </row>
    <row r="487" spans="1:16" x14ac:dyDescent="0.25">
      <c r="A487" s="2">
        <v>45019</v>
      </c>
      <c r="B487" t="s">
        <v>58</v>
      </c>
      <c r="C487" t="s">
        <v>991</v>
      </c>
      <c r="D487" t="s">
        <v>992</v>
      </c>
      <c r="E487">
        <v>2800</v>
      </c>
      <c r="F487" t="s">
        <v>96</v>
      </c>
      <c r="G487">
        <v>2520</v>
      </c>
      <c r="I487" t="s">
        <v>97</v>
      </c>
      <c r="J487">
        <v>347</v>
      </c>
      <c r="K487">
        <v>432</v>
      </c>
      <c r="N487" t="s">
        <v>993</v>
      </c>
      <c r="P487" t="s">
        <v>64</v>
      </c>
    </row>
    <row r="488" spans="1:16" x14ac:dyDescent="0.25">
      <c r="A488" s="2">
        <v>45019</v>
      </c>
      <c r="B488" t="s">
        <v>58</v>
      </c>
      <c r="C488" t="s">
        <v>994</v>
      </c>
      <c r="D488" t="s">
        <v>995</v>
      </c>
      <c r="E488">
        <v>2800</v>
      </c>
      <c r="F488" t="s">
        <v>96</v>
      </c>
      <c r="G488">
        <v>2520</v>
      </c>
      <c r="I488" t="s">
        <v>97</v>
      </c>
      <c r="J488">
        <v>347</v>
      </c>
      <c r="K488">
        <v>432</v>
      </c>
      <c r="N488" t="s">
        <v>996</v>
      </c>
      <c r="P488" t="s">
        <v>64</v>
      </c>
    </row>
    <row r="489" spans="1:16" x14ac:dyDescent="0.25">
      <c r="A489" s="2">
        <v>45019</v>
      </c>
      <c r="B489" t="s">
        <v>58</v>
      </c>
      <c r="C489" t="s">
        <v>997</v>
      </c>
      <c r="D489" t="s">
        <v>998</v>
      </c>
      <c r="E489">
        <v>2800</v>
      </c>
      <c r="F489" t="s">
        <v>96</v>
      </c>
      <c r="G489">
        <v>2520</v>
      </c>
      <c r="I489" t="s">
        <v>97</v>
      </c>
      <c r="J489">
        <v>347</v>
      </c>
      <c r="K489">
        <v>432</v>
      </c>
      <c r="N489" t="s">
        <v>999</v>
      </c>
      <c r="P489" t="s">
        <v>64</v>
      </c>
    </row>
    <row r="490" spans="1:16" x14ac:dyDescent="0.25">
      <c r="A490" t="s">
        <v>87</v>
      </c>
      <c r="C490" t="s">
        <v>88</v>
      </c>
      <c r="D490" t="s">
        <v>58</v>
      </c>
      <c r="F490">
        <v>-3</v>
      </c>
      <c r="G490" t="s">
        <v>1000</v>
      </c>
      <c r="I490" t="s">
        <v>274</v>
      </c>
    </row>
    <row r="492" spans="1:16" x14ac:dyDescent="0.25">
      <c r="A492" t="s">
        <v>87</v>
      </c>
      <c r="B492" t="s">
        <v>87</v>
      </c>
      <c r="C492" t="s">
        <v>91</v>
      </c>
      <c r="D492" t="s">
        <v>187</v>
      </c>
      <c r="E492">
        <v>2004</v>
      </c>
      <c r="F492">
        <v>-3</v>
      </c>
      <c r="G492" t="s">
        <v>1000</v>
      </c>
      <c r="I492" t="s">
        <v>276</v>
      </c>
    </row>
    <row r="494" spans="1:16" x14ac:dyDescent="0.25">
      <c r="C494" t="s">
        <v>56</v>
      </c>
      <c r="D494" t="s">
        <v>10</v>
      </c>
      <c r="E494" t="e">
        <f>- proto</f>
        <v>#NAME?</v>
      </c>
      <c r="F494" t="s">
        <v>57</v>
      </c>
    </row>
    <row r="495" spans="1:16" x14ac:dyDescent="0.25">
      <c r="A495" s="2">
        <v>45020</v>
      </c>
      <c r="B495" t="s">
        <v>58</v>
      </c>
      <c r="C495" t="s">
        <v>1001</v>
      </c>
      <c r="D495" t="s">
        <v>1002</v>
      </c>
      <c r="E495">
        <v>2800</v>
      </c>
      <c r="F495" t="s">
        <v>1003</v>
      </c>
      <c r="G495">
        <v>1290</v>
      </c>
      <c r="I495" t="s">
        <v>257</v>
      </c>
      <c r="J495">
        <v>81</v>
      </c>
      <c r="K495">
        <v>1321</v>
      </c>
      <c r="N495" t="s">
        <v>1004</v>
      </c>
      <c r="P495" t="s">
        <v>64</v>
      </c>
    </row>
    <row r="496" spans="1:16" x14ac:dyDescent="0.25">
      <c r="A496" s="2">
        <v>45020</v>
      </c>
      <c r="B496" t="s">
        <v>58</v>
      </c>
      <c r="C496" t="s">
        <v>1005</v>
      </c>
      <c r="D496" t="s">
        <v>1006</v>
      </c>
      <c r="E496">
        <v>2800</v>
      </c>
      <c r="F496" t="s">
        <v>1007</v>
      </c>
      <c r="G496">
        <v>2700</v>
      </c>
      <c r="I496" t="s">
        <v>1008</v>
      </c>
      <c r="J496">
        <v>348</v>
      </c>
      <c r="K496">
        <v>434</v>
      </c>
      <c r="L496" s="1">
        <v>35390</v>
      </c>
      <c r="N496" t="s">
        <v>1009</v>
      </c>
      <c r="P496" t="s">
        <v>64</v>
      </c>
    </row>
    <row r="497" spans="1:16" x14ac:dyDescent="0.25">
      <c r="A497" s="2">
        <v>45020</v>
      </c>
      <c r="B497" t="s">
        <v>58</v>
      </c>
      <c r="C497" t="s">
        <v>1010</v>
      </c>
      <c r="D497" t="s">
        <v>1011</v>
      </c>
      <c r="E497">
        <v>2800</v>
      </c>
      <c r="F497" t="s">
        <v>1012</v>
      </c>
      <c r="G497">
        <v>1250</v>
      </c>
      <c r="I497" t="s">
        <v>172</v>
      </c>
      <c r="J497">
        <v>149</v>
      </c>
      <c r="K497">
        <v>2421</v>
      </c>
      <c r="N497" t="s">
        <v>1013</v>
      </c>
      <c r="P497" t="s">
        <v>64</v>
      </c>
    </row>
    <row r="498" spans="1:16" x14ac:dyDescent="0.25">
      <c r="A498" s="2">
        <v>45020</v>
      </c>
      <c r="B498" t="s">
        <v>58</v>
      </c>
      <c r="C498" t="s">
        <v>1014</v>
      </c>
      <c r="D498" t="s">
        <v>1015</v>
      </c>
      <c r="E498">
        <v>2800</v>
      </c>
      <c r="F498" t="s">
        <v>1016</v>
      </c>
      <c r="G498">
        <v>1250</v>
      </c>
      <c r="I498" t="s">
        <v>172</v>
      </c>
      <c r="J498">
        <v>149</v>
      </c>
      <c r="K498">
        <v>2421</v>
      </c>
      <c r="N498" t="s">
        <v>1013</v>
      </c>
      <c r="P498" t="s">
        <v>64</v>
      </c>
    </row>
    <row r="499" spans="1:16" x14ac:dyDescent="0.25">
      <c r="A499" s="2">
        <v>45020</v>
      </c>
      <c r="B499" t="s">
        <v>58</v>
      </c>
      <c r="C499" t="s">
        <v>1017</v>
      </c>
      <c r="D499" t="s">
        <v>1018</v>
      </c>
      <c r="E499">
        <v>2800</v>
      </c>
      <c r="F499" t="s">
        <v>542</v>
      </c>
      <c r="G499">
        <v>2500</v>
      </c>
      <c r="I499" t="s">
        <v>543</v>
      </c>
      <c r="J499">
        <v>149</v>
      </c>
      <c r="K499">
        <v>2421</v>
      </c>
      <c r="N499" t="s">
        <v>1013</v>
      </c>
      <c r="P499" t="s">
        <v>64</v>
      </c>
    </row>
    <row r="500" spans="1:16" x14ac:dyDescent="0.25">
      <c r="A500" s="2">
        <v>45020</v>
      </c>
      <c r="B500" t="s">
        <v>58</v>
      </c>
      <c r="C500" t="s">
        <v>1019</v>
      </c>
      <c r="D500" t="s">
        <v>1020</v>
      </c>
      <c r="E500">
        <v>2800</v>
      </c>
      <c r="F500" t="s">
        <v>542</v>
      </c>
      <c r="G500">
        <v>2500</v>
      </c>
      <c r="I500" t="s">
        <v>543</v>
      </c>
      <c r="J500">
        <v>149</v>
      </c>
      <c r="K500">
        <v>2421</v>
      </c>
      <c r="N500" t="s">
        <v>1013</v>
      </c>
      <c r="P500" t="s">
        <v>64</v>
      </c>
    </row>
    <row r="501" spans="1:16" x14ac:dyDescent="0.25">
      <c r="A501" s="2">
        <v>45020</v>
      </c>
      <c r="B501" t="s">
        <v>58</v>
      </c>
      <c r="C501" t="s">
        <v>1021</v>
      </c>
      <c r="D501" t="s">
        <v>1022</v>
      </c>
      <c r="E501">
        <v>2800</v>
      </c>
      <c r="F501" t="s">
        <v>542</v>
      </c>
      <c r="G501">
        <v>2500</v>
      </c>
      <c r="I501" t="s">
        <v>543</v>
      </c>
      <c r="J501">
        <v>149</v>
      </c>
      <c r="K501">
        <v>2421</v>
      </c>
      <c r="N501" t="s">
        <v>1013</v>
      </c>
      <c r="P501" t="s">
        <v>64</v>
      </c>
    </row>
    <row r="502" spans="1:16" x14ac:dyDescent="0.25">
      <c r="A502" s="2">
        <v>45020</v>
      </c>
      <c r="B502" t="s">
        <v>58</v>
      </c>
      <c r="C502" t="s">
        <v>1023</v>
      </c>
      <c r="D502" t="s">
        <v>1024</v>
      </c>
      <c r="E502">
        <v>2800</v>
      </c>
      <c r="F502" t="s">
        <v>542</v>
      </c>
      <c r="G502">
        <v>2500</v>
      </c>
      <c r="I502" t="s">
        <v>543</v>
      </c>
      <c r="J502">
        <v>149</v>
      </c>
      <c r="K502">
        <v>2421</v>
      </c>
      <c r="N502" t="s">
        <v>1013</v>
      </c>
      <c r="P502" t="s">
        <v>64</v>
      </c>
    </row>
    <row r="503" spans="1:16" x14ac:dyDescent="0.25">
      <c r="A503" s="2">
        <v>45020</v>
      </c>
      <c r="B503" t="s">
        <v>58</v>
      </c>
      <c r="C503" t="s">
        <v>1025</v>
      </c>
      <c r="D503" t="s">
        <v>1026</v>
      </c>
      <c r="E503">
        <v>2800</v>
      </c>
      <c r="F503" t="s">
        <v>542</v>
      </c>
      <c r="G503">
        <v>2500</v>
      </c>
      <c r="I503" t="s">
        <v>543</v>
      </c>
      <c r="J503">
        <v>149</v>
      </c>
      <c r="K503">
        <v>2421</v>
      </c>
      <c r="N503" t="s">
        <v>1013</v>
      </c>
      <c r="P503" t="s">
        <v>64</v>
      </c>
    </row>
    <row r="504" spans="1:16" x14ac:dyDescent="0.25">
      <c r="A504" s="2">
        <v>45020</v>
      </c>
      <c r="B504" t="s">
        <v>58</v>
      </c>
      <c r="C504" t="s">
        <v>1027</v>
      </c>
      <c r="D504" t="s">
        <v>1028</v>
      </c>
      <c r="E504">
        <v>2800</v>
      </c>
      <c r="F504" t="s">
        <v>542</v>
      </c>
      <c r="G504">
        <v>2500</v>
      </c>
      <c r="I504" t="s">
        <v>543</v>
      </c>
      <c r="J504">
        <v>149</v>
      </c>
      <c r="K504">
        <v>2421</v>
      </c>
      <c r="N504" t="s">
        <v>1013</v>
      </c>
      <c r="P504" t="s">
        <v>64</v>
      </c>
    </row>
    <row r="505" spans="1:16" x14ac:dyDescent="0.25">
      <c r="A505" s="2">
        <v>45020</v>
      </c>
      <c r="B505" t="s">
        <v>58</v>
      </c>
      <c r="C505" t="s">
        <v>1029</v>
      </c>
      <c r="D505" t="s">
        <v>1030</v>
      </c>
      <c r="E505">
        <v>2800</v>
      </c>
      <c r="F505" t="s">
        <v>542</v>
      </c>
      <c r="G505">
        <v>2500</v>
      </c>
      <c r="I505" t="s">
        <v>543</v>
      </c>
      <c r="J505">
        <v>149</v>
      </c>
      <c r="K505">
        <v>2421</v>
      </c>
      <c r="N505" t="s">
        <v>1013</v>
      </c>
      <c r="P505" t="s">
        <v>64</v>
      </c>
    </row>
    <row r="506" spans="1:16" x14ac:dyDescent="0.25">
      <c r="A506" s="2">
        <v>45020</v>
      </c>
      <c r="B506" t="s">
        <v>58</v>
      </c>
      <c r="C506" t="s">
        <v>1031</v>
      </c>
      <c r="D506" t="s">
        <v>1032</v>
      </c>
      <c r="E506">
        <v>2800</v>
      </c>
      <c r="F506" t="s">
        <v>542</v>
      </c>
      <c r="G506">
        <v>2500</v>
      </c>
      <c r="I506" t="s">
        <v>543</v>
      </c>
      <c r="J506">
        <v>149</v>
      </c>
      <c r="K506">
        <v>2421</v>
      </c>
      <c r="N506" t="s">
        <v>1013</v>
      </c>
      <c r="P506" t="s">
        <v>64</v>
      </c>
    </row>
    <row r="507" spans="1:16" x14ac:dyDescent="0.25">
      <c r="A507" s="2">
        <v>45020</v>
      </c>
      <c r="B507" t="s">
        <v>58</v>
      </c>
      <c r="C507" t="s">
        <v>1033</v>
      </c>
      <c r="D507" t="s">
        <v>1034</v>
      </c>
      <c r="E507">
        <v>2800</v>
      </c>
      <c r="F507" t="s">
        <v>542</v>
      </c>
      <c r="G507">
        <v>2500</v>
      </c>
      <c r="I507" t="s">
        <v>543</v>
      </c>
      <c r="J507">
        <v>149</v>
      </c>
      <c r="K507">
        <v>2421</v>
      </c>
      <c r="N507" t="s">
        <v>1013</v>
      </c>
      <c r="P507" t="s">
        <v>64</v>
      </c>
    </row>
    <row r="508" spans="1:16" x14ac:dyDescent="0.25">
      <c r="A508" s="2">
        <v>45020</v>
      </c>
      <c r="B508" t="s">
        <v>58</v>
      </c>
      <c r="C508" t="s">
        <v>1035</v>
      </c>
      <c r="D508" t="s">
        <v>1036</v>
      </c>
      <c r="E508">
        <v>2800</v>
      </c>
      <c r="F508" t="s">
        <v>450</v>
      </c>
      <c r="G508">
        <v>2750</v>
      </c>
      <c r="I508" t="s">
        <v>451</v>
      </c>
      <c r="J508">
        <v>149</v>
      </c>
      <c r="K508">
        <v>2421</v>
      </c>
      <c r="N508" t="s">
        <v>1013</v>
      </c>
      <c r="P508" t="s">
        <v>64</v>
      </c>
    </row>
    <row r="509" spans="1:16" x14ac:dyDescent="0.25">
      <c r="A509" s="2">
        <v>45020</v>
      </c>
      <c r="B509" t="s">
        <v>58</v>
      </c>
      <c r="C509" t="s">
        <v>1037</v>
      </c>
      <c r="D509" t="s">
        <v>1038</v>
      </c>
      <c r="E509">
        <v>2800</v>
      </c>
      <c r="F509" t="s">
        <v>450</v>
      </c>
      <c r="G509">
        <v>2750</v>
      </c>
      <c r="I509" t="s">
        <v>451</v>
      </c>
      <c r="J509">
        <v>149</v>
      </c>
      <c r="K509">
        <v>2421</v>
      </c>
      <c r="N509" t="s">
        <v>1013</v>
      </c>
      <c r="P509" t="s">
        <v>64</v>
      </c>
    </row>
    <row r="510" spans="1:16" x14ac:dyDescent="0.25">
      <c r="A510" s="2">
        <v>45020</v>
      </c>
      <c r="B510" t="s">
        <v>58</v>
      </c>
      <c r="C510" t="s">
        <v>1039</v>
      </c>
      <c r="D510" t="s">
        <v>1040</v>
      </c>
      <c r="E510">
        <v>2800</v>
      </c>
      <c r="F510" t="s">
        <v>450</v>
      </c>
      <c r="G510">
        <v>2750</v>
      </c>
      <c r="I510" t="s">
        <v>451</v>
      </c>
      <c r="J510">
        <v>149</v>
      </c>
      <c r="K510">
        <v>2421</v>
      </c>
      <c r="N510" t="s">
        <v>1013</v>
      </c>
      <c r="P510" t="s">
        <v>64</v>
      </c>
    </row>
    <row r="511" spans="1:16" x14ac:dyDescent="0.25">
      <c r="A511" s="2">
        <v>45020</v>
      </c>
      <c r="B511" t="s">
        <v>58</v>
      </c>
      <c r="C511" t="s">
        <v>1041</v>
      </c>
      <c r="D511" t="s">
        <v>1042</v>
      </c>
      <c r="E511">
        <v>2800</v>
      </c>
      <c r="F511" t="s">
        <v>450</v>
      </c>
      <c r="G511">
        <v>2750</v>
      </c>
      <c r="I511" t="s">
        <v>451</v>
      </c>
      <c r="J511">
        <v>149</v>
      </c>
      <c r="K511">
        <v>2421</v>
      </c>
      <c r="N511" t="s">
        <v>1013</v>
      </c>
      <c r="P511" t="s">
        <v>64</v>
      </c>
    </row>
    <row r="512" spans="1:16" x14ac:dyDescent="0.25">
      <c r="A512" s="2">
        <v>45020</v>
      </c>
      <c r="B512" t="s">
        <v>58</v>
      </c>
      <c r="C512" t="s">
        <v>1043</v>
      </c>
      <c r="D512" t="s">
        <v>1044</v>
      </c>
      <c r="E512">
        <v>2800</v>
      </c>
      <c r="F512" t="s">
        <v>450</v>
      </c>
      <c r="G512">
        <v>2750</v>
      </c>
      <c r="I512" t="s">
        <v>451</v>
      </c>
      <c r="J512">
        <v>149</v>
      </c>
      <c r="K512">
        <v>2421</v>
      </c>
      <c r="N512" t="s">
        <v>1013</v>
      </c>
      <c r="P512" t="s">
        <v>64</v>
      </c>
    </row>
    <row r="513" spans="1:16" x14ac:dyDescent="0.25">
      <c r="A513" s="2">
        <v>45020</v>
      </c>
      <c r="B513" t="s">
        <v>58</v>
      </c>
      <c r="C513" t="s">
        <v>1045</v>
      </c>
      <c r="D513" t="s">
        <v>1046</v>
      </c>
      <c r="E513">
        <v>2800</v>
      </c>
      <c r="F513" t="s">
        <v>450</v>
      </c>
      <c r="G513">
        <v>2750</v>
      </c>
      <c r="I513" t="s">
        <v>451</v>
      </c>
      <c r="J513">
        <v>149</v>
      </c>
      <c r="K513">
        <v>2421</v>
      </c>
      <c r="N513" t="s">
        <v>1013</v>
      </c>
      <c r="P513" t="s">
        <v>64</v>
      </c>
    </row>
    <row r="514" spans="1:16" x14ac:dyDescent="0.25">
      <c r="A514" s="2">
        <v>45020</v>
      </c>
      <c r="B514" t="s">
        <v>58</v>
      </c>
      <c r="C514" t="s">
        <v>1047</v>
      </c>
      <c r="D514" t="s">
        <v>1048</v>
      </c>
      <c r="E514">
        <v>2800</v>
      </c>
      <c r="F514" t="s">
        <v>450</v>
      </c>
      <c r="G514">
        <v>2750</v>
      </c>
      <c r="I514" t="s">
        <v>451</v>
      </c>
      <c r="J514">
        <v>149</v>
      </c>
      <c r="K514">
        <v>2421</v>
      </c>
      <c r="N514" t="s">
        <v>1013</v>
      </c>
      <c r="P514" t="s">
        <v>64</v>
      </c>
    </row>
    <row r="515" spans="1:16" x14ac:dyDescent="0.25">
      <c r="A515" s="2">
        <v>45020</v>
      </c>
      <c r="B515" t="s">
        <v>58</v>
      </c>
      <c r="C515" t="s">
        <v>1049</v>
      </c>
      <c r="D515" t="s">
        <v>1050</v>
      </c>
      <c r="E515">
        <v>2800</v>
      </c>
      <c r="F515" t="s">
        <v>450</v>
      </c>
      <c r="G515">
        <v>2750</v>
      </c>
      <c r="I515" t="s">
        <v>451</v>
      </c>
      <c r="J515">
        <v>149</v>
      </c>
      <c r="K515">
        <v>2421</v>
      </c>
      <c r="N515" t="s">
        <v>1013</v>
      </c>
      <c r="P515" t="s">
        <v>64</v>
      </c>
    </row>
    <row r="516" spans="1:16" x14ac:dyDescent="0.25">
      <c r="A516" s="2">
        <v>45020</v>
      </c>
      <c r="B516" t="s">
        <v>58</v>
      </c>
      <c r="C516" t="s">
        <v>1051</v>
      </c>
      <c r="D516" t="s">
        <v>1052</v>
      </c>
      <c r="E516">
        <v>2800</v>
      </c>
      <c r="F516" t="s">
        <v>450</v>
      </c>
      <c r="G516">
        <v>2750</v>
      </c>
      <c r="I516" t="s">
        <v>451</v>
      </c>
      <c r="J516">
        <v>149</v>
      </c>
      <c r="K516">
        <v>2421</v>
      </c>
      <c r="N516" t="s">
        <v>1013</v>
      </c>
      <c r="P516" t="s">
        <v>64</v>
      </c>
    </row>
    <row r="517" spans="1:16" x14ac:dyDescent="0.25">
      <c r="A517" s="2">
        <v>45020</v>
      </c>
      <c r="B517" t="s">
        <v>58</v>
      </c>
      <c r="C517" t="s">
        <v>1053</v>
      </c>
      <c r="D517" t="s">
        <v>1054</v>
      </c>
      <c r="E517">
        <v>2800</v>
      </c>
      <c r="F517" t="s">
        <v>450</v>
      </c>
      <c r="G517">
        <v>2750</v>
      </c>
      <c r="I517" t="s">
        <v>451</v>
      </c>
      <c r="J517">
        <v>149</v>
      </c>
      <c r="K517">
        <v>2421</v>
      </c>
      <c r="N517" t="s">
        <v>1013</v>
      </c>
      <c r="P517" t="s">
        <v>64</v>
      </c>
    </row>
    <row r="518" spans="1:16" x14ac:dyDescent="0.25">
      <c r="A518" s="2">
        <v>45020</v>
      </c>
      <c r="B518" t="s">
        <v>58</v>
      </c>
      <c r="C518" t="s">
        <v>1055</v>
      </c>
      <c r="D518" t="s">
        <v>1056</v>
      </c>
      <c r="E518">
        <v>2800</v>
      </c>
      <c r="F518" t="s">
        <v>450</v>
      </c>
      <c r="G518">
        <v>2750</v>
      </c>
      <c r="I518" t="s">
        <v>451</v>
      </c>
      <c r="J518">
        <v>149</v>
      </c>
      <c r="K518">
        <v>2421</v>
      </c>
      <c r="N518" t="s">
        <v>1013</v>
      </c>
      <c r="P518" t="s">
        <v>64</v>
      </c>
    </row>
    <row r="519" spans="1:16" x14ac:dyDescent="0.25">
      <c r="A519" s="2">
        <v>45020</v>
      </c>
      <c r="B519" t="s">
        <v>58</v>
      </c>
      <c r="C519" t="s">
        <v>1057</v>
      </c>
      <c r="D519" t="s">
        <v>1058</v>
      </c>
      <c r="E519">
        <v>2800</v>
      </c>
      <c r="F519" t="s">
        <v>450</v>
      </c>
      <c r="G519">
        <v>2750</v>
      </c>
      <c r="I519" t="s">
        <v>451</v>
      </c>
      <c r="J519">
        <v>149</v>
      </c>
      <c r="K519">
        <v>2421</v>
      </c>
      <c r="N519" t="s">
        <v>1013</v>
      </c>
      <c r="P519" t="s">
        <v>64</v>
      </c>
    </row>
    <row r="520" spans="1:16" x14ac:dyDescent="0.25">
      <c r="A520" s="2">
        <v>45020</v>
      </c>
      <c r="B520" t="s">
        <v>58</v>
      </c>
      <c r="C520" t="s">
        <v>1059</v>
      </c>
      <c r="D520" t="s">
        <v>1060</v>
      </c>
      <c r="E520">
        <v>2800</v>
      </c>
      <c r="F520" t="s">
        <v>450</v>
      </c>
      <c r="G520">
        <v>2750</v>
      </c>
      <c r="I520" t="s">
        <v>451</v>
      </c>
      <c r="J520">
        <v>149</v>
      </c>
      <c r="K520">
        <v>2421</v>
      </c>
      <c r="N520" t="s">
        <v>1013</v>
      </c>
      <c r="P520" t="s">
        <v>64</v>
      </c>
    </row>
    <row r="521" spans="1:16" x14ac:dyDescent="0.25">
      <c r="A521" s="2">
        <v>45020</v>
      </c>
      <c r="B521" t="s">
        <v>58</v>
      </c>
      <c r="C521" t="s">
        <v>1061</v>
      </c>
      <c r="D521" t="s">
        <v>1062</v>
      </c>
      <c r="E521">
        <v>2800</v>
      </c>
      <c r="F521" t="s">
        <v>450</v>
      </c>
      <c r="G521">
        <v>2750</v>
      </c>
      <c r="I521" t="s">
        <v>451</v>
      </c>
      <c r="J521">
        <v>149</v>
      </c>
      <c r="K521">
        <v>2421</v>
      </c>
      <c r="N521" t="s">
        <v>1013</v>
      </c>
      <c r="P521" t="s">
        <v>64</v>
      </c>
    </row>
    <row r="522" spans="1:16" x14ac:dyDescent="0.25">
      <c r="A522" s="2">
        <v>45020</v>
      </c>
      <c r="B522" t="s">
        <v>58</v>
      </c>
      <c r="C522" t="s">
        <v>1063</v>
      </c>
      <c r="D522" t="s">
        <v>1064</v>
      </c>
      <c r="E522">
        <v>2800</v>
      </c>
      <c r="F522" t="s">
        <v>450</v>
      </c>
      <c r="G522">
        <v>2750</v>
      </c>
      <c r="I522" t="s">
        <v>451</v>
      </c>
      <c r="J522">
        <v>149</v>
      </c>
      <c r="K522">
        <v>2421</v>
      </c>
      <c r="N522" t="s">
        <v>1013</v>
      </c>
      <c r="P522" t="s">
        <v>64</v>
      </c>
    </row>
    <row r="523" spans="1:16" x14ac:dyDescent="0.25">
      <c r="A523" s="2">
        <v>45020</v>
      </c>
      <c r="B523" t="s">
        <v>58</v>
      </c>
      <c r="C523" t="s">
        <v>1065</v>
      </c>
      <c r="D523" t="s">
        <v>1066</v>
      </c>
      <c r="E523">
        <v>2800</v>
      </c>
      <c r="F523" t="s">
        <v>450</v>
      </c>
      <c r="G523">
        <v>2750</v>
      </c>
      <c r="I523" t="s">
        <v>451</v>
      </c>
      <c r="J523">
        <v>149</v>
      </c>
      <c r="K523">
        <v>2421</v>
      </c>
      <c r="N523" t="s">
        <v>1013</v>
      </c>
      <c r="P523" t="s">
        <v>64</v>
      </c>
    </row>
    <row r="524" spans="1:16" x14ac:dyDescent="0.25">
      <c r="A524" s="2">
        <v>45020</v>
      </c>
      <c r="B524" t="s">
        <v>58</v>
      </c>
      <c r="C524" t="s">
        <v>1067</v>
      </c>
      <c r="D524" t="s">
        <v>1068</v>
      </c>
      <c r="E524">
        <v>2800</v>
      </c>
      <c r="F524" t="s">
        <v>450</v>
      </c>
      <c r="G524">
        <v>2750</v>
      </c>
      <c r="I524" t="s">
        <v>451</v>
      </c>
      <c r="J524">
        <v>149</v>
      </c>
      <c r="K524">
        <v>2421</v>
      </c>
      <c r="N524" t="s">
        <v>1013</v>
      </c>
      <c r="P524" t="s">
        <v>64</v>
      </c>
    </row>
    <row r="525" spans="1:16" x14ac:dyDescent="0.25">
      <c r="A525" s="2">
        <v>45020</v>
      </c>
      <c r="B525" t="s">
        <v>58</v>
      </c>
      <c r="C525" t="s">
        <v>1069</v>
      </c>
      <c r="D525" t="s">
        <v>1070</v>
      </c>
      <c r="E525">
        <v>2800</v>
      </c>
      <c r="F525" t="s">
        <v>450</v>
      </c>
      <c r="G525">
        <v>2750</v>
      </c>
      <c r="I525" t="s">
        <v>451</v>
      </c>
      <c r="J525">
        <v>149</v>
      </c>
      <c r="K525">
        <v>2421</v>
      </c>
      <c r="N525" t="s">
        <v>1013</v>
      </c>
      <c r="P525" t="s">
        <v>64</v>
      </c>
    </row>
    <row r="526" spans="1:16" x14ac:dyDescent="0.25">
      <c r="A526" s="2">
        <v>45020</v>
      </c>
      <c r="B526" t="s">
        <v>58</v>
      </c>
      <c r="C526" t="s">
        <v>1071</v>
      </c>
      <c r="D526" t="s">
        <v>1072</v>
      </c>
      <c r="E526">
        <v>2800</v>
      </c>
      <c r="F526" t="s">
        <v>450</v>
      </c>
      <c r="G526">
        <v>2750</v>
      </c>
      <c r="I526" t="s">
        <v>451</v>
      </c>
      <c r="J526">
        <v>149</v>
      </c>
      <c r="K526">
        <v>2421</v>
      </c>
      <c r="N526" t="s">
        <v>1013</v>
      </c>
      <c r="P526" t="s">
        <v>64</v>
      </c>
    </row>
    <row r="527" spans="1:16" x14ac:dyDescent="0.25">
      <c r="A527" s="2">
        <v>45020</v>
      </c>
      <c r="B527" t="s">
        <v>58</v>
      </c>
      <c r="C527" t="s">
        <v>1073</v>
      </c>
      <c r="D527" t="s">
        <v>1074</v>
      </c>
      <c r="E527">
        <v>2800</v>
      </c>
      <c r="F527" t="s">
        <v>450</v>
      </c>
      <c r="G527">
        <v>2750</v>
      </c>
      <c r="I527" t="s">
        <v>451</v>
      </c>
      <c r="J527">
        <v>149</v>
      </c>
      <c r="K527">
        <v>2421</v>
      </c>
      <c r="N527" t="s">
        <v>1013</v>
      </c>
      <c r="P527" t="s">
        <v>64</v>
      </c>
    </row>
    <row r="528" spans="1:16" x14ac:dyDescent="0.25">
      <c r="A528" s="2">
        <v>45020</v>
      </c>
      <c r="B528" t="s">
        <v>58</v>
      </c>
      <c r="C528" t="s">
        <v>1075</v>
      </c>
      <c r="D528" t="s">
        <v>1076</v>
      </c>
      <c r="E528">
        <v>2800</v>
      </c>
      <c r="F528" t="s">
        <v>1077</v>
      </c>
      <c r="G528">
        <v>2970</v>
      </c>
      <c r="I528" t="s">
        <v>74</v>
      </c>
      <c r="J528">
        <v>242</v>
      </c>
      <c r="K528">
        <v>1891</v>
      </c>
      <c r="N528" t="s">
        <v>1078</v>
      </c>
      <c r="P528" t="s">
        <v>64</v>
      </c>
    </row>
    <row r="529" spans="1:16" x14ac:dyDescent="0.25">
      <c r="A529" s="2">
        <v>45020</v>
      </c>
      <c r="B529" t="s">
        <v>58</v>
      </c>
      <c r="C529" t="s">
        <v>1079</v>
      </c>
      <c r="D529" t="s">
        <v>1080</v>
      </c>
      <c r="E529">
        <v>2800</v>
      </c>
      <c r="F529" t="s">
        <v>1003</v>
      </c>
      <c r="G529">
        <v>2980</v>
      </c>
      <c r="I529" t="s">
        <v>1081</v>
      </c>
      <c r="J529">
        <v>242</v>
      </c>
      <c r="K529">
        <v>1891</v>
      </c>
      <c r="N529" t="s">
        <v>1078</v>
      </c>
      <c r="P529" t="s">
        <v>64</v>
      </c>
    </row>
    <row r="530" spans="1:16" x14ac:dyDescent="0.25">
      <c r="A530" s="2">
        <v>45020</v>
      </c>
      <c r="B530" t="s">
        <v>58</v>
      </c>
      <c r="C530" t="s">
        <v>1082</v>
      </c>
      <c r="D530" t="s">
        <v>1083</v>
      </c>
      <c r="E530">
        <v>2800</v>
      </c>
      <c r="F530" t="s">
        <v>1084</v>
      </c>
      <c r="G530">
        <v>1140</v>
      </c>
      <c r="I530" t="s">
        <v>227</v>
      </c>
      <c r="J530">
        <v>216</v>
      </c>
      <c r="K530">
        <v>9402</v>
      </c>
      <c r="L530" s="1">
        <v>35240</v>
      </c>
      <c r="N530" t="s">
        <v>1085</v>
      </c>
      <c r="P530" t="s">
        <v>64</v>
      </c>
    </row>
    <row r="532" spans="1:16" x14ac:dyDescent="0.25">
      <c r="D532" t="s">
        <v>0</v>
      </c>
      <c r="E532" t="s">
        <v>1</v>
      </c>
      <c r="F532" t="s">
        <v>2</v>
      </c>
      <c r="G532" t="s">
        <v>3</v>
      </c>
      <c r="H532">
        <v>5</v>
      </c>
      <c r="I532" t="s">
        <v>4</v>
      </c>
      <c r="L532" t="s">
        <v>5</v>
      </c>
      <c r="M532" t="s">
        <v>6</v>
      </c>
      <c r="N532" t="s">
        <v>7</v>
      </c>
      <c r="O532">
        <v>1</v>
      </c>
      <c r="P532">
        <v>0</v>
      </c>
    </row>
    <row r="533" spans="1:16" x14ac:dyDescent="0.25">
      <c r="D533" t="s">
        <v>8</v>
      </c>
      <c r="E533" t="s">
        <v>9</v>
      </c>
      <c r="F533" t="s">
        <v>10</v>
      </c>
      <c r="M533" t="s">
        <v>11</v>
      </c>
      <c r="N533" t="s">
        <v>12</v>
      </c>
      <c r="O533" s="1">
        <v>37445</v>
      </c>
      <c r="P533">
        <v>3</v>
      </c>
    </row>
    <row r="534" spans="1:16" x14ac:dyDescent="0.25">
      <c r="A534" t="s">
        <v>13</v>
      </c>
      <c r="B534" t="s">
        <v>14</v>
      </c>
      <c r="C534" t="s">
        <v>15</v>
      </c>
      <c r="F534" t="s">
        <v>16</v>
      </c>
      <c r="G534" t="e">
        <f>- Z</f>
        <v>#NAME?</v>
      </c>
      <c r="M534" t="s">
        <v>17</v>
      </c>
      <c r="N534" t="s">
        <v>18</v>
      </c>
    </row>
    <row r="535" spans="1:16" x14ac:dyDescent="0.25">
      <c r="A535" t="s">
        <v>19</v>
      </c>
      <c r="B535" t="s">
        <v>20</v>
      </c>
      <c r="C535" t="s">
        <v>21</v>
      </c>
      <c r="D535" t="s">
        <v>22</v>
      </c>
      <c r="E535" t="s">
        <v>23</v>
      </c>
      <c r="F535" t="s">
        <v>24</v>
      </c>
      <c r="G535" t="s">
        <v>25</v>
      </c>
      <c r="H535" t="s">
        <v>26</v>
      </c>
      <c r="M535" t="s">
        <v>27</v>
      </c>
      <c r="N535" t="s">
        <v>28</v>
      </c>
    </row>
    <row r="536" spans="1:16" x14ac:dyDescent="0.25">
      <c r="A536" t="s">
        <v>29</v>
      </c>
      <c r="B536" t="s">
        <v>30</v>
      </c>
      <c r="C536" t="s">
        <v>31</v>
      </c>
      <c r="D536" t="s">
        <v>32</v>
      </c>
      <c r="E536" t="s">
        <v>32</v>
      </c>
      <c r="F536" t="s">
        <v>33</v>
      </c>
      <c r="G536" t="s">
        <v>34</v>
      </c>
      <c r="H536" t="s">
        <v>35</v>
      </c>
      <c r="I536" t="s">
        <v>36</v>
      </c>
      <c r="J536" t="s">
        <v>29</v>
      </c>
      <c r="K536" t="s">
        <v>29</v>
      </c>
      <c r="L536" t="s">
        <v>37</v>
      </c>
      <c r="M536" t="s">
        <v>31</v>
      </c>
      <c r="N536" t="s">
        <v>38</v>
      </c>
      <c r="O536" t="s">
        <v>29</v>
      </c>
      <c r="P536" t="s">
        <v>35</v>
      </c>
    </row>
    <row r="537" spans="1:16" x14ac:dyDescent="0.25">
      <c r="A537" t="s">
        <v>39</v>
      </c>
      <c r="B537" t="s">
        <v>40</v>
      </c>
      <c r="C537" t="s">
        <v>41</v>
      </c>
      <c r="D537" t="s">
        <v>42</v>
      </c>
      <c r="E537" t="s">
        <v>43</v>
      </c>
      <c r="F537" t="s">
        <v>13</v>
      </c>
      <c r="G537" t="s">
        <v>44</v>
      </c>
      <c r="I537" t="s">
        <v>45</v>
      </c>
      <c r="J537" t="s">
        <v>46</v>
      </c>
      <c r="K537" t="s">
        <v>47</v>
      </c>
      <c r="L537" t="s">
        <v>48</v>
      </c>
      <c r="M537" t="s">
        <v>49</v>
      </c>
      <c r="N537" t="s">
        <v>50</v>
      </c>
      <c r="O537" t="s">
        <v>51</v>
      </c>
      <c r="P537" t="s">
        <v>52</v>
      </c>
    </row>
    <row r="538" spans="1:16" x14ac:dyDescent="0.25">
      <c r="A538" t="s">
        <v>53</v>
      </c>
      <c r="B538" t="s">
        <v>30</v>
      </c>
      <c r="C538" t="s">
        <v>54</v>
      </c>
      <c r="D538" t="s">
        <v>32</v>
      </c>
      <c r="E538" t="s">
        <v>32</v>
      </c>
      <c r="F538" t="s">
        <v>33</v>
      </c>
      <c r="G538" t="s">
        <v>34</v>
      </c>
      <c r="H538" t="s">
        <v>35</v>
      </c>
      <c r="I538" t="s">
        <v>36</v>
      </c>
      <c r="J538" t="s">
        <v>29</v>
      </c>
      <c r="K538" t="s">
        <v>29</v>
      </c>
      <c r="L538" t="s">
        <v>37</v>
      </c>
      <c r="M538" t="s">
        <v>31</v>
      </c>
      <c r="N538" t="s">
        <v>38</v>
      </c>
      <c r="O538" t="s">
        <v>29</v>
      </c>
      <c r="P538" t="s">
        <v>55</v>
      </c>
    </row>
    <row r="539" spans="1:16" x14ac:dyDescent="0.25">
      <c r="A539" t="s">
        <v>87</v>
      </c>
      <c r="C539" t="s">
        <v>88</v>
      </c>
      <c r="D539" t="s">
        <v>58</v>
      </c>
      <c r="F539">
        <v>-9</v>
      </c>
      <c r="G539" t="s">
        <v>1086</v>
      </c>
      <c r="I539" t="s">
        <v>1087</v>
      </c>
    </row>
    <row r="541" spans="1:16" x14ac:dyDescent="0.25">
      <c r="A541" t="s">
        <v>87</v>
      </c>
      <c r="B541" t="s">
        <v>87</v>
      </c>
      <c r="C541" t="s">
        <v>91</v>
      </c>
      <c r="D541" t="s">
        <v>221</v>
      </c>
      <c r="E541">
        <v>2004</v>
      </c>
      <c r="F541">
        <v>-9</v>
      </c>
      <c r="G541" t="s">
        <v>1086</v>
      </c>
      <c r="I541" t="s">
        <v>1088</v>
      </c>
    </row>
    <row r="543" spans="1:16" x14ac:dyDescent="0.25">
      <c r="C543" t="s">
        <v>56</v>
      </c>
      <c r="D543" t="s">
        <v>10</v>
      </c>
      <c r="E543" t="e">
        <f>- proto</f>
        <v>#NAME?</v>
      </c>
      <c r="F543" t="s">
        <v>57</v>
      </c>
    </row>
    <row r="544" spans="1:16" x14ac:dyDescent="0.25">
      <c r="A544" s="2">
        <v>45021</v>
      </c>
      <c r="B544" t="s">
        <v>58</v>
      </c>
      <c r="C544" t="s">
        <v>1089</v>
      </c>
      <c r="D544" t="s">
        <v>1090</v>
      </c>
      <c r="E544">
        <v>2800</v>
      </c>
      <c r="F544" t="s">
        <v>183</v>
      </c>
      <c r="G544">
        <v>1360</v>
      </c>
      <c r="I544" t="s">
        <v>204</v>
      </c>
      <c r="J544">
        <v>130</v>
      </c>
      <c r="K544">
        <v>3221</v>
      </c>
      <c r="N544" t="s">
        <v>1091</v>
      </c>
      <c r="P544" t="s">
        <v>64</v>
      </c>
    </row>
    <row r="545" spans="1:16" x14ac:dyDescent="0.25">
      <c r="A545" s="2">
        <v>45021</v>
      </c>
      <c r="B545" t="s">
        <v>58</v>
      </c>
      <c r="C545" t="s">
        <v>1092</v>
      </c>
      <c r="D545" t="s">
        <v>1093</v>
      </c>
      <c r="E545">
        <v>2800</v>
      </c>
      <c r="F545" t="s">
        <v>1094</v>
      </c>
      <c r="G545">
        <v>1330</v>
      </c>
      <c r="I545" t="s">
        <v>1095</v>
      </c>
      <c r="J545">
        <v>328</v>
      </c>
      <c r="K545">
        <v>3211</v>
      </c>
      <c r="L545" s="1">
        <v>35461</v>
      </c>
      <c r="N545" t="s">
        <v>1096</v>
      </c>
      <c r="P545" t="s">
        <v>64</v>
      </c>
    </row>
    <row r="546" spans="1:16" x14ac:dyDescent="0.25">
      <c r="A546" s="2">
        <v>45021</v>
      </c>
      <c r="B546" t="s">
        <v>58</v>
      </c>
      <c r="C546" t="s">
        <v>1097</v>
      </c>
      <c r="D546" t="s">
        <v>1098</v>
      </c>
      <c r="E546">
        <v>2800</v>
      </c>
      <c r="F546" t="s">
        <v>1094</v>
      </c>
      <c r="G546">
        <v>1330</v>
      </c>
      <c r="I546" t="s">
        <v>1095</v>
      </c>
      <c r="J546">
        <v>328</v>
      </c>
      <c r="K546">
        <v>3211</v>
      </c>
      <c r="L546" s="1">
        <v>35461</v>
      </c>
      <c r="N546" t="s">
        <v>1096</v>
      </c>
      <c r="P546" t="s">
        <v>64</v>
      </c>
    </row>
    <row r="547" spans="1:16" x14ac:dyDescent="0.25">
      <c r="A547" s="2">
        <v>45021</v>
      </c>
      <c r="B547" t="s">
        <v>58</v>
      </c>
      <c r="C547" t="s">
        <v>1099</v>
      </c>
      <c r="D547" t="s">
        <v>1100</v>
      </c>
      <c r="E547">
        <v>2800</v>
      </c>
      <c r="F547" t="s">
        <v>1094</v>
      </c>
      <c r="G547">
        <v>1330</v>
      </c>
      <c r="I547" t="s">
        <v>1095</v>
      </c>
      <c r="J547">
        <v>328</v>
      </c>
      <c r="K547">
        <v>3211</v>
      </c>
      <c r="L547" s="1">
        <v>35461</v>
      </c>
      <c r="N547" t="s">
        <v>1096</v>
      </c>
      <c r="P547" t="s">
        <v>64</v>
      </c>
    </row>
    <row r="548" spans="1:16" x14ac:dyDescent="0.25">
      <c r="A548" s="2">
        <v>45021</v>
      </c>
      <c r="B548" t="s">
        <v>58</v>
      </c>
      <c r="C548" t="s">
        <v>1101</v>
      </c>
      <c r="D548" t="s">
        <v>1102</v>
      </c>
      <c r="E548">
        <v>2800</v>
      </c>
      <c r="F548" t="s">
        <v>1103</v>
      </c>
      <c r="G548">
        <v>1010</v>
      </c>
      <c r="I548" t="s">
        <v>611</v>
      </c>
      <c r="J548">
        <v>151</v>
      </c>
      <c r="K548">
        <v>4041</v>
      </c>
      <c r="N548" t="s">
        <v>1104</v>
      </c>
      <c r="P548" t="s">
        <v>64</v>
      </c>
    </row>
    <row r="549" spans="1:16" x14ac:dyDescent="0.25">
      <c r="A549" s="2">
        <v>45021</v>
      </c>
      <c r="B549" t="s">
        <v>58</v>
      </c>
      <c r="C549" t="s">
        <v>1105</v>
      </c>
      <c r="D549" t="s">
        <v>1106</v>
      </c>
      <c r="E549">
        <v>2800</v>
      </c>
      <c r="F549" t="s">
        <v>1103</v>
      </c>
      <c r="G549">
        <v>1010</v>
      </c>
      <c r="I549" t="s">
        <v>611</v>
      </c>
      <c r="J549">
        <v>151</v>
      </c>
      <c r="K549">
        <v>4041</v>
      </c>
      <c r="N549" t="s">
        <v>1107</v>
      </c>
      <c r="P549" t="s">
        <v>64</v>
      </c>
    </row>
    <row r="550" spans="1:16" x14ac:dyDescent="0.25">
      <c r="A550" s="2">
        <v>45021</v>
      </c>
      <c r="B550" t="s">
        <v>58</v>
      </c>
      <c r="C550" t="s">
        <v>1108</v>
      </c>
      <c r="D550" t="s">
        <v>1109</v>
      </c>
      <c r="E550">
        <v>2800</v>
      </c>
      <c r="F550" t="s">
        <v>1110</v>
      </c>
      <c r="G550">
        <v>2770</v>
      </c>
      <c r="I550" t="s">
        <v>335</v>
      </c>
      <c r="J550">
        <v>151</v>
      </c>
      <c r="K550">
        <v>4041</v>
      </c>
      <c r="N550" t="s">
        <v>1111</v>
      </c>
      <c r="P550" t="s">
        <v>64</v>
      </c>
    </row>
    <row r="551" spans="1:16" x14ac:dyDescent="0.25">
      <c r="A551" s="2">
        <v>45021</v>
      </c>
      <c r="B551" t="s">
        <v>58</v>
      </c>
      <c r="C551" t="s">
        <v>1112</v>
      </c>
      <c r="D551" t="s">
        <v>1113</v>
      </c>
      <c r="E551">
        <v>2800</v>
      </c>
      <c r="F551" t="s">
        <v>361</v>
      </c>
      <c r="G551">
        <v>2990</v>
      </c>
      <c r="I551" t="s">
        <v>353</v>
      </c>
      <c r="J551">
        <v>214</v>
      </c>
      <c r="K551">
        <v>9060</v>
      </c>
      <c r="N551" t="s">
        <v>63</v>
      </c>
      <c r="P551" t="s">
        <v>64</v>
      </c>
    </row>
    <row r="552" spans="1:16" x14ac:dyDescent="0.25">
      <c r="A552" s="2">
        <v>45021</v>
      </c>
      <c r="B552" t="s">
        <v>58</v>
      </c>
      <c r="C552" t="s">
        <v>1114</v>
      </c>
      <c r="D552" t="s">
        <v>1115</v>
      </c>
      <c r="E552">
        <v>2800</v>
      </c>
      <c r="F552" t="s">
        <v>1116</v>
      </c>
      <c r="G552">
        <v>1000</v>
      </c>
      <c r="I552" t="s">
        <v>367</v>
      </c>
      <c r="J552">
        <v>207</v>
      </c>
      <c r="K552">
        <v>662</v>
      </c>
      <c r="N552" t="s">
        <v>1117</v>
      </c>
      <c r="P552" t="s">
        <v>64</v>
      </c>
    </row>
    <row r="553" spans="1:16" x14ac:dyDescent="0.25">
      <c r="A553" s="2">
        <v>45021</v>
      </c>
      <c r="B553" t="s">
        <v>58</v>
      </c>
      <c r="C553" t="s">
        <v>1118</v>
      </c>
      <c r="D553" t="s">
        <v>1119</v>
      </c>
      <c r="E553">
        <v>2800</v>
      </c>
      <c r="F553" t="s">
        <v>256</v>
      </c>
      <c r="G553">
        <v>1420</v>
      </c>
      <c r="I553" t="s">
        <v>301</v>
      </c>
      <c r="J553">
        <v>207</v>
      </c>
      <c r="K553">
        <v>662</v>
      </c>
      <c r="N553" t="s">
        <v>1120</v>
      </c>
      <c r="P553" t="s">
        <v>64</v>
      </c>
    </row>
    <row r="554" spans="1:16" x14ac:dyDescent="0.25">
      <c r="A554" s="2">
        <v>45021</v>
      </c>
      <c r="B554" t="s">
        <v>58</v>
      </c>
      <c r="C554" t="s">
        <v>1121</v>
      </c>
      <c r="D554" t="s">
        <v>1122</v>
      </c>
      <c r="E554">
        <v>2800</v>
      </c>
      <c r="F554" t="s">
        <v>183</v>
      </c>
      <c r="G554">
        <v>1420</v>
      </c>
      <c r="I554" t="s">
        <v>301</v>
      </c>
      <c r="J554">
        <v>207</v>
      </c>
      <c r="K554">
        <v>662</v>
      </c>
      <c r="N554" t="s">
        <v>1123</v>
      </c>
      <c r="P554" t="s">
        <v>64</v>
      </c>
    </row>
    <row r="555" spans="1:16" x14ac:dyDescent="0.25">
      <c r="A555" s="2">
        <v>45021</v>
      </c>
      <c r="B555" t="s">
        <v>58</v>
      </c>
      <c r="C555" t="s">
        <v>1124</v>
      </c>
      <c r="D555" t="s">
        <v>1125</v>
      </c>
      <c r="E555">
        <v>2800</v>
      </c>
      <c r="F555" t="s">
        <v>1126</v>
      </c>
      <c r="G555">
        <v>1840</v>
      </c>
      <c r="I555" t="s">
        <v>1127</v>
      </c>
      <c r="J555">
        <v>10</v>
      </c>
      <c r="K555">
        <v>4802</v>
      </c>
      <c r="N555" t="s">
        <v>63</v>
      </c>
      <c r="P555" t="s">
        <v>64</v>
      </c>
    </row>
    <row r="556" spans="1:16" x14ac:dyDescent="0.25">
      <c r="A556" t="s">
        <v>87</v>
      </c>
      <c r="C556" t="s">
        <v>88</v>
      </c>
      <c r="D556" t="s">
        <v>58</v>
      </c>
      <c r="F556">
        <v>-1</v>
      </c>
      <c r="G556" t="s">
        <v>1128</v>
      </c>
      <c r="I556" t="s">
        <v>220</v>
      </c>
    </row>
    <row r="558" spans="1:16" x14ac:dyDescent="0.25">
      <c r="A558" t="s">
        <v>87</v>
      </c>
      <c r="B558" t="s">
        <v>87</v>
      </c>
      <c r="C558" t="s">
        <v>91</v>
      </c>
      <c r="D558" t="s">
        <v>275</v>
      </c>
      <c r="E558">
        <v>2004</v>
      </c>
      <c r="F558">
        <v>-1</v>
      </c>
      <c r="G558" t="s">
        <v>1128</v>
      </c>
      <c r="I558" t="s">
        <v>222</v>
      </c>
    </row>
    <row r="560" spans="1:16" x14ac:dyDescent="0.25">
      <c r="C560" t="s">
        <v>56</v>
      </c>
      <c r="D560" t="s">
        <v>10</v>
      </c>
      <c r="E560" t="e">
        <f>- proto</f>
        <v>#NAME?</v>
      </c>
      <c r="F560" t="s">
        <v>57</v>
      </c>
    </row>
    <row r="561" spans="1:16" x14ac:dyDescent="0.25">
      <c r="A561" s="2">
        <v>45022</v>
      </c>
      <c r="B561" t="s">
        <v>58</v>
      </c>
      <c r="C561" t="s">
        <v>1129</v>
      </c>
      <c r="D561" t="s">
        <v>1130</v>
      </c>
      <c r="E561">
        <v>2800</v>
      </c>
      <c r="F561" t="s">
        <v>1131</v>
      </c>
      <c r="G561">
        <v>1530</v>
      </c>
      <c r="I561" t="s">
        <v>1132</v>
      </c>
      <c r="J561">
        <v>168</v>
      </c>
      <c r="K561">
        <v>9401</v>
      </c>
      <c r="N561" t="s">
        <v>1133</v>
      </c>
      <c r="P561" t="s">
        <v>64</v>
      </c>
    </row>
    <row r="562" spans="1:16" x14ac:dyDescent="0.25">
      <c r="A562" t="s">
        <v>87</v>
      </c>
      <c r="C562" t="s">
        <v>88</v>
      </c>
      <c r="D562" t="s">
        <v>58</v>
      </c>
      <c r="F562" t="s">
        <v>453</v>
      </c>
      <c r="G562" t="s">
        <v>1134</v>
      </c>
      <c r="I562" t="s">
        <v>455</v>
      </c>
    </row>
    <row r="564" spans="1:16" x14ac:dyDescent="0.25">
      <c r="A564" t="s">
        <v>87</v>
      </c>
      <c r="B564" t="s">
        <v>87</v>
      </c>
      <c r="C564" t="s">
        <v>91</v>
      </c>
      <c r="D564" t="s">
        <v>296</v>
      </c>
      <c r="E564">
        <v>2004</v>
      </c>
      <c r="F564" t="s">
        <v>453</v>
      </c>
      <c r="G564" t="s">
        <v>1134</v>
      </c>
      <c r="I564" t="s">
        <v>457</v>
      </c>
    </row>
    <row r="566" spans="1:16" x14ac:dyDescent="0.25">
      <c r="C566" t="s">
        <v>56</v>
      </c>
      <c r="D566" t="s">
        <v>10</v>
      </c>
      <c r="E566" t="e">
        <f>- proto</f>
        <v>#NAME?</v>
      </c>
      <c r="F566" t="s">
        <v>57</v>
      </c>
    </row>
    <row r="567" spans="1:16" x14ac:dyDescent="0.25">
      <c r="A567" s="2">
        <v>45025</v>
      </c>
      <c r="B567" t="s">
        <v>58</v>
      </c>
      <c r="C567" t="s">
        <v>1135</v>
      </c>
      <c r="D567" t="s">
        <v>1136</v>
      </c>
      <c r="E567">
        <v>2800</v>
      </c>
      <c r="F567" t="s">
        <v>1137</v>
      </c>
      <c r="G567">
        <v>2800</v>
      </c>
      <c r="I567" t="s">
        <v>372</v>
      </c>
      <c r="J567">
        <v>222</v>
      </c>
      <c r="K567">
        <v>9305</v>
      </c>
      <c r="N567" t="s">
        <v>63</v>
      </c>
      <c r="P567" t="s">
        <v>64</v>
      </c>
    </row>
    <row r="568" spans="1:16" x14ac:dyDescent="0.25">
      <c r="A568" s="2">
        <v>45025</v>
      </c>
      <c r="B568" t="s">
        <v>58</v>
      </c>
      <c r="C568" t="s">
        <v>1138</v>
      </c>
      <c r="D568" t="s">
        <v>1139</v>
      </c>
      <c r="E568">
        <v>2800</v>
      </c>
      <c r="F568" t="s">
        <v>1137</v>
      </c>
      <c r="G568">
        <v>2800</v>
      </c>
      <c r="I568" t="s">
        <v>372</v>
      </c>
      <c r="J568">
        <v>222</v>
      </c>
      <c r="K568">
        <v>9305</v>
      </c>
      <c r="N568" t="s">
        <v>63</v>
      </c>
      <c r="P568" t="s">
        <v>64</v>
      </c>
    </row>
    <row r="569" spans="1:16" x14ac:dyDescent="0.25">
      <c r="A569" s="2">
        <v>45025</v>
      </c>
      <c r="B569" t="s">
        <v>58</v>
      </c>
      <c r="C569" t="s">
        <v>1140</v>
      </c>
      <c r="D569" t="s">
        <v>1141</v>
      </c>
      <c r="E569">
        <v>2800</v>
      </c>
      <c r="F569" t="s">
        <v>1142</v>
      </c>
      <c r="G569">
        <v>1000</v>
      </c>
      <c r="I569" t="s">
        <v>367</v>
      </c>
      <c r="J569">
        <v>222</v>
      </c>
      <c r="K569">
        <v>9305</v>
      </c>
      <c r="N569" t="s">
        <v>63</v>
      </c>
      <c r="P569" t="s">
        <v>64</v>
      </c>
    </row>
    <row r="570" spans="1:16" x14ac:dyDescent="0.25">
      <c r="A570" s="2">
        <v>45025</v>
      </c>
      <c r="B570" t="s">
        <v>58</v>
      </c>
      <c r="C570" t="s">
        <v>1143</v>
      </c>
      <c r="D570" t="s">
        <v>1144</v>
      </c>
      <c r="E570">
        <v>2800</v>
      </c>
      <c r="F570" t="s">
        <v>1142</v>
      </c>
      <c r="G570">
        <v>1000</v>
      </c>
      <c r="I570" t="s">
        <v>367</v>
      </c>
      <c r="J570">
        <v>222</v>
      </c>
      <c r="K570">
        <v>9305</v>
      </c>
      <c r="N570" t="s">
        <v>63</v>
      </c>
      <c r="P570" t="s">
        <v>64</v>
      </c>
    </row>
    <row r="571" spans="1:16" x14ac:dyDescent="0.25">
      <c r="A571" s="2">
        <v>45025</v>
      </c>
      <c r="B571" t="s">
        <v>58</v>
      </c>
      <c r="C571" t="s">
        <v>1145</v>
      </c>
      <c r="D571" t="s">
        <v>1146</v>
      </c>
      <c r="E571">
        <v>2800</v>
      </c>
      <c r="F571" t="s">
        <v>1142</v>
      </c>
      <c r="G571">
        <v>1000</v>
      </c>
      <c r="I571" t="s">
        <v>367</v>
      </c>
      <c r="J571">
        <v>222</v>
      </c>
      <c r="K571">
        <v>9305</v>
      </c>
      <c r="N571" t="s">
        <v>63</v>
      </c>
      <c r="P571" t="s">
        <v>64</v>
      </c>
    </row>
    <row r="572" spans="1:16" x14ac:dyDescent="0.25">
      <c r="A572" s="2">
        <v>45025</v>
      </c>
      <c r="B572" t="s">
        <v>58</v>
      </c>
      <c r="C572" t="s">
        <v>1147</v>
      </c>
      <c r="D572" t="s">
        <v>1148</v>
      </c>
      <c r="E572">
        <v>2800</v>
      </c>
      <c r="F572" t="s">
        <v>1142</v>
      </c>
      <c r="G572">
        <v>1000</v>
      </c>
      <c r="I572" t="s">
        <v>367</v>
      </c>
      <c r="J572">
        <v>222</v>
      </c>
      <c r="K572">
        <v>9305</v>
      </c>
      <c r="N572" t="s">
        <v>63</v>
      </c>
      <c r="P572" t="s">
        <v>64</v>
      </c>
    </row>
    <row r="573" spans="1:16" x14ac:dyDescent="0.25">
      <c r="A573" s="2">
        <v>45025</v>
      </c>
      <c r="B573" t="s">
        <v>58</v>
      </c>
      <c r="C573" t="s">
        <v>1149</v>
      </c>
      <c r="D573" t="s">
        <v>1150</v>
      </c>
      <c r="E573">
        <v>2800</v>
      </c>
      <c r="F573" t="s">
        <v>1151</v>
      </c>
      <c r="G573">
        <v>2000</v>
      </c>
      <c r="I573" t="s">
        <v>573</v>
      </c>
      <c r="J573">
        <v>222</v>
      </c>
      <c r="K573">
        <v>9305</v>
      </c>
      <c r="N573" t="s">
        <v>63</v>
      </c>
      <c r="P573" t="s">
        <v>64</v>
      </c>
    </row>
    <row r="574" spans="1:16" x14ac:dyDescent="0.25">
      <c r="A574" s="2">
        <v>45025</v>
      </c>
      <c r="B574" t="s">
        <v>58</v>
      </c>
      <c r="C574" t="s">
        <v>1152</v>
      </c>
      <c r="D574" t="s">
        <v>1153</v>
      </c>
      <c r="E574">
        <v>2800</v>
      </c>
      <c r="F574" t="s">
        <v>1151</v>
      </c>
      <c r="G574">
        <v>2000</v>
      </c>
      <c r="I574" t="s">
        <v>573</v>
      </c>
      <c r="J574">
        <v>222</v>
      </c>
      <c r="K574">
        <v>9305</v>
      </c>
      <c r="N574" t="s">
        <v>63</v>
      </c>
      <c r="P574" t="s">
        <v>64</v>
      </c>
    </row>
    <row r="575" spans="1:16" x14ac:dyDescent="0.25">
      <c r="A575" s="2">
        <v>45025</v>
      </c>
      <c r="B575" t="s">
        <v>58</v>
      </c>
      <c r="C575" t="s">
        <v>1154</v>
      </c>
      <c r="D575" t="s">
        <v>1155</v>
      </c>
      <c r="E575">
        <v>2800</v>
      </c>
      <c r="F575" t="s">
        <v>1156</v>
      </c>
      <c r="G575">
        <v>2210</v>
      </c>
      <c r="I575" t="s">
        <v>1157</v>
      </c>
      <c r="J575">
        <v>222</v>
      </c>
      <c r="K575">
        <v>9305</v>
      </c>
      <c r="N575" t="s">
        <v>63</v>
      </c>
      <c r="P575" t="s">
        <v>64</v>
      </c>
    </row>
    <row r="576" spans="1:16" x14ac:dyDescent="0.25">
      <c r="A576" s="2">
        <v>45025</v>
      </c>
      <c r="B576" t="s">
        <v>58</v>
      </c>
      <c r="C576" t="s">
        <v>1158</v>
      </c>
      <c r="D576" t="s">
        <v>1159</v>
      </c>
      <c r="E576">
        <v>2800</v>
      </c>
      <c r="F576" t="s">
        <v>1156</v>
      </c>
      <c r="G576">
        <v>2210</v>
      </c>
      <c r="I576" t="s">
        <v>1157</v>
      </c>
      <c r="J576">
        <v>222</v>
      </c>
      <c r="K576">
        <v>9305</v>
      </c>
      <c r="N576" t="s">
        <v>63</v>
      </c>
      <c r="P576" t="s">
        <v>64</v>
      </c>
    </row>
    <row r="577" spans="1:16" x14ac:dyDescent="0.25">
      <c r="A577" s="2">
        <v>45025</v>
      </c>
      <c r="B577" t="s">
        <v>58</v>
      </c>
      <c r="C577" t="s">
        <v>1160</v>
      </c>
      <c r="D577" t="s">
        <v>1161</v>
      </c>
      <c r="E577">
        <v>2800</v>
      </c>
      <c r="F577" t="s">
        <v>1156</v>
      </c>
      <c r="G577">
        <v>2210</v>
      </c>
      <c r="I577" t="s">
        <v>1157</v>
      </c>
      <c r="J577">
        <v>222</v>
      </c>
      <c r="K577">
        <v>9305</v>
      </c>
      <c r="N577" t="s">
        <v>63</v>
      </c>
      <c r="P577" t="s">
        <v>64</v>
      </c>
    </row>
    <row r="578" spans="1:16" x14ac:dyDescent="0.25">
      <c r="A578" s="2">
        <v>45025</v>
      </c>
      <c r="B578" t="s">
        <v>58</v>
      </c>
      <c r="C578" t="s">
        <v>1162</v>
      </c>
      <c r="D578" t="s">
        <v>1163</v>
      </c>
      <c r="E578">
        <v>2800</v>
      </c>
      <c r="F578" t="s">
        <v>1156</v>
      </c>
      <c r="G578">
        <v>2210</v>
      </c>
      <c r="I578" t="s">
        <v>1157</v>
      </c>
      <c r="J578">
        <v>222</v>
      </c>
      <c r="K578">
        <v>9305</v>
      </c>
      <c r="N578" t="s">
        <v>63</v>
      </c>
      <c r="P578" t="s">
        <v>64</v>
      </c>
    </row>
    <row r="579" spans="1:16" x14ac:dyDescent="0.25">
      <c r="A579" s="2">
        <v>45025</v>
      </c>
      <c r="B579" t="s">
        <v>58</v>
      </c>
      <c r="C579" t="s">
        <v>1164</v>
      </c>
      <c r="D579" t="s">
        <v>1165</v>
      </c>
      <c r="E579">
        <v>2800</v>
      </c>
      <c r="F579" t="s">
        <v>183</v>
      </c>
      <c r="G579">
        <v>1140</v>
      </c>
      <c r="I579" t="s">
        <v>227</v>
      </c>
      <c r="J579">
        <v>222</v>
      </c>
      <c r="K579">
        <v>9305</v>
      </c>
      <c r="L579" s="1">
        <v>36601</v>
      </c>
      <c r="N579" t="s">
        <v>63</v>
      </c>
      <c r="P579" t="s">
        <v>64</v>
      </c>
    </row>
    <row r="580" spans="1:16" x14ac:dyDescent="0.25">
      <c r="A580" s="2">
        <v>45025</v>
      </c>
      <c r="B580" t="s">
        <v>58</v>
      </c>
      <c r="C580" t="s">
        <v>1166</v>
      </c>
      <c r="D580" t="s">
        <v>1167</v>
      </c>
      <c r="E580">
        <v>2800</v>
      </c>
      <c r="F580" t="s">
        <v>404</v>
      </c>
      <c r="G580">
        <v>2370</v>
      </c>
      <c r="I580" t="s">
        <v>405</v>
      </c>
      <c r="J580">
        <v>222</v>
      </c>
      <c r="K580">
        <v>9305</v>
      </c>
      <c r="N580" t="s">
        <v>63</v>
      </c>
      <c r="P580" t="s">
        <v>64</v>
      </c>
    </row>
    <row r="581" spans="1:16" x14ac:dyDescent="0.25">
      <c r="A581" s="2">
        <v>45025</v>
      </c>
      <c r="B581" t="s">
        <v>58</v>
      </c>
      <c r="C581" t="s">
        <v>1168</v>
      </c>
      <c r="D581" t="s">
        <v>1169</v>
      </c>
      <c r="E581">
        <v>2800</v>
      </c>
      <c r="F581" t="s">
        <v>404</v>
      </c>
      <c r="G581">
        <v>2370</v>
      </c>
      <c r="I581" t="s">
        <v>405</v>
      </c>
      <c r="J581">
        <v>222</v>
      </c>
      <c r="K581">
        <v>9305</v>
      </c>
      <c r="N581" t="s">
        <v>63</v>
      </c>
      <c r="P581" t="s">
        <v>64</v>
      </c>
    </row>
    <row r="582" spans="1:16" x14ac:dyDescent="0.25">
      <c r="A582" s="2">
        <v>45025</v>
      </c>
      <c r="B582" t="s">
        <v>58</v>
      </c>
      <c r="C582" t="s">
        <v>1170</v>
      </c>
      <c r="D582" t="s">
        <v>1171</v>
      </c>
      <c r="E582">
        <v>2800</v>
      </c>
      <c r="F582" t="s">
        <v>404</v>
      </c>
      <c r="G582">
        <v>2370</v>
      </c>
      <c r="I582" t="s">
        <v>405</v>
      </c>
      <c r="J582">
        <v>222</v>
      </c>
      <c r="K582">
        <v>9305</v>
      </c>
      <c r="N582" t="s">
        <v>63</v>
      </c>
      <c r="P582" t="s">
        <v>64</v>
      </c>
    </row>
    <row r="583" spans="1:16" x14ac:dyDescent="0.25">
      <c r="A583" s="2">
        <v>45025</v>
      </c>
      <c r="B583" t="s">
        <v>58</v>
      </c>
      <c r="C583" t="s">
        <v>1172</v>
      </c>
      <c r="D583" t="s">
        <v>1173</v>
      </c>
      <c r="E583">
        <v>2800</v>
      </c>
      <c r="F583" t="s">
        <v>183</v>
      </c>
      <c r="G583">
        <v>1180</v>
      </c>
      <c r="I583" t="s">
        <v>387</v>
      </c>
      <c r="J583">
        <v>12</v>
      </c>
      <c r="K583">
        <v>121</v>
      </c>
      <c r="N583" t="s">
        <v>1174</v>
      </c>
      <c r="P583" t="s">
        <v>64</v>
      </c>
    </row>
    <row r="584" spans="1:16" x14ac:dyDescent="0.25">
      <c r="A584" s="2">
        <v>45025</v>
      </c>
      <c r="B584" t="s">
        <v>58</v>
      </c>
      <c r="C584" t="s">
        <v>1175</v>
      </c>
      <c r="D584" t="s">
        <v>1176</v>
      </c>
      <c r="E584">
        <v>2800</v>
      </c>
      <c r="F584" t="s">
        <v>237</v>
      </c>
      <c r="G584">
        <v>1400</v>
      </c>
      <c r="I584" t="s">
        <v>1177</v>
      </c>
      <c r="J584">
        <v>222</v>
      </c>
      <c r="K584">
        <v>9305</v>
      </c>
      <c r="N584" t="s">
        <v>63</v>
      </c>
      <c r="P584" t="s">
        <v>64</v>
      </c>
    </row>
    <row r="585" spans="1:16" x14ac:dyDescent="0.25">
      <c r="A585" s="2">
        <v>45025</v>
      </c>
      <c r="B585" t="s">
        <v>58</v>
      </c>
      <c r="C585" t="s">
        <v>1178</v>
      </c>
      <c r="D585" t="s">
        <v>1179</v>
      </c>
      <c r="E585">
        <v>2800</v>
      </c>
      <c r="F585" t="s">
        <v>1180</v>
      </c>
      <c r="G585">
        <v>2970</v>
      </c>
      <c r="I585" t="s">
        <v>74</v>
      </c>
      <c r="J585">
        <v>222</v>
      </c>
      <c r="K585">
        <v>9305</v>
      </c>
      <c r="N585" t="s">
        <v>63</v>
      </c>
      <c r="P585" t="s">
        <v>64</v>
      </c>
    </row>
    <row r="586" spans="1:16" x14ac:dyDescent="0.25">
      <c r="A586" s="2">
        <v>45025</v>
      </c>
      <c r="B586" t="s">
        <v>58</v>
      </c>
      <c r="C586" t="s">
        <v>1181</v>
      </c>
      <c r="D586" t="s">
        <v>1182</v>
      </c>
      <c r="E586">
        <v>2800</v>
      </c>
      <c r="F586" t="s">
        <v>1183</v>
      </c>
      <c r="G586">
        <v>2820</v>
      </c>
      <c r="I586" t="s">
        <v>1184</v>
      </c>
      <c r="J586">
        <v>222</v>
      </c>
      <c r="K586">
        <v>9305</v>
      </c>
      <c r="N586" t="s">
        <v>63</v>
      </c>
      <c r="P586" t="s">
        <v>64</v>
      </c>
    </row>
    <row r="587" spans="1:16" x14ac:dyDescent="0.25">
      <c r="A587" s="2">
        <v>45025</v>
      </c>
      <c r="B587" t="s">
        <v>58</v>
      </c>
      <c r="C587" t="s">
        <v>1185</v>
      </c>
      <c r="D587" t="s">
        <v>1186</v>
      </c>
      <c r="E587">
        <v>2800</v>
      </c>
      <c r="F587" t="s">
        <v>1187</v>
      </c>
      <c r="G587">
        <v>1300</v>
      </c>
      <c r="I587" t="s">
        <v>902</v>
      </c>
      <c r="J587">
        <v>222</v>
      </c>
      <c r="K587">
        <v>9305</v>
      </c>
      <c r="N587" t="s">
        <v>63</v>
      </c>
      <c r="P587" t="s">
        <v>64</v>
      </c>
    </row>
    <row r="588" spans="1:16" x14ac:dyDescent="0.25">
      <c r="A588" s="2">
        <v>45025</v>
      </c>
      <c r="B588" t="s">
        <v>58</v>
      </c>
      <c r="C588" t="s">
        <v>1188</v>
      </c>
      <c r="D588" t="s">
        <v>1189</v>
      </c>
      <c r="E588">
        <v>2800</v>
      </c>
      <c r="F588" t="s">
        <v>450</v>
      </c>
      <c r="G588">
        <v>2750</v>
      </c>
      <c r="I588" t="s">
        <v>451</v>
      </c>
      <c r="J588">
        <v>222</v>
      </c>
      <c r="K588">
        <v>9305</v>
      </c>
      <c r="N588" t="s">
        <v>63</v>
      </c>
      <c r="P588" t="s">
        <v>64</v>
      </c>
    </row>
    <row r="589" spans="1:16" x14ac:dyDescent="0.25">
      <c r="A589" s="2">
        <v>45025</v>
      </c>
      <c r="B589" t="s">
        <v>58</v>
      </c>
      <c r="C589" t="s">
        <v>1190</v>
      </c>
      <c r="D589" t="s">
        <v>1191</v>
      </c>
      <c r="E589">
        <v>2800</v>
      </c>
      <c r="F589" t="s">
        <v>450</v>
      </c>
      <c r="G589">
        <v>2750</v>
      </c>
      <c r="I589" t="s">
        <v>451</v>
      </c>
      <c r="J589">
        <v>222</v>
      </c>
      <c r="K589">
        <v>9305</v>
      </c>
      <c r="N589" t="s">
        <v>63</v>
      </c>
      <c r="P589" t="s">
        <v>64</v>
      </c>
    </row>
    <row r="591" spans="1:16" x14ac:dyDescent="0.25">
      <c r="D591" t="s">
        <v>0</v>
      </c>
      <c r="E591" t="s">
        <v>1</v>
      </c>
      <c r="F591" t="s">
        <v>2</v>
      </c>
      <c r="G591" t="s">
        <v>3</v>
      </c>
      <c r="H591">
        <v>5</v>
      </c>
      <c r="I591" t="s">
        <v>4</v>
      </c>
      <c r="L591" t="s">
        <v>5</v>
      </c>
      <c r="M591" t="s">
        <v>6</v>
      </c>
      <c r="N591" t="s">
        <v>7</v>
      </c>
      <c r="O591">
        <v>1</v>
      </c>
      <c r="P591">
        <v>1</v>
      </c>
    </row>
    <row r="592" spans="1:16" x14ac:dyDescent="0.25">
      <c r="D592" t="s">
        <v>8</v>
      </c>
      <c r="E592" t="s">
        <v>9</v>
      </c>
      <c r="F592" t="s">
        <v>10</v>
      </c>
      <c r="M592" t="s">
        <v>11</v>
      </c>
      <c r="N592" t="s">
        <v>12</v>
      </c>
      <c r="O592" s="1">
        <v>37445</v>
      </c>
      <c r="P592">
        <v>3</v>
      </c>
    </row>
    <row r="593" spans="1:16" x14ac:dyDescent="0.25">
      <c r="A593" t="s">
        <v>13</v>
      </c>
      <c r="B593" t="s">
        <v>14</v>
      </c>
      <c r="C593" t="s">
        <v>15</v>
      </c>
      <c r="F593" t="s">
        <v>16</v>
      </c>
      <c r="G593" t="e">
        <f>- Z</f>
        <v>#NAME?</v>
      </c>
      <c r="M593" t="s">
        <v>17</v>
      </c>
      <c r="N593" t="s">
        <v>18</v>
      </c>
    </row>
    <row r="594" spans="1:16" x14ac:dyDescent="0.25">
      <c r="A594" t="s">
        <v>19</v>
      </c>
      <c r="B594" t="s">
        <v>20</v>
      </c>
      <c r="C594" t="s">
        <v>21</v>
      </c>
      <c r="D594" t="s">
        <v>22</v>
      </c>
      <c r="E594" t="s">
        <v>23</v>
      </c>
      <c r="F594" t="s">
        <v>24</v>
      </c>
      <c r="G594" t="s">
        <v>25</v>
      </c>
      <c r="H594" t="s">
        <v>26</v>
      </c>
      <c r="M594" t="s">
        <v>27</v>
      </c>
      <c r="N594" t="s">
        <v>28</v>
      </c>
    </row>
    <row r="595" spans="1:16" x14ac:dyDescent="0.25">
      <c r="A595" t="s">
        <v>29</v>
      </c>
      <c r="B595" t="s">
        <v>30</v>
      </c>
      <c r="C595" t="s">
        <v>31</v>
      </c>
      <c r="D595" t="s">
        <v>32</v>
      </c>
      <c r="E595" t="s">
        <v>32</v>
      </c>
      <c r="F595" t="s">
        <v>33</v>
      </c>
      <c r="G595" t="s">
        <v>34</v>
      </c>
      <c r="H595" t="s">
        <v>35</v>
      </c>
      <c r="I595" t="s">
        <v>36</v>
      </c>
      <c r="J595" t="s">
        <v>29</v>
      </c>
      <c r="K595" t="s">
        <v>29</v>
      </c>
      <c r="L595" t="s">
        <v>37</v>
      </c>
      <c r="M595" t="s">
        <v>31</v>
      </c>
      <c r="N595" t="s">
        <v>38</v>
      </c>
      <c r="O595" t="s">
        <v>29</v>
      </c>
      <c r="P595" t="s">
        <v>35</v>
      </c>
    </row>
    <row r="596" spans="1:16" x14ac:dyDescent="0.25">
      <c r="A596" t="s">
        <v>39</v>
      </c>
      <c r="B596" t="s">
        <v>40</v>
      </c>
      <c r="C596" t="s">
        <v>41</v>
      </c>
      <c r="D596" t="s">
        <v>42</v>
      </c>
      <c r="E596" t="s">
        <v>43</v>
      </c>
      <c r="F596" t="s">
        <v>13</v>
      </c>
      <c r="G596" t="s">
        <v>44</v>
      </c>
      <c r="I596" t="s">
        <v>45</v>
      </c>
      <c r="J596" t="s">
        <v>46</v>
      </c>
      <c r="K596" t="s">
        <v>47</v>
      </c>
      <c r="L596" t="s">
        <v>48</v>
      </c>
      <c r="M596" t="s">
        <v>49</v>
      </c>
      <c r="N596" t="s">
        <v>50</v>
      </c>
      <c r="O596" t="s">
        <v>51</v>
      </c>
      <c r="P596" t="s">
        <v>52</v>
      </c>
    </row>
    <row r="597" spans="1:16" x14ac:dyDescent="0.25">
      <c r="A597" t="s">
        <v>53</v>
      </c>
      <c r="B597" t="s">
        <v>30</v>
      </c>
      <c r="C597" t="s">
        <v>54</v>
      </c>
      <c r="D597" t="s">
        <v>32</v>
      </c>
      <c r="E597" t="s">
        <v>32</v>
      </c>
      <c r="F597" t="s">
        <v>33</v>
      </c>
      <c r="G597" t="s">
        <v>34</v>
      </c>
      <c r="H597" t="s">
        <v>35</v>
      </c>
      <c r="I597" t="s">
        <v>36</v>
      </c>
      <c r="J597" t="s">
        <v>29</v>
      </c>
      <c r="K597" t="s">
        <v>29</v>
      </c>
      <c r="L597" t="s">
        <v>37</v>
      </c>
      <c r="M597" t="s">
        <v>31</v>
      </c>
      <c r="N597" t="s">
        <v>38</v>
      </c>
      <c r="O597" t="s">
        <v>29</v>
      </c>
      <c r="P597" t="s">
        <v>55</v>
      </c>
    </row>
    <row r="598" spans="1:16" x14ac:dyDescent="0.25">
      <c r="A598" t="s">
        <v>87</v>
      </c>
      <c r="C598" t="s">
        <v>88</v>
      </c>
      <c r="D598" t="s">
        <v>58</v>
      </c>
      <c r="F598">
        <v>-4</v>
      </c>
      <c r="G598" t="s">
        <v>1192</v>
      </c>
      <c r="I598" t="s">
        <v>1193</v>
      </c>
    </row>
    <row r="600" spans="1:16" x14ac:dyDescent="0.25">
      <c r="A600" t="s">
        <v>87</v>
      </c>
      <c r="B600" t="s">
        <v>87</v>
      </c>
      <c r="C600" t="s">
        <v>91</v>
      </c>
      <c r="D600" t="s">
        <v>375</v>
      </c>
      <c r="E600">
        <v>2004</v>
      </c>
      <c r="F600">
        <v>-4</v>
      </c>
      <c r="G600" t="s">
        <v>1192</v>
      </c>
      <c r="I600" t="s">
        <v>1194</v>
      </c>
    </row>
    <row r="602" spans="1:16" x14ac:dyDescent="0.25">
      <c r="C602" t="s">
        <v>56</v>
      </c>
      <c r="D602" t="s">
        <v>10</v>
      </c>
      <c r="E602" t="e">
        <f>- proto</f>
        <v>#NAME?</v>
      </c>
      <c r="F602" t="s">
        <v>57</v>
      </c>
    </row>
    <row r="603" spans="1:16" x14ac:dyDescent="0.25">
      <c r="A603" s="2">
        <v>45027</v>
      </c>
      <c r="B603" t="s">
        <v>58</v>
      </c>
      <c r="C603" t="s">
        <v>1195</v>
      </c>
      <c r="D603" t="s">
        <v>1196</v>
      </c>
      <c r="E603">
        <v>2800</v>
      </c>
      <c r="F603" t="s">
        <v>1197</v>
      </c>
      <c r="G603">
        <v>1940</v>
      </c>
      <c r="I603" t="s">
        <v>1198</v>
      </c>
      <c r="J603">
        <v>222</v>
      </c>
      <c r="K603">
        <v>9305</v>
      </c>
      <c r="L603" s="1">
        <v>35795</v>
      </c>
      <c r="N603" t="s">
        <v>63</v>
      </c>
      <c r="P603" t="s">
        <v>64</v>
      </c>
    </row>
    <row r="604" spans="1:16" x14ac:dyDescent="0.25">
      <c r="A604" s="2">
        <v>45027</v>
      </c>
      <c r="B604" t="s">
        <v>58</v>
      </c>
      <c r="C604" t="s">
        <v>1199</v>
      </c>
      <c r="D604" t="s">
        <v>1200</v>
      </c>
      <c r="E604">
        <v>2800</v>
      </c>
      <c r="F604" t="s">
        <v>183</v>
      </c>
      <c r="G604">
        <v>1220</v>
      </c>
      <c r="I604" t="s">
        <v>191</v>
      </c>
      <c r="J604">
        <v>222</v>
      </c>
      <c r="K604">
        <v>9305</v>
      </c>
      <c r="L604" s="1">
        <v>35608</v>
      </c>
      <c r="N604" t="s">
        <v>63</v>
      </c>
      <c r="P604" t="s">
        <v>64</v>
      </c>
    </row>
    <row r="605" spans="1:16" x14ac:dyDescent="0.25">
      <c r="A605" s="2">
        <v>45027</v>
      </c>
      <c r="B605" t="s">
        <v>58</v>
      </c>
      <c r="C605" t="s">
        <v>1201</v>
      </c>
      <c r="D605" t="s">
        <v>1202</v>
      </c>
      <c r="E605">
        <v>2800</v>
      </c>
      <c r="F605" t="s">
        <v>183</v>
      </c>
      <c r="G605">
        <v>1220</v>
      </c>
      <c r="I605" t="s">
        <v>191</v>
      </c>
      <c r="J605">
        <v>222</v>
      </c>
      <c r="K605">
        <v>9305</v>
      </c>
      <c r="L605" s="1">
        <v>35664</v>
      </c>
      <c r="N605" t="s">
        <v>63</v>
      </c>
      <c r="P605" t="s">
        <v>64</v>
      </c>
    </row>
    <row r="606" spans="1:16" x14ac:dyDescent="0.25">
      <c r="A606" s="2">
        <v>45027</v>
      </c>
      <c r="B606" t="s">
        <v>58</v>
      </c>
      <c r="C606" t="s">
        <v>1203</v>
      </c>
      <c r="D606" t="s">
        <v>1204</v>
      </c>
      <c r="E606">
        <v>2800</v>
      </c>
      <c r="F606" t="s">
        <v>183</v>
      </c>
      <c r="G606">
        <v>1220</v>
      </c>
      <c r="I606" t="s">
        <v>191</v>
      </c>
      <c r="J606">
        <v>222</v>
      </c>
      <c r="K606">
        <v>9305</v>
      </c>
      <c r="L606" s="1">
        <v>35664</v>
      </c>
      <c r="N606" t="s">
        <v>63</v>
      </c>
      <c r="P606" t="s">
        <v>64</v>
      </c>
    </row>
    <row r="607" spans="1:16" x14ac:dyDescent="0.25">
      <c r="A607" s="2">
        <v>45027</v>
      </c>
      <c r="B607" t="s">
        <v>58</v>
      </c>
      <c r="C607" t="s">
        <v>1205</v>
      </c>
      <c r="D607" t="s">
        <v>1206</v>
      </c>
      <c r="E607">
        <v>2800</v>
      </c>
      <c r="F607" t="s">
        <v>183</v>
      </c>
      <c r="G607">
        <v>1220</v>
      </c>
      <c r="I607" t="s">
        <v>191</v>
      </c>
      <c r="J607">
        <v>222</v>
      </c>
      <c r="K607">
        <v>9305</v>
      </c>
      <c r="L607" s="1">
        <v>35664</v>
      </c>
      <c r="N607" t="s">
        <v>63</v>
      </c>
      <c r="P607" t="s">
        <v>64</v>
      </c>
    </row>
    <row r="608" spans="1:16" x14ac:dyDescent="0.25">
      <c r="A608" s="2">
        <v>45027</v>
      </c>
      <c r="B608" t="s">
        <v>58</v>
      </c>
      <c r="C608" t="s">
        <v>1207</v>
      </c>
      <c r="D608" t="s">
        <v>1208</v>
      </c>
      <c r="E608">
        <v>2800</v>
      </c>
      <c r="F608" t="s">
        <v>183</v>
      </c>
      <c r="G608">
        <v>1220</v>
      </c>
      <c r="I608" t="s">
        <v>191</v>
      </c>
      <c r="J608">
        <v>222</v>
      </c>
      <c r="K608">
        <v>9305</v>
      </c>
      <c r="L608" s="1">
        <v>35664</v>
      </c>
      <c r="N608" t="s">
        <v>63</v>
      </c>
      <c r="P608" t="s">
        <v>64</v>
      </c>
    </row>
    <row r="609" spans="1:16" x14ac:dyDescent="0.25">
      <c r="A609" s="2">
        <v>45027</v>
      </c>
      <c r="B609" t="s">
        <v>58</v>
      </c>
      <c r="C609" t="s">
        <v>1209</v>
      </c>
      <c r="D609" t="s">
        <v>1210</v>
      </c>
      <c r="E609">
        <v>2800</v>
      </c>
      <c r="F609" t="s">
        <v>183</v>
      </c>
      <c r="G609">
        <v>1220</v>
      </c>
      <c r="I609" t="s">
        <v>191</v>
      </c>
      <c r="J609">
        <v>222</v>
      </c>
      <c r="K609">
        <v>9305</v>
      </c>
      <c r="L609" s="1">
        <v>35742</v>
      </c>
      <c r="N609" t="s">
        <v>63</v>
      </c>
      <c r="P609" t="s">
        <v>64</v>
      </c>
    </row>
    <row r="610" spans="1:16" x14ac:dyDescent="0.25">
      <c r="A610" s="2">
        <v>45027</v>
      </c>
      <c r="B610" t="s">
        <v>58</v>
      </c>
      <c r="C610" t="s">
        <v>1211</v>
      </c>
      <c r="D610" t="s">
        <v>1212</v>
      </c>
      <c r="E610">
        <v>2800</v>
      </c>
      <c r="F610" t="s">
        <v>183</v>
      </c>
      <c r="G610">
        <v>1220</v>
      </c>
      <c r="I610" t="s">
        <v>191</v>
      </c>
      <c r="J610">
        <v>222</v>
      </c>
      <c r="K610">
        <v>9305</v>
      </c>
      <c r="L610" s="1">
        <v>35795</v>
      </c>
      <c r="N610" t="s">
        <v>63</v>
      </c>
      <c r="P610" t="s">
        <v>64</v>
      </c>
    </row>
    <row r="611" spans="1:16" x14ac:dyDescent="0.25">
      <c r="A611" s="2">
        <v>45027</v>
      </c>
      <c r="B611" t="s">
        <v>58</v>
      </c>
      <c r="C611" t="s">
        <v>1213</v>
      </c>
      <c r="D611" t="s">
        <v>1214</v>
      </c>
      <c r="E611">
        <v>2800</v>
      </c>
      <c r="F611" t="s">
        <v>183</v>
      </c>
      <c r="G611">
        <v>1220</v>
      </c>
      <c r="I611" t="s">
        <v>191</v>
      </c>
      <c r="J611">
        <v>222</v>
      </c>
      <c r="K611">
        <v>9305</v>
      </c>
      <c r="L611" s="1">
        <v>35795</v>
      </c>
      <c r="N611" t="s">
        <v>63</v>
      </c>
      <c r="P611" t="s">
        <v>64</v>
      </c>
    </row>
    <row r="612" spans="1:16" x14ac:dyDescent="0.25">
      <c r="A612" s="2">
        <v>45027</v>
      </c>
      <c r="B612" t="s">
        <v>58</v>
      </c>
      <c r="C612" t="s">
        <v>1215</v>
      </c>
      <c r="D612" t="s">
        <v>1216</v>
      </c>
      <c r="E612">
        <v>2800</v>
      </c>
      <c r="F612" t="s">
        <v>183</v>
      </c>
      <c r="G612">
        <v>1220</v>
      </c>
      <c r="I612" t="s">
        <v>191</v>
      </c>
      <c r="J612">
        <v>222</v>
      </c>
      <c r="K612">
        <v>9305</v>
      </c>
      <c r="L612" s="1">
        <v>35795</v>
      </c>
      <c r="N612" t="s">
        <v>63</v>
      </c>
      <c r="P612" t="s">
        <v>64</v>
      </c>
    </row>
    <row r="613" spans="1:16" x14ac:dyDescent="0.25">
      <c r="A613" s="2">
        <v>45027</v>
      </c>
      <c r="B613" t="s">
        <v>58</v>
      </c>
      <c r="C613" t="s">
        <v>1217</v>
      </c>
      <c r="D613" t="s">
        <v>1218</v>
      </c>
      <c r="E613">
        <v>2800</v>
      </c>
      <c r="F613" t="s">
        <v>183</v>
      </c>
      <c r="G613">
        <v>1260</v>
      </c>
      <c r="I613" t="s">
        <v>1219</v>
      </c>
      <c r="J613">
        <v>222</v>
      </c>
      <c r="K613">
        <v>9305</v>
      </c>
      <c r="L613" s="1">
        <v>36276</v>
      </c>
      <c r="N613" t="s">
        <v>63</v>
      </c>
      <c r="P613" t="s">
        <v>64</v>
      </c>
    </row>
    <row r="614" spans="1:16" x14ac:dyDescent="0.25">
      <c r="A614" s="2">
        <v>45027</v>
      </c>
      <c r="B614" t="s">
        <v>58</v>
      </c>
      <c r="C614" t="s">
        <v>1220</v>
      </c>
      <c r="D614" t="s">
        <v>1221</v>
      </c>
      <c r="E614">
        <v>2800</v>
      </c>
      <c r="F614" t="s">
        <v>183</v>
      </c>
      <c r="G614">
        <v>1360</v>
      </c>
      <c r="I614" t="s">
        <v>204</v>
      </c>
      <c r="J614">
        <v>222</v>
      </c>
      <c r="K614">
        <v>9305</v>
      </c>
      <c r="L614" s="1">
        <v>35205</v>
      </c>
      <c r="N614" t="s">
        <v>63</v>
      </c>
      <c r="P614" t="s">
        <v>64</v>
      </c>
    </row>
    <row r="615" spans="1:16" x14ac:dyDescent="0.25">
      <c r="A615" t="s">
        <v>87</v>
      </c>
      <c r="C615" t="s">
        <v>88</v>
      </c>
      <c r="D615" t="s">
        <v>58</v>
      </c>
      <c r="F615">
        <v>-1</v>
      </c>
      <c r="G615" t="s">
        <v>1222</v>
      </c>
      <c r="I615" t="s">
        <v>220</v>
      </c>
    </row>
    <row r="617" spans="1:16" x14ac:dyDescent="0.25">
      <c r="A617" t="s">
        <v>87</v>
      </c>
      <c r="B617" t="s">
        <v>87</v>
      </c>
      <c r="C617" t="s">
        <v>91</v>
      </c>
      <c r="D617" t="s">
        <v>446</v>
      </c>
      <c r="E617">
        <v>2004</v>
      </c>
      <c r="F617">
        <v>-1</v>
      </c>
      <c r="G617" t="s">
        <v>1222</v>
      </c>
      <c r="I617" t="s">
        <v>222</v>
      </c>
    </row>
    <row r="619" spans="1:16" x14ac:dyDescent="0.25">
      <c r="C619" t="s">
        <v>56</v>
      </c>
      <c r="D619" t="s">
        <v>10</v>
      </c>
      <c r="E619" t="e">
        <f>- proto</f>
        <v>#NAME?</v>
      </c>
      <c r="F619" t="s">
        <v>57</v>
      </c>
    </row>
    <row r="620" spans="1:16" x14ac:dyDescent="0.25">
      <c r="A620" s="2">
        <v>45028</v>
      </c>
      <c r="B620" t="s">
        <v>58</v>
      </c>
      <c r="C620" t="s">
        <v>1223</v>
      </c>
      <c r="D620" t="s">
        <v>1224</v>
      </c>
      <c r="E620">
        <v>2800</v>
      </c>
      <c r="F620" t="s">
        <v>450</v>
      </c>
      <c r="G620">
        <v>2750</v>
      </c>
      <c r="I620" t="s">
        <v>451</v>
      </c>
      <c r="J620">
        <v>51</v>
      </c>
      <c r="K620">
        <v>5398</v>
      </c>
      <c r="N620" t="s">
        <v>1225</v>
      </c>
      <c r="P620" t="s">
        <v>64</v>
      </c>
    </row>
    <row r="621" spans="1:16" x14ac:dyDescent="0.25">
      <c r="A621" s="2">
        <v>45028</v>
      </c>
      <c r="B621" t="s">
        <v>58</v>
      </c>
      <c r="C621" t="s">
        <v>1226</v>
      </c>
      <c r="D621" t="s">
        <v>1227</v>
      </c>
      <c r="E621">
        <v>2800</v>
      </c>
      <c r="F621" t="s">
        <v>96</v>
      </c>
      <c r="G621">
        <v>2520</v>
      </c>
      <c r="I621" t="s">
        <v>97</v>
      </c>
      <c r="J621">
        <v>197</v>
      </c>
      <c r="K621">
        <v>313</v>
      </c>
      <c r="N621" t="s">
        <v>1228</v>
      </c>
      <c r="P621" t="s">
        <v>64</v>
      </c>
    </row>
    <row r="622" spans="1:16" x14ac:dyDescent="0.25">
      <c r="A622" s="2">
        <v>45028</v>
      </c>
      <c r="B622" t="s">
        <v>58</v>
      </c>
      <c r="C622" t="s">
        <v>1229</v>
      </c>
      <c r="D622" t="s">
        <v>1230</v>
      </c>
      <c r="E622">
        <v>2800</v>
      </c>
      <c r="F622" t="s">
        <v>1231</v>
      </c>
      <c r="G622">
        <v>2250</v>
      </c>
      <c r="I622" t="s">
        <v>325</v>
      </c>
      <c r="J622">
        <v>197</v>
      </c>
      <c r="K622">
        <v>313</v>
      </c>
      <c r="N622" t="s">
        <v>1232</v>
      </c>
      <c r="P622" t="s">
        <v>64</v>
      </c>
    </row>
    <row r="623" spans="1:16" x14ac:dyDescent="0.25">
      <c r="A623" s="2">
        <v>45028</v>
      </c>
      <c r="B623" t="s">
        <v>58</v>
      </c>
      <c r="C623" t="s">
        <v>1233</v>
      </c>
      <c r="D623" t="s">
        <v>1234</v>
      </c>
      <c r="E623">
        <v>2800</v>
      </c>
      <c r="F623" t="s">
        <v>1235</v>
      </c>
      <c r="G623">
        <v>1681.48</v>
      </c>
      <c r="I623" t="s">
        <v>1236</v>
      </c>
      <c r="J623">
        <v>366</v>
      </c>
      <c r="K623">
        <v>5031</v>
      </c>
      <c r="L623" s="1">
        <v>37286</v>
      </c>
      <c r="N623" t="s">
        <v>1237</v>
      </c>
      <c r="P623" t="s">
        <v>64</v>
      </c>
    </row>
    <row r="624" spans="1:16" x14ac:dyDescent="0.25">
      <c r="A624" s="2">
        <v>45028</v>
      </c>
      <c r="B624" t="s">
        <v>58</v>
      </c>
      <c r="C624" t="s">
        <v>1238</v>
      </c>
      <c r="D624" t="s">
        <v>1239</v>
      </c>
      <c r="E624">
        <v>2800</v>
      </c>
      <c r="F624" t="s">
        <v>1240</v>
      </c>
      <c r="G624">
        <v>2980</v>
      </c>
      <c r="I624" t="s">
        <v>1081</v>
      </c>
      <c r="J624">
        <v>143</v>
      </c>
      <c r="K624">
        <v>2421</v>
      </c>
      <c r="N624" t="s">
        <v>1241</v>
      </c>
      <c r="P624" t="s">
        <v>64</v>
      </c>
    </row>
    <row r="625" spans="1:16" x14ac:dyDescent="0.25">
      <c r="A625" s="2">
        <v>45028</v>
      </c>
      <c r="B625" t="s">
        <v>58</v>
      </c>
      <c r="C625" t="s">
        <v>1242</v>
      </c>
      <c r="D625" t="s">
        <v>1243</v>
      </c>
      <c r="E625">
        <v>2800</v>
      </c>
      <c r="F625" t="s">
        <v>1240</v>
      </c>
      <c r="G625">
        <v>2980</v>
      </c>
      <c r="I625" t="s">
        <v>1081</v>
      </c>
      <c r="J625">
        <v>143</v>
      </c>
      <c r="K625">
        <v>2421</v>
      </c>
      <c r="N625" t="s">
        <v>1244</v>
      </c>
      <c r="P625" t="s">
        <v>64</v>
      </c>
    </row>
    <row r="626" spans="1:16" x14ac:dyDescent="0.25">
      <c r="A626" s="2">
        <v>45028</v>
      </c>
      <c r="B626" t="s">
        <v>58</v>
      </c>
      <c r="C626" t="s">
        <v>1245</v>
      </c>
      <c r="D626" t="s">
        <v>1246</v>
      </c>
      <c r="E626">
        <v>2800</v>
      </c>
      <c r="F626" t="s">
        <v>829</v>
      </c>
      <c r="G626">
        <v>1620</v>
      </c>
      <c r="I626" t="s">
        <v>651</v>
      </c>
      <c r="J626">
        <v>369</v>
      </c>
      <c r="K626">
        <v>4890</v>
      </c>
      <c r="N626" t="s">
        <v>1247</v>
      </c>
      <c r="P626" t="s">
        <v>64</v>
      </c>
    </row>
    <row r="627" spans="1:16" x14ac:dyDescent="0.25">
      <c r="A627" s="2">
        <v>45028</v>
      </c>
      <c r="B627" t="s">
        <v>58</v>
      </c>
      <c r="C627" t="s">
        <v>1248</v>
      </c>
      <c r="D627" t="s">
        <v>1249</v>
      </c>
      <c r="E627">
        <v>2800</v>
      </c>
      <c r="F627" t="s">
        <v>1250</v>
      </c>
      <c r="G627">
        <v>2000</v>
      </c>
      <c r="I627" t="s">
        <v>573</v>
      </c>
      <c r="J627">
        <v>369</v>
      </c>
      <c r="K627">
        <v>4890</v>
      </c>
      <c r="N627" t="s">
        <v>1251</v>
      </c>
      <c r="P627" t="s">
        <v>64</v>
      </c>
    </row>
    <row r="628" spans="1:16" x14ac:dyDescent="0.25">
      <c r="A628" s="2">
        <v>45028</v>
      </c>
      <c r="B628" t="s">
        <v>58</v>
      </c>
      <c r="C628" t="s">
        <v>1252</v>
      </c>
      <c r="D628" t="s">
        <v>1253</v>
      </c>
      <c r="E628">
        <v>2800</v>
      </c>
      <c r="F628" t="s">
        <v>450</v>
      </c>
      <c r="G628">
        <v>2750</v>
      </c>
      <c r="I628" t="s">
        <v>451</v>
      </c>
      <c r="J628">
        <v>142</v>
      </c>
      <c r="K628">
        <v>2421</v>
      </c>
      <c r="N628" t="s">
        <v>1254</v>
      </c>
      <c r="P628" t="s">
        <v>64</v>
      </c>
    </row>
    <row r="629" spans="1:16" x14ac:dyDescent="0.25">
      <c r="A629" s="2">
        <v>45028</v>
      </c>
      <c r="B629" t="s">
        <v>58</v>
      </c>
      <c r="C629" t="s">
        <v>1255</v>
      </c>
      <c r="D629" t="s">
        <v>1256</v>
      </c>
      <c r="E629">
        <v>2800</v>
      </c>
      <c r="F629" t="s">
        <v>450</v>
      </c>
      <c r="G629">
        <v>2750</v>
      </c>
      <c r="I629" t="s">
        <v>451</v>
      </c>
      <c r="J629">
        <v>142</v>
      </c>
      <c r="K629">
        <v>2421</v>
      </c>
      <c r="N629" t="s">
        <v>1257</v>
      </c>
      <c r="P629" t="s">
        <v>64</v>
      </c>
    </row>
    <row r="630" spans="1:16" x14ac:dyDescent="0.25">
      <c r="A630" s="2">
        <v>45028</v>
      </c>
      <c r="B630" t="s">
        <v>58</v>
      </c>
      <c r="C630" t="s">
        <v>1258</v>
      </c>
      <c r="D630" t="s">
        <v>1259</v>
      </c>
      <c r="E630">
        <v>2800</v>
      </c>
      <c r="F630" t="s">
        <v>1260</v>
      </c>
      <c r="G630">
        <v>2000</v>
      </c>
      <c r="I630" t="s">
        <v>573</v>
      </c>
      <c r="J630">
        <v>142</v>
      </c>
      <c r="K630">
        <v>2421</v>
      </c>
      <c r="L630" s="1">
        <v>35880</v>
      </c>
      <c r="N630" t="s">
        <v>574</v>
      </c>
      <c r="P630" t="s">
        <v>64</v>
      </c>
    </row>
    <row r="631" spans="1:16" x14ac:dyDescent="0.25">
      <c r="A631" s="2">
        <v>45028</v>
      </c>
      <c r="B631" t="s">
        <v>58</v>
      </c>
      <c r="C631" t="s">
        <v>1261</v>
      </c>
      <c r="D631" t="s">
        <v>1262</v>
      </c>
      <c r="E631">
        <v>2800</v>
      </c>
      <c r="F631" t="s">
        <v>1260</v>
      </c>
      <c r="G631">
        <v>2000</v>
      </c>
      <c r="I631" t="s">
        <v>573</v>
      </c>
      <c r="J631">
        <v>142</v>
      </c>
      <c r="K631">
        <v>2421</v>
      </c>
      <c r="L631" s="1">
        <v>35880</v>
      </c>
      <c r="N631" t="s">
        <v>577</v>
      </c>
      <c r="P631" t="s">
        <v>64</v>
      </c>
    </row>
    <row r="632" spans="1:16" x14ac:dyDescent="0.25">
      <c r="A632" s="2">
        <v>45028</v>
      </c>
      <c r="B632" t="s">
        <v>58</v>
      </c>
      <c r="C632" t="s">
        <v>1263</v>
      </c>
      <c r="D632" t="s">
        <v>1264</v>
      </c>
      <c r="E632">
        <v>2800</v>
      </c>
      <c r="F632" t="s">
        <v>1260</v>
      </c>
      <c r="G632">
        <v>2000</v>
      </c>
      <c r="I632" t="s">
        <v>573</v>
      </c>
      <c r="J632">
        <v>142</v>
      </c>
      <c r="K632">
        <v>2421</v>
      </c>
      <c r="L632" s="1">
        <v>35880</v>
      </c>
      <c r="N632" t="s">
        <v>583</v>
      </c>
      <c r="P632" t="s">
        <v>64</v>
      </c>
    </row>
    <row r="633" spans="1:16" x14ac:dyDescent="0.25">
      <c r="A633" s="2">
        <v>45028</v>
      </c>
      <c r="B633" t="s">
        <v>58</v>
      </c>
      <c r="C633" t="s">
        <v>1265</v>
      </c>
      <c r="D633" t="s">
        <v>1266</v>
      </c>
      <c r="E633">
        <v>2800</v>
      </c>
      <c r="F633" t="s">
        <v>1260</v>
      </c>
      <c r="G633">
        <v>2000</v>
      </c>
      <c r="I633" t="s">
        <v>573</v>
      </c>
      <c r="J633">
        <v>142</v>
      </c>
      <c r="K633">
        <v>2421</v>
      </c>
      <c r="L633" s="1">
        <v>35880</v>
      </c>
      <c r="N633" t="s">
        <v>580</v>
      </c>
      <c r="P633" t="s">
        <v>64</v>
      </c>
    </row>
    <row r="634" spans="1:16" x14ac:dyDescent="0.25">
      <c r="A634" s="2">
        <v>45028</v>
      </c>
      <c r="B634" t="s">
        <v>58</v>
      </c>
      <c r="C634" t="s">
        <v>1267</v>
      </c>
      <c r="D634" t="s">
        <v>1268</v>
      </c>
      <c r="E634">
        <v>2800</v>
      </c>
      <c r="F634" t="s">
        <v>1260</v>
      </c>
      <c r="G634">
        <v>2000</v>
      </c>
      <c r="I634" t="s">
        <v>573</v>
      </c>
      <c r="J634">
        <v>142</v>
      </c>
      <c r="K634">
        <v>2421</v>
      </c>
      <c r="L634" s="1">
        <v>35880</v>
      </c>
      <c r="N634" t="s">
        <v>586</v>
      </c>
      <c r="P634" t="s">
        <v>64</v>
      </c>
    </row>
    <row r="635" spans="1:16" x14ac:dyDescent="0.25">
      <c r="A635" s="2">
        <v>45028</v>
      </c>
      <c r="B635" t="s">
        <v>58</v>
      </c>
      <c r="C635" t="s">
        <v>1269</v>
      </c>
      <c r="D635" t="s">
        <v>1270</v>
      </c>
      <c r="E635">
        <v>2800</v>
      </c>
      <c r="F635" t="s">
        <v>1271</v>
      </c>
      <c r="G635">
        <v>1040</v>
      </c>
      <c r="I635" t="s">
        <v>1272</v>
      </c>
      <c r="J635">
        <v>86</v>
      </c>
      <c r="K635">
        <v>1322</v>
      </c>
      <c r="N635" t="s">
        <v>63</v>
      </c>
      <c r="P635" t="s">
        <v>64</v>
      </c>
    </row>
    <row r="636" spans="1:16" x14ac:dyDescent="0.25">
      <c r="A636" s="2">
        <v>45028</v>
      </c>
      <c r="B636" t="s">
        <v>58</v>
      </c>
      <c r="C636" t="s">
        <v>1273</v>
      </c>
      <c r="D636" t="s">
        <v>1274</v>
      </c>
      <c r="E636">
        <v>2800</v>
      </c>
      <c r="F636" t="s">
        <v>1275</v>
      </c>
      <c r="G636">
        <v>2260</v>
      </c>
      <c r="I636" t="s">
        <v>720</v>
      </c>
      <c r="J636">
        <v>55</v>
      </c>
      <c r="K636">
        <v>1423</v>
      </c>
      <c r="N636" t="s">
        <v>1276</v>
      </c>
      <c r="P636" t="s">
        <v>64</v>
      </c>
    </row>
    <row r="637" spans="1:16" x14ac:dyDescent="0.25">
      <c r="A637" s="2">
        <v>45028</v>
      </c>
      <c r="B637" t="s">
        <v>58</v>
      </c>
      <c r="C637" t="s">
        <v>1277</v>
      </c>
      <c r="D637" t="s">
        <v>1278</v>
      </c>
      <c r="E637">
        <v>2800</v>
      </c>
      <c r="F637" t="s">
        <v>1275</v>
      </c>
      <c r="G637">
        <v>2260</v>
      </c>
      <c r="I637" t="s">
        <v>720</v>
      </c>
      <c r="J637">
        <v>55</v>
      </c>
      <c r="K637">
        <v>1423</v>
      </c>
      <c r="N637" t="s">
        <v>1276</v>
      </c>
      <c r="P637" t="s">
        <v>64</v>
      </c>
    </row>
    <row r="638" spans="1:16" x14ac:dyDescent="0.25">
      <c r="A638" s="2">
        <v>45028</v>
      </c>
      <c r="B638" t="s">
        <v>58</v>
      </c>
      <c r="C638" t="s">
        <v>1279</v>
      </c>
      <c r="D638" t="s">
        <v>1280</v>
      </c>
      <c r="E638">
        <v>2800</v>
      </c>
      <c r="F638" t="s">
        <v>1281</v>
      </c>
      <c r="G638">
        <v>2990</v>
      </c>
      <c r="I638" t="s">
        <v>353</v>
      </c>
      <c r="J638">
        <v>266</v>
      </c>
      <c r="K638">
        <v>1221</v>
      </c>
      <c r="N638" t="s">
        <v>63</v>
      </c>
      <c r="P638" t="s">
        <v>64</v>
      </c>
    </row>
    <row r="639" spans="1:16" x14ac:dyDescent="0.25">
      <c r="A639" s="2">
        <v>45028</v>
      </c>
      <c r="B639" t="s">
        <v>58</v>
      </c>
      <c r="C639" t="s">
        <v>1282</v>
      </c>
      <c r="D639" t="s">
        <v>1283</v>
      </c>
      <c r="E639">
        <v>2800</v>
      </c>
      <c r="F639" t="s">
        <v>256</v>
      </c>
      <c r="G639">
        <v>1420</v>
      </c>
      <c r="I639" t="s">
        <v>301</v>
      </c>
      <c r="J639">
        <v>208</v>
      </c>
      <c r="K639">
        <v>621</v>
      </c>
      <c r="N639" t="s">
        <v>63</v>
      </c>
      <c r="P639" t="s">
        <v>64</v>
      </c>
    </row>
    <row r="640" spans="1:16" x14ac:dyDescent="0.25">
      <c r="A640" s="2">
        <v>45028</v>
      </c>
      <c r="B640" t="s">
        <v>58</v>
      </c>
      <c r="C640" t="s">
        <v>1284</v>
      </c>
      <c r="D640" t="s">
        <v>1285</v>
      </c>
      <c r="E640">
        <v>2800</v>
      </c>
      <c r="F640" t="s">
        <v>1286</v>
      </c>
      <c r="G640">
        <v>2320</v>
      </c>
      <c r="I640" t="s">
        <v>1287</v>
      </c>
      <c r="J640">
        <v>207</v>
      </c>
      <c r="K640">
        <v>662</v>
      </c>
      <c r="N640" t="s">
        <v>1288</v>
      </c>
      <c r="P640" t="s">
        <v>64</v>
      </c>
    </row>
    <row r="641" spans="1:16" x14ac:dyDescent="0.25">
      <c r="A641" s="2">
        <v>45028</v>
      </c>
      <c r="B641" t="s">
        <v>58</v>
      </c>
      <c r="C641" t="s">
        <v>1289</v>
      </c>
      <c r="D641" t="s">
        <v>1290</v>
      </c>
      <c r="E641">
        <v>2800</v>
      </c>
      <c r="F641" t="s">
        <v>183</v>
      </c>
      <c r="G641">
        <v>1590</v>
      </c>
      <c r="I641" t="s">
        <v>1291</v>
      </c>
      <c r="J641">
        <v>300</v>
      </c>
      <c r="K641">
        <v>122</v>
      </c>
      <c r="L641" s="1">
        <v>36228</v>
      </c>
      <c r="N641" t="s">
        <v>1292</v>
      </c>
      <c r="P641" t="s">
        <v>64</v>
      </c>
    </row>
    <row r="642" spans="1:16" x14ac:dyDescent="0.25">
      <c r="A642" s="2">
        <v>45028</v>
      </c>
      <c r="B642" t="s">
        <v>58</v>
      </c>
      <c r="C642" t="s">
        <v>1293</v>
      </c>
      <c r="D642" t="s">
        <v>1294</v>
      </c>
      <c r="E642">
        <v>2800</v>
      </c>
      <c r="F642" t="s">
        <v>183</v>
      </c>
      <c r="G642">
        <v>1160</v>
      </c>
      <c r="I642" t="s">
        <v>656</v>
      </c>
      <c r="J642">
        <v>300</v>
      </c>
      <c r="K642">
        <v>122</v>
      </c>
      <c r="N642" t="s">
        <v>1295</v>
      </c>
      <c r="P642" t="s">
        <v>64</v>
      </c>
    </row>
    <row r="643" spans="1:16" x14ac:dyDescent="0.25">
      <c r="A643" s="2">
        <v>45028</v>
      </c>
      <c r="B643" t="s">
        <v>58</v>
      </c>
      <c r="C643" t="s">
        <v>1296</v>
      </c>
      <c r="D643" t="s">
        <v>1297</v>
      </c>
      <c r="E643">
        <v>2800</v>
      </c>
      <c r="F643" t="s">
        <v>1298</v>
      </c>
      <c r="G643">
        <v>1710</v>
      </c>
      <c r="I643" t="s">
        <v>567</v>
      </c>
      <c r="J643">
        <v>243</v>
      </c>
      <c r="K643">
        <v>3341</v>
      </c>
      <c r="N643" t="s">
        <v>1299</v>
      </c>
      <c r="P643" t="s">
        <v>64</v>
      </c>
    </row>
    <row r="644" spans="1:16" x14ac:dyDescent="0.25">
      <c r="A644" s="2">
        <v>45028</v>
      </c>
      <c r="B644" t="s">
        <v>58</v>
      </c>
      <c r="C644" t="s">
        <v>1300</v>
      </c>
      <c r="D644" t="s">
        <v>1301</v>
      </c>
      <c r="E644">
        <v>2800</v>
      </c>
      <c r="F644" t="s">
        <v>1298</v>
      </c>
      <c r="G644">
        <v>1710</v>
      </c>
      <c r="I644" t="s">
        <v>567</v>
      </c>
      <c r="J644">
        <v>243</v>
      </c>
      <c r="K644">
        <v>3341</v>
      </c>
      <c r="N644" t="s">
        <v>1299</v>
      </c>
      <c r="P644" t="s">
        <v>64</v>
      </c>
    </row>
    <row r="645" spans="1:16" x14ac:dyDescent="0.25">
      <c r="A645" s="2">
        <v>45028</v>
      </c>
      <c r="B645" t="s">
        <v>58</v>
      </c>
      <c r="C645" t="s">
        <v>1302</v>
      </c>
      <c r="D645" t="s">
        <v>1303</v>
      </c>
      <c r="E645">
        <v>2800</v>
      </c>
      <c r="F645" t="s">
        <v>610</v>
      </c>
      <c r="G645">
        <v>1250</v>
      </c>
      <c r="I645" t="s">
        <v>172</v>
      </c>
      <c r="J645">
        <v>243</v>
      </c>
      <c r="K645">
        <v>3341</v>
      </c>
      <c r="N645" t="s">
        <v>638</v>
      </c>
      <c r="P645" t="s">
        <v>64</v>
      </c>
    </row>
    <row r="646" spans="1:16" x14ac:dyDescent="0.25">
      <c r="A646" s="2">
        <v>45028</v>
      </c>
      <c r="B646" t="s">
        <v>58</v>
      </c>
      <c r="C646" t="s">
        <v>1304</v>
      </c>
      <c r="D646" t="s">
        <v>1305</v>
      </c>
      <c r="E646">
        <v>2800</v>
      </c>
      <c r="F646" t="s">
        <v>629</v>
      </c>
      <c r="G646">
        <v>1100</v>
      </c>
      <c r="I646" t="s">
        <v>630</v>
      </c>
      <c r="J646">
        <v>243</v>
      </c>
      <c r="K646">
        <v>3341</v>
      </c>
      <c r="N646" t="s">
        <v>604</v>
      </c>
      <c r="P646" t="s">
        <v>64</v>
      </c>
    </row>
    <row r="647" spans="1:16" x14ac:dyDescent="0.25">
      <c r="A647" s="2">
        <v>45028</v>
      </c>
      <c r="B647" t="s">
        <v>58</v>
      </c>
      <c r="C647" t="s">
        <v>1306</v>
      </c>
      <c r="D647" t="s">
        <v>1307</v>
      </c>
      <c r="E647">
        <v>2800</v>
      </c>
      <c r="F647" t="s">
        <v>629</v>
      </c>
      <c r="G647">
        <v>1100</v>
      </c>
      <c r="I647" t="s">
        <v>630</v>
      </c>
      <c r="J647">
        <v>243</v>
      </c>
      <c r="K647">
        <v>3341</v>
      </c>
      <c r="N647" t="s">
        <v>622</v>
      </c>
      <c r="P647" t="s">
        <v>64</v>
      </c>
    </row>
    <row r="648" spans="1:16" x14ac:dyDescent="0.25">
      <c r="A648" s="2">
        <v>45028</v>
      </c>
      <c r="B648" t="s">
        <v>58</v>
      </c>
      <c r="C648" t="s">
        <v>1308</v>
      </c>
      <c r="D648" t="s">
        <v>1309</v>
      </c>
      <c r="E648">
        <v>2800</v>
      </c>
      <c r="F648" t="s">
        <v>610</v>
      </c>
      <c r="G648">
        <v>1250</v>
      </c>
      <c r="I648" t="s">
        <v>172</v>
      </c>
      <c r="J648">
        <v>243</v>
      </c>
      <c r="K648">
        <v>3341</v>
      </c>
      <c r="N648" t="s">
        <v>614</v>
      </c>
      <c r="P648" t="s">
        <v>64</v>
      </c>
    </row>
    <row r="650" spans="1:16" x14ac:dyDescent="0.25">
      <c r="D650" t="s">
        <v>0</v>
      </c>
      <c r="E650" t="s">
        <v>1</v>
      </c>
      <c r="F650" t="s">
        <v>2</v>
      </c>
      <c r="G650" t="s">
        <v>3</v>
      </c>
      <c r="H650">
        <v>5</v>
      </c>
      <c r="I650" t="s">
        <v>4</v>
      </c>
      <c r="L650" t="s">
        <v>5</v>
      </c>
      <c r="M650" t="s">
        <v>6</v>
      </c>
      <c r="N650" t="s">
        <v>7</v>
      </c>
      <c r="O650">
        <v>1</v>
      </c>
      <c r="P650">
        <v>2</v>
      </c>
    </row>
    <row r="651" spans="1:16" x14ac:dyDescent="0.25">
      <c r="D651" t="s">
        <v>8</v>
      </c>
      <c r="E651" t="s">
        <v>9</v>
      </c>
      <c r="F651" t="s">
        <v>10</v>
      </c>
      <c r="M651" t="s">
        <v>11</v>
      </c>
      <c r="N651" t="s">
        <v>12</v>
      </c>
      <c r="O651" s="1">
        <v>37445</v>
      </c>
      <c r="P651">
        <v>3</v>
      </c>
    </row>
    <row r="652" spans="1:16" x14ac:dyDescent="0.25">
      <c r="A652" t="s">
        <v>13</v>
      </c>
      <c r="B652" t="s">
        <v>14</v>
      </c>
      <c r="C652" t="s">
        <v>15</v>
      </c>
      <c r="F652" t="s">
        <v>16</v>
      </c>
      <c r="G652" t="e">
        <f>- Z</f>
        <v>#NAME?</v>
      </c>
      <c r="M652" t="s">
        <v>17</v>
      </c>
      <c r="N652" t="s">
        <v>18</v>
      </c>
    </row>
    <row r="653" spans="1:16" x14ac:dyDescent="0.25">
      <c r="A653" t="s">
        <v>19</v>
      </c>
      <c r="B653" t="s">
        <v>20</v>
      </c>
      <c r="C653" t="s">
        <v>21</v>
      </c>
      <c r="D653" t="s">
        <v>22</v>
      </c>
      <c r="E653" t="s">
        <v>23</v>
      </c>
      <c r="F653" t="s">
        <v>24</v>
      </c>
      <c r="G653" t="s">
        <v>25</v>
      </c>
      <c r="H653" t="s">
        <v>26</v>
      </c>
      <c r="M653" t="s">
        <v>27</v>
      </c>
      <c r="N653" t="s">
        <v>28</v>
      </c>
    </row>
    <row r="654" spans="1:16" x14ac:dyDescent="0.25">
      <c r="A654" t="s">
        <v>29</v>
      </c>
      <c r="B654" t="s">
        <v>30</v>
      </c>
      <c r="C654" t="s">
        <v>31</v>
      </c>
      <c r="D654" t="s">
        <v>32</v>
      </c>
      <c r="E654" t="s">
        <v>32</v>
      </c>
      <c r="F654" t="s">
        <v>33</v>
      </c>
      <c r="G654" t="s">
        <v>34</v>
      </c>
      <c r="H654" t="s">
        <v>35</v>
      </c>
      <c r="I654" t="s">
        <v>36</v>
      </c>
      <c r="J654" t="s">
        <v>29</v>
      </c>
      <c r="K654" t="s">
        <v>29</v>
      </c>
      <c r="L654" t="s">
        <v>37</v>
      </c>
      <c r="M654" t="s">
        <v>31</v>
      </c>
      <c r="N654" t="s">
        <v>38</v>
      </c>
      <c r="O654" t="s">
        <v>29</v>
      </c>
      <c r="P654" t="s">
        <v>35</v>
      </c>
    </row>
    <row r="655" spans="1:16" x14ac:dyDescent="0.25">
      <c r="A655" t="s">
        <v>39</v>
      </c>
      <c r="B655" t="s">
        <v>40</v>
      </c>
      <c r="C655" t="s">
        <v>41</v>
      </c>
      <c r="D655" t="s">
        <v>42</v>
      </c>
      <c r="E655" t="s">
        <v>43</v>
      </c>
      <c r="F655" t="s">
        <v>13</v>
      </c>
      <c r="G655" t="s">
        <v>44</v>
      </c>
      <c r="I655" t="s">
        <v>45</v>
      </c>
      <c r="J655" t="s">
        <v>46</v>
      </c>
      <c r="K655" t="s">
        <v>47</v>
      </c>
      <c r="L655" t="s">
        <v>48</v>
      </c>
      <c r="M655" t="s">
        <v>49</v>
      </c>
      <c r="N655" t="s">
        <v>50</v>
      </c>
      <c r="O655" t="s">
        <v>51</v>
      </c>
      <c r="P655" t="s">
        <v>52</v>
      </c>
    </row>
    <row r="656" spans="1:16" x14ac:dyDescent="0.25">
      <c r="A656" t="s">
        <v>53</v>
      </c>
      <c r="B656" t="s">
        <v>30</v>
      </c>
      <c r="C656" t="s">
        <v>54</v>
      </c>
      <c r="D656" t="s">
        <v>32</v>
      </c>
      <c r="E656" t="s">
        <v>32</v>
      </c>
      <c r="F656" t="s">
        <v>33</v>
      </c>
      <c r="G656" t="s">
        <v>34</v>
      </c>
      <c r="H656" t="s">
        <v>35</v>
      </c>
      <c r="I656" t="s">
        <v>36</v>
      </c>
      <c r="J656" t="s">
        <v>29</v>
      </c>
      <c r="K656" t="s">
        <v>29</v>
      </c>
      <c r="L656" t="s">
        <v>37</v>
      </c>
      <c r="M656" t="s">
        <v>31</v>
      </c>
      <c r="N656" t="s">
        <v>38</v>
      </c>
      <c r="O656" t="s">
        <v>29</v>
      </c>
      <c r="P656" t="s">
        <v>55</v>
      </c>
    </row>
    <row r="657" spans="1:16" x14ac:dyDescent="0.25">
      <c r="A657" s="2">
        <v>45028</v>
      </c>
      <c r="B657" t="s">
        <v>58</v>
      </c>
      <c r="C657" t="s">
        <v>1310</v>
      </c>
      <c r="D657" t="s">
        <v>1311</v>
      </c>
      <c r="E657">
        <v>2800</v>
      </c>
      <c r="F657" t="s">
        <v>724</v>
      </c>
      <c r="G657">
        <v>2900</v>
      </c>
      <c r="I657" t="s">
        <v>82</v>
      </c>
      <c r="J657">
        <v>251</v>
      </c>
      <c r="K657">
        <v>1031</v>
      </c>
      <c r="N657" t="s">
        <v>1312</v>
      </c>
      <c r="P657" t="s">
        <v>64</v>
      </c>
    </row>
    <row r="658" spans="1:16" x14ac:dyDescent="0.25">
      <c r="A658" s="2">
        <v>45028</v>
      </c>
      <c r="B658" t="s">
        <v>58</v>
      </c>
      <c r="C658" t="s">
        <v>1313</v>
      </c>
      <c r="D658" t="s">
        <v>1314</v>
      </c>
      <c r="E658">
        <v>2800</v>
      </c>
      <c r="F658" t="s">
        <v>183</v>
      </c>
      <c r="G658">
        <v>1160</v>
      </c>
      <c r="I658" t="s">
        <v>656</v>
      </c>
      <c r="J658">
        <v>272</v>
      </c>
      <c r="K658">
        <v>2611</v>
      </c>
      <c r="L658" s="1">
        <v>35416</v>
      </c>
      <c r="N658" t="s">
        <v>1315</v>
      </c>
      <c r="P658" t="s">
        <v>64</v>
      </c>
    </row>
    <row r="659" spans="1:16" x14ac:dyDescent="0.25">
      <c r="A659" s="2">
        <v>45028</v>
      </c>
      <c r="B659" t="s">
        <v>58</v>
      </c>
      <c r="C659" t="s">
        <v>1316</v>
      </c>
      <c r="D659" t="s">
        <v>1317</v>
      </c>
      <c r="E659">
        <v>2800</v>
      </c>
      <c r="F659" t="s">
        <v>183</v>
      </c>
      <c r="G659">
        <v>1160</v>
      </c>
      <c r="I659" t="s">
        <v>656</v>
      </c>
      <c r="J659">
        <v>272</v>
      </c>
      <c r="K659">
        <v>2611</v>
      </c>
      <c r="L659" s="1">
        <v>35416</v>
      </c>
      <c r="N659" t="s">
        <v>1315</v>
      </c>
      <c r="P659" t="s">
        <v>64</v>
      </c>
    </row>
    <row r="660" spans="1:16" x14ac:dyDescent="0.25">
      <c r="A660" s="2">
        <v>45028</v>
      </c>
      <c r="B660" t="s">
        <v>58</v>
      </c>
      <c r="C660" t="s">
        <v>1318</v>
      </c>
      <c r="D660" t="s">
        <v>1319</v>
      </c>
      <c r="E660">
        <v>2800</v>
      </c>
      <c r="F660" t="s">
        <v>1320</v>
      </c>
      <c r="G660">
        <v>2800</v>
      </c>
      <c r="I660" t="s">
        <v>372</v>
      </c>
      <c r="J660">
        <v>274</v>
      </c>
      <c r="K660">
        <v>2611</v>
      </c>
      <c r="N660" t="s">
        <v>1321</v>
      </c>
      <c r="P660" t="s">
        <v>64</v>
      </c>
    </row>
    <row r="661" spans="1:16" x14ac:dyDescent="0.25">
      <c r="A661" s="2">
        <v>45028</v>
      </c>
      <c r="B661" t="s">
        <v>58</v>
      </c>
      <c r="C661" t="s">
        <v>1322</v>
      </c>
      <c r="D661" t="s">
        <v>1323</v>
      </c>
      <c r="E661">
        <v>2800</v>
      </c>
      <c r="F661" t="s">
        <v>1240</v>
      </c>
      <c r="G661">
        <v>2980</v>
      </c>
      <c r="I661" t="s">
        <v>1081</v>
      </c>
      <c r="J661">
        <v>274</v>
      </c>
      <c r="K661">
        <v>2611</v>
      </c>
      <c r="N661" t="s">
        <v>1324</v>
      </c>
      <c r="P661" t="s">
        <v>64</v>
      </c>
    </row>
    <row r="662" spans="1:16" x14ac:dyDescent="0.25">
      <c r="A662" s="2">
        <v>45028</v>
      </c>
      <c r="B662" t="s">
        <v>58</v>
      </c>
      <c r="C662" t="s">
        <v>1325</v>
      </c>
      <c r="D662" t="s">
        <v>1326</v>
      </c>
      <c r="E662">
        <v>2800</v>
      </c>
      <c r="F662" t="s">
        <v>1240</v>
      </c>
      <c r="G662">
        <v>2980</v>
      </c>
      <c r="I662" t="s">
        <v>1081</v>
      </c>
      <c r="J662">
        <v>274</v>
      </c>
      <c r="K662">
        <v>2611</v>
      </c>
      <c r="N662" t="s">
        <v>1324</v>
      </c>
      <c r="P662" t="s">
        <v>64</v>
      </c>
    </row>
    <row r="663" spans="1:16" x14ac:dyDescent="0.25">
      <c r="A663" s="2">
        <v>45028</v>
      </c>
      <c r="B663" t="s">
        <v>58</v>
      </c>
      <c r="C663" t="s">
        <v>1327</v>
      </c>
      <c r="D663" t="s">
        <v>1328</v>
      </c>
      <c r="E663">
        <v>2800</v>
      </c>
      <c r="F663" t="s">
        <v>1329</v>
      </c>
      <c r="G663">
        <v>1858.2</v>
      </c>
      <c r="I663" t="s">
        <v>1330</v>
      </c>
      <c r="J663">
        <v>230</v>
      </c>
      <c r="K663">
        <v>3841</v>
      </c>
      <c r="L663" s="1">
        <v>36980</v>
      </c>
      <c r="N663" t="s">
        <v>1331</v>
      </c>
      <c r="P663" t="s">
        <v>64</v>
      </c>
    </row>
    <row r="664" spans="1:16" x14ac:dyDescent="0.25">
      <c r="A664" s="2">
        <v>45028</v>
      </c>
      <c r="B664" t="s">
        <v>58</v>
      </c>
      <c r="C664" t="s">
        <v>1332</v>
      </c>
      <c r="D664" t="s">
        <v>1333</v>
      </c>
      <c r="E664">
        <v>2800</v>
      </c>
      <c r="F664" t="s">
        <v>1329</v>
      </c>
      <c r="G664">
        <v>1858.2</v>
      </c>
      <c r="I664" t="s">
        <v>1330</v>
      </c>
      <c r="J664">
        <v>230</v>
      </c>
      <c r="K664">
        <v>3841</v>
      </c>
      <c r="L664" s="1">
        <v>36980</v>
      </c>
      <c r="N664" t="s">
        <v>1334</v>
      </c>
      <c r="P664" t="s">
        <v>64</v>
      </c>
    </row>
    <row r="665" spans="1:16" x14ac:dyDescent="0.25">
      <c r="A665" s="2">
        <v>45028</v>
      </c>
      <c r="B665" t="s">
        <v>58</v>
      </c>
      <c r="C665" t="s">
        <v>1335</v>
      </c>
      <c r="D665" t="s">
        <v>1336</v>
      </c>
      <c r="E665">
        <v>2800</v>
      </c>
      <c r="F665" t="s">
        <v>1337</v>
      </c>
      <c r="G665">
        <v>2400</v>
      </c>
      <c r="I665" t="s">
        <v>1338</v>
      </c>
      <c r="J665">
        <v>230</v>
      </c>
      <c r="K665">
        <v>3841</v>
      </c>
      <c r="N665" t="s">
        <v>1339</v>
      </c>
      <c r="P665" t="s">
        <v>64</v>
      </c>
    </row>
    <row r="666" spans="1:16" x14ac:dyDescent="0.25">
      <c r="A666" s="2">
        <v>45028</v>
      </c>
      <c r="B666" t="s">
        <v>58</v>
      </c>
      <c r="C666" t="s">
        <v>1340</v>
      </c>
      <c r="D666" t="s">
        <v>1341</v>
      </c>
      <c r="E666">
        <v>2800</v>
      </c>
      <c r="F666" t="s">
        <v>183</v>
      </c>
      <c r="G666">
        <v>1066.47</v>
      </c>
      <c r="I666" t="s">
        <v>1342</v>
      </c>
      <c r="J666">
        <v>129</v>
      </c>
      <c r="K666">
        <v>816</v>
      </c>
      <c r="L666" s="1">
        <v>37209</v>
      </c>
      <c r="N666" t="s">
        <v>1343</v>
      </c>
      <c r="P666" t="s">
        <v>64</v>
      </c>
    </row>
    <row r="667" spans="1:16" x14ac:dyDescent="0.25">
      <c r="A667" s="2">
        <v>45028</v>
      </c>
      <c r="B667" t="s">
        <v>58</v>
      </c>
      <c r="C667" t="s">
        <v>1344</v>
      </c>
      <c r="D667" t="s">
        <v>1345</v>
      </c>
      <c r="E667">
        <v>2800</v>
      </c>
      <c r="F667" t="s">
        <v>1346</v>
      </c>
      <c r="G667">
        <v>1730</v>
      </c>
      <c r="I667" t="s">
        <v>1347</v>
      </c>
      <c r="J667">
        <v>14</v>
      </c>
      <c r="K667">
        <v>4761</v>
      </c>
      <c r="N667" t="s">
        <v>1348</v>
      </c>
      <c r="P667" t="s">
        <v>64</v>
      </c>
    </row>
    <row r="668" spans="1:16" x14ac:dyDescent="0.25">
      <c r="A668" s="2">
        <v>45028</v>
      </c>
      <c r="B668" t="s">
        <v>58</v>
      </c>
      <c r="C668" t="s">
        <v>1349</v>
      </c>
      <c r="D668" t="s">
        <v>1350</v>
      </c>
      <c r="E668">
        <v>2800</v>
      </c>
      <c r="F668" t="s">
        <v>1351</v>
      </c>
      <c r="G668">
        <v>1490</v>
      </c>
      <c r="I668" t="s">
        <v>1352</v>
      </c>
      <c r="J668">
        <v>14</v>
      </c>
      <c r="K668">
        <v>4761</v>
      </c>
      <c r="N668" t="s">
        <v>1353</v>
      </c>
      <c r="P668" t="s">
        <v>64</v>
      </c>
    </row>
    <row r="669" spans="1:16" x14ac:dyDescent="0.25">
      <c r="A669" s="2">
        <v>45028</v>
      </c>
      <c r="B669" t="s">
        <v>58</v>
      </c>
      <c r="C669" t="s">
        <v>1354</v>
      </c>
      <c r="D669" t="s">
        <v>1355</v>
      </c>
      <c r="E669">
        <v>2800</v>
      </c>
      <c r="F669" t="s">
        <v>1351</v>
      </c>
      <c r="G669">
        <v>1490</v>
      </c>
      <c r="I669" t="s">
        <v>1352</v>
      </c>
      <c r="J669">
        <v>14</v>
      </c>
      <c r="K669">
        <v>4761</v>
      </c>
      <c r="N669" t="s">
        <v>1356</v>
      </c>
      <c r="P669" t="s">
        <v>64</v>
      </c>
    </row>
    <row r="670" spans="1:16" x14ac:dyDescent="0.25">
      <c r="A670" s="2">
        <v>45028</v>
      </c>
      <c r="B670" t="s">
        <v>58</v>
      </c>
      <c r="C670" t="s">
        <v>1357</v>
      </c>
      <c r="D670" t="s">
        <v>1358</v>
      </c>
      <c r="E670">
        <v>2800</v>
      </c>
      <c r="F670" t="s">
        <v>1351</v>
      </c>
      <c r="G670">
        <v>1490</v>
      </c>
      <c r="I670" t="s">
        <v>1352</v>
      </c>
      <c r="J670">
        <v>16</v>
      </c>
      <c r="K670">
        <v>4761</v>
      </c>
      <c r="N670" t="s">
        <v>1359</v>
      </c>
      <c r="P670" t="s">
        <v>64</v>
      </c>
    </row>
    <row r="671" spans="1:16" x14ac:dyDescent="0.25">
      <c r="A671" s="2">
        <v>45028</v>
      </c>
      <c r="B671" t="s">
        <v>58</v>
      </c>
      <c r="C671" t="s">
        <v>1360</v>
      </c>
      <c r="D671" t="s">
        <v>1361</v>
      </c>
      <c r="E671">
        <v>2800</v>
      </c>
      <c r="F671" t="s">
        <v>1351</v>
      </c>
      <c r="G671">
        <v>1490</v>
      </c>
      <c r="I671" t="s">
        <v>1352</v>
      </c>
      <c r="J671">
        <v>16</v>
      </c>
      <c r="K671">
        <v>4761</v>
      </c>
      <c r="N671" t="s">
        <v>1359</v>
      </c>
      <c r="P671" t="s">
        <v>64</v>
      </c>
    </row>
    <row r="672" spans="1:16" x14ac:dyDescent="0.25">
      <c r="A672" s="2">
        <v>45028</v>
      </c>
      <c r="B672" t="s">
        <v>58</v>
      </c>
      <c r="C672" t="s">
        <v>1362</v>
      </c>
      <c r="D672" t="s">
        <v>1363</v>
      </c>
      <c r="E672">
        <v>2800</v>
      </c>
      <c r="F672" t="s">
        <v>1346</v>
      </c>
      <c r="G672">
        <v>1730</v>
      </c>
      <c r="I672" t="s">
        <v>1347</v>
      </c>
      <c r="J672">
        <v>16</v>
      </c>
      <c r="K672">
        <v>4761</v>
      </c>
      <c r="N672" t="s">
        <v>1359</v>
      </c>
      <c r="P672" t="s">
        <v>64</v>
      </c>
    </row>
    <row r="673" spans="1:16" x14ac:dyDescent="0.25">
      <c r="A673" s="2">
        <v>45028</v>
      </c>
      <c r="B673" t="s">
        <v>58</v>
      </c>
      <c r="C673" t="s">
        <v>1364</v>
      </c>
      <c r="D673" t="s">
        <v>1365</v>
      </c>
      <c r="E673">
        <v>2800</v>
      </c>
      <c r="F673" t="s">
        <v>1346</v>
      </c>
      <c r="G673">
        <v>1730</v>
      </c>
      <c r="I673" t="s">
        <v>1347</v>
      </c>
      <c r="J673">
        <v>16</v>
      </c>
      <c r="K673">
        <v>4761</v>
      </c>
      <c r="N673" t="s">
        <v>1359</v>
      </c>
      <c r="P673" t="s">
        <v>64</v>
      </c>
    </row>
    <row r="674" spans="1:16" x14ac:dyDescent="0.25">
      <c r="A674" s="2">
        <v>45028</v>
      </c>
      <c r="B674" t="s">
        <v>58</v>
      </c>
      <c r="C674" t="s">
        <v>1366</v>
      </c>
      <c r="D674" t="s">
        <v>1367</v>
      </c>
      <c r="E674">
        <v>2800</v>
      </c>
      <c r="F674" t="s">
        <v>96</v>
      </c>
      <c r="G674">
        <v>2520</v>
      </c>
      <c r="I674" t="s">
        <v>97</v>
      </c>
      <c r="J674">
        <v>241</v>
      </c>
      <c r="K674">
        <v>731</v>
      </c>
      <c r="N674" t="s">
        <v>63</v>
      </c>
      <c r="P674" t="s">
        <v>64</v>
      </c>
    </row>
    <row r="675" spans="1:16" x14ac:dyDescent="0.25">
      <c r="A675" s="2">
        <v>45028</v>
      </c>
      <c r="B675" t="s">
        <v>58</v>
      </c>
      <c r="C675" t="s">
        <v>1368</v>
      </c>
      <c r="D675" t="s">
        <v>1369</v>
      </c>
      <c r="E675">
        <v>2800</v>
      </c>
      <c r="F675" t="s">
        <v>96</v>
      </c>
      <c r="G675">
        <v>2520</v>
      </c>
      <c r="I675" t="s">
        <v>97</v>
      </c>
      <c r="J675">
        <v>241</v>
      </c>
      <c r="K675">
        <v>731</v>
      </c>
      <c r="N675" t="s">
        <v>63</v>
      </c>
      <c r="P675" t="s">
        <v>64</v>
      </c>
    </row>
    <row r="676" spans="1:16" x14ac:dyDescent="0.25">
      <c r="A676" s="2">
        <v>45028</v>
      </c>
      <c r="B676" t="s">
        <v>58</v>
      </c>
      <c r="C676" t="s">
        <v>1370</v>
      </c>
      <c r="D676" t="s">
        <v>1371</v>
      </c>
      <c r="E676">
        <v>2800</v>
      </c>
      <c r="F676" t="s">
        <v>96</v>
      </c>
      <c r="G676">
        <v>2520</v>
      </c>
      <c r="I676" t="s">
        <v>97</v>
      </c>
      <c r="J676">
        <v>241</v>
      </c>
      <c r="K676">
        <v>731</v>
      </c>
      <c r="N676" t="s">
        <v>63</v>
      </c>
      <c r="P676" t="s">
        <v>64</v>
      </c>
    </row>
    <row r="677" spans="1:16" x14ac:dyDescent="0.25">
      <c r="A677" s="2">
        <v>45028</v>
      </c>
      <c r="B677" t="s">
        <v>58</v>
      </c>
      <c r="C677" t="s">
        <v>1372</v>
      </c>
      <c r="D677" t="s">
        <v>1373</v>
      </c>
      <c r="E677">
        <v>2800</v>
      </c>
      <c r="F677" t="s">
        <v>96</v>
      </c>
      <c r="G677">
        <v>2520</v>
      </c>
      <c r="I677" t="s">
        <v>97</v>
      </c>
      <c r="J677">
        <v>241</v>
      </c>
      <c r="K677">
        <v>731</v>
      </c>
      <c r="N677" t="s">
        <v>63</v>
      </c>
      <c r="P677" t="s">
        <v>64</v>
      </c>
    </row>
    <row r="678" spans="1:16" x14ac:dyDescent="0.25">
      <c r="A678" s="2">
        <v>45028</v>
      </c>
      <c r="B678" t="s">
        <v>58</v>
      </c>
      <c r="C678" t="s">
        <v>1374</v>
      </c>
      <c r="D678" t="s">
        <v>1375</v>
      </c>
      <c r="E678">
        <v>2800</v>
      </c>
      <c r="F678" t="s">
        <v>96</v>
      </c>
      <c r="G678">
        <v>2520</v>
      </c>
      <c r="I678" t="s">
        <v>97</v>
      </c>
      <c r="J678">
        <v>241</v>
      </c>
      <c r="K678">
        <v>731</v>
      </c>
      <c r="N678" t="s">
        <v>63</v>
      </c>
      <c r="P678" t="s">
        <v>64</v>
      </c>
    </row>
    <row r="679" spans="1:16" x14ac:dyDescent="0.25">
      <c r="A679" s="2">
        <v>45028</v>
      </c>
      <c r="B679" t="s">
        <v>58</v>
      </c>
      <c r="C679" t="s">
        <v>1376</v>
      </c>
      <c r="D679" t="s">
        <v>1377</v>
      </c>
      <c r="E679">
        <v>2800</v>
      </c>
      <c r="F679" t="s">
        <v>96</v>
      </c>
      <c r="G679">
        <v>2520</v>
      </c>
      <c r="I679" t="s">
        <v>97</v>
      </c>
      <c r="J679">
        <v>241</v>
      </c>
      <c r="K679">
        <v>731</v>
      </c>
      <c r="N679" t="s">
        <v>63</v>
      </c>
      <c r="P679" t="s">
        <v>64</v>
      </c>
    </row>
    <row r="680" spans="1:16" x14ac:dyDescent="0.25">
      <c r="A680" s="2">
        <v>45028</v>
      </c>
      <c r="B680" t="s">
        <v>58</v>
      </c>
      <c r="C680" t="s">
        <v>1378</v>
      </c>
      <c r="D680" t="s">
        <v>1379</v>
      </c>
      <c r="E680">
        <v>2800</v>
      </c>
      <c r="F680" t="s">
        <v>96</v>
      </c>
      <c r="G680">
        <v>2520</v>
      </c>
      <c r="I680" t="s">
        <v>97</v>
      </c>
      <c r="J680">
        <v>241</v>
      </c>
      <c r="K680">
        <v>731</v>
      </c>
      <c r="N680" t="s">
        <v>63</v>
      </c>
      <c r="P680" t="s">
        <v>64</v>
      </c>
    </row>
    <row r="681" spans="1:16" x14ac:dyDescent="0.25">
      <c r="A681" s="2">
        <v>45028</v>
      </c>
      <c r="B681" t="s">
        <v>58</v>
      </c>
      <c r="C681" t="s">
        <v>1380</v>
      </c>
      <c r="D681" t="s">
        <v>1381</v>
      </c>
      <c r="E681">
        <v>2800</v>
      </c>
      <c r="F681" t="s">
        <v>1240</v>
      </c>
      <c r="G681">
        <v>2520</v>
      </c>
      <c r="I681" t="s">
        <v>97</v>
      </c>
      <c r="J681">
        <v>241</v>
      </c>
      <c r="K681">
        <v>731</v>
      </c>
      <c r="N681" t="s">
        <v>63</v>
      </c>
      <c r="P681" t="s">
        <v>64</v>
      </c>
    </row>
    <row r="682" spans="1:16" x14ac:dyDescent="0.25">
      <c r="A682" s="2">
        <v>45028</v>
      </c>
      <c r="B682" t="s">
        <v>58</v>
      </c>
      <c r="C682" t="s">
        <v>1382</v>
      </c>
      <c r="D682" t="s">
        <v>1383</v>
      </c>
      <c r="E682">
        <v>2800</v>
      </c>
      <c r="F682" t="s">
        <v>1240</v>
      </c>
      <c r="G682">
        <v>2520</v>
      </c>
      <c r="I682" t="s">
        <v>97</v>
      </c>
      <c r="J682">
        <v>241</v>
      </c>
      <c r="K682">
        <v>731</v>
      </c>
      <c r="N682" t="s">
        <v>63</v>
      </c>
      <c r="P682" t="s">
        <v>64</v>
      </c>
    </row>
    <row r="683" spans="1:16" x14ac:dyDescent="0.25">
      <c r="A683" t="s">
        <v>87</v>
      </c>
      <c r="C683" t="s">
        <v>88</v>
      </c>
      <c r="D683" t="s">
        <v>58</v>
      </c>
      <c r="F683">
        <v>-11</v>
      </c>
      <c r="G683" t="s">
        <v>1384</v>
      </c>
      <c r="I683" t="s">
        <v>1385</v>
      </c>
    </row>
    <row r="685" spans="1:16" x14ac:dyDescent="0.25">
      <c r="A685" t="s">
        <v>87</v>
      </c>
      <c r="B685" t="s">
        <v>87</v>
      </c>
      <c r="C685" t="s">
        <v>91</v>
      </c>
      <c r="D685" t="s">
        <v>456</v>
      </c>
      <c r="E685">
        <v>2004</v>
      </c>
      <c r="F685">
        <v>-11</v>
      </c>
      <c r="G685" t="s">
        <v>1384</v>
      </c>
      <c r="I685" t="s">
        <v>1386</v>
      </c>
    </row>
    <row r="687" spans="1:16" x14ac:dyDescent="0.25">
      <c r="C687" t="s">
        <v>56</v>
      </c>
      <c r="D687" t="s">
        <v>10</v>
      </c>
      <c r="E687" t="e">
        <f>- proto</f>
        <v>#NAME?</v>
      </c>
      <c r="F687" t="s">
        <v>57</v>
      </c>
    </row>
    <row r="688" spans="1:16" x14ac:dyDescent="0.25">
      <c r="A688" s="2">
        <v>45047</v>
      </c>
      <c r="B688" t="s">
        <v>58</v>
      </c>
      <c r="C688" t="s">
        <v>1387</v>
      </c>
      <c r="D688" t="s">
        <v>1388</v>
      </c>
      <c r="E688">
        <v>2800</v>
      </c>
      <c r="F688" t="s">
        <v>781</v>
      </c>
      <c r="G688">
        <v>2990</v>
      </c>
      <c r="I688" t="s">
        <v>353</v>
      </c>
      <c r="J688">
        <v>256</v>
      </c>
      <c r="K688">
        <v>3451</v>
      </c>
      <c r="N688" t="s">
        <v>1389</v>
      </c>
      <c r="P688" t="s">
        <v>64</v>
      </c>
    </row>
    <row r="689" spans="1:16" x14ac:dyDescent="0.25">
      <c r="A689" t="s">
        <v>87</v>
      </c>
      <c r="C689" t="s">
        <v>88</v>
      </c>
      <c r="D689" t="s">
        <v>58</v>
      </c>
      <c r="F689" t="s">
        <v>453</v>
      </c>
      <c r="G689" t="s">
        <v>1390</v>
      </c>
      <c r="I689" t="s">
        <v>455</v>
      </c>
    </row>
    <row r="691" spans="1:16" x14ac:dyDescent="0.25">
      <c r="A691" t="s">
        <v>87</v>
      </c>
      <c r="B691" t="s">
        <v>87</v>
      </c>
      <c r="C691" t="s">
        <v>91</v>
      </c>
      <c r="D691" t="s">
        <v>92</v>
      </c>
      <c r="E691">
        <v>2005</v>
      </c>
      <c r="F691" t="s">
        <v>453</v>
      </c>
      <c r="G691" t="s">
        <v>1390</v>
      </c>
      <c r="I691" t="s">
        <v>457</v>
      </c>
    </row>
    <row r="693" spans="1:16" x14ac:dyDescent="0.25">
      <c r="C693" t="s">
        <v>56</v>
      </c>
      <c r="D693" t="s">
        <v>10</v>
      </c>
      <c r="E693" t="e">
        <f>- proto</f>
        <v>#NAME?</v>
      </c>
      <c r="F693" t="s">
        <v>57</v>
      </c>
    </row>
    <row r="694" spans="1:16" x14ac:dyDescent="0.25">
      <c r="A694" s="2">
        <v>45049</v>
      </c>
      <c r="B694" t="s">
        <v>58</v>
      </c>
      <c r="C694" t="s">
        <v>1391</v>
      </c>
      <c r="D694" t="s">
        <v>1392</v>
      </c>
      <c r="E694">
        <v>2800</v>
      </c>
      <c r="F694" t="s">
        <v>1393</v>
      </c>
      <c r="G694">
        <v>2466.33</v>
      </c>
      <c r="I694" t="s">
        <v>1394</v>
      </c>
      <c r="J694">
        <v>326</v>
      </c>
      <c r="K694">
        <v>3541</v>
      </c>
      <c r="L694" s="1">
        <v>37090</v>
      </c>
      <c r="N694" t="s">
        <v>1395</v>
      </c>
      <c r="P694" t="s">
        <v>64</v>
      </c>
    </row>
    <row r="695" spans="1:16" x14ac:dyDescent="0.25">
      <c r="A695" t="s">
        <v>87</v>
      </c>
      <c r="C695" t="s">
        <v>88</v>
      </c>
      <c r="D695" t="s">
        <v>58</v>
      </c>
      <c r="F695" t="s">
        <v>453</v>
      </c>
      <c r="G695" t="s">
        <v>1396</v>
      </c>
      <c r="I695" t="s">
        <v>455</v>
      </c>
    </row>
    <row r="697" spans="1:16" x14ac:dyDescent="0.25">
      <c r="A697" t="s">
        <v>87</v>
      </c>
      <c r="B697" t="s">
        <v>87</v>
      </c>
      <c r="C697" t="s">
        <v>91</v>
      </c>
      <c r="D697" t="s">
        <v>187</v>
      </c>
      <c r="E697">
        <v>2005</v>
      </c>
      <c r="F697" t="s">
        <v>453</v>
      </c>
      <c r="G697" t="s">
        <v>1396</v>
      </c>
      <c r="I697" t="s">
        <v>457</v>
      </c>
    </row>
    <row r="699" spans="1:16" x14ac:dyDescent="0.25">
      <c r="C699" t="s">
        <v>56</v>
      </c>
      <c r="D699" t="s">
        <v>10</v>
      </c>
      <c r="E699" t="e">
        <f>- proto</f>
        <v>#NAME?</v>
      </c>
      <c r="F699" t="s">
        <v>57</v>
      </c>
    </row>
    <row r="700" spans="1:16" x14ac:dyDescent="0.25">
      <c r="A700" s="2">
        <v>45050</v>
      </c>
      <c r="B700" t="s">
        <v>58</v>
      </c>
      <c r="C700" t="s">
        <v>1397</v>
      </c>
      <c r="D700" t="s">
        <v>1398</v>
      </c>
      <c r="E700">
        <v>2800</v>
      </c>
      <c r="F700" t="s">
        <v>96</v>
      </c>
      <c r="G700">
        <v>2520</v>
      </c>
      <c r="I700" t="s">
        <v>97</v>
      </c>
      <c r="J700">
        <v>222</v>
      </c>
      <c r="K700">
        <v>9305</v>
      </c>
      <c r="N700" t="s">
        <v>63</v>
      </c>
      <c r="P700" t="s">
        <v>64</v>
      </c>
    </row>
    <row r="701" spans="1:16" x14ac:dyDescent="0.25">
      <c r="A701" s="2">
        <v>45050</v>
      </c>
      <c r="B701" t="s">
        <v>58</v>
      </c>
      <c r="C701" t="s">
        <v>1399</v>
      </c>
      <c r="D701" t="s">
        <v>1400</v>
      </c>
      <c r="E701">
        <v>2800</v>
      </c>
      <c r="F701" t="s">
        <v>96</v>
      </c>
      <c r="G701">
        <v>2520</v>
      </c>
      <c r="I701" t="s">
        <v>97</v>
      </c>
      <c r="J701">
        <v>222</v>
      </c>
      <c r="K701">
        <v>9305</v>
      </c>
      <c r="N701" t="s">
        <v>63</v>
      </c>
      <c r="P701" t="s">
        <v>64</v>
      </c>
    </row>
    <row r="702" spans="1:16" x14ac:dyDescent="0.25">
      <c r="A702" s="2">
        <v>45050</v>
      </c>
      <c r="B702" t="s">
        <v>58</v>
      </c>
      <c r="C702" t="s">
        <v>1401</v>
      </c>
      <c r="D702" t="s">
        <v>1402</v>
      </c>
      <c r="E702">
        <v>2800</v>
      </c>
      <c r="F702" t="s">
        <v>96</v>
      </c>
      <c r="G702">
        <v>2520</v>
      </c>
      <c r="I702" t="s">
        <v>97</v>
      </c>
      <c r="J702">
        <v>222</v>
      </c>
      <c r="K702">
        <v>9305</v>
      </c>
      <c r="N702" t="s">
        <v>63</v>
      </c>
      <c r="P702" t="s">
        <v>64</v>
      </c>
    </row>
    <row r="703" spans="1:16" x14ac:dyDescent="0.25">
      <c r="A703" s="2">
        <v>45050</v>
      </c>
      <c r="B703" t="s">
        <v>58</v>
      </c>
      <c r="C703" t="s">
        <v>1403</v>
      </c>
      <c r="D703" t="s">
        <v>1404</v>
      </c>
      <c r="E703">
        <v>2800</v>
      </c>
      <c r="F703" t="s">
        <v>96</v>
      </c>
      <c r="G703">
        <v>2520</v>
      </c>
      <c r="I703" t="s">
        <v>97</v>
      </c>
      <c r="J703">
        <v>222</v>
      </c>
      <c r="K703">
        <v>9305</v>
      </c>
      <c r="N703" t="s">
        <v>63</v>
      </c>
      <c r="P703" t="s">
        <v>64</v>
      </c>
    </row>
    <row r="704" spans="1:16" x14ac:dyDescent="0.25">
      <c r="A704" s="2">
        <v>45050</v>
      </c>
      <c r="B704" t="s">
        <v>58</v>
      </c>
      <c r="C704" t="s">
        <v>1405</v>
      </c>
      <c r="D704" t="s">
        <v>1406</v>
      </c>
      <c r="E704">
        <v>2800</v>
      </c>
      <c r="F704" t="s">
        <v>96</v>
      </c>
      <c r="G704">
        <v>2520</v>
      </c>
      <c r="I704" t="s">
        <v>97</v>
      </c>
      <c r="J704">
        <v>222</v>
      </c>
      <c r="K704">
        <v>9305</v>
      </c>
      <c r="N704" t="s">
        <v>63</v>
      </c>
      <c r="P704" t="s">
        <v>64</v>
      </c>
    </row>
    <row r="705" spans="1:16" x14ac:dyDescent="0.25">
      <c r="A705" s="2">
        <v>45050</v>
      </c>
      <c r="B705" t="s">
        <v>58</v>
      </c>
      <c r="C705" t="s">
        <v>1407</v>
      </c>
      <c r="D705" t="s">
        <v>1408</v>
      </c>
      <c r="E705">
        <v>2800</v>
      </c>
      <c r="F705" t="s">
        <v>96</v>
      </c>
      <c r="G705">
        <v>2520</v>
      </c>
      <c r="I705" t="s">
        <v>97</v>
      </c>
      <c r="J705">
        <v>222</v>
      </c>
      <c r="K705">
        <v>9305</v>
      </c>
      <c r="N705" t="s">
        <v>63</v>
      </c>
      <c r="P705" t="s">
        <v>64</v>
      </c>
    </row>
    <row r="706" spans="1:16" x14ac:dyDescent="0.25">
      <c r="A706" t="s">
        <v>87</v>
      </c>
      <c r="C706" t="s">
        <v>88</v>
      </c>
      <c r="D706" t="s">
        <v>58</v>
      </c>
      <c r="F706">
        <v>-1</v>
      </c>
      <c r="G706" t="s">
        <v>1409</v>
      </c>
      <c r="I706" t="s">
        <v>1410</v>
      </c>
    </row>
    <row r="709" spans="1:16" x14ac:dyDescent="0.25">
      <c r="D709" t="s">
        <v>0</v>
      </c>
      <c r="E709" t="s">
        <v>1</v>
      </c>
      <c r="F709" t="s">
        <v>2</v>
      </c>
      <c r="G709" t="s">
        <v>3</v>
      </c>
      <c r="H709">
        <v>5</v>
      </c>
      <c r="I709" t="s">
        <v>4</v>
      </c>
      <c r="L709" t="s">
        <v>5</v>
      </c>
      <c r="M709" t="s">
        <v>6</v>
      </c>
      <c r="N709" t="s">
        <v>7</v>
      </c>
      <c r="O709">
        <v>1</v>
      </c>
      <c r="P709">
        <v>3</v>
      </c>
    </row>
    <row r="710" spans="1:16" x14ac:dyDescent="0.25">
      <c r="D710" t="s">
        <v>8</v>
      </c>
      <c r="E710" t="s">
        <v>9</v>
      </c>
      <c r="F710" t="s">
        <v>10</v>
      </c>
      <c r="M710" t="s">
        <v>11</v>
      </c>
      <c r="N710" t="s">
        <v>12</v>
      </c>
      <c r="O710" s="1">
        <v>37445</v>
      </c>
      <c r="P710">
        <v>3</v>
      </c>
    </row>
    <row r="711" spans="1:16" x14ac:dyDescent="0.25">
      <c r="A711" t="s">
        <v>13</v>
      </c>
      <c r="B711" t="s">
        <v>14</v>
      </c>
      <c r="C711" t="s">
        <v>15</v>
      </c>
      <c r="F711" t="s">
        <v>16</v>
      </c>
      <c r="G711" t="e">
        <f>- Z</f>
        <v>#NAME?</v>
      </c>
      <c r="M711" t="s">
        <v>17</v>
      </c>
      <c r="N711" t="s">
        <v>18</v>
      </c>
    </row>
    <row r="712" spans="1:16" x14ac:dyDescent="0.25">
      <c r="A712" t="s">
        <v>19</v>
      </c>
      <c r="B712" t="s">
        <v>20</v>
      </c>
      <c r="C712" t="s">
        <v>21</v>
      </c>
      <c r="D712" t="s">
        <v>22</v>
      </c>
      <c r="E712" t="s">
        <v>23</v>
      </c>
      <c r="F712" t="s">
        <v>24</v>
      </c>
      <c r="G712" t="s">
        <v>25</v>
      </c>
      <c r="H712" t="s">
        <v>26</v>
      </c>
      <c r="M712" t="s">
        <v>27</v>
      </c>
      <c r="N712" t="s">
        <v>28</v>
      </c>
    </row>
    <row r="713" spans="1:16" x14ac:dyDescent="0.25">
      <c r="A713" t="s">
        <v>29</v>
      </c>
      <c r="B713" t="s">
        <v>30</v>
      </c>
      <c r="C713" t="s">
        <v>31</v>
      </c>
      <c r="D713" t="s">
        <v>32</v>
      </c>
      <c r="E713" t="s">
        <v>32</v>
      </c>
      <c r="F713" t="s">
        <v>33</v>
      </c>
      <c r="G713" t="s">
        <v>34</v>
      </c>
      <c r="H713" t="s">
        <v>35</v>
      </c>
      <c r="I713" t="s">
        <v>36</v>
      </c>
      <c r="J713" t="s">
        <v>29</v>
      </c>
      <c r="K713" t="s">
        <v>29</v>
      </c>
      <c r="L713" t="s">
        <v>37</v>
      </c>
      <c r="M713" t="s">
        <v>31</v>
      </c>
      <c r="N713" t="s">
        <v>38</v>
      </c>
      <c r="O713" t="s">
        <v>29</v>
      </c>
      <c r="P713" t="s">
        <v>35</v>
      </c>
    </row>
    <row r="714" spans="1:16" x14ac:dyDescent="0.25">
      <c r="A714" t="s">
        <v>39</v>
      </c>
      <c r="B714" t="s">
        <v>40</v>
      </c>
      <c r="C714" t="s">
        <v>41</v>
      </c>
      <c r="D714" t="s">
        <v>42</v>
      </c>
      <c r="E714" t="s">
        <v>43</v>
      </c>
      <c r="F714" t="s">
        <v>13</v>
      </c>
      <c r="G714" t="s">
        <v>44</v>
      </c>
      <c r="I714" t="s">
        <v>45</v>
      </c>
      <c r="J714" t="s">
        <v>46</v>
      </c>
      <c r="K714" t="s">
        <v>47</v>
      </c>
      <c r="L714" t="s">
        <v>48</v>
      </c>
      <c r="M714" t="s">
        <v>49</v>
      </c>
      <c r="N714" t="s">
        <v>50</v>
      </c>
      <c r="O714" t="s">
        <v>51</v>
      </c>
      <c r="P714" t="s">
        <v>52</v>
      </c>
    </row>
    <row r="715" spans="1:16" x14ac:dyDescent="0.25">
      <c r="A715" t="s">
        <v>53</v>
      </c>
      <c r="B715" t="s">
        <v>30</v>
      </c>
      <c r="C715" t="s">
        <v>54</v>
      </c>
      <c r="D715" t="s">
        <v>32</v>
      </c>
      <c r="E715" t="s">
        <v>32</v>
      </c>
      <c r="F715" t="s">
        <v>33</v>
      </c>
      <c r="G715" t="s">
        <v>34</v>
      </c>
      <c r="H715" t="s">
        <v>35</v>
      </c>
      <c r="I715" t="s">
        <v>36</v>
      </c>
      <c r="J715" t="s">
        <v>29</v>
      </c>
      <c r="K715" t="s">
        <v>29</v>
      </c>
      <c r="L715" t="s">
        <v>37</v>
      </c>
      <c r="M715" t="s">
        <v>31</v>
      </c>
      <c r="N715" t="s">
        <v>38</v>
      </c>
      <c r="O715" t="s">
        <v>29</v>
      </c>
      <c r="P715" t="s">
        <v>55</v>
      </c>
    </row>
    <row r="716" spans="1:16" x14ac:dyDescent="0.25">
      <c r="A716" t="s">
        <v>87</v>
      </c>
      <c r="B716" t="s">
        <v>87</v>
      </c>
      <c r="C716" t="s">
        <v>91</v>
      </c>
      <c r="D716" t="s">
        <v>221</v>
      </c>
      <c r="E716">
        <v>2005</v>
      </c>
      <c r="F716">
        <v>-1</v>
      </c>
      <c r="G716" t="s">
        <v>1409</v>
      </c>
      <c r="I716" t="s">
        <v>1411</v>
      </c>
    </row>
    <row r="718" spans="1:16" x14ac:dyDescent="0.25">
      <c r="C718" t="s">
        <v>56</v>
      </c>
      <c r="D718" t="s">
        <v>10</v>
      </c>
      <c r="E718" t="e">
        <f>- proto</f>
        <v>#NAME?</v>
      </c>
      <c r="F718" t="s">
        <v>57</v>
      </c>
    </row>
    <row r="719" spans="1:16" x14ac:dyDescent="0.25">
      <c r="A719" s="2">
        <v>45052</v>
      </c>
      <c r="B719" t="s">
        <v>58</v>
      </c>
      <c r="C719" t="s">
        <v>1412</v>
      </c>
      <c r="D719" t="s">
        <v>1413</v>
      </c>
      <c r="E719">
        <v>2800</v>
      </c>
      <c r="F719" t="s">
        <v>482</v>
      </c>
      <c r="G719">
        <v>1710</v>
      </c>
      <c r="I719" t="s">
        <v>567</v>
      </c>
      <c r="J719">
        <v>164</v>
      </c>
      <c r="K719">
        <v>2621</v>
      </c>
      <c r="N719" t="s">
        <v>1414</v>
      </c>
      <c r="P719" t="s">
        <v>64</v>
      </c>
    </row>
    <row r="720" spans="1:16" x14ac:dyDescent="0.25">
      <c r="A720" s="2">
        <v>45052</v>
      </c>
      <c r="B720" t="s">
        <v>58</v>
      </c>
      <c r="C720" t="s">
        <v>1415</v>
      </c>
      <c r="D720" t="s">
        <v>1416</v>
      </c>
      <c r="E720">
        <v>2800</v>
      </c>
      <c r="F720" t="s">
        <v>482</v>
      </c>
      <c r="G720">
        <v>1940</v>
      </c>
      <c r="I720" t="s">
        <v>1198</v>
      </c>
      <c r="J720">
        <v>164</v>
      </c>
      <c r="K720">
        <v>2621</v>
      </c>
      <c r="N720" t="s">
        <v>1414</v>
      </c>
      <c r="P720" t="s">
        <v>64</v>
      </c>
    </row>
    <row r="721" spans="1:16" x14ac:dyDescent="0.25">
      <c r="A721" s="2">
        <v>45052</v>
      </c>
      <c r="B721" t="s">
        <v>58</v>
      </c>
      <c r="C721" t="s">
        <v>1417</v>
      </c>
      <c r="D721" t="s">
        <v>1418</v>
      </c>
      <c r="E721">
        <v>2800</v>
      </c>
      <c r="F721" t="s">
        <v>482</v>
      </c>
      <c r="G721">
        <v>1940</v>
      </c>
      <c r="I721" t="s">
        <v>1198</v>
      </c>
      <c r="J721">
        <v>164</v>
      </c>
      <c r="K721">
        <v>2621</v>
      </c>
      <c r="N721" t="s">
        <v>1414</v>
      </c>
      <c r="P721" t="s">
        <v>64</v>
      </c>
    </row>
    <row r="722" spans="1:16" x14ac:dyDescent="0.25">
      <c r="A722" s="2">
        <v>45052</v>
      </c>
      <c r="B722" t="s">
        <v>58</v>
      </c>
      <c r="C722" t="s">
        <v>1419</v>
      </c>
      <c r="D722" t="s">
        <v>1420</v>
      </c>
      <c r="E722">
        <v>2800</v>
      </c>
      <c r="F722" t="s">
        <v>194</v>
      </c>
      <c r="G722">
        <v>1774.5</v>
      </c>
      <c r="I722" t="s">
        <v>949</v>
      </c>
      <c r="J722">
        <v>277</v>
      </c>
      <c r="K722">
        <v>2113</v>
      </c>
      <c r="L722" s="1">
        <v>36936</v>
      </c>
      <c r="N722" t="s">
        <v>1421</v>
      </c>
      <c r="P722" t="s">
        <v>64</v>
      </c>
    </row>
    <row r="723" spans="1:16" x14ac:dyDescent="0.25">
      <c r="A723" s="2">
        <v>45052</v>
      </c>
      <c r="B723" t="s">
        <v>58</v>
      </c>
      <c r="C723" t="s">
        <v>1422</v>
      </c>
      <c r="D723" t="s">
        <v>1423</v>
      </c>
      <c r="E723">
        <v>2800</v>
      </c>
      <c r="F723" t="s">
        <v>194</v>
      </c>
      <c r="G723">
        <v>1774.5</v>
      </c>
      <c r="I723" t="s">
        <v>949</v>
      </c>
      <c r="J723">
        <v>133</v>
      </c>
      <c r="K723">
        <v>862</v>
      </c>
      <c r="L723" s="1">
        <v>36936</v>
      </c>
      <c r="N723" t="s">
        <v>1424</v>
      </c>
      <c r="P723" t="s">
        <v>64</v>
      </c>
    </row>
    <row r="724" spans="1:16" x14ac:dyDescent="0.25">
      <c r="A724" s="2">
        <v>45052</v>
      </c>
      <c r="B724" t="s">
        <v>58</v>
      </c>
      <c r="C724" t="s">
        <v>1425</v>
      </c>
      <c r="D724" t="s">
        <v>1426</v>
      </c>
      <c r="E724">
        <v>2800</v>
      </c>
      <c r="F724" t="s">
        <v>194</v>
      </c>
      <c r="G724">
        <v>1774.5</v>
      </c>
      <c r="I724" t="s">
        <v>949</v>
      </c>
      <c r="J724">
        <v>133</v>
      </c>
      <c r="K724">
        <v>862</v>
      </c>
      <c r="L724" s="1">
        <v>36936</v>
      </c>
      <c r="N724" t="s">
        <v>1427</v>
      </c>
      <c r="P724" t="s">
        <v>64</v>
      </c>
    </row>
    <row r="725" spans="1:16" x14ac:dyDescent="0.25">
      <c r="A725" s="2">
        <v>45052</v>
      </c>
      <c r="B725" t="s">
        <v>58</v>
      </c>
      <c r="C725" t="s">
        <v>1428</v>
      </c>
      <c r="D725" t="s">
        <v>1429</v>
      </c>
      <c r="E725">
        <v>2800</v>
      </c>
      <c r="F725" t="s">
        <v>1430</v>
      </c>
      <c r="G725">
        <v>1710</v>
      </c>
      <c r="I725" t="s">
        <v>567</v>
      </c>
      <c r="J725">
        <v>139</v>
      </c>
      <c r="K725">
        <v>3451</v>
      </c>
      <c r="N725" t="s">
        <v>1431</v>
      </c>
      <c r="P725" t="s">
        <v>64</v>
      </c>
    </row>
    <row r="726" spans="1:16" x14ac:dyDescent="0.25">
      <c r="A726" s="2">
        <v>45052</v>
      </c>
      <c r="B726" t="s">
        <v>58</v>
      </c>
      <c r="C726" t="s">
        <v>1432</v>
      </c>
      <c r="D726" t="s">
        <v>1433</v>
      </c>
      <c r="E726">
        <v>2800</v>
      </c>
      <c r="F726" t="s">
        <v>1434</v>
      </c>
      <c r="G726">
        <v>1300</v>
      </c>
      <c r="I726" t="s">
        <v>902</v>
      </c>
      <c r="J726">
        <v>222</v>
      </c>
      <c r="K726">
        <v>9305</v>
      </c>
      <c r="N726" t="s">
        <v>63</v>
      </c>
      <c r="P726" t="s">
        <v>64</v>
      </c>
    </row>
    <row r="727" spans="1:16" x14ac:dyDescent="0.25">
      <c r="A727" s="2">
        <v>45052</v>
      </c>
      <c r="B727" t="s">
        <v>58</v>
      </c>
      <c r="C727" t="s">
        <v>1435</v>
      </c>
      <c r="D727" t="s">
        <v>1436</v>
      </c>
      <c r="E727">
        <v>2800</v>
      </c>
      <c r="F727" t="s">
        <v>781</v>
      </c>
      <c r="G727">
        <v>1280</v>
      </c>
      <c r="I727" t="s">
        <v>292</v>
      </c>
      <c r="J727">
        <v>222</v>
      </c>
      <c r="K727">
        <v>9305</v>
      </c>
      <c r="N727" t="s">
        <v>63</v>
      </c>
      <c r="P727" t="s">
        <v>64</v>
      </c>
    </row>
    <row r="728" spans="1:16" x14ac:dyDescent="0.25">
      <c r="A728" s="2">
        <v>45052</v>
      </c>
      <c r="B728" t="s">
        <v>58</v>
      </c>
      <c r="C728" t="s">
        <v>1437</v>
      </c>
      <c r="D728" t="s">
        <v>1438</v>
      </c>
      <c r="E728">
        <v>2800</v>
      </c>
      <c r="F728" t="s">
        <v>96</v>
      </c>
      <c r="G728">
        <v>2520</v>
      </c>
      <c r="I728" t="s">
        <v>97</v>
      </c>
      <c r="J728">
        <v>222</v>
      </c>
      <c r="K728">
        <v>9305</v>
      </c>
      <c r="N728" t="s">
        <v>63</v>
      </c>
      <c r="P728" t="s">
        <v>64</v>
      </c>
    </row>
    <row r="729" spans="1:16" x14ac:dyDescent="0.25">
      <c r="A729" s="2">
        <v>45052</v>
      </c>
      <c r="B729" t="s">
        <v>58</v>
      </c>
      <c r="C729" t="s">
        <v>1439</v>
      </c>
      <c r="D729" t="s">
        <v>1440</v>
      </c>
      <c r="E729">
        <v>2800</v>
      </c>
      <c r="F729" t="s">
        <v>1003</v>
      </c>
      <c r="G729">
        <v>2980</v>
      </c>
      <c r="I729" t="s">
        <v>1081</v>
      </c>
      <c r="J729">
        <v>222</v>
      </c>
      <c r="K729">
        <v>9305</v>
      </c>
      <c r="N729" t="s">
        <v>63</v>
      </c>
      <c r="P729" t="s">
        <v>64</v>
      </c>
    </row>
    <row r="730" spans="1:16" x14ac:dyDescent="0.25">
      <c r="A730" s="2">
        <v>45052</v>
      </c>
      <c r="B730" t="s">
        <v>58</v>
      </c>
      <c r="C730" t="s">
        <v>1441</v>
      </c>
      <c r="D730" t="s">
        <v>1442</v>
      </c>
      <c r="E730">
        <v>2800</v>
      </c>
      <c r="F730" t="s">
        <v>1443</v>
      </c>
      <c r="G730">
        <v>2370</v>
      </c>
      <c r="I730" t="s">
        <v>405</v>
      </c>
      <c r="J730">
        <v>222</v>
      </c>
      <c r="K730">
        <v>9305</v>
      </c>
      <c r="N730" t="s">
        <v>63</v>
      </c>
      <c r="P730" t="s">
        <v>64</v>
      </c>
    </row>
    <row r="731" spans="1:16" x14ac:dyDescent="0.25">
      <c r="A731" s="2">
        <v>45052</v>
      </c>
      <c r="B731" t="s">
        <v>58</v>
      </c>
      <c r="C731" t="s">
        <v>1444</v>
      </c>
      <c r="D731" t="s">
        <v>1445</v>
      </c>
      <c r="E731">
        <v>2800</v>
      </c>
      <c r="F731" t="s">
        <v>1443</v>
      </c>
      <c r="G731">
        <v>2370</v>
      </c>
      <c r="I731" t="s">
        <v>405</v>
      </c>
      <c r="J731">
        <v>222</v>
      </c>
      <c r="K731">
        <v>9305</v>
      </c>
      <c r="N731" t="s">
        <v>63</v>
      </c>
      <c r="P731" t="s">
        <v>64</v>
      </c>
    </row>
    <row r="732" spans="1:16" x14ac:dyDescent="0.25">
      <c r="A732" s="2">
        <v>45052</v>
      </c>
      <c r="B732" t="s">
        <v>58</v>
      </c>
      <c r="C732" t="s">
        <v>1446</v>
      </c>
      <c r="D732" t="s">
        <v>1447</v>
      </c>
      <c r="E732">
        <v>2800</v>
      </c>
      <c r="F732" t="s">
        <v>183</v>
      </c>
      <c r="G732">
        <v>1350</v>
      </c>
      <c r="I732" t="s">
        <v>826</v>
      </c>
      <c r="J732">
        <v>222</v>
      </c>
      <c r="K732">
        <v>9305</v>
      </c>
      <c r="L732" s="1">
        <v>36031</v>
      </c>
      <c r="N732" t="s">
        <v>63</v>
      </c>
      <c r="P732" t="s">
        <v>64</v>
      </c>
    </row>
    <row r="733" spans="1:16" x14ac:dyDescent="0.25">
      <c r="A733" s="2">
        <v>45052</v>
      </c>
      <c r="B733" t="s">
        <v>58</v>
      </c>
      <c r="C733" t="s">
        <v>1448</v>
      </c>
      <c r="D733" t="s">
        <v>1449</v>
      </c>
      <c r="E733">
        <v>2800</v>
      </c>
      <c r="F733" t="s">
        <v>1450</v>
      </c>
      <c r="G733">
        <v>1950</v>
      </c>
      <c r="I733" t="s">
        <v>970</v>
      </c>
      <c r="J733">
        <v>222</v>
      </c>
      <c r="K733">
        <v>9305</v>
      </c>
      <c r="N733" t="s">
        <v>63</v>
      </c>
      <c r="P733" t="s">
        <v>64</v>
      </c>
    </row>
    <row r="734" spans="1:16" x14ac:dyDescent="0.25">
      <c r="A734" s="2">
        <v>45052</v>
      </c>
      <c r="B734" t="s">
        <v>58</v>
      </c>
      <c r="C734" t="s">
        <v>1451</v>
      </c>
      <c r="D734" t="s">
        <v>1452</v>
      </c>
      <c r="E734">
        <v>2800</v>
      </c>
      <c r="F734" t="s">
        <v>1450</v>
      </c>
      <c r="G734">
        <v>1950</v>
      </c>
      <c r="I734" t="s">
        <v>970</v>
      </c>
      <c r="J734">
        <v>222</v>
      </c>
      <c r="K734">
        <v>9305</v>
      </c>
      <c r="N734" t="s">
        <v>63</v>
      </c>
      <c r="P734" t="s">
        <v>64</v>
      </c>
    </row>
    <row r="735" spans="1:16" x14ac:dyDescent="0.25">
      <c r="A735" s="2">
        <v>45052</v>
      </c>
      <c r="B735" t="s">
        <v>58</v>
      </c>
      <c r="C735" t="s">
        <v>1453</v>
      </c>
      <c r="D735" t="s">
        <v>1454</v>
      </c>
      <c r="E735">
        <v>2800</v>
      </c>
      <c r="F735" t="s">
        <v>1455</v>
      </c>
      <c r="G735">
        <v>2980</v>
      </c>
      <c r="I735" t="s">
        <v>1081</v>
      </c>
      <c r="J735">
        <v>222</v>
      </c>
      <c r="K735">
        <v>9305</v>
      </c>
      <c r="N735" t="s">
        <v>63</v>
      </c>
      <c r="P735" t="s">
        <v>64</v>
      </c>
    </row>
    <row r="736" spans="1:16" x14ac:dyDescent="0.25">
      <c r="A736" s="2">
        <v>45052</v>
      </c>
      <c r="B736" t="s">
        <v>58</v>
      </c>
      <c r="C736" t="s">
        <v>1456</v>
      </c>
      <c r="D736" t="s">
        <v>1457</v>
      </c>
      <c r="E736">
        <v>2800</v>
      </c>
      <c r="F736" t="s">
        <v>1455</v>
      </c>
      <c r="G736">
        <v>2980</v>
      </c>
      <c r="I736" t="s">
        <v>1081</v>
      </c>
      <c r="J736">
        <v>222</v>
      </c>
      <c r="K736">
        <v>9305</v>
      </c>
      <c r="N736" t="s">
        <v>63</v>
      </c>
      <c r="P736" t="s">
        <v>64</v>
      </c>
    </row>
    <row r="737" spans="1:16" x14ac:dyDescent="0.25">
      <c r="A737" s="2">
        <v>45052</v>
      </c>
      <c r="B737" t="s">
        <v>58</v>
      </c>
      <c r="C737" t="s">
        <v>1458</v>
      </c>
      <c r="D737" t="s">
        <v>1459</v>
      </c>
      <c r="E737">
        <v>2800</v>
      </c>
      <c r="F737" t="s">
        <v>781</v>
      </c>
      <c r="G737">
        <v>1040</v>
      </c>
      <c r="I737" t="s">
        <v>1272</v>
      </c>
      <c r="J737">
        <v>222</v>
      </c>
      <c r="K737">
        <v>9305</v>
      </c>
      <c r="N737" t="s">
        <v>63</v>
      </c>
      <c r="P737" t="s">
        <v>64</v>
      </c>
    </row>
    <row r="738" spans="1:16" x14ac:dyDescent="0.25">
      <c r="A738" s="2">
        <v>45052</v>
      </c>
      <c r="B738" t="s">
        <v>58</v>
      </c>
      <c r="C738" t="s">
        <v>1460</v>
      </c>
      <c r="D738" t="s">
        <v>1461</v>
      </c>
      <c r="E738">
        <v>2800</v>
      </c>
      <c r="F738" t="s">
        <v>965</v>
      </c>
      <c r="G738">
        <v>1470</v>
      </c>
      <c r="I738" t="s">
        <v>418</v>
      </c>
      <c r="J738">
        <v>222</v>
      </c>
      <c r="K738">
        <v>9305</v>
      </c>
      <c r="N738" t="s">
        <v>63</v>
      </c>
      <c r="P738" t="s">
        <v>64</v>
      </c>
    </row>
    <row r="739" spans="1:16" x14ac:dyDescent="0.25">
      <c r="A739" s="2">
        <v>45052</v>
      </c>
      <c r="B739" t="s">
        <v>58</v>
      </c>
      <c r="C739" t="s">
        <v>1462</v>
      </c>
      <c r="D739" t="s">
        <v>1463</v>
      </c>
      <c r="E739">
        <v>2800</v>
      </c>
      <c r="F739" t="s">
        <v>542</v>
      </c>
      <c r="G739">
        <v>2750</v>
      </c>
      <c r="I739" t="s">
        <v>451</v>
      </c>
      <c r="J739">
        <v>222</v>
      </c>
      <c r="K739">
        <v>9305</v>
      </c>
      <c r="N739" t="s">
        <v>63</v>
      </c>
      <c r="P739" t="s">
        <v>64</v>
      </c>
    </row>
    <row r="740" spans="1:16" x14ac:dyDescent="0.25">
      <c r="A740" s="2">
        <v>45052</v>
      </c>
      <c r="B740" t="s">
        <v>58</v>
      </c>
      <c r="C740" t="s">
        <v>1464</v>
      </c>
      <c r="D740" t="s">
        <v>1465</v>
      </c>
      <c r="E740">
        <v>2800</v>
      </c>
      <c r="F740" t="s">
        <v>542</v>
      </c>
      <c r="G740">
        <v>2750</v>
      </c>
      <c r="I740" t="s">
        <v>451</v>
      </c>
      <c r="J740">
        <v>222</v>
      </c>
      <c r="K740">
        <v>9305</v>
      </c>
      <c r="N740" t="s">
        <v>63</v>
      </c>
      <c r="P740" t="s">
        <v>64</v>
      </c>
    </row>
    <row r="741" spans="1:16" x14ac:dyDescent="0.25">
      <c r="A741" s="2">
        <v>45052</v>
      </c>
      <c r="B741" t="s">
        <v>58</v>
      </c>
      <c r="C741" t="s">
        <v>1466</v>
      </c>
      <c r="D741" t="s">
        <v>1467</v>
      </c>
      <c r="E741">
        <v>2800</v>
      </c>
      <c r="F741" t="s">
        <v>542</v>
      </c>
      <c r="G741">
        <v>2750</v>
      </c>
      <c r="I741" t="s">
        <v>451</v>
      </c>
      <c r="J741">
        <v>222</v>
      </c>
      <c r="K741">
        <v>9305</v>
      </c>
      <c r="N741" t="s">
        <v>63</v>
      </c>
      <c r="P741" t="s">
        <v>64</v>
      </c>
    </row>
    <row r="742" spans="1:16" x14ac:dyDescent="0.25">
      <c r="A742" s="2">
        <v>45052</v>
      </c>
      <c r="B742" t="s">
        <v>58</v>
      </c>
      <c r="C742" t="s">
        <v>1468</v>
      </c>
      <c r="D742" t="s">
        <v>1469</v>
      </c>
      <c r="E742">
        <v>2800</v>
      </c>
      <c r="F742" t="s">
        <v>542</v>
      </c>
      <c r="G742">
        <v>2750</v>
      </c>
      <c r="I742" t="s">
        <v>451</v>
      </c>
      <c r="J742">
        <v>222</v>
      </c>
      <c r="K742">
        <v>9305</v>
      </c>
      <c r="N742" t="s">
        <v>63</v>
      </c>
      <c r="P742" t="s">
        <v>64</v>
      </c>
    </row>
    <row r="743" spans="1:16" x14ac:dyDescent="0.25">
      <c r="A743" s="2">
        <v>45052</v>
      </c>
      <c r="B743" t="s">
        <v>58</v>
      </c>
      <c r="C743" t="s">
        <v>1470</v>
      </c>
      <c r="D743" t="s">
        <v>1471</v>
      </c>
      <c r="E743">
        <v>2800</v>
      </c>
      <c r="F743" t="s">
        <v>450</v>
      </c>
      <c r="G743">
        <v>2750</v>
      </c>
      <c r="I743" t="s">
        <v>451</v>
      </c>
      <c r="J743">
        <v>222</v>
      </c>
      <c r="K743">
        <v>9305</v>
      </c>
      <c r="N743" t="s">
        <v>63</v>
      </c>
      <c r="P743" t="s">
        <v>64</v>
      </c>
    </row>
    <row r="744" spans="1:16" x14ac:dyDescent="0.25">
      <c r="A744" s="2">
        <v>45052</v>
      </c>
      <c r="B744" t="s">
        <v>58</v>
      </c>
      <c r="C744" t="s">
        <v>1472</v>
      </c>
      <c r="D744" t="s">
        <v>1473</v>
      </c>
      <c r="E744">
        <v>2800</v>
      </c>
      <c r="F744" t="s">
        <v>1474</v>
      </c>
      <c r="G744">
        <v>1330</v>
      </c>
      <c r="I744" t="s">
        <v>1095</v>
      </c>
      <c r="J744">
        <v>39</v>
      </c>
      <c r="K744">
        <v>2021</v>
      </c>
      <c r="N744" t="s">
        <v>1475</v>
      </c>
      <c r="P744" t="s">
        <v>64</v>
      </c>
    </row>
    <row r="745" spans="1:16" x14ac:dyDescent="0.25">
      <c r="A745" s="2">
        <v>45052</v>
      </c>
      <c r="B745" t="s">
        <v>58</v>
      </c>
      <c r="C745" t="s">
        <v>1476</v>
      </c>
      <c r="D745" t="s">
        <v>1477</v>
      </c>
      <c r="E745">
        <v>2800</v>
      </c>
      <c r="F745" t="s">
        <v>482</v>
      </c>
      <c r="G745">
        <v>1650</v>
      </c>
      <c r="I745" t="s">
        <v>1478</v>
      </c>
      <c r="J745">
        <v>39</v>
      </c>
      <c r="K745">
        <v>2021</v>
      </c>
      <c r="N745" t="s">
        <v>1479</v>
      </c>
      <c r="P745" t="s">
        <v>64</v>
      </c>
    </row>
    <row r="746" spans="1:16" x14ac:dyDescent="0.25">
      <c r="A746" s="2">
        <v>45052</v>
      </c>
      <c r="B746" t="s">
        <v>58</v>
      </c>
      <c r="C746" t="s">
        <v>1480</v>
      </c>
      <c r="D746" t="s">
        <v>1481</v>
      </c>
      <c r="E746">
        <v>2800</v>
      </c>
      <c r="F746" t="s">
        <v>1482</v>
      </c>
      <c r="G746">
        <v>2320</v>
      </c>
      <c r="I746" t="s">
        <v>1287</v>
      </c>
      <c r="J746">
        <v>39</v>
      </c>
      <c r="K746">
        <v>2021</v>
      </c>
      <c r="N746" t="s">
        <v>1475</v>
      </c>
      <c r="P746" t="s">
        <v>64</v>
      </c>
    </row>
    <row r="747" spans="1:16" x14ac:dyDescent="0.25">
      <c r="A747" s="2">
        <v>45052</v>
      </c>
      <c r="B747" t="s">
        <v>58</v>
      </c>
      <c r="C747" t="s">
        <v>1483</v>
      </c>
      <c r="D747" t="s">
        <v>1484</v>
      </c>
      <c r="E747">
        <v>2800</v>
      </c>
      <c r="F747" t="s">
        <v>1485</v>
      </c>
      <c r="G747">
        <v>2910</v>
      </c>
      <c r="I747" t="s">
        <v>397</v>
      </c>
      <c r="J747">
        <v>39</v>
      </c>
      <c r="K747">
        <v>2021</v>
      </c>
      <c r="N747" t="s">
        <v>1486</v>
      </c>
      <c r="P747" t="s">
        <v>64</v>
      </c>
    </row>
    <row r="748" spans="1:16" x14ac:dyDescent="0.25">
      <c r="A748" s="2">
        <v>45052</v>
      </c>
      <c r="B748" t="s">
        <v>58</v>
      </c>
      <c r="C748" t="s">
        <v>1487</v>
      </c>
      <c r="D748" t="s">
        <v>1488</v>
      </c>
      <c r="E748">
        <v>2800</v>
      </c>
      <c r="F748" t="s">
        <v>1489</v>
      </c>
      <c r="G748">
        <v>2500</v>
      </c>
      <c r="I748" t="s">
        <v>543</v>
      </c>
      <c r="J748">
        <v>178</v>
      </c>
      <c r="K748">
        <v>2221</v>
      </c>
      <c r="L748" s="1">
        <v>38336</v>
      </c>
      <c r="N748" t="s">
        <v>1490</v>
      </c>
      <c r="P748" t="s">
        <v>64</v>
      </c>
    </row>
    <row r="749" spans="1:16" x14ac:dyDescent="0.25">
      <c r="A749" t="s">
        <v>87</v>
      </c>
      <c r="C749" t="s">
        <v>88</v>
      </c>
      <c r="D749" t="s">
        <v>58</v>
      </c>
      <c r="F749">
        <v>-6</v>
      </c>
      <c r="G749" t="s">
        <v>1491</v>
      </c>
      <c r="I749" t="s">
        <v>1492</v>
      </c>
    </row>
    <row r="751" spans="1:16" x14ac:dyDescent="0.25">
      <c r="A751" t="s">
        <v>87</v>
      </c>
      <c r="B751" t="s">
        <v>87</v>
      </c>
      <c r="C751" t="s">
        <v>91</v>
      </c>
      <c r="D751" t="s">
        <v>296</v>
      </c>
      <c r="E751">
        <v>2005</v>
      </c>
      <c r="F751">
        <v>-6</v>
      </c>
      <c r="G751" t="s">
        <v>1491</v>
      </c>
      <c r="I751" t="s">
        <v>1493</v>
      </c>
    </row>
    <row r="753" spans="1:16" x14ac:dyDescent="0.25">
      <c r="C753" t="s">
        <v>56</v>
      </c>
      <c r="D753" t="s">
        <v>10</v>
      </c>
      <c r="E753" t="e">
        <f>- proto</f>
        <v>#NAME?</v>
      </c>
      <c r="F753" t="s">
        <v>57</v>
      </c>
    </row>
    <row r="754" spans="1:16" x14ac:dyDescent="0.25">
      <c r="A754" s="2">
        <v>45053</v>
      </c>
      <c r="B754" t="s">
        <v>58</v>
      </c>
      <c r="C754" t="s">
        <v>1494</v>
      </c>
      <c r="D754" t="s">
        <v>1495</v>
      </c>
      <c r="E754">
        <v>2800</v>
      </c>
      <c r="F754" t="s">
        <v>1474</v>
      </c>
      <c r="G754">
        <v>2870</v>
      </c>
      <c r="I754" t="s">
        <v>1496</v>
      </c>
      <c r="J754">
        <v>222</v>
      </c>
      <c r="K754">
        <v>9305</v>
      </c>
      <c r="N754" t="s">
        <v>63</v>
      </c>
      <c r="P754" t="s">
        <v>64</v>
      </c>
    </row>
    <row r="755" spans="1:16" x14ac:dyDescent="0.25">
      <c r="A755" s="2">
        <v>45053</v>
      </c>
      <c r="B755" t="s">
        <v>58</v>
      </c>
      <c r="C755" t="s">
        <v>1497</v>
      </c>
      <c r="D755" t="s">
        <v>1498</v>
      </c>
      <c r="E755">
        <v>2800</v>
      </c>
      <c r="F755" t="s">
        <v>1450</v>
      </c>
      <c r="G755">
        <v>1950</v>
      </c>
      <c r="I755" t="s">
        <v>970</v>
      </c>
      <c r="J755">
        <v>222</v>
      </c>
      <c r="K755">
        <v>9305</v>
      </c>
      <c r="N755" t="s">
        <v>63</v>
      </c>
      <c r="P755" t="s">
        <v>64</v>
      </c>
    </row>
    <row r="756" spans="1:16" x14ac:dyDescent="0.25">
      <c r="A756" s="2">
        <v>45053</v>
      </c>
      <c r="B756" t="s">
        <v>58</v>
      </c>
      <c r="C756" t="s">
        <v>1499</v>
      </c>
      <c r="D756" t="s">
        <v>1500</v>
      </c>
      <c r="E756">
        <v>2800</v>
      </c>
      <c r="F756" t="s">
        <v>1450</v>
      </c>
      <c r="G756">
        <v>1950</v>
      </c>
      <c r="I756" t="s">
        <v>970</v>
      </c>
      <c r="J756">
        <v>222</v>
      </c>
      <c r="K756">
        <v>9305</v>
      </c>
      <c r="N756" t="s">
        <v>63</v>
      </c>
      <c r="P756" t="s">
        <v>64</v>
      </c>
    </row>
    <row r="757" spans="1:16" x14ac:dyDescent="0.25">
      <c r="A757" s="2">
        <v>45053</v>
      </c>
      <c r="B757" t="s">
        <v>58</v>
      </c>
      <c r="C757" t="s">
        <v>1501</v>
      </c>
      <c r="D757" t="s">
        <v>1502</v>
      </c>
      <c r="E757">
        <v>2800</v>
      </c>
      <c r="F757" t="s">
        <v>1503</v>
      </c>
      <c r="G757">
        <v>2980</v>
      </c>
      <c r="I757" t="s">
        <v>1081</v>
      </c>
      <c r="J757">
        <v>222</v>
      </c>
      <c r="K757">
        <v>9305</v>
      </c>
      <c r="N757" t="s">
        <v>63</v>
      </c>
      <c r="P757" t="s">
        <v>64</v>
      </c>
    </row>
    <row r="758" spans="1:16" x14ac:dyDescent="0.25">
      <c r="A758" s="2">
        <v>45053</v>
      </c>
      <c r="B758" t="s">
        <v>58</v>
      </c>
      <c r="C758" t="s">
        <v>1504</v>
      </c>
      <c r="D758" t="s">
        <v>1505</v>
      </c>
      <c r="E758">
        <v>2800</v>
      </c>
      <c r="F758" t="s">
        <v>1506</v>
      </c>
      <c r="G758">
        <v>2910</v>
      </c>
      <c r="I758" t="s">
        <v>397</v>
      </c>
      <c r="J758">
        <v>222</v>
      </c>
      <c r="K758">
        <v>9305</v>
      </c>
      <c r="N758" t="s">
        <v>63</v>
      </c>
      <c r="P758" t="s">
        <v>64</v>
      </c>
    </row>
    <row r="759" spans="1:16" x14ac:dyDescent="0.25">
      <c r="A759" s="2">
        <v>45053</v>
      </c>
      <c r="B759" t="s">
        <v>58</v>
      </c>
      <c r="C759" t="s">
        <v>1507</v>
      </c>
      <c r="D759" t="s">
        <v>1508</v>
      </c>
      <c r="E759">
        <v>2800</v>
      </c>
      <c r="F759" t="s">
        <v>1509</v>
      </c>
      <c r="G759">
        <v>2217.46</v>
      </c>
      <c r="I759" t="s">
        <v>1510</v>
      </c>
      <c r="J759">
        <v>222</v>
      </c>
      <c r="K759">
        <v>9305</v>
      </c>
      <c r="L759" s="1">
        <v>37308</v>
      </c>
      <c r="N759" t="s">
        <v>63</v>
      </c>
      <c r="P759" t="s">
        <v>64</v>
      </c>
    </row>
    <row r="760" spans="1:16" x14ac:dyDescent="0.25">
      <c r="A760" s="2">
        <v>45053</v>
      </c>
      <c r="B760" t="s">
        <v>58</v>
      </c>
      <c r="C760" t="s">
        <v>1511</v>
      </c>
      <c r="D760" t="s">
        <v>1512</v>
      </c>
      <c r="E760">
        <v>2800</v>
      </c>
      <c r="F760" t="s">
        <v>1509</v>
      </c>
      <c r="G760">
        <v>2217.46</v>
      </c>
      <c r="I760" t="s">
        <v>1510</v>
      </c>
      <c r="J760">
        <v>222</v>
      </c>
      <c r="K760">
        <v>9305</v>
      </c>
      <c r="L760" s="1">
        <v>37308</v>
      </c>
      <c r="N760" t="s">
        <v>63</v>
      </c>
      <c r="P760" t="s">
        <v>64</v>
      </c>
    </row>
    <row r="761" spans="1:16" x14ac:dyDescent="0.25">
      <c r="A761" s="2">
        <v>45053</v>
      </c>
      <c r="B761" t="s">
        <v>58</v>
      </c>
      <c r="C761" t="s">
        <v>1513</v>
      </c>
      <c r="D761" t="s">
        <v>1514</v>
      </c>
      <c r="E761">
        <v>2800</v>
      </c>
      <c r="F761" t="s">
        <v>781</v>
      </c>
      <c r="G761">
        <v>1280</v>
      </c>
      <c r="I761" t="s">
        <v>292</v>
      </c>
      <c r="J761">
        <v>222</v>
      </c>
      <c r="K761">
        <v>9305</v>
      </c>
      <c r="N761" t="s">
        <v>63</v>
      </c>
      <c r="P761" t="s">
        <v>64</v>
      </c>
    </row>
    <row r="762" spans="1:16" x14ac:dyDescent="0.25">
      <c r="A762" s="2">
        <v>45053</v>
      </c>
      <c r="B762" t="s">
        <v>58</v>
      </c>
      <c r="C762" t="s">
        <v>1515</v>
      </c>
      <c r="D762" t="s">
        <v>1516</v>
      </c>
      <c r="E762">
        <v>2800</v>
      </c>
      <c r="F762" t="s">
        <v>1517</v>
      </c>
      <c r="G762">
        <v>2940</v>
      </c>
      <c r="I762" t="s">
        <v>1518</v>
      </c>
      <c r="J762">
        <v>101</v>
      </c>
      <c r="K762">
        <v>221</v>
      </c>
      <c r="L762" s="1">
        <v>36556</v>
      </c>
      <c r="N762" t="s">
        <v>1519</v>
      </c>
      <c r="P762" t="s">
        <v>64</v>
      </c>
    </row>
    <row r="763" spans="1:16" x14ac:dyDescent="0.25">
      <c r="A763" s="2">
        <v>45053</v>
      </c>
      <c r="B763" t="s">
        <v>58</v>
      </c>
      <c r="C763" t="s">
        <v>1520</v>
      </c>
      <c r="D763" t="s">
        <v>1521</v>
      </c>
      <c r="E763">
        <v>2800</v>
      </c>
      <c r="F763" t="s">
        <v>1517</v>
      </c>
      <c r="G763">
        <v>2940</v>
      </c>
      <c r="I763" t="s">
        <v>1518</v>
      </c>
      <c r="J763">
        <v>101</v>
      </c>
      <c r="K763">
        <v>221</v>
      </c>
      <c r="L763" s="1">
        <v>36556</v>
      </c>
      <c r="N763" t="s">
        <v>1519</v>
      </c>
      <c r="P763" t="s">
        <v>64</v>
      </c>
    </row>
    <row r="764" spans="1:16" x14ac:dyDescent="0.25">
      <c r="A764" s="2">
        <v>45053</v>
      </c>
      <c r="B764" t="s">
        <v>58</v>
      </c>
      <c r="C764" t="s">
        <v>1522</v>
      </c>
      <c r="D764" t="s">
        <v>1523</v>
      </c>
      <c r="E764">
        <v>2800</v>
      </c>
      <c r="F764" t="s">
        <v>1517</v>
      </c>
      <c r="G764">
        <v>2940</v>
      </c>
      <c r="I764" t="s">
        <v>1518</v>
      </c>
      <c r="J764">
        <v>101</v>
      </c>
      <c r="K764">
        <v>221</v>
      </c>
      <c r="L764" s="1">
        <v>36556</v>
      </c>
      <c r="N764" t="s">
        <v>1519</v>
      </c>
      <c r="P764" t="s">
        <v>64</v>
      </c>
    </row>
    <row r="765" spans="1:16" x14ac:dyDescent="0.25">
      <c r="A765" s="2">
        <v>45053</v>
      </c>
      <c r="B765" t="s">
        <v>58</v>
      </c>
      <c r="C765" t="s">
        <v>1524</v>
      </c>
      <c r="D765" t="s">
        <v>1525</v>
      </c>
      <c r="E765">
        <v>2800</v>
      </c>
      <c r="F765" t="s">
        <v>1517</v>
      </c>
      <c r="G765">
        <v>2940</v>
      </c>
      <c r="I765" t="s">
        <v>1518</v>
      </c>
      <c r="J765">
        <v>101</v>
      </c>
      <c r="K765">
        <v>221</v>
      </c>
      <c r="L765" s="1">
        <v>36556</v>
      </c>
      <c r="N765" t="s">
        <v>1519</v>
      </c>
      <c r="P765" t="s">
        <v>64</v>
      </c>
    </row>
    <row r="766" spans="1:16" x14ac:dyDescent="0.25">
      <c r="A766" s="2">
        <v>45053</v>
      </c>
      <c r="B766" t="s">
        <v>58</v>
      </c>
      <c r="C766" t="s">
        <v>1526</v>
      </c>
      <c r="D766" t="s">
        <v>1527</v>
      </c>
      <c r="E766">
        <v>2800</v>
      </c>
      <c r="F766" t="s">
        <v>1517</v>
      </c>
      <c r="G766">
        <v>2940</v>
      </c>
      <c r="I766" t="s">
        <v>1518</v>
      </c>
      <c r="J766">
        <v>101</v>
      </c>
      <c r="K766">
        <v>221</v>
      </c>
      <c r="L766" s="1">
        <v>36556</v>
      </c>
      <c r="N766" t="s">
        <v>1519</v>
      </c>
      <c r="P766" t="s">
        <v>64</v>
      </c>
    </row>
    <row r="768" spans="1:16" x14ac:dyDescent="0.25">
      <c r="D768" t="s">
        <v>0</v>
      </c>
      <c r="E768" t="s">
        <v>1</v>
      </c>
      <c r="F768" t="s">
        <v>2</v>
      </c>
      <c r="G768" t="s">
        <v>3</v>
      </c>
      <c r="H768">
        <v>5</v>
      </c>
      <c r="I768" t="s">
        <v>4</v>
      </c>
      <c r="L768" t="s">
        <v>5</v>
      </c>
      <c r="M768" t="s">
        <v>6</v>
      </c>
      <c r="N768" t="s">
        <v>7</v>
      </c>
      <c r="O768">
        <v>1</v>
      </c>
      <c r="P768">
        <v>4</v>
      </c>
    </row>
    <row r="769" spans="1:16" x14ac:dyDescent="0.25">
      <c r="D769" t="s">
        <v>8</v>
      </c>
      <c r="E769" t="s">
        <v>9</v>
      </c>
      <c r="F769" t="s">
        <v>10</v>
      </c>
      <c r="M769" t="s">
        <v>11</v>
      </c>
      <c r="N769" t="s">
        <v>12</v>
      </c>
      <c r="O769" s="1">
        <v>37445</v>
      </c>
      <c r="P769">
        <v>3</v>
      </c>
    </row>
    <row r="770" spans="1:16" x14ac:dyDescent="0.25">
      <c r="A770" t="s">
        <v>13</v>
      </c>
      <c r="B770" t="s">
        <v>14</v>
      </c>
      <c r="C770" t="s">
        <v>15</v>
      </c>
      <c r="F770" t="s">
        <v>16</v>
      </c>
      <c r="G770" t="e">
        <f>- Z</f>
        <v>#NAME?</v>
      </c>
      <c r="M770" t="s">
        <v>17</v>
      </c>
      <c r="N770" t="s">
        <v>18</v>
      </c>
    </row>
    <row r="771" spans="1:16" x14ac:dyDescent="0.25">
      <c r="A771" t="s">
        <v>19</v>
      </c>
      <c r="B771" t="s">
        <v>20</v>
      </c>
      <c r="C771" t="s">
        <v>21</v>
      </c>
      <c r="D771" t="s">
        <v>22</v>
      </c>
      <c r="E771" t="s">
        <v>23</v>
      </c>
      <c r="F771" t="s">
        <v>24</v>
      </c>
      <c r="G771" t="s">
        <v>25</v>
      </c>
      <c r="H771" t="s">
        <v>26</v>
      </c>
      <c r="M771" t="s">
        <v>27</v>
      </c>
      <c r="N771" t="s">
        <v>28</v>
      </c>
    </row>
    <row r="772" spans="1:16" x14ac:dyDescent="0.25">
      <c r="A772" t="s">
        <v>29</v>
      </c>
      <c r="B772" t="s">
        <v>30</v>
      </c>
      <c r="C772" t="s">
        <v>31</v>
      </c>
      <c r="D772" t="s">
        <v>32</v>
      </c>
      <c r="E772" t="s">
        <v>32</v>
      </c>
      <c r="F772" t="s">
        <v>33</v>
      </c>
      <c r="G772" t="s">
        <v>34</v>
      </c>
      <c r="H772" t="s">
        <v>35</v>
      </c>
      <c r="I772" t="s">
        <v>36</v>
      </c>
      <c r="J772" t="s">
        <v>29</v>
      </c>
      <c r="K772" t="s">
        <v>29</v>
      </c>
      <c r="L772" t="s">
        <v>37</v>
      </c>
      <c r="M772" t="s">
        <v>31</v>
      </c>
      <c r="N772" t="s">
        <v>38</v>
      </c>
      <c r="O772" t="s">
        <v>29</v>
      </c>
      <c r="P772" t="s">
        <v>35</v>
      </c>
    </row>
    <row r="773" spans="1:16" x14ac:dyDescent="0.25">
      <c r="A773" t="s">
        <v>39</v>
      </c>
      <c r="B773" t="s">
        <v>40</v>
      </c>
      <c r="C773" t="s">
        <v>41</v>
      </c>
      <c r="D773" t="s">
        <v>42</v>
      </c>
      <c r="E773" t="s">
        <v>43</v>
      </c>
      <c r="F773" t="s">
        <v>13</v>
      </c>
      <c r="G773" t="s">
        <v>44</v>
      </c>
      <c r="I773" t="s">
        <v>45</v>
      </c>
      <c r="J773" t="s">
        <v>46</v>
      </c>
      <c r="K773" t="s">
        <v>47</v>
      </c>
      <c r="L773" t="s">
        <v>48</v>
      </c>
      <c r="M773" t="s">
        <v>49</v>
      </c>
      <c r="N773" t="s">
        <v>50</v>
      </c>
      <c r="O773" t="s">
        <v>51</v>
      </c>
      <c r="P773" t="s">
        <v>52</v>
      </c>
    </row>
    <row r="774" spans="1:16" x14ac:dyDescent="0.25">
      <c r="A774" t="s">
        <v>53</v>
      </c>
      <c r="B774" t="s">
        <v>30</v>
      </c>
      <c r="C774" t="s">
        <v>54</v>
      </c>
      <c r="D774" t="s">
        <v>32</v>
      </c>
      <c r="E774" t="s">
        <v>32</v>
      </c>
      <c r="F774" t="s">
        <v>33</v>
      </c>
      <c r="G774" t="s">
        <v>34</v>
      </c>
      <c r="H774" t="s">
        <v>35</v>
      </c>
      <c r="I774" t="s">
        <v>36</v>
      </c>
      <c r="J774" t="s">
        <v>29</v>
      </c>
      <c r="K774" t="s">
        <v>29</v>
      </c>
      <c r="L774" t="s">
        <v>37</v>
      </c>
      <c r="M774" t="s">
        <v>31</v>
      </c>
      <c r="N774" t="s">
        <v>38</v>
      </c>
      <c r="O774" t="s">
        <v>29</v>
      </c>
      <c r="P774" t="s">
        <v>55</v>
      </c>
    </row>
    <row r="775" spans="1:16" x14ac:dyDescent="0.25">
      <c r="A775" s="2">
        <v>45053</v>
      </c>
      <c r="B775" t="s">
        <v>58</v>
      </c>
      <c r="C775" t="s">
        <v>1528</v>
      </c>
      <c r="D775" t="s">
        <v>1529</v>
      </c>
      <c r="E775">
        <v>2800</v>
      </c>
      <c r="F775" t="s">
        <v>1530</v>
      </c>
      <c r="G775">
        <v>2780</v>
      </c>
      <c r="I775" t="s">
        <v>756</v>
      </c>
      <c r="J775">
        <v>101</v>
      </c>
      <c r="K775">
        <v>221</v>
      </c>
      <c r="N775" t="s">
        <v>1519</v>
      </c>
      <c r="P775" t="s">
        <v>64</v>
      </c>
    </row>
    <row r="776" spans="1:16" x14ac:dyDescent="0.25">
      <c r="A776" s="2">
        <v>45053</v>
      </c>
      <c r="B776" t="s">
        <v>58</v>
      </c>
      <c r="C776" t="s">
        <v>1531</v>
      </c>
      <c r="D776" t="s">
        <v>1532</v>
      </c>
      <c r="E776">
        <v>2800</v>
      </c>
      <c r="F776" t="s">
        <v>781</v>
      </c>
      <c r="G776">
        <v>2990</v>
      </c>
      <c r="I776" t="s">
        <v>353</v>
      </c>
      <c r="J776">
        <v>256</v>
      </c>
      <c r="K776">
        <v>3451</v>
      </c>
      <c r="N776" t="s">
        <v>1533</v>
      </c>
      <c r="P776" t="s">
        <v>64</v>
      </c>
    </row>
    <row r="777" spans="1:16" x14ac:dyDescent="0.25">
      <c r="A777" s="2">
        <v>45053</v>
      </c>
      <c r="B777" t="s">
        <v>58</v>
      </c>
      <c r="C777" t="s">
        <v>1534</v>
      </c>
      <c r="D777" t="s">
        <v>1535</v>
      </c>
      <c r="E777">
        <v>2800</v>
      </c>
      <c r="F777" t="s">
        <v>1116</v>
      </c>
      <c r="G777">
        <v>1000</v>
      </c>
      <c r="I777" t="s">
        <v>367</v>
      </c>
      <c r="J777">
        <v>281</v>
      </c>
      <c r="K777">
        <v>3453</v>
      </c>
      <c r="N777" t="s">
        <v>1536</v>
      </c>
      <c r="P777" t="s">
        <v>64</v>
      </c>
    </row>
    <row r="778" spans="1:16" x14ac:dyDescent="0.25">
      <c r="A778" s="2">
        <v>45053</v>
      </c>
      <c r="B778" t="s">
        <v>58</v>
      </c>
      <c r="C778" t="s">
        <v>1537</v>
      </c>
      <c r="D778" t="s">
        <v>1538</v>
      </c>
      <c r="E778">
        <v>2800</v>
      </c>
      <c r="F778" t="s">
        <v>542</v>
      </c>
      <c r="G778">
        <v>2500</v>
      </c>
      <c r="I778" t="s">
        <v>543</v>
      </c>
      <c r="J778">
        <v>143</v>
      </c>
      <c r="K778">
        <v>2423</v>
      </c>
      <c r="N778" t="s">
        <v>544</v>
      </c>
      <c r="P778" t="s">
        <v>64</v>
      </c>
    </row>
    <row r="779" spans="1:16" x14ac:dyDescent="0.25">
      <c r="A779" s="2">
        <v>45053</v>
      </c>
      <c r="B779" t="s">
        <v>58</v>
      </c>
      <c r="C779" t="s">
        <v>1539</v>
      </c>
      <c r="D779" t="s">
        <v>1540</v>
      </c>
      <c r="E779">
        <v>2800</v>
      </c>
      <c r="F779" t="s">
        <v>542</v>
      </c>
      <c r="G779">
        <v>2500</v>
      </c>
      <c r="I779" t="s">
        <v>543</v>
      </c>
      <c r="J779">
        <v>143</v>
      </c>
      <c r="K779">
        <v>2423</v>
      </c>
      <c r="N779" t="s">
        <v>544</v>
      </c>
      <c r="P779" t="s">
        <v>64</v>
      </c>
    </row>
    <row r="780" spans="1:16" x14ac:dyDescent="0.25">
      <c r="A780" s="2">
        <v>45053</v>
      </c>
      <c r="B780" t="s">
        <v>58</v>
      </c>
      <c r="C780" t="s">
        <v>1541</v>
      </c>
      <c r="D780" t="s">
        <v>1542</v>
      </c>
      <c r="E780">
        <v>2800</v>
      </c>
      <c r="F780" t="s">
        <v>542</v>
      </c>
      <c r="G780">
        <v>2500</v>
      </c>
      <c r="I780" t="s">
        <v>543</v>
      </c>
      <c r="J780">
        <v>143</v>
      </c>
      <c r="K780">
        <v>2423</v>
      </c>
      <c r="N780" t="s">
        <v>1543</v>
      </c>
      <c r="P780" t="s">
        <v>64</v>
      </c>
    </row>
    <row r="781" spans="1:16" x14ac:dyDescent="0.25">
      <c r="A781" s="2">
        <v>45053</v>
      </c>
      <c r="B781" t="s">
        <v>58</v>
      </c>
      <c r="C781" t="s">
        <v>1544</v>
      </c>
      <c r="D781" t="s">
        <v>1545</v>
      </c>
      <c r="E781">
        <v>2800</v>
      </c>
      <c r="F781" t="s">
        <v>542</v>
      </c>
      <c r="G781">
        <v>2500</v>
      </c>
      <c r="I781" t="s">
        <v>543</v>
      </c>
      <c r="J781">
        <v>143</v>
      </c>
      <c r="K781">
        <v>2423</v>
      </c>
      <c r="N781" t="s">
        <v>1546</v>
      </c>
      <c r="P781" t="s">
        <v>64</v>
      </c>
    </row>
    <row r="782" spans="1:16" x14ac:dyDescent="0.25">
      <c r="A782" s="2">
        <v>45053</v>
      </c>
      <c r="B782" t="s">
        <v>58</v>
      </c>
      <c r="C782" t="s">
        <v>1547</v>
      </c>
      <c r="D782" t="s">
        <v>1548</v>
      </c>
      <c r="E782">
        <v>2800</v>
      </c>
      <c r="F782" t="s">
        <v>450</v>
      </c>
      <c r="G782">
        <v>2750</v>
      </c>
      <c r="I782" t="s">
        <v>451</v>
      </c>
      <c r="J782">
        <v>143</v>
      </c>
      <c r="K782">
        <v>2423</v>
      </c>
      <c r="N782" t="s">
        <v>544</v>
      </c>
      <c r="P782" t="s">
        <v>64</v>
      </c>
    </row>
    <row r="783" spans="1:16" x14ac:dyDescent="0.25">
      <c r="A783" s="2">
        <v>45053</v>
      </c>
      <c r="B783" t="s">
        <v>58</v>
      </c>
      <c r="C783" t="s">
        <v>1549</v>
      </c>
      <c r="D783" t="s">
        <v>1550</v>
      </c>
      <c r="E783">
        <v>2800</v>
      </c>
      <c r="F783" t="s">
        <v>450</v>
      </c>
      <c r="G783">
        <v>2750</v>
      </c>
      <c r="I783" t="s">
        <v>451</v>
      </c>
      <c r="J783">
        <v>143</v>
      </c>
      <c r="K783">
        <v>2423</v>
      </c>
      <c r="N783" t="s">
        <v>544</v>
      </c>
      <c r="P783" t="s">
        <v>64</v>
      </c>
    </row>
    <row r="784" spans="1:16" x14ac:dyDescent="0.25">
      <c r="A784" s="2">
        <v>45053</v>
      </c>
      <c r="B784" t="s">
        <v>58</v>
      </c>
      <c r="C784" t="s">
        <v>1551</v>
      </c>
      <c r="D784" t="s">
        <v>1552</v>
      </c>
      <c r="E784">
        <v>2800</v>
      </c>
      <c r="F784" t="s">
        <v>1240</v>
      </c>
      <c r="G784">
        <v>2980</v>
      </c>
      <c r="I784" t="s">
        <v>1081</v>
      </c>
      <c r="J784">
        <v>143</v>
      </c>
      <c r="K784">
        <v>2423</v>
      </c>
      <c r="N784" t="s">
        <v>1546</v>
      </c>
      <c r="P784" t="s">
        <v>64</v>
      </c>
    </row>
    <row r="785" spans="1:16" x14ac:dyDescent="0.25">
      <c r="A785" s="2">
        <v>45053</v>
      </c>
      <c r="B785" t="s">
        <v>58</v>
      </c>
      <c r="C785" t="s">
        <v>1553</v>
      </c>
      <c r="D785" t="s">
        <v>1554</v>
      </c>
      <c r="E785">
        <v>2800</v>
      </c>
      <c r="F785" t="s">
        <v>1240</v>
      </c>
      <c r="G785">
        <v>2980</v>
      </c>
      <c r="I785" t="s">
        <v>1081</v>
      </c>
      <c r="J785">
        <v>143</v>
      </c>
      <c r="K785">
        <v>2423</v>
      </c>
      <c r="N785" t="s">
        <v>1555</v>
      </c>
      <c r="P785" t="s">
        <v>64</v>
      </c>
    </row>
    <row r="786" spans="1:16" x14ac:dyDescent="0.25">
      <c r="A786" s="2">
        <v>45053</v>
      </c>
      <c r="B786" t="s">
        <v>58</v>
      </c>
      <c r="C786" t="s">
        <v>1556</v>
      </c>
      <c r="D786" t="s">
        <v>1557</v>
      </c>
      <c r="E786">
        <v>2800</v>
      </c>
      <c r="F786" t="s">
        <v>1240</v>
      </c>
      <c r="G786">
        <v>2980</v>
      </c>
      <c r="I786" t="s">
        <v>1081</v>
      </c>
      <c r="J786">
        <v>143</v>
      </c>
      <c r="K786">
        <v>2423</v>
      </c>
      <c r="N786" t="s">
        <v>1543</v>
      </c>
      <c r="P786" t="s">
        <v>64</v>
      </c>
    </row>
    <row r="787" spans="1:16" x14ac:dyDescent="0.25">
      <c r="A787" s="2">
        <v>45053</v>
      </c>
      <c r="B787" t="s">
        <v>58</v>
      </c>
      <c r="C787" t="s">
        <v>1558</v>
      </c>
      <c r="D787" t="s">
        <v>1559</v>
      </c>
      <c r="E787">
        <v>2800</v>
      </c>
      <c r="F787" t="s">
        <v>1560</v>
      </c>
      <c r="G787">
        <v>1640</v>
      </c>
      <c r="I787" t="s">
        <v>527</v>
      </c>
      <c r="J787">
        <v>207</v>
      </c>
      <c r="K787">
        <v>662</v>
      </c>
      <c r="N787" t="s">
        <v>63</v>
      </c>
      <c r="P787" t="s">
        <v>64</v>
      </c>
    </row>
    <row r="788" spans="1:16" x14ac:dyDescent="0.25">
      <c r="A788" s="2">
        <v>45053</v>
      </c>
      <c r="B788" t="s">
        <v>58</v>
      </c>
      <c r="C788" t="s">
        <v>1561</v>
      </c>
      <c r="D788" t="s">
        <v>1562</v>
      </c>
      <c r="E788">
        <v>2800</v>
      </c>
      <c r="F788" t="s">
        <v>1240</v>
      </c>
      <c r="G788">
        <v>2980</v>
      </c>
      <c r="I788" t="s">
        <v>1081</v>
      </c>
      <c r="J788">
        <v>142</v>
      </c>
      <c r="K788">
        <v>2423</v>
      </c>
      <c r="N788" t="s">
        <v>1257</v>
      </c>
      <c r="P788" t="s">
        <v>64</v>
      </c>
    </row>
    <row r="789" spans="1:16" x14ac:dyDescent="0.25">
      <c r="A789" s="2">
        <v>45053</v>
      </c>
      <c r="B789" t="s">
        <v>58</v>
      </c>
      <c r="C789" t="s">
        <v>1563</v>
      </c>
      <c r="D789" t="s">
        <v>1564</v>
      </c>
      <c r="E789">
        <v>2800</v>
      </c>
      <c r="F789" t="s">
        <v>1116</v>
      </c>
      <c r="G789">
        <v>1000</v>
      </c>
      <c r="I789" t="s">
        <v>367</v>
      </c>
      <c r="J789">
        <v>279</v>
      </c>
      <c r="K789">
        <v>3451</v>
      </c>
      <c r="N789" t="s">
        <v>1565</v>
      </c>
      <c r="P789" t="s">
        <v>64</v>
      </c>
    </row>
    <row r="790" spans="1:16" x14ac:dyDescent="0.25">
      <c r="A790" s="2">
        <v>45053</v>
      </c>
      <c r="B790" t="s">
        <v>58</v>
      </c>
      <c r="C790" t="s">
        <v>1566</v>
      </c>
      <c r="D790" t="s">
        <v>1567</v>
      </c>
      <c r="E790">
        <v>2800</v>
      </c>
      <c r="F790" t="s">
        <v>1116</v>
      </c>
      <c r="G790">
        <v>1000</v>
      </c>
      <c r="I790" t="s">
        <v>367</v>
      </c>
      <c r="J790">
        <v>279</v>
      </c>
      <c r="K790">
        <v>3451</v>
      </c>
      <c r="N790" t="s">
        <v>1568</v>
      </c>
      <c r="P790" t="s">
        <v>64</v>
      </c>
    </row>
    <row r="791" spans="1:16" x14ac:dyDescent="0.25">
      <c r="A791" t="s">
        <v>87</v>
      </c>
      <c r="C791" t="s">
        <v>88</v>
      </c>
      <c r="D791" t="s">
        <v>58</v>
      </c>
      <c r="F791">
        <v>-7</v>
      </c>
      <c r="G791" t="s">
        <v>1569</v>
      </c>
      <c r="I791" t="s">
        <v>1570</v>
      </c>
    </row>
    <row r="793" spans="1:16" x14ac:dyDescent="0.25">
      <c r="A793" t="s">
        <v>87</v>
      </c>
      <c r="B793" t="s">
        <v>87</v>
      </c>
      <c r="C793" t="s">
        <v>91</v>
      </c>
      <c r="D793" t="s">
        <v>1571</v>
      </c>
      <c r="E793">
        <v>2005</v>
      </c>
      <c r="F793">
        <v>-7</v>
      </c>
      <c r="G793" t="s">
        <v>1569</v>
      </c>
      <c r="I793" t="s">
        <v>1572</v>
      </c>
    </row>
    <row r="795" spans="1:16" x14ac:dyDescent="0.25">
      <c r="C795" t="s">
        <v>56</v>
      </c>
      <c r="D795" t="s">
        <v>10</v>
      </c>
      <c r="E795" t="e">
        <f>- proto</f>
        <v>#NAME?</v>
      </c>
      <c r="F795" t="s">
        <v>57</v>
      </c>
    </row>
    <row r="796" spans="1:16" x14ac:dyDescent="0.25">
      <c r="A796" s="2">
        <v>45055</v>
      </c>
      <c r="B796" t="s">
        <v>58</v>
      </c>
      <c r="C796" t="s">
        <v>1573</v>
      </c>
      <c r="D796" t="s">
        <v>1574</v>
      </c>
      <c r="E796">
        <v>2800</v>
      </c>
      <c r="F796" t="s">
        <v>724</v>
      </c>
      <c r="G796">
        <v>2900</v>
      </c>
      <c r="I796" t="s">
        <v>82</v>
      </c>
      <c r="J796">
        <v>222</v>
      </c>
      <c r="K796">
        <v>9305</v>
      </c>
      <c r="N796" t="s">
        <v>63</v>
      </c>
      <c r="P796" t="s">
        <v>64</v>
      </c>
    </row>
    <row r="797" spans="1:16" x14ac:dyDescent="0.25">
      <c r="A797" s="2">
        <v>45055</v>
      </c>
      <c r="B797" t="s">
        <v>58</v>
      </c>
      <c r="C797" t="s">
        <v>1575</v>
      </c>
      <c r="D797" t="s">
        <v>1576</v>
      </c>
      <c r="E797">
        <v>2800</v>
      </c>
      <c r="F797" t="s">
        <v>1577</v>
      </c>
      <c r="G797">
        <v>1318.5</v>
      </c>
      <c r="I797" t="s">
        <v>1578</v>
      </c>
      <c r="J797">
        <v>222</v>
      </c>
      <c r="K797">
        <v>9305</v>
      </c>
      <c r="L797" s="1">
        <v>37287</v>
      </c>
      <c r="N797" t="s">
        <v>63</v>
      </c>
      <c r="P797" t="s">
        <v>64</v>
      </c>
    </row>
    <row r="798" spans="1:16" x14ac:dyDescent="0.25">
      <c r="A798" s="2">
        <v>45055</v>
      </c>
      <c r="B798" t="s">
        <v>58</v>
      </c>
      <c r="C798" t="s">
        <v>1579</v>
      </c>
      <c r="D798" t="s">
        <v>1580</v>
      </c>
      <c r="E798">
        <v>2800</v>
      </c>
      <c r="F798" t="s">
        <v>96</v>
      </c>
      <c r="G798">
        <v>2520</v>
      </c>
      <c r="I798" t="s">
        <v>97</v>
      </c>
      <c r="J798">
        <v>222</v>
      </c>
      <c r="K798">
        <v>9305</v>
      </c>
      <c r="N798" t="s">
        <v>63</v>
      </c>
      <c r="P798" t="s">
        <v>64</v>
      </c>
    </row>
    <row r="799" spans="1:16" x14ac:dyDescent="0.25">
      <c r="A799" s="2">
        <v>45055</v>
      </c>
      <c r="B799" t="s">
        <v>58</v>
      </c>
      <c r="C799" t="s">
        <v>1581</v>
      </c>
      <c r="D799" t="s">
        <v>1582</v>
      </c>
      <c r="E799">
        <v>2800</v>
      </c>
      <c r="F799" t="s">
        <v>96</v>
      </c>
      <c r="G799">
        <v>2520</v>
      </c>
      <c r="I799" t="s">
        <v>97</v>
      </c>
      <c r="J799">
        <v>222</v>
      </c>
      <c r="K799">
        <v>9305</v>
      </c>
      <c r="N799" t="s">
        <v>63</v>
      </c>
      <c r="P799" t="s">
        <v>64</v>
      </c>
    </row>
    <row r="800" spans="1:16" x14ac:dyDescent="0.25">
      <c r="A800" s="2">
        <v>45055</v>
      </c>
      <c r="B800" t="s">
        <v>58</v>
      </c>
      <c r="C800" t="s">
        <v>1583</v>
      </c>
      <c r="D800" t="s">
        <v>1584</v>
      </c>
      <c r="E800">
        <v>2800</v>
      </c>
      <c r="F800" t="s">
        <v>183</v>
      </c>
      <c r="G800">
        <v>1170</v>
      </c>
      <c r="I800" t="s">
        <v>383</v>
      </c>
      <c r="J800">
        <v>222</v>
      </c>
      <c r="K800">
        <v>9305</v>
      </c>
      <c r="N800" t="s">
        <v>63</v>
      </c>
      <c r="P800" t="s">
        <v>64</v>
      </c>
    </row>
    <row r="801" spans="1:16" x14ac:dyDescent="0.25">
      <c r="A801" s="2">
        <v>45055</v>
      </c>
      <c r="B801" t="s">
        <v>58</v>
      </c>
      <c r="C801" t="s">
        <v>1585</v>
      </c>
      <c r="D801" t="s">
        <v>1586</v>
      </c>
      <c r="E801">
        <v>2800</v>
      </c>
      <c r="F801" t="s">
        <v>183</v>
      </c>
      <c r="G801">
        <v>1170</v>
      </c>
      <c r="I801" t="s">
        <v>383</v>
      </c>
      <c r="J801">
        <v>222</v>
      </c>
      <c r="K801">
        <v>9305</v>
      </c>
      <c r="N801" t="s">
        <v>63</v>
      </c>
      <c r="P801" t="s">
        <v>64</v>
      </c>
    </row>
    <row r="802" spans="1:16" x14ac:dyDescent="0.25">
      <c r="A802" s="2">
        <v>45055</v>
      </c>
      <c r="B802" t="s">
        <v>58</v>
      </c>
      <c r="C802" t="s">
        <v>1587</v>
      </c>
      <c r="D802" t="s">
        <v>1588</v>
      </c>
      <c r="E802">
        <v>2800</v>
      </c>
      <c r="F802" t="s">
        <v>183</v>
      </c>
      <c r="G802">
        <v>1170</v>
      </c>
      <c r="I802" t="s">
        <v>383</v>
      </c>
      <c r="J802">
        <v>222</v>
      </c>
      <c r="K802">
        <v>9305</v>
      </c>
      <c r="N802" t="s">
        <v>63</v>
      </c>
      <c r="P802" t="s">
        <v>64</v>
      </c>
    </row>
    <row r="803" spans="1:16" x14ac:dyDescent="0.25">
      <c r="A803" s="2">
        <v>45055</v>
      </c>
      <c r="B803" t="s">
        <v>58</v>
      </c>
      <c r="C803" t="s">
        <v>1589</v>
      </c>
      <c r="D803" t="s">
        <v>1590</v>
      </c>
      <c r="E803">
        <v>2800</v>
      </c>
      <c r="F803" t="s">
        <v>183</v>
      </c>
      <c r="G803">
        <v>1170</v>
      </c>
      <c r="I803" t="s">
        <v>383</v>
      </c>
      <c r="J803">
        <v>222</v>
      </c>
      <c r="K803">
        <v>9305</v>
      </c>
      <c r="N803" t="s">
        <v>63</v>
      </c>
      <c r="P803" t="s">
        <v>64</v>
      </c>
    </row>
    <row r="804" spans="1:16" x14ac:dyDescent="0.25">
      <c r="A804" s="2">
        <v>45055</v>
      </c>
      <c r="B804" t="s">
        <v>58</v>
      </c>
      <c r="C804" t="s">
        <v>1591</v>
      </c>
      <c r="D804" t="s">
        <v>1592</v>
      </c>
      <c r="E804">
        <v>2800</v>
      </c>
      <c r="F804" t="s">
        <v>1151</v>
      </c>
      <c r="G804">
        <v>2000</v>
      </c>
      <c r="I804" t="s">
        <v>573</v>
      </c>
      <c r="J804">
        <v>222</v>
      </c>
      <c r="K804">
        <v>9305</v>
      </c>
      <c r="N804" t="s">
        <v>63</v>
      </c>
      <c r="P804" t="s">
        <v>64</v>
      </c>
    </row>
    <row r="805" spans="1:16" x14ac:dyDescent="0.25">
      <c r="A805" s="2">
        <v>45055</v>
      </c>
      <c r="B805" t="s">
        <v>58</v>
      </c>
      <c r="C805" t="s">
        <v>1593</v>
      </c>
      <c r="D805" t="s">
        <v>1594</v>
      </c>
      <c r="E805">
        <v>2800</v>
      </c>
      <c r="F805" t="s">
        <v>183</v>
      </c>
      <c r="G805">
        <v>1290</v>
      </c>
      <c r="I805" t="s">
        <v>257</v>
      </c>
      <c r="J805">
        <v>222</v>
      </c>
      <c r="K805">
        <v>9305</v>
      </c>
      <c r="N805" t="s">
        <v>63</v>
      </c>
      <c r="P805" t="s">
        <v>64</v>
      </c>
    </row>
    <row r="806" spans="1:16" x14ac:dyDescent="0.25">
      <c r="A806" s="2">
        <v>45055</v>
      </c>
      <c r="B806" t="s">
        <v>58</v>
      </c>
      <c r="C806" t="s">
        <v>1595</v>
      </c>
      <c r="D806" t="s">
        <v>1596</v>
      </c>
      <c r="E806">
        <v>2800</v>
      </c>
      <c r="F806" t="s">
        <v>361</v>
      </c>
      <c r="G806">
        <v>2200</v>
      </c>
      <c r="I806" t="s">
        <v>362</v>
      </c>
      <c r="J806">
        <v>222</v>
      </c>
      <c r="K806">
        <v>9305</v>
      </c>
      <c r="N806" t="s">
        <v>63</v>
      </c>
      <c r="P806" t="s">
        <v>64</v>
      </c>
    </row>
    <row r="807" spans="1:16" x14ac:dyDescent="0.25">
      <c r="A807" s="2">
        <v>45055</v>
      </c>
      <c r="B807" t="s">
        <v>58</v>
      </c>
      <c r="C807" t="s">
        <v>1597</v>
      </c>
      <c r="D807" t="s">
        <v>1598</v>
      </c>
      <c r="E807">
        <v>2800</v>
      </c>
      <c r="F807" t="s">
        <v>361</v>
      </c>
      <c r="G807">
        <v>2200</v>
      </c>
      <c r="I807" t="s">
        <v>362</v>
      </c>
      <c r="J807">
        <v>222</v>
      </c>
      <c r="K807">
        <v>9305</v>
      </c>
      <c r="N807" t="s">
        <v>63</v>
      </c>
      <c r="P807" t="s">
        <v>64</v>
      </c>
    </row>
    <row r="808" spans="1:16" x14ac:dyDescent="0.25">
      <c r="A808" s="2">
        <v>45055</v>
      </c>
      <c r="B808" t="s">
        <v>58</v>
      </c>
      <c r="C808" t="s">
        <v>1599</v>
      </c>
      <c r="D808" t="s">
        <v>1600</v>
      </c>
      <c r="E808">
        <v>2800</v>
      </c>
      <c r="F808" t="s">
        <v>361</v>
      </c>
      <c r="G808">
        <v>2200</v>
      </c>
      <c r="I808" t="s">
        <v>362</v>
      </c>
      <c r="J808">
        <v>222</v>
      </c>
      <c r="K808">
        <v>9305</v>
      </c>
      <c r="N808" t="s">
        <v>63</v>
      </c>
      <c r="P808" t="s">
        <v>64</v>
      </c>
    </row>
    <row r="809" spans="1:16" x14ac:dyDescent="0.25">
      <c r="A809" s="2">
        <v>45055</v>
      </c>
      <c r="B809" t="s">
        <v>58</v>
      </c>
      <c r="C809" t="s">
        <v>1601</v>
      </c>
      <c r="D809" t="s">
        <v>1602</v>
      </c>
      <c r="E809">
        <v>2800</v>
      </c>
      <c r="F809" t="s">
        <v>1603</v>
      </c>
      <c r="G809">
        <v>2930</v>
      </c>
      <c r="I809" t="s">
        <v>1604</v>
      </c>
      <c r="J809">
        <v>222</v>
      </c>
      <c r="K809">
        <v>9305</v>
      </c>
      <c r="L809" s="1">
        <v>35208</v>
      </c>
      <c r="N809" t="s">
        <v>63</v>
      </c>
      <c r="P809" t="s">
        <v>64</v>
      </c>
    </row>
    <row r="810" spans="1:16" x14ac:dyDescent="0.25">
      <c r="A810" s="2">
        <v>45055</v>
      </c>
      <c r="B810" t="s">
        <v>58</v>
      </c>
      <c r="C810" t="s">
        <v>1605</v>
      </c>
      <c r="D810" t="s">
        <v>1606</v>
      </c>
      <c r="E810">
        <v>2800</v>
      </c>
      <c r="F810" t="s">
        <v>1607</v>
      </c>
      <c r="G810">
        <v>1309.8900000000001</v>
      </c>
      <c r="I810" t="s">
        <v>1608</v>
      </c>
      <c r="J810">
        <v>222</v>
      </c>
      <c r="K810">
        <v>9305</v>
      </c>
      <c r="L810" s="1">
        <v>38380</v>
      </c>
      <c r="N810" t="s">
        <v>63</v>
      </c>
      <c r="P810" t="s">
        <v>64</v>
      </c>
    </row>
    <row r="811" spans="1:16" x14ac:dyDescent="0.25">
      <c r="A811" s="2">
        <v>45055</v>
      </c>
      <c r="B811" t="s">
        <v>58</v>
      </c>
      <c r="C811" t="s">
        <v>1609</v>
      </c>
      <c r="D811" t="s">
        <v>1610</v>
      </c>
      <c r="E811">
        <v>2800</v>
      </c>
      <c r="F811" t="s">
        <v>183</v>
      </c>
      <c r="G811">
        <v>1160</v>
      </c>
      <c r="I811" t="s">
        <v>656</v>
      </c>
      <c r="J811">
        <v>222</v>
      </c>
      <c r="K811">
        <v>9305</v>
      </c>
      <c r="L811" s="1">
        <v>35397</v>
      </c>
      <c r="N811" t="s">
        <v>63</v>
      </c>
      <c r="P811" t="s">
        <v>64</v>
      </c>
    </row>
    <row r="812" spans="1:16" x14ac:dyDescent="0.25">
      <c r="A812" s="2">
        <v>45055</v>
      </c>
      <c r="B812" t="s">
        <v>58</v>
      </c>
      <c r="C812" t="s">
        <v>1611</v>
      </c>
      <c r="D812" t="s">
        <v>1612</v>
      </c>
      <c r="E812">
        <v>2800</v>
      </c>
      <c r="F812" t="s">
        <v>183</v>
      </c>
      <c r="G812">
        <v>1160</v>
      </c>
      <c r="I812" t="s">
        <v>656</v>
      </c>
      <c r="J812">
        <v>222</v>
      </c>
      <c r="K812">
        <v>9305</v>
      </c>
      <c r="L812" s="1">
        <v>35397</v>
      </c>
      <c r="N812" t="s">
        <v>63</v>
      </c>
      <c r="P812" t="s">
        <v>64</v>
      </c>
    </row>
    <row r="813" spans="1:16" x14ac:dyDescent="0.25">
      <c r="A813" s="2">
        <v>45055</v>
      </c>
      <c r="B813" t="s">
        <v>58</v>
      </c>
      <c r="C813" t="s">
        <v>1613</v>
      </c>
      <c r="D813" t="s">
        <v>1614</v>
      </c>
      <c r="E813">
        <v>2800</v>
      </c>
      <c r="F813" t="s">
        <v>183</v>
      </c>
      <c r="G813">
        <v>1160</v>
      </c>
      <c r="I813" t="s">
        <v>656</v>
      </c>
      <c r="J813">
        <v>222</v>
      </c>
      <c r="K813">
        <v>9305</v>
      </c>
      <c r="L813" s="1">
        <v>35397</v>
      </c>
      <c r="N813" t="s">
        <v>63</v>
      </c>
      <c r="P813" t="s">
        <v>64</v>
      </c>
    </row>
    <row r="814" spans="1:16" x14ac:dyDescent="0.25">
      <c r="A814" s="2">
        <v>45055</v>
      </c>
      <c r="B814" t="s">
        <v>58</v>
      </c>
      <c r="C814" t="s">
        <v>1615</v>
      </c>
      <c r="D814" t="s">
        <v>1616</v>
      </c>
      <c r="E814">
        <v>2800</v>
      </c>
      <c r="F814" t="s">
        <v>450</v>
      </c>
      <c r="G814">
        <v>2750</v>
      </c>
      <c r="I814" t="s">
        <v>451</v>
      </c>
      <c r="J814">
        <v>222</v>
      </c>
      <c r="K814">
        <v>9305</v>
      </c>
      <c r="N814" t="s">
        <v>63</v>
      </c>
      <c r="P814" t="s">
        <v>64</v>
      </c>
    </row>
    <row r="815" spans="1:16" x14ac:dyDescent="0.25">
      <c r="A815" s="2">
        <v>45055</v>
      </c>
      <c r="B815" t="s">
        <v>58</v>
      </c>
      <c r="C815" t="s">
        <v>1617</v>
      </c>
      <c r="D815" t="s">
        <v>1618</v>
      </c>
      <c r="E815">
        <v>2800</v>
      </c>
      <c r="F815" t="s">
        <v>404</v>
      </c>
      <c r="G815">
        <v>2370</v>
      </c>
      <c r="I815" t="s">
        <v>405</v>
      </c>
      <c r="J815">
        <v>222</v>
      </c>
      <c r="K815">
        <v>9305</v>
      </c>
      <c r="N815" t="s">
        <v>63</v>
      </c>
      <c r="P815" t="s">
        <v>64</v>
      </c>
    </row>
    <row r="816" spans="1:16" x14ac:dyDescent="0.25">
      <c r="A816" s="2">
        <v>45055</v>
      </c>
      <c r="B816" t="s">
        <v>58</v>
      </c>
      <c r="C816" t="s">
        <v>1619</v>
      </c>
      <c r="D816" t="s">
        <v>1620</v>
      </c>
      <c r="E816">
        <v>2800</v>
      </c>
      <c r="F816" t="s">
        <v>1621</v>
      </c>
      <c r="G816">
        <v>1470</v>
      </c>
      <c r="I816" t="s">
        <v>418</v>
      </c>
      <c r="J816">
        <v>222</v>
      </c>
      <c r="K816">
        <v>9305</v>
      </c>
      <c r="N816" t="s">
        <v>63</v>
      </c>
      <c r="P816" t="s">
        <v>64</v>
      </c>
    </row>
    <row r="817" spans="1:16" x14ac:dyDescent="0.25">
      <c r="A817" s="2">
        <v>45055</v>
      </c>
      <c r="B817" t="s">
        <v>58</v>
      </c>
      <c r="C817" t="s">
        <v>1622</v>
      </c>
      <c r="D817" t="s">
        <v>1623</v>
      </c>
      <c r="E817">
        <v>2800</v>
      </c>
      <c r="F817" t="s">
        <v>96</v>
      </c>
      <c r="G817">
        <v>2520</v>
      </c>
      <c r="I817" t="s">
        <v>97</v>
      </c>
      <c r="J817">
        <v>222</v>
      </c>
      <c r="K817">
        <v>9305</v>
      </c>
      <c r="N817" t="s">
        <v>63</v>
      </c>
      <c r="P817" t="s">
        <v>64</v>
      </c>
    </row>
    <row r="818" spans="1:16" x14ac:dyDescent="0.25">
      <c r="A818" s="2">
        <v>45055</v>
      </c>
      <c r="B818" t="s">
        <v>58</v>
      </c>
      <c r="C818" t="s">
        <v>1624</v>
      </c>
      <c r="D818" t="s">
        <v>1625</v>
      </c>
      <c r="E818">
        <v>2800</v>
      </c>
      <c r="F818" t="s">
        <v>1626</v>
      </c>
      <c r="G818">
        <v>2210</v>
      </c>
      <c r="I818" t="s">
        <v>1157</v>
      </c>
      <c r="J818">
        <v>222</v>
      </c>
      <c r="K818">
        <v>9305</v>
      </c>
      <c r="N818" t="s">
        <v>63</v>
      </c>
      <c r="P818" t="s">
        <v>64</v>
      </c>
    </row>
    <row r="819" spans="1:16" x14ac:dyDescent="0.25">
      <c r="A819" s="2">
        <v>45055</v>
      </c>
      <c r="B819" t="s">
        <v>58</v>
      </c>
      <c r="C819" t="s">
        <v>1627</v>
      </c>
      <c r="D819" t="s">
        <v>1628</v>
      </c>
      <c r="E819">
        <v>2800</v>
      </c>
      <c r="F819" t="s">
        <v>450</v>
      </c>
      <c r="G819">
        <v>2750</v>
      </c>
      <c r="I819" t="s">
        <v>451</v>
      </c>
      <c r="J819">
        <v>222</v>
      </c>
      <c r="K819">
        <v>9305</v>
      </c>
      <c r="N819" t="s">
        <v>63</v>
      </c>
      <c r="P819" t="s">
        <v>64</v>
      </c>
    </row>
    <row r="820" spans="1:16" x14ac:dyDescent="0.25">
      <c r="A820" s="2">
        <v>45055</v>
      </c>
      <c r="B820" t="s">
        <v>58</v>
      </c>
      <c r="C820" t="s">
        <v>1629</v>
      </c>
      <c r="D820" t="s">
        <v>1630</v>
      </c>
      <c r="E820">
        <v>2800</v>
      </c>
      <c r="F820" t="s">
        <v>1626</v>
      </c>
      <c r="G820">
        <v>2210</v>
      </c>
      <c r="I820" t="s">
        <v>1157</v>
      </c>
      <c r="J820">
        <v>222</v>
      </c>
      <c r="K820">
        <v>9305</v>
      </c>
      <c r="N820" t="s">
        <v>63</v>
      </c>
      <c r="P820" t="s">
        <v>64</v>
      </c>
    </row>
    <row r="821" spans="1:16" x14ac:dyDescent="0.25">
      <c r="A821" s="2">
        <v>45055</v>
      </c>
      <c r="B821" t="s">
        <v>58</v>
      </c>
      <c r="C821" t="s">
        <v>1631</v>
      </c>
      <c r="D821" t="s">
        <v>1632</v>
      </c>
      <c r="E821">
        <v>2800</v>
      </c>
      <c r="F821" t="s">
        <v>183</v>
      </c>
      <c r="G821">
        <v>1170</v>
      </c>
      <c r="I821" t="s">
        <v>383</v>
      </c>
      <c r="J821">
        <v>222</v>
      </c>
      <c r="K821">
        <v>9305</v>
      </c>
      <c r="N821" t="s">
        <v>63</v>
      </c>
      <c r="P821" t="s">
        <v>64</v>
      </c>
    </row>
    <row r="822" spans="1:16" x14ac:dyDescent="0.25">
      <c r="A822" s="2">
        <v>45055</v>
      </c>
      <c r="B822" t="s">
        <v>58</v>
      </c>
      <c r="C822" t="s">
        <v>1633</v>
      </c>
      <c r="D822" t="s">
        <v>1634</v>
      </c>
      <c r="E822">
        <v>2800</v>
      </c>
      <c r="F822" t="s">
        <v>183</v>
      </c>
      <c r="G822">
        <v>1360</v>
      </c>
      <c r="I822" t="s">
        <v>204</v>
      </c>
      <c r="J822">
        <v>222</v>
      </c>
      <c r="K822">
        <v>9305</v>
      </c>
      <c r="N822" t="s">
        <v>63</v>
      </c>
      <c r="P822" t="s">
        <v>64</v>
      </c>
    </row>
    <row r="823" spans="1:16" x14ac:dyDescent="0.25">
      <c r="A823" s="2">
        <v>45055</v>
      </c>
      <c r="B823" t="s">
        <v>58</v>
      </c>
      <c r="C823" t="s">
        <v>1635</v>
      </c>
      <c r="D823" t="s">
        <v>1636</v>
      </c>
      <c r="E823">
        <v>2800</v>
      </c>
      <c r="F823" t="s">
        <v>183</v>
      </c>
      <c r="G823">
        <v>1360</v>
      </c>
      <c r="I823" t="s">
        <v>204</v>
      </c>
      <c r="J823">
        <v>222</v>
      </c>
      <c r="K823">
        <v>9305</v>
      </c>
      <c r="N823" t="s">
        <v>63</v>
      </c>
      <c r="P823" t="s">
        <v>64</v>
      </c>
    </row>
    <row r="824" spans="1:16" x14ac:dyDescent="0.25">
      <c r="A824" s="2">
        <v>45055</v>
      </c>
      <c r="B824" t="s">
        <v>58</v>
      </c>
      <c r="C824" t="s">
        <v>1637</v>
      </c>
      <c r="D824" t="s">
        <v>1638</v>
      </c>
      <c r="E824">
        <v>2800</v>
      </c>
      <c r="F824" t="s">
        <v>183</v>
      </c>
      <c r="G824">
        <v>1290</v>
      </c>
      <c r="I824" t="s">
        <v>257</v>
      </c>
      <c r="J824">
        <v>222</v>
      </c>
      <c r="K824">
        <v>9305</v>
      </c>
      <c r="N824" t="s">
        <v>63</v>
      </c>
      <c r="P824" t="s">
        <v>64</v>
      </c>
    </row>
    <row r="825" spans="1:16" x14ac:dyDescent="0.25">
      <c r="A825" s="2">
        <v>45055</v>
      </c>
      <c r="B825" t="s">
        <v>58</v>
      </c>
      <c r="C825" t="s">
        <v>1639</v>
      </c>
      <c r="D825" t="s">
        <v>1640</v>
      </c>
      <c r="E825">
        <v>2800</v>
      </c>
      <c r="F825" t="s">
        <v>183</v>
      </c>
      <c r="G825">
        <v>1290</v>
      </c>
      <c r="I825" t="s">
        <v>257</v>
      </c>
      <c r="J825">
        <v>222</v>
      </c>
      <c r="K825">
        <v>9305</v>
      </c>
      <c r="N825" t="s">
        <v>63</v>
      </c>
      <c r="P825" t="s">
        <v>64</v>
      </c>
    </row>
    <row r="827" spans="1:16" x14ac:dyDescent="0.25">
      <c r="D827" t="s">
        <v>0</v>
      </c>
      <c r="E827" t="s">
        <v>1</v>
      </c>
      <c r="F827" t="s">
        <v>2</v>
      </c>
      <c r="G827" t="s">
        <v>3</v>
      </c>
      <c r="H827">
        <v>5</v>
      </c>
      <c r="I827" t="s">
        <v>4</v>
      </c>
      <c r="L827" t="s">
        <v>5</v>
      </c>
      <c r="M827" t="s">
        <v>6</v>
      </c>
      <c r="N827" t="s">
        <v>7</v>
      </c>
      <c r="O827">
        <v>1</v>
      </c>
      <c r="P827">
        <v>5</v>
      </c>
    </row>
    <row r="828" spans="1:16" x14ac:dyDescent="0.25">
      <c r="D828" t="s">
        <v>8</v>
      </c>
      <c r="E828" t="s">
        <v>9</v>
      </c>
      <c r="F828" t="s">
        <v>10</v>
      </c>
      <c r="M828" t="s">
        <v>11</v>
      </c>
      <c r="N828" t="s">
        <v>12</v>
      </c>
      <c r="O828" s="1">
        <v>37445</v>
      </c>
      <c r="P828">
        <v>3</v>
      </c>
    </row>
    <row r="829" spans="1:16" x14ac:dyDescent="0.25">
      <c r="A829" t="s">
        <v>13</v>
      </c>
      <c r="B829" t="s">
        <v>14</v>
      </c>
      <c r="C829" t="s">
        <v>15</v>
      </c>
      <c r="F829" t="s">
        <v>16</v>
      </c>
      <c r="G829" t="e">
        <f>- Z</f>
        <v>#NAME?</v>
      </c>
      <c r="M829" t="s">
        <v>17</v>
      </c>
      <c r="N829" t="s">
        <v>18</v>
      </c>
    </row>
    <row r="830" spans="1:16" x14ac:dyDescent="0.25">
      <c r="A830" t="s">
        <v>19</v>
      </c>
      <c r="B830" t="s">
        <v>20</v>
      </c>
      <c r="C830" t="s">
        <v>21</v>
      </c>
      <c r="D830" t="s">
        <v>22</v>
      </c>
      <c r="E830" t="s">
        <v>23</v>
      </c>
      <c r="F830" t="s">
        <v>24</v>
      </c>
      <c r="G830" t="s">
        <v>25</v>
      </c>
      <c r="H830" t="s">
        <v>26</v>
      </c>
      <c r="M830" t="s">
        <v>27</v>
      </c>
      <c r="N830" t="s">
        <v>28</v>
      </c>
    </row>
    <row r="831" spans="1:16" x14ac:dyDescent="0.25">
      <c r="A831" t="s">
        <v>29</v>
      </c>
      <c r="B831" t="s">
        <v>30</v>
      </c>
      <c r="C831" t="s">
        <v>31</v>
      </c>
      <c r="D831" t="s">
        <v>32</v>
      </c>
      <c r="E831" t="s">
        <v>32</v>
      </c>
      <c r="F831" t="s">
        <v>33</v>
      </c>
      <c r="G831" t="s">
        <v>34</v>
      </c>
      <c r="H831" t="s">
        <v>35</v>
      </c>
      <c r="I831" t="s">
        <v>36</v>
      </c>
      <c r="J831" t="s">
        <v>29</v>
      </c>
      <c r="K831" t="s">
        <v>29</v>
      </c>
      <c r="L831" t="s">
        <v>37</v>
      </c>
      <c r="M831" t="s">
        <v>31</v>
      </c>
      <c r="N831" t="s">
        <v>38</v>
      </c>
      <c r="O831" t="s">
        <v>29</v>
      </c>
      <c r="P831" t="s">
        <v>35</v>
      </c>
    </row>
    <row r="832" spans="1:16" x14ac:dyDescent="0.25">
      <c r="A832" t="s">
        <v>39</v>
      </c>
      <c r="B832" t="s">
        <v>40</v>
      </c>
      <c r="C832" t="s">
        <v>41</v>
      </c>
      <c r="D832" t="s">
        <v>42</v>
      </c>
      <c r="E832" t="s">
        <v>43</v>
      </c>
      <c r="F832" t="s">
        <v>13</v>
      </c>
      <c r="G832" t="s">
        <v>44</v>
      </c>
      <c r="I832" t="s">
        <v>45</v>
      </c>
      <c r="J832" t="s">
        <v>46</v>
      </c>
      <c r="K832" t="s">
        <v>47</v>
      </c>
      <c r="L832" t="s">
        <v>48</v>
      </c>
      <c r="M832" t="s">
        <v>49</v>
      </c>
      <c r="N832" t="s">
        <v>50</v>
      </c>
      <c r="O832" t="s">
        <v>51</v>
      </c>
      <c r="P832" t="s">
        <v>52</v>
      </c>
    </row>
    <row r="833" spans="1:16" x14ac:dyDescent="0.25">
      <c r="A833" t="s">
        <v>53</v>
      </c>
      <c r="B833" t="s">
        <v>30</v>
      </c>
      <c r="C833" t="s">
        <v>54</v>
      </c>
      <c r="D833" t="s">
        <v>32</v>
      </c>
      <c r="E833" t="s">
        <v>32</v>
      </c>
      <c r="F833" t="s">
        <v>33</v>
      </c>
      <c r="G833" t="s">
        <v>34</v>
      </c>
      <c r="H833" t="s">
        <v>35</v>
      </c>
      <c r="I833" t="s">
        <v>36</v>
      </c>
      <c r="J833" t="s">
        <v>29</v>
      </c>
      <c r="K833" t="s">
        <v>29</v>
      </c>
      <c r="L833" t="s">
        <v>37</v>
      </c>
      <c r="M833" t="s">
        <v>31</v>
      </c>
      <c r="N833" t="s">
        <v>38</v>
      </c>
      <c r="O833" t="s">
        <v>29</v>
      </c>
      <c r="P833" t="s">
        <v>55</v>
      </c>
    </row>
    <row r="834" spans="1:16" x14ac:dyDescent="0.25">
      <c r="A834" s="2">
        <v>45055</v>
      </c>
      <c r="B834" t="s">
        <v>58</v>
      </c>
      <c r="C834" t="s">
        <v>1641</v>
      </c>
      <c r="D834" t="s">
        <v>1642</v>
      </c>
      <c r="E834">
        <v>2800</v>
      </c>
      <c r="F834" t="s">
        <v>256</v>
      </c>
      <c r="G834">
        <v>1440</v>
      </c>
      <c r="I834" t="s">
        <v>184</v>
      </c>
      <c r="J834">
        <v>222</v>
      </c>
      <c r="K834">
        <v>9305</v>
      </c>
      <c r="N834" t="s">
        <v>63</v>
      </c>
      <c r="P834" t="s">
        <v>64</v>
      </c>
    </row>
    <row r="835" spans="1:16" x14ac:dyDescent="0.25">
      <c r="A835" s="2">
        <v>45055</v>
      </c>
      <c r="B835" t="s">
        <v>58</v>
      </c>
      <c r="C835" t="s">
        <v>1643</v>
      </c>
      <c r="D835" t="s">
        <v>1644</v>
      </c>
      <c r="E835">
        <v>2800</v>
      </c>
      <c r="F835" t="s">
        <v>183</v>
      </c>
      <c r="G835">
        <v>1440</v>
      </c>
      <c r="I835" t="s">
        <v>184</v>
      </c>
      <c r="J835">
        <v>222</v>
      </c>
      <c r="K835">
        <v>9305</v>
      </c>
      <c r="N835" t="s">
        <v>63</v>
      </c>
      <c r="P835" t="s">
        <v>64</v>
      </c>
    </row>
    <row r="836" spans="1:16" x14ac:dyDescent="0.25">
      <c r="A836" s="2">
        <v>45055</v>
      </c>
      <c r="B836" t="s">
        <v>58</v>
      </c>
      <c r="C836" t="s">
        <v>1645</v>
      </c>
      <c r="D836" t="s">
        <v>1646</v>
      </c>
      <c r="E836">
        <v>2800</v>
      </c>
      <c r="F836" t="s">
        <v>256</v>
      </c>
      <c r="G836">
        <v>1360</v>
      </c>
      <c r="I836" t="s">
        <v>204</v>
      </c>
      <c r="J836">
        <v>222</v>
      </c>
      <c r="K836">
        <v>9305</v>
      </c>
      <c r="N836" t="s">
        <v>63</v>
      </c>
      <c r="P836" t="s">
        <v>64</v>
      </c>
    </row>
    <row r="837" spans="1:16" x14ac:dyDescent="0.25">
      <c r="A837" s="2">
        <v>45055</v>
      </c>
      <c r="B837" t="s">
        <v>58</v>
      </c>
      <c r="C837" t="s">
        <v>1647</v>
      </c>
      <c r="D837" t="s">
        <v>1648</v>
      </c>
      <c r="E837">
        <v>2800</v>
      </c>
      <c r="F837" t="s">
        <v>256</v>
      </c>
      <c r="G837">
        <v>1360</v>
      </c>
      <c r="I837" t="s">
        <v>204</v>
      </c>
      <c r="J837">
        <v>222</v>
      </c>
      <c r="K837">
        <v>9305</v>
      </c>
      <c r="N837" t="s">
        <v>63</v>
      </c>
      <c r="P837" t="s">
        <v>64</v>
      </c>
    </row>
    <row r="838" spans="1:16" x14ac:dyDescent="0.25">
      <c r="A838" s="2">
        <v>45055</v>
      </c>
      <c r="B838" t="s">
        <v>58</v>
      </c>
      <c r="C838" t="s">
        <v>1649</v>
      </c>
      <c r="D838" t="s">
        <v>1650</v>
      </c>
      <c r="E838">
        <v>2800</v>
      </c>
      <c r="F838" t="s">
        <v>256</v>
      </c>
      <c r="G838">
        <v>1360</v>
      </c>
      <c r="I838" t="s">
        <v>204</v>
      </c>
      <c r="J838">
        <v>222</v>
      </c>
      <c r="K838">
        <v>9305</v>
      </c>
      <c r="N838" t="s">
        <v>63</v>
      </c>
      <c r="P838" t="s">
        <v>64</v>
      </c>
    </row>
    <row r="839" spans="1:16" x14ac:dyDescent="0.25">
      <c r="A839" s="2">
        <v>45055</v>
      </c>
      <c r="B839" t="s">
        <v>58</v>
      </c>
      <c r="C839" t="s">
        <v>1651</v>
      </c>
      <c r="D839" t="s">
        <v>1652</v>
      </c>
      <c r="E839">
        <v>2800</v>
      </c>
      <c r="F839" t="s">
        <v>256</v>
      </c>
      <c r="G839">
        <v>1360</v>
      </c>
      <c r="I839" t="s">
        <v>204</v>
      </c>
      <c r="J839">
        <v>222</v>
      </c>
      <c r="K839">
        <v>9305</v>
      </c>
      <c r="N839" t="s">
        <v>63</v>
      </c>
      <c r="P839" t="s">
        <v>64</v>
      </c>
    </row>
    <row r="840" spans="1:16" x14ac:dyDescent="0.25">
      <c r="A840" s="2">
        <v>45055</v>
      </c>
      <c r="B840" t="s">
        <v>58</v>
      </c>
      <c r="C840" t="s">
        <v>1653</v>
      </c>
      <c r="D840" t="s">
        <v>1654</v>
      </c>
      <c r="E840">
        <v>2800</v>
      </c>
      <c r="F840" t="s">
        <v>183</v>
      </c>
      <c r="G840">
        <v>1170</v>
      </c>
      <c r="I840" t="s">
        <v>383</v>
      </c>
      <c r="J840">
        <v>222</v>
      </c>
      <c r="K840">
        <v>9305</v>
      </c>
      <c r="N840" t="s">
        <v>63</v>
      </c>
      <c r="P840" t="s">
        <v>64</v>
      </c>
    </row>
    <row r="841" spans="1:16" x14ac:dyDescent="0.25">
      <c r="A841" s="2">
        <v>45055</v>
      </c>
      <c r="B841" t="s">
        <v>58</v>
      </c>
      <c r="C841" t="s">
        <v>1655</v>
      </c>
      <c r="D841" t="s">
        <v>1656</v>
      </c>
      <c r="E841">
        <v>2800</v>
      </c>
      <c r="F841" t="s">
        <v>256</v>
      </c>
      <c r="G841">
        <v>1420</v>
      </c>
      <c r="I841" t="s">
        <v>301</v>
      </c>
      <c r="J841">
        <v>222</v>
      </c>
      <c r="K841">
        <v>9305</v>
      </c>
      <c r="N841" t="s">
        <v>63</v>
      </c>
      <c r="P841" t="s">
        <v>64</v>
      </c>
    </row>
    <row r="842" spans="1:16" x14ac:dyDescent="0.25">
      <c r="A842" s="2">
        <v>45055</v>
      </c>
      <c r="B842" t="s">
        <v>58</v>
      </c>
      <c r="C842" t="s">
        <v>1657</v>
      </c>
      <c r="D842" t="s">
        <v>1658</v>
      </c>
      <c r="E842">
        <v>2800</v>
      </c>
      <c r="F842" t="s">
        <v>450</v>
      </c>
      <c r="G842">
        <v>2750</v>
      </c>
      <c r="I842" t="s">
        <v>451</v>
      </c>
      <c r="J842">
        <v>222</v>
      </c>
      <c r="K842">
        <v>9305</v>
      </c>
      <c r="N842" t="s">
        <v>63</v>
      </c>
      <c r="P842" t="s">
        <v>64</v>
      </c>
    </row>
    <row r="843" spans="1:16" x14ac:dyDescent="0.25">
      <c r="A843" s="2">
        <v>45055</v>
      </c>
      <c r="B843" t="s">
        <v>58</v>
      </c>
      <c r="C843" t="s">
        <v>1659</v>
      </c>
      <c r="D843" t="s">
        <v>1660</v>
      </c>
      <c r="E843">
        <v>2800</v>
      </c>
      <c r="F843" t="s">
        <v>183</v>
      </c>
      <c r="G843">
        <v>1170</v>
      </c>
      <c r="I843" t="s">
        <v>383</v>
      </c>
      <c r="J843">
        <v>222</v>
      </c>
      <c r="K843">
        <v>9305</v>
      </c>
      <c r="N843" t="s">
        <v>63</v>
      </c>
      <c r="P843" t="s">
        <v>64</v>
      </c>
    </row>
    <row r="844" spans="1:16" x14ac:dyDescent="0.25">
      <c r="A844" s="2">
        <v>45055</v>
      </c>
      <c r="B844" t="s">
        <v>58</v>
      </c>
      <c r="C844" t="s">
        <v>1661</v>
      </c>
      <c r="D844" t="s">
        <v>1662</v>
      </c>
      <c r="E844">
        <v>2800</v>
      </c>
      <c r="F844" t="s">
        <v>183</v>
      </c>
      <c r="G844">
        <v>1066.47</v>
      </c>
      <c r="I844" t="s">
        <v>1342</v>
      </c>
      <c r="J844">
        <v>222</v>
      </c>
      <c r="K844">
        <v>9305</v>
      </c>
      <c r="L844" s="1">
        <v>37245</v>
      </c>
      <c r="N844" t="s">
        <v>63</v>
      </c>
      <c r="P844" t="s">
        <v>64</v>
      </c>
    </row>
    <row r="845" spans="1:16" x14ac:dyDescent="0.25">
      <c r="A845" s="2">
        <v>45055</v>
      </c>
      <c r="B845" t="s">
        <v>58</v>
      </c>
      <c r="C845" t="s">
        <v>1663</v>
      </c>
      <c r="D845" t="s">
        <v>1664</v>
      </c>
      <c r="E845">
        <v>2800</v>
      </c>
      <c r="F845" t="s">
        <v>183</v>
      </c>
      <c r="G845">
        <v>1160</v>
      </c>
      <c r="I845" t="s">
        <v>656</v>
      </c>
      <c r="J845">
        <v>222</v>
      </c>
      <c r="K845">
        <v>9305</v>
      </c>
      <c r="N845" t="s">
        <v>63</v>
      </c>
      <c r="P845" t="s">
        <v>64</v>
      </c>
    </row>
    <row r="846" spans="1:16" x14ac:dyDescent="0.25">
      <c r="A846" s="2">
        <v>45055</v>
      </c>
      <c r="B846" t="s">
        <v>58</v>
      </c>
      <c r="C846" t="s">
        <v>1665</v>
      </c>
      <c r="D846" t="s">
        <v>1666</v>
      </c>
      <c r="E846">
        <v>2800</v>
      </c>
      <c r="F846" t="s">
        <v>183</v>
      </c>
      <c r="G846">
        <v>1420</v>
      </c>
      <c r="I846" t="s">
        <v>301</v>
      </c>
      <c r="J846">
        <v>222</v>
      </c>
      <c r="K846">
        <v>9305</v>
      </c>
      <c r="N846" t="s">
        <v>63</v>
      </c>
      <c r="P846" t="s">
        <v>64</v>
      </c>
    </row>
    <row r="847" spans="1:16" x14ac:dyDescent="0.25">
      <c r="A847" s="2">
        <v>45055</v>
      </c>
      <c r="B847" t="s">
        <v>58</v>
      </c>
      <c r="C847" t="s">
        <v>1667</v>
      </c>
      <c r="D847" t="s">
        <v>1668</v>
      </c>
      <c r="E847">
        <v>2800</v>
      </c>
      <c r="F847" t="s">
        <v>183</v>
      </c>
      <c r="G847">
        <v>1170</v>
      </c>
      <c r="I847" t="s">
        <v>383</v>
      </c>
      <c r="J847">
        <v>222</v>
      </c>
      <c r="K847">
        <v>9305</v>
      </c>
      <c r="N847" t="s">
        <v>63</v>
      </c>
      <c r="P847" t="s">
        <v>64</v>
      </c>
    </row>
    <row r="848" spans="1:16" x14ac:dyDescent="0.25">
      <c r="A848" s="2">
        <v>45055</v>
      </c>
      <c r="B848" t="s">
        <v>58</v>
      </c>
      <c r="C848" t="s">
        <v>1669</v>
      </c>
      <c r="D848" t="s">
        <v>1670</v>
      </c>
      <c r="E848">
        <v>2800</v>
      </c>
      <c r="F848" t="s">
        <v>781</v>
      </c>
      <c r="G848">
        <v>1040</v>
      </c>
      <c r="I848" t="s">
        <v>1272</v>
      </c>
      <c r="J848">
        <v>222</v>
      </c>
      <c r="K848">
        <v>9305</v>
      </c>
      <c r="N848" t="s">
        <v>63</v>
      </c>
      <c r="P848" t="s">
        <v>64</v>
      </c>
    </row>
    <row r="849" spans="1:16" x14ac:dyDescent="0.25">
      <c r="A849" s="2">
        <v>45055</v>
      </c>
      <c r="B849" t="s">
        <v>58</v>
      </c>
      <c r="C849" t="s">
        <v>1671</v>
      </c>
      <c r="D849" t="s">
        <v>1672</v>
      </c>
      <c r="E849">
        <v>2800</v>
      </c>
      <c r="F849" t="s">
        <v>1673</v>
      </c>
      <c r="G849">
        <v>2200</v>
      </c>
      <c r="I849" t="s">
        <v>362</v>
      </c>
      <c r="J849">
        <v>222</v>
      </c>
      <c r="K849">
        <v>9305</v>
      </c>
      <c r="N849" t="s">
        <v>63</v>
      </c>
      <c r="P849" t="s">
        <v>64</v>
      </c>
    </row>
    <row r="850" spans="1:16" x14ac:dyDescent="0.25">
      <c r="A850" s="2">
        <v>45055</v>
      </c>
      <c r="B850" t="s">
        <v>58</v>
      </c>
      <c r="C850" t="s">
        <v>1674</v>
      </c>
      <c r="D850" t="s">
        <v>1675</v>
      </c>
      <c r="E850">
        <v>2800</v>
      </c>
      <c r="F850" t="s">
        <v>96</v>
      </c>
      <c r="G850">
        <v>2520</v>
      </c>
      <c r="I850" t="s">
        <v>97</v>
      </c>
      <c r="J850">
        <v>222</v>
      </c>
      <c r="K850">
        <v>9305</v>
      </c>
      <c r="N850" t="s">
        <v>63</v>
      </c>
      <c r="P850" t="s">
        <v>64</v>
      </c>
    </row>
    <row r="851" spans="1:16" x14ac:dyDescent="0.25">
      <c r="A851" s="2">
        <v>45055</v>
      </c>
      <c r="B851" t="s">
        <v>58</v>
      </c>
      <c r="C851" t="s">
        <v>1676</v>
      </c>
      <c r="D851" t="s">
        <v>1677</v>
      </c>
      <c r="E851">
        <v>2800</v>
      </c>
      <c r="F851" t="s">
        <v>183</v>
      </c>
      <c r="G851">
        <v>1440</v>
      </c>
      <c r="I851" t="s">
        <v>184</v>
      </c>
      <c r="J851">
        <v>222</v>
      </c>
      <c r="K851">
        <v>9305</v>
      </c>
      <c r="N851" t="s">
        <v>63</v>
      </c>
      <c r="P851" t="s">
        <v>64</v>
      </c>
    </row>
    <row r="852" spans="1:16" x14ac:dyDescent="0.25">
      <c r="A852" s="2">
        <v>45055</v>
      </c>
      <c r="B852" t="s">
        <v>58</v>
      </c>
      <c r="C852" t="s">
        <v>1678</v>
      </c>
      <c r="D852" t="s">
        <v>1679</v>
      </c>
      <c r="E852">
        <v>2800</v>
      </c>
      <c r="F852" t="s">
        <v>183</v>
      </c>
      <c r="G852">
        <v>1420</v>
      </c>
      <c r="I852" t="s">
        <v>301</v>
      </c>
      <c r="J852">
        <v>222</v>
      </c>
      <c r="K852">
        <v>9305</v>
      </c>
      <c r="N852" t="s">
        <v>63</v>
      </c>
      <c r="P852" t="s">
        <v>64</v>
      </c>
    </row>
    <row r="853" spans="1:16" x14ac:dyDescent="0.25">
      <c r="A853" t="s">
        <v>87</v>
      </c>
      <c r="C853" t="s">
        <v>88</v>
      </c>
      <c r="D853" t="s">
        <v>58</v>
      </c>
      <c r="F853">
        <v>-8</v>
      </c>
      <c r="G853" t="s">
        <v>1680</v>
      </c>
      <c r="I853" t="s">
        <v>1681</v>
      </c>
    </row>
    <row r="855" spans="1:16" x14ac:dyDescent="0.25">
      <c r="A855" t="s">
        <v>87</v>
      </c>
      <c r="B855" t="s">
        <v>87</v>
      </c>
      <c r="C855" t="s">
        <v>91</v>
      </c>
      <c r="D855" t="s">
        <v>375</v>
      </c>
      <c r="E855">
        <v>2005</v>
      </c>
      <c r="F855">
        <v>-8</v>
      </c>
      <c r="G855" t="s">
        <v>1680</v>
      </c>
      <c r="I855" t="s">
        <v>1682</v>
      </c>
    </row>
    <row r="857" spans="1:16" x14ac:dyDescent="0.25">
      <c r="C857" t="s">
        <v>56</v>
      </c>
      <c r="D857" t="s">
        <v>10</v>
      </c>
      <c r="E857" t="e">
        <f>- proto</f>
        <v>#NAME?</v>
      </c>
      <c r="F857" t="s">
        <v>57</v>
      </c>
    </row>
    <row r="858" spans="1:16" x14ac:dyDescent="0.25">
      <c r="A858" s="2">
        <v>45058</v>
      </c>
      <c r="B858" t="s">
        <v>58</v>
      </c>
      <c r="C858" t="s">
        <v>1683</v>
      </c>
      <c r="D858" t="s">
        <v>1684</v>
      </c>
      <c r="E858">
        <v>2800</v>
      </c>
      <c r="F858" t="s">
        <v>1142</v>
      </c>
      <c r="G858">
        <v>1560</v>
      </c>
      <c r="I858" t="s">
        <v>1685</v>
      </c>
      <c r="J858">
        <v>49</v>
      </c>
      <c r="K858">
        <v>1421</v>
      </c>
      <c r="N858" t="s">
        <v>1686</v>
      </c>
      <c r="P858" t="s">
        <v>64</v>
      </c>
    </row>
    <row r="859" spans="1:16" x14ac:dyDescent="0.25">
      <c r="A859" s="2">
        <v>45058</v>
      </c>
      <c r="B859" t="s">
        <v>58</v>
      </c>
      <c r="C859" t="s">
        <v>1687</v>
      </c>
      <c r="D859" t="s">
        <v>1688</v>
      </c>
      <c r="E859">
        <v>2800</v>
      </c>
      <c r="F859" t="s">
        <v>194</v>
      </c>
      <c r="G859">
        <v>1774.49</v>
      </c>
      <c r="I859" t="s">
        <v>1689</v>
      </c>
      <c r="J859">
        <v>129</v>
      </c>
      <c r="K859">
        <v>816</v>
      </c>
      <c r="L859" s="1">
        <v>37180</v>
      </c>
      <c r="N859" t="s">
        <v>1343</v>
      </c>
      <c r="P859" t="s">
        <v>64</v>
      </c>
    </row>
    <row r="860" spans="1:16" x14ac:dyDescent="0.25">
      <c r="A860" s="2">
        <v>45058</v>
      </c>
      <c r="B860" t="s">
        <v>58</v>
      </c>
      <c r="C860" t="s">
        <v>1690</v>
      </c>
      <c r="D860" t="s">
        <v>1691</v>
      </c>
      <c r="E860">
        <v>2800</v>
      </c>
      <c r="F860" t="s">
        <v>194</v>
      </c>
      <c r="G860">
        <v>1790</v>
      </c>
      <c r="I860" t="s">
        <v>241</v>
      </c>
      <c r="J860">
        <v>222</v>
      </c>
      <c r="K860">
        <v>9305</v>
      </c>
      <c r="L860" s="1">
        <v>35808</v>
      </c>
      <c r="N860" t="s">
        <v>63</v>
      </c>
      <c r="P860" t="s">
        <v>64</v>
      </c>
    </row>
    <row r="861" spans="1:16" x14ac:dyDescent="0.25">
      <c r="A861" s="2">
        <v>45058</v>
      </c>
      <c r="B861" t="s">
        <v>58</v>
      </c>
      <c r="C861" t="s">
        <v>1692</v>
      </c>
      <c r="D861" t="s">
        <v>1693</v>
      </c>
      <c r="E861">
        <v>2800</v>
      </c>
      <c r="F861" t="s">
        <v>183</v>
      </c>
      <c r="G861">
        <v>1220</v>
      </c>
      <c r="I861" t="s">
        <v>191</v>
      </c>
      <c r="J861">
        <v>222</v>
      </c>
      <c r="K861">
        <v>9305</v>
      </c>
      <c r="L861" s="1">
        <v>35838</v>
      </c>
      <c r="N861" t="s">
        <v>63</v>
      </c>
      <c r="P861" t="s">
        <v>64</v>
      </c>
    </row>
    <row r="862" spans="1:16" x14ac:dyDescent="0.25">
      <c r="A862" s="2">
        <v>45058</v>
      </c>
      <c r="B862" t="s">
        <v>58</v>
      </c>
      <c r="C862" t="s">
        <v>1694</v>
      </c>
      <c r="D862" t="s">
        <v>1695</v>
      </c>
      <c r="E862">
        <v>2800</v>
      </c>
      <c r="F862" t="s">
        <v>183</v>
      </c>
      <c r="G862">
        <v>1220</v>
      </c>
      <c r="I862" t="s">
        <v>191</v>
      </c>
      <c r="J862">
        <v>222</v>
      </c>
      <c r="K862">
        <v>9305</v>
      </c>
      <c r="L862" s="1">
        <v>35838</v>
      </c>
      <c r="N862" t="s">
        <v>63</v>
      </c>
      <c r="P862" t="s">
        <v>64</v>
      </c>
    </row>
    <row r="863" spans="1:16" x14ac:dyDescent="0.25">
      <c r="A863" s="2">
        <v>45058</v>
      </c>
      <c r="B863" t="s">
        <v>58</v>
      </c>
      <c r="C863" t="s">
        <v>1696</v>
      </c>
      <c r="D863" t="s">
        <v>1697</v>
      </c>
      <c r="E863">
        <v>2800</v>
      </c>
      <c r="F863" t="s">
        <v>183</v>
      </c>
      <c r="G863">
        <v>1360</v>
      </c>
      <c r="I863" t="s">
        <v>204</v>
      </c>
      <c r="J863">
        <v>222</v>
      </c>
      <c r="K863">
        <v>9305</v>
      </c>
      <c r="L863" s="1">
        <v>35095</v>
      </c>
      <c r="N863" t="s">
        <v>63</v>
      </c>
      <c r="P863" t="s">
        <v>64</v>
      </c>
    </row>
    <row r="864" spans="1:16" x14ac:dyDescent="0.25">
      <c r="A864" s="2">
        <v>45058</v>
      </c>
      <c r="B864" t="s">
        <v>58</v>
      </c>
      <c r="C864" t="s">
        <v>1698</v>
      </c>
      <c r="D864" t="s">
        <v>1699</v>
      </c>
      <c r="E864">
        <v>2800</v>
      </c>
      <c r="F864" t="s">
        <v>183</v>
      </c>
      <c r="G864">
        <v>1360</v>
      </c>
      <c r="I864" t="s">
        <v>204</v>
      </c>
      <c r="J864">
        <v>222</v>
      </c>
      <c r="K864">
        <v>9305</v>
      </c>
      <c r="L864" s="1">
        <v>35095</v>
      </c>
      <c r="N864" t="s">
        <v>63</v>
      </c>
      <c r="P864" t="s">
        <v>64</v>
      </c>
    </row>
    <row r="865" spans="1:16" x14ac:dyDescent="0.25">
      <c r="A865" s="2">
        <v>45058</v>
      </c>
      <c r="B865" t="s">
        <v>58</v>
      </c>
      <c r="C865" t="s">
        <v>1700</v>
      </c>
      <c r="D865" t="s">
        <v>1701</v>
      </c>
      <c r="E865">
        <v>2800</v>
      </c>
      <c r="F865" t="s">
        <v>183</v>
      </c>
      <c r="G865">
        <v>1590</v>
      </c>
      <c r="I865" t="s">
        <v>1291</v>
      </c>
      <c r="J865">
        <v>222</v>
      </c>
      <c r="K865">
        <v>9305</v>
      </c>
      <c r="L865" s="1">
        <v>36199</v>
      </c>
      <c r="N865" t="s">
        <v>63</v>
      </c>
      <c r="P865" t="s">
        <v>64</v>
      </c>
    </row>
    <row r="866" spans="1:16" x14ac:dyDescent="0.25">
      <c r="A866" s="2">
        <v>45058</v>
      </c>
      <c r="B866" t="s">
        <v>58</v>
      </c>
      <c r="C866" t="s">
        <v>1702</v>
      </c>
      <c r="D866" t="s">
        <v>1703</v>
      </c>
      <c r="E866">
        <v>2800</v>
      </c>
      <c r="F866" t="s">
        <v>237</v>
      </c>
      <c r="G866">
        <v>2670</v>
      </c>
      <c r="I866" t="s">
        <v>119</v>
      </c>
      <c r="J866">
        <v>222</v>
      </c>
      <c r="K866">
        <v>9305</v>
      </c>
      <c r="N866" t="s">
        <v>63</v>
      </c>
      <c r="P866" t="s">
        <v>64</v>
      </c>
    </row>
    <row r="867" spans="1:16" x14ac:dyDescent="0.25">
      <c r="A867" s="2">
        <v>45058</v>
      </c>
      <c r="B867" t="s">
        <v>58</v>
      </c>
      <c r="C867" t="s">
        <v>1704</v>
      </c>
      <c r="D867" t="s">
        <v>1705</v>
      </c>
      <c r="E867">
        <v>2800</v>
      </c>
      <c r="F867" t="s">
        <v>1706</v>
      </c>
      <c r="G867">
        <v>2990</v>
      </c>
      <c r="I867" t="s">
        <v>353</v>
      </c>
      <c r="J867">
        <v>222</v>
      </c>
      <c r="K867">
        <v>9305</v>
      </c>
      <c r="N867" t="s">
        <v>63</v>
      </c>
      <c r="P867" t="s">
        <v>64</v>
      </c>
    </row>
    <row r="868" spans="1:16" x14ac:dyDescent="0.25">
      <c r="A868" s="2">
        <v>45058</v>
      </c>
      <c r="B868" t="s">
        <v>58</v>
      </c>
      <c r="C868" t="s">
        <v>1707</v>
      </c>
      <c r="D868" t="s">
        <v>1708</v>
      </c>
      <c r="E868">
        <v>2800</v>
      </c>
      <c r="F868" t="s">
        <v>183</v>
      </c>
      <c r="G868">
        <v>1140</v>
      </c>
      <c r="I868" t="s">
        <v>227</v>
      </c>
      <c r="J868">
        <v>222</v>
      </c>
      <c r="K868">
        <v>9305</v>
      </c>
      <c r="L868" s="1">
        <v>36467</v>
      </c>
      <c r="N868" t="s">
        <v>63</v>
      </c>
      <c r="P868" t="s">
        <v>64</v>
      </c>
    </row>
    <row r="869" spans="1:16" x14ac:dyDescent="0.25">
      <c r="A869" s="2">
        <v>45058</v>
      </c>
      <c r="B869" t="s">
        <v>58</v>
      </c>
      <c r="C869" t="s">
        <v>1709</v>
      </c>
      <c r="D869" t="s">
        <v>1710</v>
      </c>
      <c r="E869">
        <v>2800</v>
      </c>
      <c r="F869" t="s">
        <v>183</v>
      </c>
      <c r="G869">
        <v>1220</v>
      </c>
      <c r="I869" t="s">
        <v>191</v>
      </c>
      <c r="J869">
        <v>222</v>
      </c>
      <c r="K869">
        <v>9305</v>
      </c>
      <c r="L869" s="1">
        <v>35557</v>
      </c>
      <c r="N869" t="s">
        <v>63</v>
      </c>
      <c r="P869" t="s">
        <v>64</v>
      </c>
    </row>
    <row r="870" spans="1:16" x14ac:dyDescent="0.25">
      <c r="A870" s="2">
        <v>45058</v>
      </c>
      <c r="B870" t="s">
        <v>58</v>
      </c>
      <c r="C870" t="s">
        <v>1711</v>
      </c>
      <c r="D870" t="s">
        <v>1712</v>
      </c>
      <c r="E870">
        <v>2800</v>
      </c>
      <c r="F870" t="s">
        <v>183</v>
      </c>
      <c r="G870">
        <v>1350</v>
      </c>
      <c r="I870" t="s">
        <v>826</v>
      </c>
      <c r="J870">
        <v>222</v>
      </c>
      <c r="K870">
        <v>9305</v>
      </c>
      <c r="L870" s="1">
        <v>36007</v>
      </c>
      <c r="N870" t="s">
        <v>63</v>
      </c>
      <c r="P870" t="s">
        <v>64</v>
      </c>
    </row>
    <row r="871" spans="1:16" x14ac:dyDescent="0.25">
      <c r="A871" s="2">
        <v>45058</v>
      </c>
      <c r="B871" t="s">
        <v>58</v>
      </c>
      <c r="C871" t="s">
        <v>1713</v>
      </c>
      <c r="D871" t="s">
        <v>1714</v>
      </c>
      <c r="E871">
        <v>2800</v>
      </c>
      <c r="F871" t="s">
        <v>194</v>
      </c>
      <c r="G871">
        <v>1790</v>
      </c>
      <c r="I871" t="s">
        <v>241</v>
      </c>
      <c r="J871">
        <v>222</v>
      </c>
      <c r="K871">
        <v>9305</v>
      </c>
      <c r="L871" s="1">
        <v>36062</v>
      </c>
      <c r="N871" t="s">
        <v>63</v>
      </c>
      <c r="P871" t="s">
        <v>64</v>
      </c>
    </row>
    <row r="872" spans="1:16" x14ac:dyDescent="0.25">
      <c r="A872" t="s">
        <v>87</v>
      </c>
      <c r="C872" t="s">
        <v>88</v>
      </c>
      <c r="D872" t="s">
        <v>58</v>
      </c>
      <c r="F872">
        <v>-2</v>
      </c>
      <c r="G872" t="s">
        <v>1715</v>
      </c>
      <c r="I872" t="s">
        <v>340</v>
      </c>
    </row>
    <row r="874" spans="1:16" x14ac:dyDescent="0.25">
      <c r="A874" t="s">
        <v>87</v>
      </c>
      <c r="B874" t="s">
        <v>87</v>
      </c>
      <c r="C874" t="s">
        <v>91</v>
      </c>
      <c r="D874" t="s">
        <v>456</v>
      </c>
      <c r="E874">
        <v>2005</v>
      </c>
      <c r="F874">
        <v>-2</v>
      </c>
      <c r="G874" t="s">
        <v>1715</v>
      </c>
      <c r="I874" t="s">
        <v>342</v>
      </c>
    </row>
    <row r="876" spans="1:16" x14ac:dyDescent="0.25">
      <c r="C876" t="s">
        <v>56</v>
      </c>
      <c r="D876" t="s">
        <v>10</v>
      </c>
      <c r="E876" t="e">
        <f>- proto</f>
        <v>#NAME?</v>
      </c>
      <c r="F876" t="s">
        <v>57</v>
      </c>
    </row>
    <row r="877" spans="1:16" x14ac:dyDescent="0.25">
      <c r="A877" s="2">
        <v>45078</v>
      </c>
      <c r="B877" t="s">
        <v>58</v>
      </c>
      <c r="C877" t="s">
        <v>1716</v>
      </c>
      <c r="D877" t="s">
        <v>1717</v>
      </c>
      <c r="E877">
        <v>2800</v>
      </c>
      <c r="F877" t="s">
        <v>183</v>
      </c>
      <c r="G877">
        <v>1260</v>
      </c>
      <c r="I877" t="s">
        <v>1219</v>
      </c>
      <c r="J877">
        <v>222</v>
      </c>
      <c r="K877">
        <v>9305</v>
      </c>
      <c r="L877" s="1">
        <v>36357</v>
      </c>
      <c r="N877" t="s">
        <v>63</v>
      </c>
      <c r="P877" t="s">
        <v>64</v>
      </c>
    </row>
    <row r="878" spans="1:16" x14ac:dyDescent="0.25">
      <c r="A878" s="2">
        <v>45078</v>
      </c>
      <c r="B878" t="s">
        <v>58</v>
      </c>
      <c r="C878" t="s">
        <v>1718</v>
      </c>
      <c r="D878" t="s">
        <v>1719</v>
      </c>
      <c r="E878">
        <v>2800</v>
      </c>
      <c r="F878" t="s">
        <v>1720</v>
      </c>
      <c r="G878">
        <v>2400</v>
      </c>
      <c r="I878" t="s">
        <v>1338</v>
      </c>
      <c r="J878">
        <v>222</v>
      </c>
      <c r="K878">
        <v>9305</v>
      </c>
      <c r="L878" s="1">
        <v>35341</v>
      </c>
      <c r="N878" t="s">
        <v>63</v>
      </c>
      <c r="P878" t="s">
        <v>64</v>
      </c>
    </row>
    <row r="879" spans="1:16" x14ac:dyDescent="0.25">
      <c r="A879" s="2">
        <v>45078</v>
      </c>
      <c r="B879" t="s">
        <v>58</v>
      </c>
      <c r="C879" t="s">
        <v>1721</v>
      </c>
      <c r="D879" t="s">
        <v>1722</v>
      </c>
      <c r="E879">
        <v>2800</v>
      </c>
      <c r="F879" t="s">
        <v>1720</v>
      </c>
      <c r="G879">
        <v>2340</v>
      </c>
      <c r="I879" t="s">
        <v>1723</v>
      </c>
      <c r="J879">
        <v>222</v>
      </c>
      <c r="K879">
        <v>9305</v>
      </c>
      <c r="L879" s="1">
        <v>35430</v>
      </c>
      <c r="N879" t="s">
        <v>63</v>
      </c>
      <c r="P879" t="s">
        <v>64</v>
      </c>
    </row>
    <row r="880" spans="1:16" x14ac:dyDescent="0.25">
      <c r="A880" s="2">
        <v>45078</v>
      </c>
      <c r="B880" t="s">
        <v>58</v>
      </c>
      <c r="C880" t="s">
        <v>1724</v>
      </c>
      <c r="D880" t="s">
        <v>1725</v>
      </c>
      <c r="E880">
        <v>2800</v>
      </c>
      <c r="F880" t="s">
        <v>1726</v>
      </c>
      <c r="G880">
        <v>1870</v>
      </c>
      <c r="I880" t="s">
        <v>1727</v>
      </c>
      <c r="J880">
        <v>222</v>
      </c>
      <c r="K880">
        <v>9305</v>
      </c>
      <c r="N880" t="s">
        <v>63</v>
      </c>
      <c r="P880" t="s">
        <v>64</v>
      </c>
    </row>
    <row r="881" spans="1:16" x14ac:dyDescent="0.25">
      <c r="A881" s="2">
        <v>45078</v>
      </c>
      <c r="B881" t="s">
        <v>58</v>
      </c>
      <c r="C881" t="s">
        <v>1728</v>
      </c>
      <c r="D881" t="s">
        <v>1729</v>
      </c>
      <c r="E881">
        <v>2800</v>
      </c>
      <c r="F881" t="s">
        <v>1235</v>
      </c>
      <c r="G881">
        <v>1681.48</v>
      </c>
      <c r="I881" t="s">
        <v>1236</v>
      </c>
      <c r="J881">
        <v>222</v>
      </c>
      <c r="K881">
        <v>9305</v>
      </c>
      <c r="L881" s="1">
        <v>37286</v>
      </c>
      <c r="N881" t="s">
        <v>63</v>
      </c>
      <c r="P881" t="s">
        <v>64</v>
      </c>
    </row>
    <row r="882" spans="1:16" x14ac:dyDescent="0.25">
      <c r="A882" s="2">
        <v>45078</v>
      </c>
      <c r="B882" t="s">
        <v>58</v>
      </c>
      <c r="C882" t="s">
        <v>1730</v>
      </c>
      <c r="D882" t="s">
        <v>1731</v>
      </c>
      <c r="E882">
        <v>2800</v>
      </c>
      <c r="F882" t="s">
        <v>1240</v>
      </c>
      <c r="G882">
        <v>2980</v>
      </c>
      <c r="I882" t="s">
        <v>1081</v>
      </c>
      <c r="J882">
        <v>222</v>
      </c>
      <c r="K882">
        <v>9305</v>
      </c>
      <c r="N882" t="s">
        <v>63</v>
      </c>
      <c r="P882" t="s">
        <v>64</v>
      </c>
    </row>
    <row r="883" spans="1:16" x14ac:dyDescent="0.25">
      <c r="A883" s="2">
        <v>45078</v>
      </c>
      <c r="B883" t="s">
        <v>58</v>
      </c>
      <c r="C883" t="s">
        <v>1732</v>
      </c>
      <c r="D883" t="s">
        <v>1733</v>
      </c>
      <c r="E883">
        <v>2800</v>
      </c>
      <c r="F883" t="s">
        <v>1240</v>
      </c>
      <c r="G883">
        <v>2980</v>
      </c>
      <c r="I883" t="s">
        <v>1081</v>
      </c>
      <c r="J883">
        <v>222</v>
      </c>
      <c r="K883">
        <v>9305</v>
      </c>
      <c r="N883" t="s">
        <v>63</v>
      </c>
      <c r="P883" t="s">
        <v>64</v>
      </c>
    </row>
    <row r="885" spans="1:16" x14ac:dyDescent="0.25">
      <c r="D885" t="s">
        <v>0</v>
      </c>
      <c r="E885" t="s">
        <v>1</v>
      </c>
      <c r="F885" t="s">
        <v>2</v>
      </c>
      <c r="G885" t="s">
        <v>3</v>
      </c>
      <c r="H885">
        <v>5</v>
      </c>
      <c r="I885" t="s">
        <v>4</v>
      </c>
      <c r="L885" t="s">
        <v>5</v>
      </c>
      <c r="M885" t="s">
        <v>6</v>
      </c>
      <c r="N885" t="s">
        <v>7</v>
      </c>
      <c r="O885">
        <v>1</v>
      </c>
      <c r="P885">
        <v>6</v>
      </c>
    </row>
    <row r="886" spans="1:16" x14ac:dyDescent="0.25">
      <c r="D886" t="s">
        <v>8</v>
      </c>
      <c r="E886" t="s">
        <v>9</v>
      </c>
      <c r="F886" t="s">
        <v>10</v>
      </c>
      <c r="M886" t="s">
        <v>11</v>
      </c>
      <c r="N886" t="s">
        <v>12</v>
      </c>
      <c r="O886" s="1">
        <v>37445</v>
      </c>
      <c r="P886">
        <v>3</v>
      </c>
    </row>
    <row r="887" spans="1:16" x14ac:dyDescent="0.25">
      <c r="A887" t="s">
        <v>13</v>
      </c>
      <c r="B887" t="s">
        <v>14</v>
      </c>
      <c r="C887" t="s">
        <v>15</v>
      </c>
      <c r="F887" t="s">
        <v>16</v>
      </c>
      <c r="G887" t="e">
        <f>- Z</f>
        <v>#NAME?</v>
      </c>
      <c r="M887" t="s">
        <v>17</v>
      </c>
      <c r="N887" t="s">
        <v>18</v>
      </c>
    </row>
    <row r="888" spans="1:16" x14ac:dyDescent="0.25">
      <c r="A888" t="s">
        <v>19</v>
      </c>
      <c r="B888" t="s">
        <v>20</v>
      </c>
      <c r="C888" t="s">
        <v>21</v>
      </c>
      <c r="D888" t="s">
        <v>22</v>
      </c>
      <c r="E888" t="s">
        <v>23</v>
      </c>
      <c r="F888" t="s">
        <v>24</v>
      </c>
      <c r="G888" t="s">
        <v>25</v>
      </c>
      <c r="H888" t="s">
        <v>26</v>
      </c>
      <c r="M888" t="s">
        <v>27</v>
      </c>
      <c r="N888" t="s">
        <v>28</v>
      </c>
    </row>
    <row r="889" spans="1:16" x14ac:dyDescent="0.25">
      <c r="A889" t="s">
        <v>29</v>
      </c>
      <c r="B889" t="s">
        <v>30</v>
      </c>
      <c r="C889" t="s">
        <v>31</v>
      </c>
      <c r="D889" t="s">
        <v>32</v>
      </c>
      <c r="E889" t="s">
        <v>32</v>
      </c>
      <c r="F889" t="s">
        <v>33</v>
      </c>
      <c r="G889" t="s">
        <v>34</v>
      </c>
      <c r="H889" t="s">
        <v>35</v>
      </c>
      <c r="I889" t="s">
        <v>36</v>
      </c>
      <c r="J889" t="s">
        <v>29</v>
      </c>
      <c r="K889" t="s">
        <v>29</v>
      </c>
      <c r="L889" t="s">
        <v>37</v>
      </c>
      <c r="M889" t="s">
        <v>31</v>
      </c>
      <c r="N889" t="s">
        <v>38</v>
      </c>
      <c r="O889" t="s">
        <v>29</v>
      </c>
      <c r="P889" t="s">
        <v>35</v>
      </c>
    </row>
    <row r="890" spans="1:16" x14ac:dyDescent="0.25">
      <c r="A890" t="s">
        <v>39</v>
      </c>
      <c r="B890" t="s">
        <v>40</v>
      </c>
      <c r="C890" t="s">
        <v>41</v>
      </c>
      <c r="D890" t="s">
        <v>42</v>
      </c>
      <c r="E890" t="s">
        <v>43</v>
      </c>
      <c r="F890" t="s">
        <v>13</v>
      </c>
      <c r="G890" t="s">
        <v>44</v>
      </c>
      <c r="I890" t="s">
        <v>45</v>
      </c>
      <c r="J890" t="s">
        <v>46</v>
      </c>
      <c r="K890" t="s">
        <v>47</v>
      </c>
      <c r="L890" t="s">
        <v>48</v>
      </c>
      <c r="M890" t="s">
        <v>49</v>
      </c>
      <c r="N890" t="s">
        <v>50</v>
      </c>
      <c r="O890" t="s">
        <v>51</v>
      </c>
      <c r="P890" t="s">
        <v>52</v>
      </c>
    </row>
    <row r="891" spans="1:16" x14ac:dyDescent="0.25">
      <c r="A891" t="s">
        <v>53</v>
      </c>
      <c r="B891" t="s">
        <v>30</v>
      </c>
      <c r="C891" t="s">
        <v>54</v>
      </c>
      <c r="D891" t="s">
        <v>32</v>
      </c>
      <c r="E891" t="s">
        <v>32</v>
      </c>
      <c r="F891" t="s">
        <v>33</v>
      </c>
      <c r="G891" t="s">
        <v>34</v>
      </c>
      <c r="H891" t="s">
        <v>35</v>
      </c>
      <c r="I891" t="s">
        <v>36</v>
      </c>
      <c r="J891" t="s">
        <v>29</v>
      </c>
      <c r="K891" t="s">
        <v>29</v>
      </c>
      <c r="L891" t="s">
        <v>37</v>
      </c>
      <c r="M891" t="s">
        <v>31</v>
      </c>
      <c r="N891" t="s">
        <v>38</v>
      </c>
      <c r="O891" t="s">
        <v>29</v>
      </c>
      <c r="P891" t="s">
        <v>55</v>
      </c>
    </row>
    <row r="892" spans="1:16" x14ac:dyDescent="0.25">
      <c r="A892" t="s">
        <v>87</v>
      </c>
      <c r="C892" t="s">
        <v>88</v>
      </c>
      <c r="D892" t="s">
        <v>58</v>
      </c>
      <c r="F892">
        <v>-1</v>
      </c>
      <c r="G892" t="s">
        <v>1734</v>
      </c>
      <c r="I892" t="s">
        <v>90</v>
      </c>
    </row>
    <row r="894" spans="1:16" x14ac:dyDescent="0.25">
      <c r="A894" t="s">
        <v>87</v>
      </c>
      <c r="B894" t="s">
        <v>87</v>
      </c>
      <c r="C894" t="s">
        <v>91</v>
      </c>
      <c r="D894" t="s">
        <v>92</v>
      </c>
      <c r="E894">
        <v>2006</v>
      </c>
      <c r="F894">
        <v>-1</v>
      </c>
      <c r="G894" t="s">
        <v>1734</v>
      </c>
      <c r="I894" t="s">
        <v>93</v>
      </c>
    </row>
    <row r="896" spans="1:16" x14ac:dyDescent="0.25">
      <c r="C896" t="s">
        <v>56</v>
      </c>
      <c r="D896" t="s">
        <v>10</v>
      </c>
      <c r="E896" t="e">
        <f>- proto</f>
        <v>#NAME?</v>
      </c>
      <c r="F896" t="s">
        <v>57</v>
      </c>
    </row>
    <row r="897" spans="1:16" x14ac:dyDescent="0.25">
      <c r="A897" s="2">
        <v>45080</v>
      </c>
      <c r="B897" t="s">
        <v>58</v>
      </c>
      <c r="C897" t="s">
        <v>1735</v>
      </c>
      <c r="D897" t="s">
        <v>1736</v>
      </c>
      <c r="E897">
        <v>2800</v>
      </c>
      <c r="F897" t="s">
        <v>1737</v>
      </c>
      <c r="G897">
        <v>2800</v>
      </c>
      <c r="I897" t="s">
        <v>372</v>
      </c>
      <c r="J897">
        <v>222</v>
      </c>
      <c r="K897">
        <v>9305</v>
      </c>
      <c r="N897" t="s">
        <v>63</v>
      </c>
      <c r="P897" t="s">
        <v>64</v>
      </c>
    </row>
    <row r="898" spans="1:16" x14ac:dyDescent="0.25">
      <c r="A898" s="2">
        <v>45080</v>
      </c>
      <c r="B898" t="s">
        <v>58</v>
      </c>
      <c r="C898" t="s">
        <v>1738</v>
      </c>
      <c r="D898" t="s">
        <v>1739</v>
      </c>
      <c r="E898">
        <v>2800</v>
      </c>
      <c r="F898" t="s">
        <v>1737</v>
      </c>
      <c r="G898">
        <v>2800</v>
      </c>
      <c r="I898" t="s">
        <v>372</v>
      </c>
      <c r="J898">
        <v>222</v>
      </c>
      <c r="K898">
        <v>9305</v>
      </c>
      <c r="N898" t="s">
        <v>63</v>
      </c>
      <c r="P898" t="s">
        <v>64</v>
      </c>
    </row>
    <row r="899" spans="1:16" x14ac:dyDescent="0.25">
      <c r="A899" s="2">
        <v>45080</v>
      </c>
      <c r="B899" t="s">
        <v>58</v>
      </c>
      <c r="C899" t="s">
        <v>1740</v>
      </c>
      <c r="D899" t="s">
        <v>1741</v>
      </c>
      <c r="E899">
        <v>2800</v>
      </c>
      <c r="F899" t="s">
        <v>183</v>
      </c>
      <c r="G899">
        <v>1220</v>
      </c>
      <c r="I899" t="s">
        <v>191</v>
      </c>
      <c r="J899">
        <v>222</v>
      </c>
      <c r="K899">
        <v>9305</v>
      </c>
      <c r="L899" s="1">
        <v>35795</v>
      </c>
      <c r="N899" t="s">
        <v>63</v>
      </c>
      <c r="P899" t="s">
        <v>64</v>
      </c>
    </row>
    <row r="900" spans="1:16" x14ac:dyDescent="0.25">
      <c r="A900" s="2">
        <v>45080</v>
      </c>
      <c r="B900" t="s">
        <v>58</v>
      </c>
      <c r="C900" t="s">
        <v>1742</v>
      </c>
      <c r="D900" t="s">
        <v>1743</v>
      </c>
      <c r="E900">
        <v>2800</v>
      </c>
      <c r="F900" t="s">
        <v>183</v>
      </c>
      <c r="G900">
        <v>1220</v>
      </c>
      <c r="I900" t="s">
        <v>191</v>
      </c>
      <c r="J900">
        <v>222</v>
      </c>
      <c r="K900">
        <v>9305</v>
      </c>
      <c r="L900" s="1">
        <v>35795</v>
      </c>
      <c r="N900" t="s">
        <v>63</v>
      </c>
      <c r="P900" t="s">
        <v>64</v>
      </c>
    </row>
    <row r="901" spans="1:16" x14ac:dyDescent="0.25">
      <c r="A901" s="2">
        <v>45080</v>
      </c>
      <c r="B901" t="s">
        <v>58</v>
      </c>
      <c r="C901" t="s">
        <v>1744</v>
      </c>
      <c r="D901" t="s">
        <v>1745</v>
      </c>
      <c r="E901">
        <v>2800</v>
      </c>
      <c r="F901" t="s">
        <v>183</v>
      </c>
      <c r="G901">
        <v>1360</v>
      </c>
      <c r="I901" t="s">
        <v>204</v>
      </c>
      <c r="J901">
        <v>222</v>
      </c>
      <c r="K901">
        <v>9305</v>
      </c>
      <c r="L901" s="1">
        <v>35124</v>
      </c>
      <c r="N901" t="s">
        <v>63</v>
      </c>
      <c r="P901" t="s">
        <v>64</v>
      </c>
    </row>
    <row r="902" spans="1:16" x14ac:dyDescent="0.25">
      <c r="A902" s="2">
        <v>45080</v>
      </c>
      <c r="B902" t="s">
        <v>58</v>
      </c>
      <c r="C902" t="s">
        <v>1746</v>
      </c>
      <c r="D902" t="s">
        <v>1747</v>
      </c>
      <c r="E902">
        <v>2800</v>
      </c>
      <c r="F902" t="s">
        <v>183</v>
      </c>
      <c r="G902">
        <v>1360</v>
      </c>
      <c r="I902" t="s">
        <v>204</v>
      </c>
      <c r="J902">
        <v>222</v>
      </c>
      <c r="K902">
        <v>9305</v>
      </c>
      <c r="L902" s="1">
        <v>35124</v>
      </c>
      <c r="N902" t="s">
        <v>63</v>
      </c>
      <c r="P902" t="s">
        <v>64</v>
      </c>
    </row>
    <row r="903" spans="1:16" x14ac:dyDescent="0.25">
      <c r="A903" s="2">
        <v>45080</v>
      </c>
      <c r="B903" t="s">
        <v>58</v>
      </c>
      <c r="C903" t="s">
        <v>1748</v>
      </c>
      <c r="D903" t="s">
        <v>1749</v>
      </c>
      <c r="E903">
        <v>2800</v>
      </c>
      <c r="F903" t="s">
        <v>183</v>
      </c>
      <c r="G903">
        <v>1360</v>
      </c>
      <c r="I903" t="s">
        <v>204</v>
      </c>
      <c r="J903">
        <v>222</v>
      </c>
      <c r="K903">
        <v>9305</v>
      </c>
      <c r="L903" s="1">
        <v>35124</v>
      </c>
      <c r="N903" t="s">
        <v>63</v>
      </c>
      <c r="P903" t="s">
        <v>64</v>
      </c>
    </row>
    <row r="904" spans="1:16" x14ac:dyDescent="0.25">
      <c r="A904" s="2">
        <v>45080</v>
      </c>
      <c r="B904" t="s">
        <v>58</v>
      </c>
      <c r="C904" t="s">
        <v>1750</v>
      </c>
      <c r="D904" t="s">
        <v>1751</v>
      </c>
      <c r="E904">
        <v>2800</v>
      </c>
      <c r="F904" t="s">
        <v>183</v>
      </c>
      <c r="G904">
        <v>1360</v>
      </c>
      <c r="I904" t="s">
        <v>204</v>
      </c>
      <c r="J904">
        <v>222</v>
      </c>
      <c r="K904">
        <v>9305</v>
      </c>
      <c r="L904" s="1">
        <v>35124</v>
      </c>
      <c r="N904" t="s">
        <v>63</v>
      </c>
      <c r="P904" t="s">
        <v>64</v>
      </c>
    </row>
    <row r="905" spans="1:16" x14ac:dyDescent="0.25">
      <c r="A905" s="2">
        <v>45080</v>
      </c>
      <c r="B905" t="s">
        <v>58</v>
      </c>
      <c r="C905" t="s">
        <v>1752</v>
      </c>
      <c r="D905" t="s">
        <v>1753</v>
      </c>
      <c r="E905">
        <v>2800</v>
      </c>
      <c r="F905" t="s">
        <v>183</v>
      </c>
      <c r="G905">
        <v>1360</v>
      </c>
      <c r="I905" t="s">
        <v>204</v>
      </c>
      <c r="J905">
        <v>222</v>
      </c>
      <c r="K905">
        <v>9305</v>
      </c>
      <c r="L905" s="1">
        <v>35124</v>
      </c>
      <c r="N905" t="s">
        <v>63</v>
      </c>
      <c r="P905" t="s">
        <v>64</v>
      </c>
    </row>
    <row r="906" spans="1:16" x14ac:dyDescent="0.25">
      <c r="A906" s="2">
        <v>45080</v>
      </c>
      <c r="B906" t="s">
        <v>58</v>
      </c>
      <c r="C906" t="s">
        <v>1754</v>
      </c>
      <c r="D906" t="s">
        <v>1755</v>
      </c>
      <c r="E906">
        <v>2800</v>
      </c>
      <c r="F906" t="s">
        <v>183</v>
      </c>
      <c r="G906">
        <v>1360</v>
      </c>
      <c r="I906" t="s">
        <v>204</v>
      </c>
      <c r="J906">
        <v>222</v>
      </c>
      <c r="K906">
        <v>9305</v>
      </c>
      <c r="L906" s="1">
        <v>35124</v>
      </c>
      <c r="N906" t="s">
        <v>63</v>
      </c>
      <c r="P906" t="s">
        <v>64</v>
      </c>
    </row>
    <row r="907" spans="1:16" x14ac:dyDescent="0.25">
      <c r="A907" s="2">
        <v>45080</v>
      </c>
      <c r="B907" t="s">
        <v>58</v>
      </c>
      <c r="C907" t="s">
        <v>1756</v>
      </c>
      <c r="D907" t="s">
        <v>1757</v>
      </c>
      <c r="E907">
        <v>2800</v>
      </c>
      <c r="F907" t="s">
        <v>183</v>
      </c>
      <c r="G907">
        <v>1360</v>
      </c>
      <c r="I907" t="s">
        <v>204</v>
      </c>
      <c r="J907">
        <v>222</v>
      </c>
      <c r="K907">
        <v>9305</v>
      </c>
      <c r="L907" s="1">
        <v>35124</v>
      </c>
      <c r="N907" t="s">
        <v>63</v>
      </c>
      <c r="P907" t="s">
        <v>64</v>
      </c>
    </row>
    <row r="908" spans="1:16" x14ac:dyDescent="0.25">
      <c r="A908" s="2">
        <v>45080</v>
      </c>
      <c r="B908" t="s">
        <v>58</v>
      </c>
      <c r="C908" t="s">
        <v>1758</v>
      </c>
      <c r="D908" t="s">
        <v>1759</v>
      </c>
      <c r="E908">
        <v>2800</v>
      </c>
      <c r="F908" t="s">
        <v>183</v>
      </c>
      <c r="G908">
        <v>1360</v>
      </c>
      <c r="I908" t="s">
        <v>204</v>
      </c>
      <c r="J908">
        <v>222</v>
      </c>
      <c r="K908">
        <v>9305</v>
      </c>
      <c r="L908" s="1">
        <v>35124</v>
      </c>
      <c r="N908" t="s">
        <v>63</v>
      </c>
      <c r="P908" t="s">
        <v>64</v>
      </c>
    </row>
    <row r="909" spans="1:16" x14ac:dyDescent="0.25">
      <c r="A909" s="2">
        <v>45080</v>
      </c>
      <c r="B909" t="s">
        <v>58</v>
      </c>
      <c r="C909" t="s">
        <v>1760</v>
      </c>
      <c r="D909" t="s">
        <v>1761</v>
      </c>
      <c r="E909">
        <v>2800</v>
      </c>
      <c r="F909" t="s">
        <v>183</v>
      </c>
      <c r="G909">
        <v>1360</v>
      </c>
      <c r="I909" t="s">
        <v>204</v>
      </c>
      <c r="J909">
        <v>222</v>
      </c>
      <c r="K909">
        <v>9305</v>
      </c>
      <c r="L909" s="1">
        <v>35153</v>
      </c>
      <c r="N909" t="s">
        <v>63</v>
      </c>
      <c r="P909" t="s">
        <v>64</v>
      </c>
    </row>
    <row r="910" spans="1:16" x14ac:dyDescent="0.25">
      <c r="A910" s="2">
        <v>45080</v>
      </c>
      <c r="B910" t="s">
        <v>58</v>
      </c>
      <c r="C910" t="s">
        <v>1762</v>
      </c>
      <c r="D910" t="s">
        <v>1763</v>
      </c>
      <c r="E910">
        <v>2800</v>
      </c>
      <c r="F910" t="s">
        <v>183</v>
      </c>
      <c r="G910">
        <v>1360</v>
      </c>
      <c r="I910" t="s">
        <v>204</v>
      </c>
      <c r="J910">
        <v>222</v>
      </c>
      <c r="K910">
        <v>9305</v>
      </c>
      <c r="L910" s="1">
        <v>35153</v>
      </c>
      <c r="N910" t="s">
        <v>63</v>
      </c>
      <c r="P910" t="s">
        <v>64</v>
      </c>
    </row>
    <row r="911" spans="1:16" x14ac:dyDescent="0.25">
      <c r="A911" s="2">
        <v>45080</v>
      </c>
      <c r="B911" t="s">
        <v>58</v>
      </c>
      <c r="C911" t="s">
        <v>1764</v>
      </c>
      <c r="D911" t="s">
        <v>1765</v>
      </c>
      <c r="E911">
        <v>2800</v>
      </c>
      <c r="F911" t="s">
        <v>183</v>
      </c>
      <c r="G911">
        <v>1260</v>
      </c>
      <c r="I911" t="s">
        <v>1219</v>
      </c>
      <c r="J911">
        <v>222</v>
      </c>
      <c r="K911">
        <v>9305</v>
      </c>
      <c r="L911" s="1">
        <v>36276</v>
      </c>
      <c r="N911" t="s">
        <v>63</v>
      </c>
      <c r="P911" t="s">
        <v>64</v>
      </c>
    </row>
    <row r="912" spans="1:16" x14ac:dyDescent="0.25">
      <c r="A912" s="2">
        <v>45080</v>
      </c>
      <c r="B912" t="s">
        <v>58</v>
      </c>
      <c r="C912" t="s">
        <v>1766</v>
      </c>
      <c r="D912" t="s">
        <v>1767</v>
      </c>
      <c r="E912">
        <v>2800</v>
      </c>
      <c r="F912" t="s">
        <v>183</v>
      </c>
      <c r="G912">
        <v>1360</v>
      </c>
      <c r="I912" t="s">
        <v>204</v>
      </c>
      <c r="J912">
        <v>222</v>
      </c>
      <c r="K912">
        <v>9305</v>
      </c>
      <c r="L912" s="1">
        <v>35205</v>
      </c>
      <c r="N912" t="s">
        <v>63</v>
      </c>
      <c r="P912" t="s">
        <v>64</v>
      </c>
    </row>
    <row r="913" spans="1:16" x14ac:dyDescent="0.25">
      <c r="A913" s="2">
        <v>45080</v>
      </c>
      <c r="B913" t="s">
        <v>58</v>
      </c>
      <c r="C913" t="s">
        <v>1768</v>
      </c>
      <c r="D913" t="s">
        <v>1769</v>
      </c>
      <c r="E913">
        <v>2800</v>
      </c>
      <c r="F913" t="s">
        <v>183</v>
      </c>
      <c r="G913">
        <v>1180</v>
      </c>
      <c r="I913" t="s">
        <v>387</v>
      </c>
      <c r="J913">
        <v>222</v>
      </c>
      <c r="K913">
        <v>9305</v>
      </c>
      <c r="N913" t="s">
        <v>63</v>
      </c>
      <c r="P913" t="s">
        <v>64</v>
      </c>
    </row>
    <row r="914" spans="1:16" x14ac:dyDescent="0.25">
      <c r="A914" s="2">
        <v>45080</v>
      </c>
      <c r="B914" t="s">
        <v>58</v>
      </c>
      <c r="C914" t="s">
        <v>1770</v>
      </c>
      <c r="D914" t="s">
        <v>1771</v>
      </c>
      <c r="E914">
        <v>2800</v>
      </c>
      <c r="F914" t="s">
        <v>183</v>
      </c>
      <c r="G914">
        <v>1620</v>
      </c>
      <c r="I914" t="s">
        <v>651</v>
      </c>
      <c r="J914">
        <v>222</v>
      </c>
      <c r="K914">
        <v>9305</v>
      </c>
      <c r="L914" s="1">
        <v>36609</v>
      </c>
      <c r="N914" t="s">
        <v>63</v>
      </c>
      <c r="P914" t="s">
        <v>64</v>
      </c>
    </row>
    <row r="915" spans="1:16" x14ac:dyDescent="0.25">
      <c r="A915" s="2">
        <v>45080</v>
      </c>
      <c r="B915" t="s">
        <v>58</v>
      </c>
      <c r="C915" t="s">
        <v>1772</v>
      </c>
      <c r="D915" t="s">
        <v>1773</v>
      </c>
      <c r="E915">
        <v>2800</v>
      </c>
      <c r="F915" t="s">
        <v>194</v>
      </c>
      <c r="G915">
        <v>1940</v>
      </c>
      <c r="I915" t="s">
        <v>1198</v>
      </c>
      <c r="J915">
        <v>222</v>
      </c>
      <c r="K915">
        <v>9305</v>
      </c>
      <c r="L915" s="1">
        <v>35795</v>
      </c>
      <c r="N915" t="s">
        <v>63</v>
      </c>
      <c r="P915" t="s">
        <v>64</v>
      </c>
    </row>
    <row r="916" spans="1:16" x14ac:dyDescent="0.25">
      <c r="A916" s="2">
        <v>45080</v>
      </c>
      <c r="B916" t="s">
        <v>58</v>
      </c>
      <c r="C916" t="s">
        <v>1774</v>
      </c>
      <c r="D916" t="s">
        <v>1775</v>
      </c>
      <c r="E916">
        <v>2800</v>
      </c>
      <c r="F916" t="s">
        <v>183</v>
      </c>
      <c r="G916">
        <v>1220</v>
      </c>
      <c r="I916" t="s">
        <v>191</v>
      </c>
      <c r="J916">
        <v>222</v>
      </c>
      <c r="K916">
        <v>9305</v>
      </c>
      <c r="L916" s="1">
        <v>35691</v>
      </c>
      <c r="N916" t="s">
        <v>63</v>
      </c>
      <c r="P916" t="s">
        <v>64</v>
      </c>
    </row>
    <row r="917" spans="1:16" x14ac:dyDescent="0.25">
      <c r="A917" s="2">
        <v>45080</v>
      </c>
      <c r="B917" t="s">
        <v>58</v>
      </c>
      <c r="C917" t="s">
        <v>1776</v>
      </c>
      <c r="D917" t="s">
        <v>1777</v>
      </c>
      <c r="E917">
        <v>2800</v>
      </c>
      <c r="F917" t="s">
        <v>183</v>
      </c>
      <c r="G917">
        <v>1220</v>
      </c>
      <c r="I917" t="s">
        <v>191</v>
      </c>
      <c r="J917">
        <v>222</v>
      </c>
      <c r="K917">
        <v>9305</v>
      </c>
      <c r="L917" s="1">
        <v>35691</v>
      </c>
      <c r="N917" t="s">
        <v>63</v>
      </c>
      <c r="P917" t="s">
        <v>64</v>
      </c>
    </row>
    <row r="918" spans="1:16" x14ac:dyDescent="0.25">
      <c r="A918" s="2">
        <v>45080</v>
      </c>
      <c r="B918" t="s">
        <v>58</v>
      </c>
      <c r="C918" t="s">
        <v>1778</v>
      </c>
      <c r="D918" t="s">
        <v>1779</v>
      </c>
      <c r="E918">
        <v>2800</v>
      </c>
      <c r="F918" t="s">
        <v>183</v>
      </c>
      <c r="G918">
        <v>1220</v>
      </c>
      <c r="I918" t="s">
        <v>191</v>
      </c>
      <c r="J918">
        <v>222</v>
      </c>
      <c r="K918">
        <v>9305</v>
      </c>
      <c r="L918" s="1">
        <v>35795</v>
      </c>
      <c r="N918" t="s">
        <v>63</v>
      </c>
      <c r="P918" t="s">
        <v>64</v>
      </c>
    </row>
    <row r="919" spans="1:16" x14ac:dyDescent="0.25">
      <c r="A919" s="2">
        <v>45080</v>
      </c>
      <c r="B919" t="s">
        <v>58</v>
      </c>
      <c r="C919" t="s">
        <v>1780</v>
      </c>
      <c r="D919" t="s">
        <v>1781</v>
      </c>
      <c r="E919">
        <v>2800</v>
      </c>
      <c r="F919" t="s">
        <v>183</v>
      </c>
      <c r="G919">
        <v>1220</v>
      </c>
      <c r="I919" t="s">
        <v>191</v>
      </c>
      <c r="J919">
        <v>222</v>
      </c>
      <c r="K919">
        <v>9305</v>
      </c>
      <c r="L919" s="1">
        <v>35915</v>
      </c>
      <c r="N919" t="s">
        <v>63</v>
      </c>
      <c r="P919" t="s">
        <v>64</v>
      </c>
    </row>
    <row r="920" spans="1:16" x14ac:dyDescent="0.25">
      <c r="A920" s="2">
        <v>45080</v>
      </c>
      <c r="B920" t="s">
        <v>58</v>
      </c>
      <c r="C920" t="s">
        <v>1782</v>
      </c>
      <c r="D920" t="s">
        <v>1783</v>
      </c>
      <c r="E920">
        <v>2800</v>
      </c>
      <c r="F920" t="s">
        <v>194</v>
      </c>
      <c r="G920">
        <v>1994.96</v>
      </c>
      <c r="I920" t="s">
        <v>1784</v>
      </c>
      <c r="J920">
        <v>222</v>
      </c>
      <c r="K920">
        <v>9305</v>
      </c>
      <c r="L920" s="1">
        <v>37309</v>
      </c>
      <c r="N920" t="s">
        <v>63</v>
      </c>
      <c r="P920" t="s">
        <v>64</v>
      </c>
    </row>
    <row r="921" spans="1:16" x14ac:dyDescent="0.25">
      <c r="A921" s="2">
        <v>45080</v>
      </c>
      <c r="B921" t="s">
        <v>58</v>
      </c>
      <c r="C921" t="s">
        <v>1785</v>
      </c>
      <c r="D921" t="s">
        <v>1786</v>
      </c>
      <c r="E921">
        <v>2800</v>
      </c>
      <c r="F921" t="s">
        <v>183</v>
      </c>
      <c r="G921">
        <v>1220</v>
      </c>
      <c r="I921" t="s">
        <v>191</v>
      </c>
      <c r="J921">
        <v>222</v>
      </c>
      <c r="K921">
        <v>9305</v>
      </c>
      <c r="L921" s="1">
        <v>35534</v>
      </c>
      <c r="N921" t="s">
        <v>63</v>
      </c>
      <c r="P921" t="s">
        <v>64</v>
      </c>
    </row>
    <row r="922" spans="1:16" x14ac:dyDescent="0.25">
      <c r="A922" s="2">
        <v>45080</v>
      </c>
      <c r="B922" t="s">
        <v>58</v>
      </c>
      <c r="C922" t="s">
        <v>1787</v>
      </c>
      <c r="D922" t="s">
        <v>1788</v>
      </c>
      <c r="E922">
        <v>2800</v>
      </c>
      <c r="F922" t="s">
        <v>1789</v>
      </c>
      <c r="G922">
        <v>1250</v>
      </c>
      <c r="I922" t="s">
        <v>172</v>
      </c>
      <c r="J922">
        <v>222</v>
      </c>
      <c r="K922">
        <v>9305</v>
      </c>
      <c r="N922" t="s">
        <v>63</v>
      </c>
      <c r="P922" t="s">
        <v>64</v>
      </c>
    </row>
    <row r="923" spans="1:16" x14ac:dyDescent="0.25">
      <c r="A923" s="2">
        <v>45080</v>
      </c>
      <c r="B923" t="s">
        <v>58</v>
      </c>
      <c r="C923" t="s">
        <v>1790</v>
      </c>
      <c r="D923" t="s">
        <v>1791</v>
      </c>
      <c r="E923">
        <v>2800</v>
      </c>
      <c r="F923" t="s">
        <v>1789</v>
      </c>
      <c r="G923">
        <v>1250</v>
      </c>
      <c r="I923" t="s">
        <v>172</v>
      </c>
      <c r="J923">
        <v>222</v>
      </c>
      <c r="K923">
        <v>9305</v>
      </c>
      <c r="N923" t="s">
        <v>63</v>
      </c>
      <c r="P923" t="s">
        <v>64</v>
      </c>
    </row>
    <row r="924" spans="1:16" x14ac:dyDescent="0.25">
      <c r="A924" s="2">
        <v>45080</v>
      </c>
      <c r="B924" t="s">
        <v>58</v>
      </c>
      <c r="C924" t="s">
        <v>1792</v>
      </c>
      <c r="D924" t="s">
        <v>1793</v>
      </c>
      <c r="E924">
        <v>2800</v>
      </c>
      <c r="F924" t="s">
        <v>1789</v>
      </c>
      <c r="G924">
        <v>1250</v>
      </c>
      <c r="I924" t="s">
        <v>172</v>
      </c>
      <c r="J924">
        <v>222</v>
      </c>
      <c r="K924">
        <v>9305</v>
      </c>
      <c r="N924" t="s">
        <v>63</v>
      </c>
      <c r="P924" t="s">
        <v>64</v>
      </c>
    </row>
    <row r="925" spans="1:16" x14ac:dyDescent="0.25">
      <c r="A925" s="2">
        <v>45080</v>
      </c>
      <c r="B925" t="s">
        <v>58</v>
      </c>
      <c r="C925" t="s">
        <v>1794</v>
      </c>
      <c r="D925" t="s">
        <v>1795</v>
      </c>
      <c r="E925">
        <v>2800</v>
      </c>
      <c r="F925" t="s">
        <v>1789</v>
      </c>
      <c r="G925">
        <v>1250</v>
      </c>
      <c r="I925" t="s">
        <v>172</v>
      </c>
      <c r="J925">
        <v>222</v>
      </c>
      <c r="K925">
        <v>9305</v>
      </c>
      <c r="N925" t="s">
        <v>63</v>
      </c>
      <c r="P925" t="s">
        <v>64</v>
      </c>
    </row>
    <row r="926" spans="1:16" x14ac:dyDescent="0.25">
      <c r="A926" s="2">
        <v>45080</v>
      </c>
      <c r="B926" t="s">
        <v>58</v>
      </c>
      <c r="C926" t="s">
        <v>1796</v>
      </c>
      <c r="D926" t="s">
        <v>1797</v>
      </c>
      <c r="E926">
        <v>2800</v>
      </c>
      <c r="F926" t="s">
        <v>1789</v>
      </c>
      <c r="G926">
        <v>1250</v>
      </c>
      <c r="I926" t="s">
        <v>172</v>
      </c>
      <c r="J926">
        <v>222</v>
      </c>
      <c r="K926">
        <v>9305</v>
      </c>
      <c r="N926" t="s">
        <v>63</v>
      </c>
      <c r="P926" t="s">
        <v>64</v>
      </c>
    </row>
    <row r="927" spans="1:16" x14ac:dyDescent="0.25">
      <c r="A927" s="2">
        <v>45080</v>
      </c>
      <c r="B927" t="s">
        <v>58</v>
      </c>
      <c r="C927" t="s">
        <v>1798</v>
      </c>
      <c r="D927" t="s">
        <v>1799</v>
      </c>
      <c r="E927">
        <v>2800</v>
      </c>
      <c r="F927" t="s">
        <v>1789</v>
      </c>
      <c r="G927">
        <v>1250</v>
      </c>
      <c r="I927" t="s">
        <v>172</v>
      </c>
      <c r="J927">
        <v>222</v>
      </c>
      <c r="K927">
        <v>9305</v>
      </c>
      <c r="N927" t="s">
        <v>63</v>
      </c>
      <c r="P927" t="s">
        <v>64</v>
      </c>
    </row>
    <row r="928" spans="1:16" x14ac:dyDescent="0.25">
      <c r="A928" s="2">
        <v>45080</v>
      </c>
      <c r="B928" t="s">
        <v>58</v>
      </c>
      <c r="C928" t="s">
        <v>1800</v>
      </c>
      <c r="D928" t="s">
        <v>1801</v>
      </c>
      <c r="E928">
        <v>2800</v>
      </c>
      <c r="F928" t="s">
        <v>1802</v>
      </c>
      <c r="G928">
        <v>2000</v>
      </c>
      <c r="I928" t="s">
        <v>573</v>
      </c>
      <c r="J928">
        <v>222</v>
      </c>
      <c r="K928">
        <v>9305</v>
      </c>
      <c r="N928" t="s">
        <v>63</v>
      </c>
      <c r="P928" t="s">
        <v>64</v>
      </c>
    </row>
    <row r="929" spans="1:16" x14ac:dyDescent="0.25">
      <c r="A929" s="2">
        <v>45080</v>
      </c>
      <c r="B929" t="s">
        <v>58</v>
      </c>
      <c r="C929" t="s">
        <v>1803</v>
      </c>
      <c r="D929" t="s">
        <v>1804</v>
      </c>
      <c r="E929">
        <v>2800</v>
      </c>
      <c r="F929" t="s">
        <v>1802</v>
      </c>
      <c r="G929">
        <v>2000</v>
      </c>
      <c r="I929" t="s">
        <v>573</v>
      </c>
      <c r="J929">
        <v>222</v>
      </c>
      <c r="K929">
        <v>9305</v>
      </c>
      <c r="N929" t="s">
        <v>63</v>
      </c>
      <c r="P929" t="s">
        <v>64</v>
      </c>
    </row>
    <row r="930" spans="1:16" x14ac:dyDescent="0.25">
      <c r="A930" s="2">
        <v>45080</v>
      </c>
      <c r="B930" t="s">
        <v>58</v>
      </c>
      <c r="C930" t="s">
        <v>1805</v>
      </c>
      <c r="D930" t="s">
        <v>1806</v>
      </c>
      <c r="E930">
        <v>2800</v>
      </c>
      <c r="F930" t="s">
        <v>1802</v>
      </c>
      <c r="G930">
        <v>2000</v>
      </c>
      <c r="I930" t="s">
        <v>573</v>
      </c>
      <c r="J930">
        <v>222</v>
      </c>
      <c r="K930">
        <v>9305</v>
      </c>
      <c r="N930" t="s">
        <v>63</v>
      </c>
      <c r="P930" t="s">
        <v>64</v>
      </c>
    </row>
    <row r="931" spans="1:16" x14ac:dyDescent="0.25">
      <c r="A931" s="2">
        <v>45080</v>
      </c>
      <c r="B931" t="s">
        <v>58</v>
      </c>
      <c r="C931" t="s">
        <v>1807</v>
      </c>
      <c r="D931" t="s">
        <v>1808</v>
      </c>
      <c r="E931">
        <v>2800</v>
      </c>
      <c r="F931" t="s">
        <v>1802</v>
      </c>
      <c r="G931">
        <v>2000</v>
      </c>
      <c r="I931" t="s">
        <v>573</v>
      </c>
      <c r="J931">
        <v>222</v>
      </c>
      <c r="K931">
        <v>9305</v>
      </c>
      <c r="N931" t="s">
        <v>63</v>
      </c>
      <c r="P931" t="s">
        <v>64</v>
      </c>
    </row>
    <row r="932" spans="1:16" x14ac:dyDescent="0.25">
      <c r="A932" s="2">
        <v>45080</v>
      </c>
      <c r="B932" t="s">
        <v>58</v>
      </c>
      <c r="C932" t="s">
        <v>1809</v>
      </c>
      <c r="D932" t="s">
        <v>1810</v>
      </c>
      <c r="E932">
        <v>2800</v>
      </c>
      <c r="F932" t="s">
        <v>319</v>
      </c>
      <c r="G932">
        <v>2600</v>
      </c>
      <c r="I932" t="s">
        <v>68</v>
      </c>
      <c r="J932">
        <v>222</v>
      </c>
      <c r="K932">
        <v>9305</v>
      </c>
      <c r="N932" t="s">
        <v>63</v>
      </c>
      <c r="P932" t="s">
        <v>64</v>
      </c>
    </row>
    <row r="933" spans="1:16" x14ac:dyDescent="0.25">
      <c r="A933" s="2">
        <v>45080</v>
      </c>
      <c r="B933" t="s">
        <v>58</v>
      </c>
      <c r="C933" t="s">
        <v>1811</v>
      </c>
      <c r="D933" t="s">
        <v>1812</v>
      </c>
      <c r="E933">
        <v>2800</v>
      </c>
      <c r="F933" t="s">
        <v>183</v>
      </c>
      <c r="G933">
        <v>1360</v>
      </c>
      <c r="I933" t="s">
        <v>204</v>
      </c>
      <c r="J933">
        <v>222</v>
      </c>
      <c r="K933">
        <v>9305</v>
      </c>
      <c r="L933" s="1">
        <v>35095</v>
      </c>
      <c r="N933" t="s">
        <v>63</v>
      </c>
      <c r="P933" t="s">
        <v>64</v>
      </c>
    </row>
    <row r="934" spans="1:16" x14ac:dyDescent="0.25">
      <c r="A934" s="2">
        <v>45080</v>
      </c>
      <c r="B934" t="s">
        <v>58</v>
      </c>
      <c r="C934" t="s">
        <v>1813</v>
      </c>
      <c r="D934" t="s">
        <v>1814</v>
      </c>
      <c r="E934">
        <v>2800</v>
      </c>
      <c r="F934" t="s">
        <v>1815</v>
      </c>
      <c r="G934">
        <v>1279.8499999999999</v>
      </c>
      <c r="I934" t="s">
        <v>1816</v>
      </c>
      <c r="J934">
        <v>222</v>
      </c>
      <c r="K934">
        <v>9305</v>
      </c>
      <c r="L934" s="1">
        <v>37879</v>
      </c>
      <c r="N934" t="s">
        <v>63</v>
      </c>
      <c r="P934" t="s">
        <v>64</v>
      </c>
    </row>
    <row r="935" spans="1:16" x14ac:dyDescent="0.25">
      <c r="A935" s="2">
        <v>45080</v>
      </c>
      <c r="B935" t="s">
        <v>58</v>
      </c>
      <c r="C935" t="s">
        <v>1817</v>
      </c>
      <c r="D935" t="s">
        <v>1818</v>
      </c>
      <c r="E935">
        <v>2800</v>
      </c>
      <c r="F935" t="s">
        <v>1815</v>
      </c>
      <c r="G935">
        <v>1279.8499999999999</v>
      </c>
      <c r="I935" t="s">
        <v>1816</v>
      </c>
      <c r="J935">
        <v>222</v>
      </c>
      <c r="K935">
        <v>9305</v>
      </c>
      <c r="L935" s="1">
        <v>37879</v>
      </c>
      <c r="N935" t="s">
        <v>63</v>
      </c>
      <c r="P935" t="s">
        <v>64</v>
      </c>
    </row>
    <row r="936" spans="1:16" x14ac:dyDescent="0.25">
      <c r="A936" t="s">
        <v>87</v>
      </c>
      <c r="C936" t="s">
        <v>88</v>
      </c>
      <c r="D936" t="s">
        <v>58</v>
      </c>
      <c r="F936">
        <v>-5</v>
      </c>
      <c r="G936" t="s">
        <v>1819</v>
      </c>
      <c r="I936" t="s">
        <v>1820</v>
      </c>
    </row>
    <row r="938" spans="1:16" x14ac:dyDescent="0.25">
      <c r="A938" t="s">
        <v>87</v>
      </c>
      <c r="B938" t="s">
        <v>87</v>
      </c>
      <c r="C938" t="s">
        <v>91</v>
      </c>
      <c r="D938" t="s">
        <v>187</v>
      </c>
      <c r="E938">
        <v>2006</v>
      </c>
      <c r="F938">
        <v>-5</v>
      </c>
      <c r="G938" t="s">
        <v>1819</v>
      </c>
      <c r="I938" t="s">
        <v>1821</v>
      </c>
    </row>
    <row r="940" spans="1:16" x14ac:dyDescent="0.25">
      <c r="C940" t="s">
        <v>56</v>
      </c>
      <c r="D940" t="s">
        <v>10</v>
      </c>
      <c r="E940" t="e">
        <f>- proto</f>
        <v>#NAME?</v>
      </c>
      <c r="F940" t="s">
        <v>57</v>
      </c>
    </row>
    <row r="941" spans="1:16" x14ac:dyDescent="0.25">
      <c r="A941" s="2">
        <v>45083</v>
      </c>
      <c r="B941" t="s">
        <v>58</v>
      </c>
      <c r="C941" t="s">
        <v>1822</v>
      </c>
      <c r="D941" t="s">
        <v>1823</v>
      </c>
      <c r="E941">
        <v>2800</v>
      </c>
      <c r="F941" t="s">
        <v>1824</v>
      </c>
      <c r="G941">
        <v>1910</v>
      </c>
      <c r="I941" t="s">
        <v>1825</v>
      </c>
      <c r="J941">
        <v>222</v>
      </c>
      <c r="K941">
        <v>9305</v>
      </c>
      <c r="L941" s="1">
        <v>35409</v>
      </c>
      <c r="N941" t="s">
        <v>63</v>
      </c>
      <c r="P941" t="s">
        <v>64</v>
      </c>
    </row>
    <row r="942" spans="1:16" x14ac:dyDescent="0.25">
      <c r="A942" s="2">
        <v>45083</v>
      </c>
      <c r="B942" t="s">
        <v>58</v>
      </c>
      <c r="C942" t="s">
        <v>1826</v>
      </c>
      <c r="D942" t="s">
        <v>1827</v>
      </c>
      <c r="E942">
        <v>2800</v>
      </c>
      <c r="F942" t="s">
        <v>1828</v>
      </c>
      <c r="G942">
        <v>1428.03</v>
      </c>
      <c r="I942" t="s">
        <v>1829</v>
      </c>
      <c r="J942">
        <v>222</v>
      </c>
      <c r="K942">
        <v>9305</v>
      </c>
      <c r="L942" s="1">
        <v>36798</v>
      </c>
      <c r="N942" t="s">
        <v>63</v>
      </c>
      <c r="P942" t="s">
        <v>64</v>
      </c>
    </row>
    <row r="944" spans="1:16" x14ac:dyDescent="0.25">
      <c r="D944" t="s">
        <v>0</v>
      </c>
      <c r="E944" t="s">
        <v>1</v>
      </c>
      <c r="F944" t="s">
        <v>2</v>
      </c>
      <c r="G944" t="s">
        <v>3</v>
      </c>
      <c r="H944">
        <v>5</v>
      </c>
      <c r="I944" t="s">
        <v>4</v>
      </c>
      <c r="L944" t="s">
        <v>5</v>
      </c>
      <c r="M944" t="s">
        <v>6</v>
      </c>
      <c r="N944" t="s">
        <v>7</v>
      </c>
      <c r="O944">
        <v>1</v>
      </c>
      <c r="P944">
        <v>7</v>
      </c>
    </row>
    <row r="945" spans="1:16" x14ac:dyDescent="0.25">
      <c r="D945" t="s">
        <v>8</v>
      </c>
      <c r="E945" t="s">
        <v>9</v>
      </c>
      <c r="F945" t="s">
        <v>10</v>
      </c>
      <c r="M945" t="s">
        <v>11</v>
      </c>
      <c r="N945" t="s">
        <v>12</v>
      </c>
      <c r="O945" s="1">
        <v>37445</v>
      </c>
      <c r="P945">
        <v>3</v>
      </c>
    </row>
    <row r="946" spans="1:16" x14ac:dyDescent="0.25">
      <c r="A946" t="s">
        <v>13</v>
      </c>
      <c r="B946" t="s">
        <v>14</v>
      </c>
      <c r="C946" t="s">
        <v>15</v>
      </c>
      <c r="F946" t="s">
        <v>16</v>
      </c>
      <c r="G946" t="e">
        <f>- Z</f>
        <v>#NAME?</v>
      </c>
      <c r="M946" t="s">
        <v>17</v>
      </c>
      <c r="N946" t="s">
        <v>18</v>
      </c>
    </row>
    <row r="947" spans="1:16" x14ac:dyDescent="0.25">
      <c r="A947" t="s">
        <v>19</v>
      </c>
      <c r="B947" t="s">
        <v>20</v>
      </c>
      <c r="C947" t="s">
        <v>21</v>
      </c>
      <c r="D947" t="s">
        <v>22</v>
      </c>
      <c r="E947" t="s">
        <v>23</v>
      </c>
      <c r="F947" t="s">
        <v>24</v>
      </c>
      <c r="G947" t="s">
        <v>25</v>
      </c>
      <c r="H947" t="s">
        <v>26</v>
      </c>
      <c r="M947" t="s">
        <v>27</v>
      </c>
      <c r="N947" t="s">
        <v>28</v>
      </c>
    </row>
    <row r="948" spans="1:16" x14ac:dyDescent="0.25">
      <c r="A948" t="s">
        <v>29</v>
      </c>
      <c r="B948" t="s">
        <v>30</v>
      </c>
      <c r="C948" t="s">
        <v>31</v>
      </c>
      <c r="D948" t="s">
        <v>32</v>
      </c>
      <c r="E948" t="s">
        <v>32</v>
      </c>
      <c r="F948" t="s">
        <v>33</v>
      </c>
      <c r="G948" t="s">
        <v>34</v>
      </c>
      <c r="H948" t="s">
        <v>35</v>
      </c>
      <c r="I948" t="s">
        <v>36</v>
      </c>
      <c r="J948" t="s">
        <v>29</v>
      </c>
      <c r="K948" t="s">
        <v>29</v>
      </c>
      <c r="L948" t="s">
        <v>37</v>
      </c>
      <c r="M948" t="s">
        <v>31</v>
      </c>
      <c r="N948" t="s">
        <v>38</v>
      </c>
      <c r="O948" t="s">
        <v>29</v>
      </c>
      <c r="P948" t="s">
        <v>35</v>
      </c>
    </row>
    <row r="949" spans="1:16" x14ac:dyDescent="0.25">
      <c r="A949" t="s">
        <v>39</v>
      </c>
      <c r="B949" t="s">
        <v>40</v>
      </c>
      <c r="C949" t="s">
        <v>41</v>
      </c>
      <c r="D949" t="s">
        <v>42</v>
      </c>
      <c r="E949" t="s">
        <v>43</v>
      </c>
      <c r="F949" t="s">
        <v>13</v>
      </c>
      <c r="G949" t="s">
        <v>44</v>
      </c>
      <c r="I949" t="s">
        <v>45</v>
      </c>
      <c r="J949" t="s">
        <v>46</v>
      </c>
      <c r="K949" t="s">
        <v>47</v>
      </c>
      <c r="L949" t="s">
        <v>48</v>
      </c>
      <c r="M949" t="s">
        <v>49</v>
      </c>
      <c r="N949" t="s">
        <v>50</v>
      </c>
      <c r="O949" t="s">
        <v>51</v>
      </c>
      <c r="P949" t="s">
        <v>52</v>
      </c>
    </row>
    <row r="950" spans="1:16" x14ac:dyDescent="0.25">
      <c r="A950" t="s">
        <v>53</v>
      </c>
      <c r="B950" t="s">
        <v>30</v>
      </c>
      <c r="C950" t="s">
        <v>54</v>
      </c>
      <c r="D950" t="s">
        <v>32</v>
      </c>
      <c r="E950" t="s">
        <v>32</v>
      </c>
      <c r="F950" t="s">
        <v>33</v>
      </c>
      <c r="G950" t="s">
        <v>34</v>
      </c>
      <c r="H950" t="s">
        <v>35</v>
      </c>
      <c r="I950" t="s">
        <v>36</v>
      </c>
      <c r="J950" t="s">
        <v>29</v>
      </c>
      <c r="K950" t="s">
        <v>29</v>
      </c>
      <c r="L950" t="s">
        <v>37</v>
      </c>
      <c r="M950" t="s">
        <v>31</v>
      </c>
      <c r="N950" t="s">
        <v>38</v>
      </c>
      <c r="O950" t="s">
        <v>29</v>
      </c>
      <c r="P950" t="s">
        <v>55</v>
      </c>
    </row>
    <row r="951" spans="1:16" x14ac:dyDescent="0.25">
      <c r="A951" s="2">
        <v>45083</v>
      </c>
      <c r="B951" t="s">
        <v>58</v>
      </c>
      <c r="C951" t="s">
        <v>1830</v>
      </c>
      <c r="D951" t="s">
        <v>1831</v>
      </c>
      <c r="E951">
        <v>2800</v>
      </c>
      <c r="F951" t="s">
        <v>1832</v>
      </c>
      <c r="G951">
        <v>2090</v>
      </c>
      <c r="I951" t="s">
        <v>1833</v>
      </c>
      <c r="J951">
        <v>222</v>
      </c>
      <c r="K951">
        <v>9305</v>
      </c>
      <c r="L951" s="1">
        <v>36234</v>
      </c>
      <c r="N951" t="s">
        <v>63</v>
      </c>
      <c r="P951" t="s">
        <v>64</v>
      </c>
    </row>
    <row r="952" spans="1:16" x14ac:dyDescent="0.25">
      <c r="A952" s="2">
        <v>45083</v>
      </c>
      <c r="B952" t="s">
        <v>58</v>
      </c>
      <c r="C952" t="s">
        <v>1834</v>
      </c>
      <c r="D952" t="s">
        <v>1835</v>
      </c>
      <c r="E952">
        <v>2800</v>
      </c>
      <c r="F952" t="s">
        <v>194</v>
      </c>
      <c r="G952">
        <v>2130</v>
      </c>
      <c r="I952" t="s">
        <v>195</v>
      </c>
      <c r="J952">
        <v>222</v>
      </c>
      <c r="K952">
        <v>9305</v>
      </c>
      <c r="L952" s="1">
        <v>35070</v>
      </c>
      <c r="N952" t="s">
        <v>63</v>
      </c>
      <c r="P952" t="s">
        <v>64</v>
      </c>
    </row>
    <row r="953" spans="1:16" x14ac:dyDescent="0.25">
      <c r="A953" s="2">
        <v>45083</v>
      </c>
      <c r="B953" t="s">
        <v>58</v>
      </c>
      <c r="C953" t="s">
        <v>1836</v>
      </c>
      <c r="D953" t="s">
        <v>1837</v>
      </c>
      <c r="E953">
        <v>2800</v>
      </c>
      <c r="F953" t="s">
        <v>1838</v>
      </c>
      <c r="G953">
        <v>1460</v>
      </c>
      <c r="I953" t="s">
        <v>822</v>
      </c>
      <c r="J953">
        <v>222</v>
      </c>
      <c r="K953">
        <v>9305</v>
      </c>
      <c r="N953" t="s">
        <v>63</v>
      </c>
      <c r="P953" t="s">
        <v>64</v>
      </c>
    </row>
    <row r="954" spans="1:16" x14ac:dyDescent="0.25">
      <c r="A954" s="2">
        <v>45083</v>
      </c>
      <c r="B954" t="s">
        <v>58</v>
      </c>
      <c r="C954" t="s">
        <v>1839</v>
      </c>
      <c r="D954" t="s">
        <v>1840</v>
      </c>
      <c r="E954">
        <v>2800</v>
      </c>
      <c r="F954" t="s">
        <v>1838</v>
      </c>
      <c r="G954">
        <v>1460</v>
      </c>
      <c r="I954" t="s">
        <v>822</v>
      </c>
      <c r="J954">
        <v>222</v>
      </c>
      <c r="K954">
        <v>9305</v>
      </c>
      <c r="N954" t="s">
        <v>63</v>
      </c>
      <c r="P954" t="s">
        <v>64</v>
      </c>
    </row>
    <row r="955" spans="1:16" x14ac:dyDescent="0.25">
      <c r="A955" s="2">
        <v>45083</v>
      </c>
      <c r="B955" t="s">
        <v>58</v>
      </c>
      <c r="C955" t="s">
        <v>1841</v>
      </c>
      <c r="D955" t="s">
        <v>1842</v>
      </c>
      <c r="E955">
        <v>2800</v>
      </c>
      <c r="F955" t="s">
        <v>533</v>
      </c>
      <c r="G955">
        <v>1310</v>
      </c>
      <c r="I955" t="s">
        <v>534</v>
      </c>
      <c r="J955">
        <v>222</v>
      </c>
      <c r="K955">
        <v>9305</v>
      </c>
      <c r="N955" t="s">
        <v>63</v>
      </c>
      <c r="P955" t="s">
        <v>64</v>
      </c>
    </row>
    <row r="956" spans="1:16" x14ac:dyDescent="0.25">
      <c r="A956" s="2">
        <v>45083</v>
      </c>
      <c r="B956" t="s">
        <v>58</v>
      </c>
      <c r="C956" t="s">
        <v>1843</v>
      </c>
      <c r="D956" t="s">
        <v>1844</v>
      </c>
      <c r="E956">
        <v>2800</v>
      </c>
      <c r="F956" t="s">
        <v>1845</v>
      </c>
      <c r="G956">
        <v>1920</v>
      </c>
      <c r="I956" t="s">
        <v>1846</v>
      </c>
      <c r="J956">
        <v>222</v>
      </c>
      <c r="K956">
        <v>9305</v>
      </c>
      <c r="L956" s="1">
        <v>35681</v>
      </c>
      <c r="N956" t="s">
        <v>63</v>
      </c>
      <c r="P956" t="s">
        <v>64</v>
      </c>
    </row>
    <row r="957" spans="1:16" x14ac:dyDescent="0.25">
      <c r="A957" s="2">
        <v>45083</v>
      </c>
      <c r="B957" t="s">
        <v>58</v>
      </c>
      <c r="C957" t="s">
        <v>1847</v>
      </c>
      <c r="D957" t="s">
        <v>1848</v>
      </c>
      <c r="E957">
        <v>2800</v>
      </c>
      <c r="F957" t="s">
        <v>1845</v>
      </c>
      <c r="G957">
        <v>1920</v>
      </c>
      <c r="I957" t="s">
        <v>1846</v>
      </c>
      <c r="J957">
        <v>222</v>
      </c>
      <c r="K957">
        <v>9305</v>
      </c>
      <c r="L957" s="1">
        <v>35681</v>
      </c>
      <c r="N957" t="s">
        <v>63</v>
      </c>
      <c r="P957" t="s">
        <v>64</v>
      </c>
    </row>
    <row r="958" spans="1:16" x14ac:dyDescent="0.25">
      <c r="A958" s="2">
        <v>45083</v>
      </c>
      <c r="B958" t="s">
        <v>58</v>
      </c>
      <c r="C958" t="s">
        <v>1849</v>
      </c>
      <c r="D958" t="s">
        <v>1850</v>
      </c>
      <c r="E958">
        <v>2800</v>
      </c>
      <c r="F958" t="s">
        <v>1845</v>
      </c>
      <c r="G958">
        <v>1920</v>
      </c>
      <c r="I958" t="s">
        <v>1846</v>
      </c>
      <c r="J958">
        <v>222</v>
      </c>
      <c r="K958">
        <v>9305</v>
      </c>
      <c r="L958" s="1">
        <v>35681</v>
      </c>
      <c r="N958" t="s">
        <v>63</v>
      </c>
      <c r="P958" t="s">
        <v>64</v>
      </c>
    </row>
    <row r="959" spans="1:16" x14ac:dyDescent="0.25">
      <c r="A959" s="2">
        <v>45083</v>
      </c>
      <c r="B959" t="s">
        <v>58</v>
      </c>
      <c r="C959" t="s">
        <v>1851</v>
      </c>
      <c r="D959" t="s">
        <v>1852</v>
      </c>
      <c r="E959">
        <v>2800</v>
      </c>
      <c r="F959" t="s">
        <v>1845</v>
      </c>
      <c r="G959">
        <v>2210</v>
      </c>
      <c r="I959" t="s">
        <v>1157</v>
      </c>
      <c r="J959">
        <v>222</v>
      </c>
      <c r="K959">
        <v>9305</v>
      </c>
      <c r="L959" s="1">
        <v>35681</v>
      </c>
      <c r="N959" t="s">
        <v>63</v>
      </c>
      <c r="P959" t="s">
        <v>64</v>
      </c>
    </row>
    <row r="960" spans="1:16" x14ac:dyDescent="0.25">
      <c r="A960" s="2">
        <v>45083</v>
      </c>
      <c r="B960" t="s">
        <v>58</v>
      </c>
      <c r="C960" t="s">
        <v>1853</v>
      </c>
      <c r="D960" t="s">
        <v>1854</v>
      </c>
      <c r="E960">
        <v>2800</v>
      </c>
      <c r="F960" t="s">
        <v>1845</v>
      </c>
      <c r="G960">
        <v>2210</v>
      </c>
      <c r="I960" t="s">
        <v>1157</v>
      </c>
      <c r="J960">
        <v>222</v>
      </c>
      <c r="K960">
        <v>9305</v>
      </c>
      <c r="L960" s="1">
        <v>35681</v>
      </c>
      <c r="N960" t="s">
        <v>63</v>
      </c>
      <c r="P960" t="s">
        <v>64</v>
      </c>
    </row>
    <row r="961" spans="1:16" x14ac:dyDescent="0.25">
      <c r="A961" s="2">
        <v>45083</v>
      </c>
      <c r="B961" t="s">
        <v>58</v>
      </c>
      <c r="C961" t="s">
        <v>1855</v>
      </c>
      <c r="D961" t="s">
        <v>1856</v>
      </c>
      <c r="E961">
        <v>2800</v>
      </c>
      <c r="F961" t="s">
        <v>1845</v>
      </c>
      <c r="G961">
        <v>2210</v>
      </c>
      <c r="I961" t="s">
        <v>1157</v>
      </c>
      <c r="J961">
        <v>222</v>
      </c>
      <c r="K961">
        <v>9305</v>
      </c>
      <c r="L961" s="1">
        <v>35681</v>
      </c>
      <c r="N961" t="s">
        <v>63</v>
      </c>
      <c r="P961" t="s">
        <v>64</v>
      </c>
    </row>
    <row r="962" spans="1:16" x14ac:dyDescent="0.25">
      <c r="A962" s="2">
        <v>45083</v>
      </c>
      <c r="B962" t="s">
        <v>58</v>
      </c>
      <c r="C962" t="s">
        <v>1857</v>
      </c>
      <c r="D962" t="s">
        <v>1858</v>
      </c>
      <c r="E962">
        <v>2800</v>
      </c>
      <c r="F962" t="s">
        <v>460</v>
      </c>
      <c r="G962">
        <v>2160</v>
      </c>
      <c r="I962" t="s">
        <v>644</v>
      </c>
      <c r="J962">
        <v>222</v>
      </c>
      <c r="K962">
        <v>9305</v>
      </c>
      <c r="N962" t="s">
        <v>63</v>
      </c>
      <c r="P962" t="s">
        <v>64</v>
      </c>
    </row>
    <row r="963" spans="1:16" x14ac:dyDescent="0.25">
      <c r="A963" s="2">
        <v>45083</v>
      </c>
      <c r="B963" t="s">
        <v>58</v>
      </c>
      <c r="C963" t="s">
        <v>1859</v>
      </c>
      <c r="D963" t="s">
        <v>1860</v>
      </c>
      <c r="E963">
        <v>2800</v>
      </c>
      <c r="F963" t="s">
        <v>183</v>
      </c>
      <c r="G963">
        <v>1220</v>
      </c>
      <c r="I963" t="s">
        <v>191</v>
      </c>
      <c r="J963">
        <v>222</v>
      </c>
      <c r="K963">
        <v>9305</v>
      </c>
      <c r="L963" s="1">
        <v>35474</v>
      </c>
      <c r="N963" t="s">
        <v>63</v>
      </c>
      <c r="P963" t="s">
        <v>64</v>
      </c>
    </row>
    <row r="964" spans="1:16" x14ac:dyDescent="0.25">
      <c r="A964" s="2">
        <v>45083</v>
      </c>
      <c r="B964" t="s">
        <v>58</v>
      </c>
      <c r="C964" t="s">
        <v>1861</v>
      </c>
      <c r="D964" t="s">
        <v>1862</v>
      </c>
      <c r="E964">
        <v>2800</v>
      </c>
      <c r="F964" t="s">
        <v>1863</v>
      </c>
      <c r="G964">
        <v>2086.5300000000002</v>
      </c>
      <c r="I964" t="s">
        <v>1864</v>
      </c>
      <c r="J964">
        <v>222</v>
      </c>
      <c r="K964">
        <v>9305</v>
      </c>
      <c r="L964" s="1">
        <v>36769</v>
      </c>
      <c r="N964" t="s">
        <v>63</v>
      </c>
      <c r="P964" t="s">
        <v>64</v>
      </c>
    </row>
    <row r="965" spans="1:16" x14ac:dyDescent="0.25">
      <c r="A965" t="s">
        <v>87</v>
      </c>
      <c r="C965" t="s">
        <v>88</v>
      </c>
      <c r="D965" t="s">
        <v>58</v>
      </c>
      <c r="F965">
        <v>-2</v>
      </c>
      <c r="G965" t="s">
        <v>1865</v>
      </c>
      <c r="I965" t="s">
        <v>445</v>
      </c>
    </row>
    <row r="967" spans="1:16" x14ac:dyDescent="0.25">
      <c r="A967" t="s">
        <v>87</v>
      </c>
      <c r="B967" t="s">
        <v>87</v>
      </c>
      <c r="C967" t="s">
        <v>91</v>
      </c>
      <c r="D967" t="s">
        <v>296</v>
      </c>
      <c r="E967">
        <v>2006</v>
      </c>
      <c r="F967">
        <v>-2</v>
      </c>
      <c r="G967" t="s">
        <v>1865</v>
      </c>
      <c r="I967" t="s">
        <v>447</v>
      </c>
    </row>
    <row r="969" spans="1:16" x14ac:dyDescent="0.25">
      <c r="C969" t="s">
        <v>56</v>
      </c>
      <c r="D969" t="s">
        <v>10</v>
      </c>
      <c r="E969" t="e">
        <f>- proto</f>
        <v>#NAME?</v>
      </c>
      <c r="F969" t="s">
        <v>57</v>
      </c>
    </row>
    <row r="970" spans="1:16" x14ac:dyDescent="0.25">
      <c r="A970" s="2">
        <v>45085</v>
      </c>
      <c r="B970" t="s">
        <v>58</v>
      </c>
      <c r="C970" t="s">
        <v>1866</v>
      </c>
      <c r="D970" t="s">
        <v>1867</v>
      </c>
      <c r="E970">
        <v>2800</v>
      </c>
      <c r="F970" t="s">
        <v>450</v>
      </c>
      <c r="G970">
        <v>2750</v>
      </c>
      <c r="I970" t="s">
        <v>451</v>
      </c>
      <c r="J970">
        <v>222</v>
      </c>
      <c r="K970">
        <v>9305</v>
      </c>
      <c r="N970" t="s">
        <v>63</v>
      </c>
      <c r="P970" t="s">
        <v>64</v>
      </c>
    </row>
    <row r="971" spans="1:16" x14ac:dyDescent="0.25">
      <c r="A971" s="2">
        <v>45085</v>
      </c>
      <c r="B971" t="s">
        <v>58</v>
      </c>
      <c r="C971" t="s">
        <v>1868</v>
      </c>
      <c r="D971" t="s">
        <v>1869</v>
      </c>
      <c r="E971">
        <v>2800</v>
      </c>
      <c r="F971" t="s">
        <v>730</v>
      </c>
      <c r="G971">
        <v>2929.5</v>
      </c>
      <c r="I971" t="s">
        <v>1870</v>
      </c>
      <c r="J971">
        <v>222</v>
      </c>
      <c r="K971">
        <v>9305</v>
      </c>
      <c r="L971" s="1">
        <v>37413</v>
      </c>
      <c r="N971" t="s">
        <v>63</v>
      </c>
      <c r="P971" t="s">
        <v>64</v>
      </c>
    </row>
    <row r="972" spans="1:16" x14ac:dyDescent="0.25">
      <c r="A972" s="2">
        <v>45085</v>
      </c>
      <c r="B972" t="s">
        <v>58</v>
      </c>
      <c r="C972" t="s">
        <v>1871</v>
      </c>
      <c r="D972" t="s">
        <v>1872</v>
      </c>
      <c r="E972">
        <v>2800</v>
      </c>
      <c r="F972" t="s">
        <v>730</v>
      </c>
      <c r="G972">
        <v>2923.5</v>
      </c>
      <c r="I972" t="s">
        <v>1873</v>
      </c>
      <c r="J972">
        <v>222</v>
      </c>
      <c r="K972">
        <v>9305</v>
      </c>
      <c r="L972" s="1">
        <v>37650</v>
      </c>
      <c r="N972" t="s">
        <v>63</v>
      </c>
      <c r="P972" t="s">
        <v>64</v>
      </c>
    </row>
    <row r="973" spans="1:16" x14ac:dyDescent="0.25">
      <c r="A973" s="2">
        <v>45085</v>
      </c>
      <c r="B973" t="s">
        <v>58</v>
      </c>
      <c r="C973" t="s">
        <v>1874</v>
      </c>
      <c r="D973" t="s">
        <v>1875</v>
      </c>
      <c r="E973">
        <v>2800</v>
      </c>
      <c r="F973" t="s">
        <v>1876</v>
      </c>
      <c r="G973">
        <v>1710</v>
      </c>
      <c r="I973" t="s">
        <v>567</v>
      </c>
      <c r="J973">
        <v>222</v>
      </c>
      <c r="K973">
        <v>9305</v>
      </c>
      <c r="L973" s="1">
        <v>36705</v>
      </c>
      <c r="N973" t="s">
        <v>63</v>
      </c>
      <c r="P973" t="s">
        <v>64</v>
      </c>
    </row>
    <row r="974" spans="1:16" x14ac:dyDescent="0.25">
      <c r="A974" s="2">
        <v>45085</v>
      </c>
      <c r="B974" t="s">
        <v>58</v>
      </c>
      <c r="C974" t="s">
        <v>1877</v>
      </c>
      <c r="D974" t="s">
        <v>1878</v>
      </c>
      <c r="E974">
        <v>2800</v>
      </c>
      <c r="F974" t="s">
        <v>1876</v>
      </c>
      <c r="G974">
        <v>1789.8</v>
      </c>
      <c r="I974" t="s">
        <v>1879</v>
      </c>
      <c r="J974">
        <v>222</v>
      </c>
      <c r="K974">
        <v>9305</v>
      </c>
      <c r="L974" s="1">
        <v>36759</v>
      </c>
      <c r="N974" t="s">
        <v>63</v>
      </c>
      <c r="P974" t="s">
        <v>64</v>
      </c>
    </row>
    <row r="975" spans="1:16" x14ac:dyDescent="0.25">
      <c r="A975" s="2">
        <v>45085</v>
      </c>
      <c r="B975" t="s">
        <v>58</v>
      </c>
      <c r="C975" t="s">
        <v>1880</v>
      </c>
      <c r="D975" t="s">
        <v>1881</v>
      </c>
      <c r="E975">
        <v>2800</v>
      </c>
      <c r="F975" t="s">
        <v>1876</v>
      </c>
      <c r="G975">
        <v>2049.9</v>
      </c>
      <c r="I975" t="s">
        <v>1882</v>
      </c>
      <c r="J975">
        <v>222</v>
      </c>
      <c r="K975">
        <v>9305</v>
      </c>
      <c r="L975" s="1">
        <v>37102</v>
      </c>
      <c r="N975" t="s">
        <v>63</v>
      </c>
      <c r="P975" t="s">
        <v>64</v>
      </c>
    </row>
    <row r="976" spans="1:16" x14ac:dyDescent="0.25">
      <c r="A976" s="2">
        <v>45085</v>
      </c>
      <c r="B976" t="s">
        <v>58</v>
      </c>
      <c r="C976" t="s">
        <v>1883</v>
      </c>
      <c r="D976" t="s">
        <v>1884</v>
      </c>
      <c r="E976">
        <v>2800</v>
      </c>
      <c r="F976" t="s">
        <v>1885</v>
      </c>
      <c r="G976">
        <v>2090</v>
      </c>
      <c r="I976" t="s">
        <v>1833</v>
      </c>
      <c r="J976">
        <v>222</v>
      </c>
      <c r="K976">
        <v>9305</v>
      </c>
      <c r="L976" s="1">
        <v>36410</v>
      </c>
      <c r="N976" t="s">
        <v>63</v>
      </c>
      <c r="P976" t="s">
        <v>64</v>
      </c>
    </row>
    <row r="977" spans="1:16" x14ac:dyDescent="0.25">
      <c r="A977" s="2">
        <v>45085</v>
      </c>
      <c r="B977" t="s">
        <v>58</v>
      </c>
      <c r="C977" t="s">
        <v>1886</v>
      </c>
      <c r="D977" t="s">
        <v>1887</v>
      </c>
      <c r="E977">
        <v>2800</v>
      </c>
      <c r="F977" t="s">
        <v>194</v>
      </c>
      <c r="G977">
        <v>1910</v>
      </c>
      <c r="I977" t="s">
        <v>1825</v>
      </c>
      <c r="J977">
        <v>222</v>
      </c>
      <c r="K977">
        <v>9305</v>
      </c>
      <c r="L977" s="1">
        <v>35719</v>
      </c>
      <c r="N977" t="s">
        <v>63</v>
      </c>
      <c r="P977" t="s">
        <v>64</v>
      </c>
    </row>
    <row r="978" spans="1:16" x14ac:dyDescent="0.25">
      <c r="A978" s="2">
        <v>45085</v>
      </c>
      <c r="B978" t="s">
        <v>58</v>
      </c>
      <c r="C978" t="s">
        <v>1888</v>
      </c>
      <c r="D978" t="s">
        <v>1889</v>
      </c>
      <c r="E978">
        <v>2800</v>
      </c>
      <c r="F978" t="s">
        <v>110</v>
      </c>
      <c r="G978">
        <v>2040</v>
      </c>
      <c r="I978" t="s">
        <v>111</v>
      </c>
      <c r="J978">
        <v>222</v>
      </c>
      <c r="K978">
        <v>9305</v>
      </c>
      <c r="N978" t="s">
        <v>63</v>
      </c>
      <c r="P978" t="s">
        <v>64</v>
      </c>
    </row>
    <row r="979" spans="1:16" x14ac:dyDescent="0.25">
      <c r="A979" s="2">
        <v>45085</v>
      </c>
      <c r="B979" t="s">
        <v>58</v>
      </c>
      <c r="C979" t="s">
        <v>1890</v>
      </c>
      <c r="D979" t="s">
        <v>1891</v>
      </c>
      <c r="E979">
        <v>2800</v>
      </c>
      <c r="F979" t="s">
        <v>655</v>
      </c>
      <c r="G979">
        <v>1160</v>
      </c>
      <c r="I979" t="s">
        <v>656</v>
      </c>
      <c r="J979">
        <v>222</v>
      </c>
      <c r="K979">
        <v>9305</v>
      </c>
      <c r="N979" t="s">
        <v>63</v>
      </c>
      <c r="P979" t="s">
        <v>64</v>
      </c>
    </row>
    <row r="980" spans="1:16" x14ac:dyDescent="0.25">
      <c r="A980" s="2">
        <v>45085</v>
      </c>
      <c r="B980" t="s">
        <v>58</v>
      </c>
      <c r="C980" t="s">
        <v>1892</v>
      </c>
      <c r="D980" t="s">
        <v>1893</v>
      </c>
      <c r="E980">
        <v>2800</v>
      </c>
      <c r="F980" t="s">
        <v>1894</v>
      </c>
      <c r="G980">
        <v>1840</v>
      </c>
      <c r="I980" t="s">
        <v>1127</v>
      </c>
      <c r="J980">
        <v>222</v>
      </c>
      <c r="K980">
        <v>9305</v>
      </c>
      <c r="L980" s="1">
        <v>35447</v>
      </c>
      <c r="N980" t="s">
        <v>63</v>
      </c>
      <c r="P980" t="s">
        <v>64</v>
      </c>
    </row>
    <row r="981" spans="1:16" x14ac:dyDescent="0.25">
      <c r="A981" s="2">
        <v>45085</v>
      </c>
      <c r="B981" t="s">
        <v>58</v>
      </c>
      <c r="C981" t="s">
        <v>1895</v>
      </c>
      <c r="D981" t="s">
        <v>1896</v>
      </c>
      <c r="E981">
        <v>2800</v>
      </c>
      <c r="F981" t="s">
        <v>244</v>
      </c>
      <c r="G981">
        <v>2600</v>
      </c>
      <c r="I981" t="s">
        <v>68</v>
      </c>
      <c r="J981">
        <v>222</v>
      </c>
      <c r="K981">
        <v>9305</v>
      </c>
      <c r="N981" t="s">
        <v>63</v>
      </c>
      <c r="P981" t="s">
        <v>64</v>
      </c>
    </row>
    <row r="982" spans="1:16" x14ac:dyDescent="0.25">
      <c r="A982" s="2">
        <v>45085</v>
      </c>
      <c r="B982" t="s">
        <v>58</v>
      </c>
      <c r="C982" t="s">
        <v>1897</v>
      </c>
      <c r="D982" t="s">
        <v>1898</v>
      </c>
      <c r="E982">
        <v>2800</v>
      </c>
      <c r="F982" t="s">
        <v>244</v>
      </c>
      <c r="G982">
        <v>2600</v>
      </c>
      <c r="I982" t="s">
        <v>68</v>
      </c>
      <c r="J982">
        <v>222</v>
      </c>
      <c r="K982">
        <v>9305</v>
      </c>
      <c r="N982" t="s">
        <v>63</v>
      </c>
      <c r="P982" t="s">
        <v>64</v>
      </c>
    </row>
    <row r="983" spans="1:16" x14ac:dyDescent="0.25">
      <c r="A983" s="2">
        <v>45085</v>
      </c>
      <c r="B983" t="s">
        <v>58</v>
      </c>
      <c r="C983" t="s">
        <v>1899</v>
      </c>
      <c r="D983" t="s">
        <v>1900</v>
      </c>
      <c r="E983">
        <v>2800</v>
      </c>
      <c r="F983" t="s">
        <v>1901</v>
      </c>
      <c r="G983">
        <v>981.75</v>
      </c>
      <c r="I983">
        <f>-1   -981.75</f>
        <v>-982.75</v>
      </c>
      <c r="J983">
        <v>222</v>
      </c>
      <c r="K983">
        <v>9305</v>
      </c>
      <c r="L983" s="1">
        <v>38768</v>
      </c>
      <c r="N983" t="s">
        <v>63</v>
      </c>
      <c r="P983" t="s">
        <v>64</v>
      </c>
    </row>
    <row r="984" spans="1:16" x14ac:dyDescent="0.25">
      <c r="A984" s="2">
        <v>45085</v>
      </c>
      <c r="B984" t="s">
        <v>58</v>
      </c>
      <c r="C984" t="s">
        <v>1902</v>
      </c>
      <c r="D984" t="s">
        <v>1903</v>
      </c>
      <c r="E984">
        <v>2800</v>
      </c>
      <c r="F984" t="s">
        <v>1901</v>
      </c>
      <c r="G984">
        <v>981.75</v>
      </c>
      <c r="I984">
        <f>-1   -981.75</f>
        <v>-982.75</v>
      </c>
      <c r="J984">
        <v>222</v>
      </c>
      <c r="K984">
        <v>9305</v>
      </c>
      <c r="L984" s="1">
        <v>38768</v>
      </c>
      <c r="N984" t="s">
        <v>63</v>
      </c>
      <c r="P984" t="s">
        <v>64</v>
      </c>
    </row>
    <row r="985" spans="1:16" x14ac:dyDescent="0.25">
      <c r="A985" s="2">
        <v>45085</v>
      </c>
      <c r="B985" t="s">
        <v>58</v>
      </c>
      <c r="C985" t="s">
        <v>1904</v>
      </c>
      <c r="D985" t="s">
        <v>1905</v>
      </c>
      <c r="E985">
        <v>2800</v>
      </c>
      <c r="F985" t="s">
        <v>1577</v>
      </c>
      <c r="G985">
        <v>1318.5</v>
      </c>
      <c r="I985" t="s">
        <v>1578</v>
      </c>
      <c r="J985">
        <v>222</v>
      </c>
      <c r="K985">
        <v>9305</v>
      </c>
      <c r="L985" s="1">
        <v>37287</v>
      </c>
      <c r="N985" t="s">
        <v>63</v>
      </c>
      <c r="P985" t="s">
        <v>64</v>
      </c>
    </row>
    <row r="986" spans="1:16" x14ac:dyDescent="0.25">
      <c r="A986" t="s">
        <v>87</v>
      </c>
      <c r="C986" t="s">
        <v>88</v>
      </c>
      <c r="D986" t="s">
        <v>58</v>
      </c>
      <c r="F986">
        <v>-3</v>
      </c>
      <c r="G986" t="s">
        <v>1906</v>
      </c>
      <c r="I986" t="s">
        <v>445</v>
      </c>
    </row>
    <row r="988" spans="1:16" x14ac:dyDescent="0.25">
      <c r="A988" t="s">
        <v>87</v>
      </c>
      <c r="B988" t="s">
        <v>87</v>
      </c>
      <c r="C988" t="s">
        <v>91</v>
      </c>
      <c r="D988" t="s">
        <v>341</v>
      </c>
      <c r="E988">
        <v>2006</v>
      </c>
      <c r="F988">
        <v>-3</v>
      </c>
      <c r="G988" t="s">
        <v>1906</v>
      </c>
      <c r="I988" t="s">
        <v>447</v>
      </c>
    </row>
    <row r="990" spans="1:16" x14ac:dyDescent="0.25">
      <c r="C990" t="s">
        <v>56</v>
      </c>
      <c r="D990" t="s">
        <v>10</v>
      </c>
      <c r="E990" t="e">
        <f>- proto</f>
        <v>#NAME?</v>
      </c>
      <c r="F990" t="s">
        <v>57</v>
      </c>
    </row>
    <row r="991" spans="1:16" x14ac:dyDescent="0.25">
      <c r="A991" s="2">
        <v>45088</v>
      </c>
      <c r="B991" t="s">
        <v>58</v>
      </c>
      <c r="C991" t="s">
        <v>1907</v>
      </c>
      <c r="D991" t="s">
        <v>1908</v>
      </c>
      <c r="E991">
        <v>2800</v>
      </c>
      <c r="F991" t="s">
        <v>1876</v>
      </c>
      <c r="G991">
        <v>2049.9</v>
      </c>
      <c r="I991" t="s">
        <v>1882</v>
      </c>
      <c r="J991">
        <v>222</v>
      </c>
      <c r="K991">
        <v>9305</v>
      </c>
      <c r="L991" s="1">
        <v>37102</v>
      </c>
      <c r="N991" t="s">
        <v>63</v>
      </c>
      <c r="P991" t="s">
        <v>64</v>
      </c>
    </row>
    <row r="992" spans="1:16" x14ac:dyDescent="0.25">
      <c r="A992" s="2">
        <v>45088</v>
      </c>
      <c r="B992" t="s">
        <v>58</v>
      </c>
      <c r="C992" t="s">
        <v>1909</v>
      </c>
      <c r="D992" t="s">
        <v>1910</v>
      </c>
      <c r="E992">
        <v>2800</v>
      </c>
      <c r="F992" t="s">
        <v>1911</v>
      </c>
      <c r="G992">
        <v>2600</v>
      </c>
      <c r="I992" t="s">
        <v>68</v>
      </c>
      <c r="J992">
        <v>222</v>
      </c>
      <c r="K992">
        <v>9305</v>
      </c>
      <c r="N992" t="s">
        <v>63</v>
      </c>
      <c r="P992" t="s">
        <v>64</v>
      </c>
    </row>
    <row r="993" spans="1:16" x14ac:dyDescent="0.25">
      <c r="A993" s="2">
        <v>45088</v>
      </c>
      <c r="B993" t="s">
        <v>58</v>
      </c>
      <c r="C993" t="s">
        <v>1912</v>
      </c>
      <c r="D993" t="s">
        <v>1913</v>
      </c>
      <c r="E993">
        <v>2800</v>
      </c>
      <c r="F993" t="s">
        <v>1901</v>
      </c>
      <c r="G993">
        <v>981.75</v>
      </c>
      <c r="I993">
        <f>-1   -981.75</f>
        <v>-982.75</v>
      </c>
      <c r="J993">
        <v>222</v>
      </c>
      <c r="K993">
        <v>9305</v>
      </c>
      <c r="L993" s="1">
        <v>38789</v>
      </c>
      <c r="N993" t="s">
        <v>63</v>
      </c>
      <c r="P993" t="s">
        <v>64</v>
      </c>
    </row>
    <row r="994" spans="1:16" x14ac:dyDescent="0.25">
      <c r="A994" s="2">
        <v>45088</v>
      </c>
      <c r="B994" t="s">
        <v>58</v>
      </c>
      <c r="C994" t="s">
        <v>1914</v>
      </c>
      <c r="D994" t="s">
        <v>1915</v>
      </c>
      <c r="E994">
        <v>2800</v>
      </c>
      <c r="F994" t="s">
        <v>1916</v>
      </c>
      <c r="G994">
        <v>2769.02</v>
      </c>
      <c r="I994" t="s">
        <v>1917</v>
      </c>
      <c r="J994">
        <v>222</v>
      </c>
      <c r="K994">
        <v>9305</v>
      </c>
      <c r="L994" s="1">
        <v>37707</v>
      </c>
      <c r="N994" t="s">
        <v>63</v>
      </c>
      <c r="P994" t="s">
        <v>64</v>
      </c>
    </row>
    <row r="995" spans="1:16" x14ac:dyDescent="0.25">
      <c r="A995" s="2">
        <v>45088</v>
      </c>
      <c r="B995" t="s">
        <v>58</v>
      </c>
      <c r="C995" t="s">
        <v>1918</v>
      </c>
      <c r="D995" t="s">
        <v>1919</v>
      </c>
      <c r="E995">
        <v>2800</v>
      </c>
      <c r="F995" t="s">
        <v>1916</v>
      </c>
      <c r="G995">
        <v>2769.02</v>
      </c>
      <c r="I995" t="s">
        <v>1917</v>
      </c>
      <c r="J995">
        <v>222</v>
      </c>
      <c r="K995">
        <v>9305</v>
      </c>
      <c r="L995" s="1">
        <v>37707</v>
      </c>
      <c r="N995" t="s">
        <v>63</v>
      </c>
      <c r="P995" t="s">
        <v>64</v>
      </c>
    </row>
    <row r="996" spans="1:16" x14ac:dyDescent="0.25">
      <c r="A996" s="2">
        <v>45088</v>
      </c>
      <c r="B996" t="s">
        <v>58</v>
      </c>
      <c r="C996" t="s">
        <v>1920</v>
      </c>
      <c r="D996" t="s">
        <v>1921</v>
      </c>
      <c r="E996">
        <v>2800</v>
      </c>
      <c r="F996" t="s">
        <v>396</v>
      </c>
      <c r="G996">
        <v>2910</v>
      </c>
      <c r="I996" t="s">
        <v>397</v>
      </c>
      <c r="J996">
        <v>222</v>
      </c>
      <c r="K996">
        <v>9305</v>
      </c>
      <c r="N996" t="s">
        <v>63</v>
      </c>
      <c r="P996" t="s">
        <v>64</v>
      </c>
    </row>
    <row r="997" spans="1:16" x14ac:dyDescent="0.25">
      <c r="A997" s="2">
        <v>45088</v>
      </c>
      <c r="B997" t="s">
        <v>58</v>
      </c>
      <c r="C997" t="s">
        <v>1922</v>
      </c>
      <c r="D997" t="s">
        <v>1923</v>
      </c>
      <c r="E997">
        <v>2800</v>
      </c>
      <c r="F997" t="s">
        <v>396</v>
      </c>
      <c r="G997">
        <v>2910</v>
      </c>
      <c r="I997" t="s">
        <v>397</v>
      </c>
      <c r="J997">
        <v>222</v>
      </c>
      <c r="K997">
        <v>9305</v>
      </c>
      <c r="N997" t="s">
        <v>63</v>
      </c>
      <c r="P997" t="s">
        <v>64</v>
      </c>
    </row>
    <row r="998" spans="1:16" x14ac:dyDescent="0.25">
      <c r="A998" s="2">
        <v>45088</v>
      </c>
      <c r="B998" t="s">
        <v>58</v>
      </c>
      <c r="C998" t="s">
        <v>1924</v>
      </c>
      <c r="D998" t="s">
        <v>1925</v>
      </c>
      <c r="E998">
        <v>2800</v>
      </c>
      <c r="F998" t="s">
        <v>1926</v>
      </c>
      <c r="G998">
        <v>1060</v>
      </c>
      <c r="I998" t="s">
        <v>1927</v>
      </c>
      <c r="J998">
        <v>222</v>
      </c>
      <c r="K998">
        <v>9305</v>
      </c>
      <c r="L998" s="1">
        <v>36950</v>
      </c>
      <c r="N998" t="s">
        <v>63</v>
      </c>
      <c r="P998" t="s">
        <v>64</v>
      </c>
    </row>
    <row r="999" spans="1:16" x14ac:dyDescent="0.25">
      <c r="A999" t="s">
        <v>87</v>
      </c>
      <c r="C999" t="s">
        <v>88</v>
      </c>
      <c r="D999" t="s">
        <v>58</v>
      </c>
      <c r="F999">
        <v>-1</v>
      </c>
      <c r="G999" t="s">
        <v>1928</v>
      </c>
      <c r="I999" t="s">
        <v>374</v>
      </c>
    </row>
    <row r="1002" spans="1:16" x14ac:dyDescent="0.25">
      <c r="D1002" t="s">
        <v>0</v>
      </c>
      <c r="E1002" t="s">
        <v>1</v>
      </c>
      <c r="F1002" t="s">
        <v>2</v>
      </c>
      <c r="G1002" t="s">
        <v>3</v>
      </c>
      <c r="H1002">
        <v>5</v>
      </c>
      <c r="I1002" t="s">
        <v>4</v>
      </c>
      <c r="L1002" t="s">
        <v>5</v>
      </c>
      <c r="M1002" t="s">
        <v>6</v>
      </c>
      <c r="N1002" t="s">
        <v>7</v>
      </c>
      <c r="O1002">
        <v>1</v>
      </c>
      <c r="P1002">
        <v>8</v>
      </c>
    </row>
    <row r="1003" spans="1:16" x14ac:dyDescent="0.25">
      <c r="D1003" t="s">
        <v>8</v>
      </c>
      <c r="E1003" t="s">
        <v>9</v>
      </c>
      <c r="F1003" t="s">
        <v>10</v>
      </c>
      <c r="M1003" t="s">
        <v>11</v>
      </c>
      <c r="N1003" t="s">
        <v>12</v>
      </c>
      <c r="O1003" s="1">
        <v>37445</v>
      </c>
      <c r="P1003">
        <v>3</v>
      </c>
    </row>
    <row r="1004" spans="1:16" x14ac:dyDescent="0.25">
      <c r="A1004" t="s">
        <v>13</v>
      </c>
      <c r="B1004" t="s">
        <v>14</v>
      </c>
      <c r="C1004" t="s">
        <v>15</v>
      </c>
      <c r="F1004" t="s">
        <v>16</v>
      </c>
      <c r="G1004" t="e">
        <f>- Z</f>
        <v>#NAME?</v>
      </c>
      <c r="M1004" t="s">
        <v>17</v>
      </c>
      <c r="N1004" t="s">
        <v>18</v>
      </c>
    </row>
    <row r="1005" spans="1:16" x14ac:dyDescent="0.25">
      <c r="A1005" t="s">
        <v>19</v>
      </c>
      <c r="B1005" t="s">
        <v>20</v>
      </c>
      <c r="C1005" t="s">
        <v>21</v>
      </c>
      <c r="D1005" t="s">
        <v>22</v>
      </c>
      <c r="E1005" t="s">
        <v>23</v>
      </c>
      <c r="F1005" t="s">
        <v>24</v>
      </c>
      <c r="G1005" t="s">
        <v>25</v>
      </c>
      <c r="H1005" t="s">
        <v>26</v>
      </c>
      <c r="M1005" t="s">
        <v>27</v>
      </c>
      <c r="N1005" t="s">
        <v>28</v>
      </c>
    </row>
    <row r="1006" spans="1:16" x14ac:dyDescent="0.25">
      <c r="A1006" t="s">
        <v>29</v>
      </c>
      <c r="B1006" t="s">
        <v>30</v>
      </c>
      <c r="C1006" t="s">
        <v>31</v>
      </c>
      <c r="D1006" t="s">
        <v>32</v>
      </c>
      <c r="E1006" t="s">
        <v>32</v>
      </c>
      <c r="F1006" t="s">
        <v>33</v>
      </c>
      <c r="G1006" t="s">
        <v>34</v>
      </c>
      <c r="H1006" t="s">
        <v>35</v>
      </c>
      <c r="I1006" t="s">
        <v>36</v>
      </c>
      <c r="J1006" t="s">
        <v>29</v>
      </c>
      <c r="K1006" t="s">
        <v>29</v>
      </c>
      <c r="L1006" t="s">
        <v>37</v>
      </c>
      <c r="M1006" t="s">
        <v>31</v>
      </c>
      <c r="N1006" t="s">
        <v>38</v>
      </c>
      <c r="O1006" t="s">
        <v>29</v>
      </c>
      <c r="P1006" t="s">
        <v>35</v>
      </c>
    </row>
    <row r="1007" spans="1:16" x14ac:dyDescent="0.25">
      <c r="A1007" t="s">
        <v>39</v>
      </c>
      <c r="B1007" t="s">
        <v>40</v>
      </c>
      <c r="C1007" t="s">
        <v>41</v>
      </c>
      <c r="D1007" t="s">
        <v>42</v>
      </c>
      <c r="E1007" t="s">
        <v>43</v>
      </c>
      <c r="F1007" t="s">
        <v>13</v>
      </c>
      <c r="G1007" t="s">
        <v>44</v>
      </c>
      <c r="I1007" t="s">
        <v>45</v>
      </c>
      <c r="J1007" t="s">
        <v>46</v>
      </c>
      <c r="K1007" t="s">
        <v>47</v>
      </c>
      <c r="L1007" t="s">
        <v>48</v>
      </c>
      <c r="M1007" t="s">
        <v>49</v>
      </c>
      <c r="N1007" t="s">
        <v>50</v>
      </c>
      <c r="O1007" t="s">
        <v>51</v>
      </c>
      <c r="P1007" t="s">
        <v>52</v>
      </c>
    </row>
    <row r="1008" spans="1:16" x14ac:dyDescent="0.25">
      <c r="A1008" t="s">
        <v>53</v>
      </c>
      <c r="B1008" t="s">
        <v>30</v>
      </c>
      <c r="C1008" t="s">
        <v>54</v>
      </c>
      <c r="D1008" t="s">
        <v>32</v>
      </c>
      <c r="E1008" t="s">
        <v>32</v>
      </c>
      <c r="F1008" t="s">
        <v>33</v>
      </c>
      <c r="G1008" t="s">
        <v>34</v>
      </c>
      <c r="H1008" t="s">
        <v>35</v>
      </c>
      <c r="I1008" t="s">
        <v>36</v>
      </c>
      <c r="J1008" t="s">
        <v>29</v>
      </c>
      <c r="K1008" t="s">
        <v>29</v>
      </c>
      <c r="L1008" t="s">
        <v>37</v>
      </c>
      <c r="M1008" t="s">
        <v>31</v>
      </c>
      <c r="N1008" t="s">
        <v>38</v>
      </c>
      <c r="O1008" t="s">
        <v>29</v>
      </c>
      <c r="P1008" t="s">
        <v>55</v>
      </c>
    </row>
    <row r="1009" spans="1:16" x14ac:dyDescent="0.25">
      <c r="A1009" t="s">
        <v>87</v>
      </c>
      <c r="B1009" t="s">
        <v>87</v>
      </c>
      <c r="C1009" t="s">
        <v>91</v>
      </c>
      <c r="D1009" t="s">
        <v>446</v>
      </c>
      <c r="E1009">
        <v>2006</v>
      </c>
      <c r="F1009">
        <v>-1</v>
      </c>
      <c r="G1009" t="s">
        <v>1928</v>
      </c>
      <c r="I1009" t="s">
        <v>376</v>
      </c>
    </row>
    <row r="1011" spans="1:16" x14ac:dyDescent="0.25">
      <c r="C1011" t="s">
        <v>56</v>
      </c>
      <c r="D1011" t="s">
        <v>10</v>
      </c>
      <c r="E1011" t="e">
        <f>- proto</f>
        <v>#NAME?</v>
      </c>
      <c r="F1011" t="s">
        <v>57</v>
      </c>
    </row>
    <row r="1012" spans="1:16" x14ac:dyDescent="0.25">
      <c r="A1012" s="2">
        <v>45089</v>
      </c>
      <c r="B1012" t="s">
        <v>58</v>
      </c>
      <c r="C1012" t="s">
        <v>1929</v>
      </c>
      <c r="D1012" t="s">
        <v>1930</v>
      </c>
      <c r="E1012">
        <v>2800</v>
      </c>
      <c r="F1012" t="s">
        <v>183</v>
      </c>
      <c r="G1012">
        <v>1300</v>
      </c>
      <c r="I1012" t="s">
        <v>902</v>
      </c>
      <c r="J1012">
        <v>23</v>
      </c>
      <c r="K1012">
        <v>1211</v>
      </c>
      <c r="L1012" s="1">
        <v>38624</v>
      </c>
      <c r="N1012" t="s">
        <v>1931</v>
      </c>
      <c r="P1012" t="s">
        <v>64</v>
      </c>
    </row>
    <row r="1013" spans="1:16" x14ac:dyDescent="0.25">
      <c r="A1013" s="2">
        <v>45089</v>
      </c>
      <c r="B1013" t="s">
        <v>58</v>
      </c>
      <c r="C1013" t="s">
        <v>1932</v>
      </c>
      <c r="D1013" t="s">
        <v>1933</v>
      </c>
      <c r="E1013">
        <v>2800</v>
      </c>
      <c r="F1013" t="s">
        <v>183</v>
      </c>
      <c r="G1013">
        <v>1300</v>
      </c>
      <c r="I1013" t="s">
        <v>902</v>
      </c>
      <c r="J1013">
        <v>73</v>
      </c>
      <c r="K1013">
        <v>1211</v>
      </c>
      <c r="L1013" s="1">
        <v>38624</v>
      </c>
      <c r="N1013" t="s">
        <v>1934</v>
      </c>
      <c r="P1013" t="s">
        <v>64</v>
      </c>
    </row>
    <row r="1014" spans="1:16" x14ac:dyDescent="0.25">
      <c r="A1014" s="2">
        <v>45089</v>
      </c>
      <c r="B1014" t="s">
        <v>58</v>
      </c>
      <c r="C1014" t="s">
        <v>1935</v>
      </c>
      <c r="D1014" t="s">
        <v>1936</v>
      </c>
      <c r="E1014">
        <v>2800</v>
      </c>
      <c r="F1014" t="s">
        <v>183</v>
      </c>
      <c r="G1014">
        <v>1440</v>
      </c>
      <c r="I1014" t="s">
        <v>184</v>
      </c>
      <c r="J1014">
        <v>81</v>
      </c>
      <c r="K1014">
        <v>1321</v>
      </c>
      <c r="N1014" t="s">
        <v>1937</v>
      </c>
      <c r="P1014" t="s">
        <v>64</v>
      </c>
    </row>
    <row r="1015" spans="1:16" x14ac:dyDescent="0.25">
      <c r="A1015" s="2">
        <v>45089</v>
      </c>
      <c r="B1015" t="s">
        <v>58</v>
      </c>
      <c r="C1015" t="s">
        <v>1938</v>
      </c>
      <c r="D1015" t="s">
        <v>1939</v>
      </c>
      <c r="E1015">
        <v>2800</v>
      </c>
      <c r="F1015" t="s">
        <v>183</v>
      </c>
      <c r="G1015">
        <v>1615.94</v>
      </c>
      <c r="I1015" t="s">
        <v>1940</v>
      </c>
      <c r="J1015">
        <v>175</v>
      </c>
      <c r="K1015">
        <v>2211</v>
      </c>
      <c r="L1015" s="1">
        <v>37103</v>
      </c>
      <c r="N1015" t="s">
        <v>1941</v>
      </c>
      <c r="P1015" t="s">
        <v>64</v>
      </c>
    </row>
    <row r="1016" spans="1:16" x14ac:dyDescent="0.25">
      <c r="A1016" s="2">
        <v>45089</v>
      </c>
      <c r="B1016" t="s">
        <v>58</v>
      </c>
      <c r="C1016" t="s">
        <v>1942</v>
      </c>
      <c r="D1016" t="s">
        <v>1943</v>
      </c>
      <c r="E1016">
        <v>2800</v>
      </c>
      <c r="F1016" t="s">
        <v>1944</v>
      </c>
      <c r="G1016">
        <v>2079</v>
      </c>
      <c r="I1016" t="s">
        <v>1945</v>
      </c>
      <c r="J1016">
        <v>469</v>
      </c>
      <c r="K1016">
        <v>6011</v>
      </c>
      <c r="L1016" s="1">
        <v>38411</v>
      </c>
      <c r="N1016" t="s">
        <v>63</v>
      </c>
      <c r="P1016" t="s">
        <v>64</v>
      </c>
    </row>
    <row r="1017" spans="1:16" x14ac:dyDescent="0.25">
      <c r="A1017" s="2">
        <v>45089</v>
      </c>
      <c r="B1017" t="s">
        <v>58</v>
      </c>
      <c r="C1017" t="s">
        <v>1946</v>
      </c>
      <c r="D1017" t="s">
        <v>1947</v>
      </c>
      <c r="E1017">
        <v>2800</v>
      </c>
      <c r="F1017" t="s">
        <v>1948</v>
      </c>
      <c r="G1017">
        <v>2842.33</v>
      </c>
      <c r="I1017" t="s">
        <v>1949</v>
      </c>
      <c r="J1017">
        <v>410</v>
      </c>
      <c r="K1017">
        <v>571</v>
      </c>
      <c r="L1017" s="1">
        <v>37323</v>
      </c>
      <c r="N1017" t="s">
        <v>1950</v>
      </c>
      <c r="P1017" t="s">
        <v>64</v>
      </c>
    </row>
    <row r="1018" spans="1:16" x14ac:dyDescent="0.25">
      <c r="A1018" s="2">
        <v>45089</v>
      </c>
      <c r="B1018" t="s">
        <v>58</v>
      </c>
      <c r="C1018" t="s">
        <v>1951</v>
      </c>
      <c r="D1018" t="s">
        <v>1952</v>
      </c>
      <c r="E1018">
        <v>2800</v>
      </c>
      <c r="F1018" t="s">
        <v>1948</v>
      </c>
      <c r="G1018">
        <v>2842.34</v>
      </c>
      <c r="I1018" t="s">
        <v>1953</v>
      </c>
      <c r="J1018">
        <v>410</v>
      </c>
      <c r="K1018">
        <v>571</v>
      </c>
      <c r="L1018" s="1">
        <v>37280</v>
      </c>
      <c r="N1018" t="s">
        <v>1954</v>
      </c>
      <c r="P1018" t="s">
        <v>64</v>
      </c>
    </row>
    <row r="1019" spans="1:16" x14ac:dyDescent="0.25">
      <c r="A1019" s="2">
        <v>45089</v>
      </c>
      <c r="B1019" t="s">
        <v>58</v>
      </c>
      <c r="C1019" t="s">
        <v>1955</v>
      </c>
      <c r="D1019" t="s">
        <v>1956</v>
      </c>
      <c r="E1019">
        <v>2800</v>
      </c>
      <c r="F1019" t="s">
        <v>1957</v>
      </c>
      <c r="G1019">
        <v>1781</v>
      </c>
      <c r="I1019" t="s">
        <v>1958</v>
      </c>
      <c r="J1019">
        <v>222</v>
      </c>
      <c r="K1019">
        <v>9305</v>
      </c>
      <c r="L1019" s="1">
        <v>38321</v>
      </c>
      <c r="N1019" t="s">
        <v>63</v>
      </c>
      <c r="P1019" t="s">
        <v>64</v>
      </c>
    </row>
    <row r="1020" spans="1:16" x14ac:dyDescent="0.25">
      <c r="A1020" t="s">
        <v>87</v>
      </c>
      <c r="C1020" t="s">
        <v>88</v>
      </c>
      <c r="D1020" t="s">
        <v>58</v>
      </c>
      <c r="F1020">
        <v>-1</v>
      </c>
      <c r="G1020" t="s">
        <v>1959</v>
      </c>
      <c r="I1020" t="s">
        <v>374</v>
      </c>
    </row>
    <row r="1022" spans="1:16" x14ac:dyDescent="0.25">
      <c r="A1022" t="s">
        <v>87</v>
      </c>
      <c r="B1022" t="s">
        <v>87</v>
      </c>
      <c r="C1022" t="s">
        <v>91</v>
      </c>
      <c r="D1022" t="s">
        <v>456</v>
      </c>
      <c r="E1022">
        <v>2006</v>
      </c>
      <c r="F1022">
        <v>-1</v>
      </c>
      <c r="G1022" t="s">
        <v>1959</v>
      </c>
      <c r="I1022" t="s">
        <v>376</v>
      </c>
    </row>
    <row r="1024" spans="1:16" x14ac:dyDescent="0.25">
      <c r="C1024" t="s">
        <v>56</v>
      </c>
      <c r="D1024" t="s">
        <v>10</v>
      </c>
      <c r="E1024" t="e">
        <f>- proto</f>
        <v>#NAME?</v>
      </c>
      <c r="F1024" t="s">
        <v>57</v>
      </c>
    </row>
    <row r="1025" spans="1:16" x14ac:dyDescent="0.25">
      <c r="A1025" s="2">
        <v>45109</v>
      </c>
      <c r="B1025" t="s">
        <v>58</v>
      </c>
      <c r="C1025" t="s">
        <v>1960</v>
      </c>
      <c r="D1025" t="s">
        <v>1961</v>
      </c>
      <c r="E1025">
        <v>2800</v>
      </c>
      <c r="F1025" t="s">
        <v>1962</v>
      </c>
      <c r="G1025">
        <v>2980</v>
      </c>
      <c r="I1025" t="s">
        <v>1081</v>
      </c>
      <c r="J1025">
        <v>222</v>
      </c>
      <c r="K1025">
        <v>9305</v>
      </c>
      <c r="N1025" t="s">
        <v>63</v>
      </c>
      <c r="P1025" t="s">
        <v>64</v>
      </c>
    </row>
    <row r="1026" spans="1:16" x14ac:dyDescent="0.25">
      <c r="A1026" s="2">
        <v>45109</v>
      </c>
      <c r="B1026" t="s">
        <v>58</v>
      </c>
      <c r="C1026" t="s">
        <v>1963</v>
      </c>
      <c r="D1026" t="s">
        <v>1964</v>
      </c>
      <c r="E1026">
        <v>2800</v>
      </c>
      <c r="F1026" t="s">
        <v>144</v>
      </c>
      <c r="G1026">
        <v>1680</v>
      </c>
      <c r="I1026" t="s">
        <v>1965</v>
      </c>
      <c r="J1026">
        <v>222</v>
      </c>
      <c r="K1026">
        <v>9305</v>
      </c>
      <c r="L1026" s="1">
        <v>37085</v>
      </c>
      <c r="N1026" t="s">
        <v>63</v>
      </c>
      <c r="P1026" t="s">
        <v>64</v>
      </c>
    </row>
    <row r="1027" spans="1:16" x14ac:dyDescent="0.25">
      <c r="A1027" s="2">
        <v>45109</v>
      </c>
      <c r="B1027" t="s">
        <v>58</v>
      </c>
      <c r="C1027" t="s">
        <v>1966</v>
      </c>
      <c r="D1027" t="s">
        <v>1967</v>
      </c>
      <c r="E1027">
        <v>2800</v>
      </c>
      <c r="F1027" t="s">
        <v>1968</v>
      </c>
      <c r="G1027">
        <v>1700.52</v>
      </c>
      <c r="I1027" t="s">
        <v>1969</v>
      </c>
      <c r="J1027">
        <v>222</v>
      </c>
      <c r="K1027">
        <v>9305</v>
      </c>
      <c r="L1027" s="1">
        <v>38107</v>
      </c>
      <c r="N1027" t="s">
        <v>63</v>
      </c>
      <c r="P1027" t="s">
        <v>64</v>
      </c>
    </row>
    <row r="1028" spans="1:16" x14ac:dyDescent="0.25">
      <c r="A1028" s="2">
        <v>45109</v>
      </c>
      <c r="B1028" t="s">
        <v>58</v>
      </c>
      <c r="C1028" t="s">
        <v>1970</v>
      </c>
      <c r="D1028" t="s">
        <v>1971</v>
      </c>
      <c r="E1028">
        <v>2800</v>
      </c>
      <c r="F1028" t="s">
        <v>144</v>
      </c>
      <c r="G1028">
        <v>1707.45</v>
      </c>
      <c r="I1028" t="s">
        <v>1972</v>
      </c>
      <c r="J1028">
        <v>222</v>
      </c>
      <c r="K1028">
        <v>9305</v>
      </c>
      <c r="L1028" s="1">
        <v>37364</v>
      </c>
      <c r="N1028" t="s">
        <v>63</v>
      </c>
      <c r="P1028" t="s">
        <v>64</v>
      </c>
    </row>
    <row r="1029" spans="1:16" x14ac:dyDescent="0.25">
      <c r="A1029" s="2">
        <v>45109</v>
      </c>
      <c r="B1029" t="s">
        <v>58</v>
      </c>
      <c r="C1029" t="s">
        <v>1973</v>
      </c>
      <c r="D1029" t="s">
        <v>1974</v>
      </c>
      <c r="E1029">
        <v>2800</v>
      </c>
      <c r="F1029" t="s">
        <v>144</v>
      </c>
      <c r="G1029">
        <v>1707.45</v>
      </c>
      <c r="I1029" t="s">
        <v>1972</v>
      </c>
      <c r="J1029">
        <v>222</v>
      </c>
      <c r="K1029">
        <v>9305</v>
      </c>
      <c r="L1029" s="1">
        <v>37364</v>
      </c>
      <c r="N1029" t="s">
        <v>63</v>
      </c>
      <c r="P1029" t="s">
        <v>64</v>
      </c>
    </row>
    <row r="1030" spans="1:16" x14ac:dyDescent="0.25">
      <c r="A1030" s="2">
        <v>45109</v>
      </c>
      <c r="B1030" t="s">
        <v>58</v>
      </c>
      <c r="C1030" t="s">
        <v>1975</v>
      </c>
      <c r="D1030" t="s">
        <v>1976</v>
      </c>
      <c r="E1030">
        <v>2800</v>
      </c>
      <c r="F1030" t="s">
        <v>1977</v>
      </c>
      <c r="G1030">
        <v>1702.5</v>
      </c>
      <c r="I1030" t="s">
        <v>1978</v>
      </c>
      <c r="J1030">
        <v>222</v>
      </c>
      <c r="K1030">
        <v>9305</v>
      </c>
      <c r="L1030" s="1">
        <v>37820</v>
      </c>
      <c r="N1030" t="s">
        <v>63</v>
      </c>
      <c r="P1030" t="s">
        <v>64</v>
      </c>
    </row>
    <row r="1031" spans="1:16" x14ac:dyDescent="0.25">
      <c r="A1031" s="2">
        <v>45109</v>
      </c>
      <c r="B1031" t="s">
        <v>58</v>
      </c>
      <c r="C1031" t="s">
        <v>1979</v>
      </c>
      <c r="D1031" t="s">
        <v>1980</v>
      </c>
      <c r="E1031">
        <v>2800</v>
      </c>
      <c r="F1031" t="s">
        <v>1977</v>
      </c>
      <c r="G1031">
        <v>1702.5</v>
      </c>
      <c r="I1031" t="s">
        <v>1978</v>
      </c>
      <c r="J1031">
        <v>222</v>
      </c>
      <c r="K1031">
        <v>9305</v>
      </c>
      <c r="L1031" s="1">
        <v>37820</v>
      </c>
      <c r="N1031" t="s">
        <v>63</v>
      </c>
      <c r="P1031" t="s">
        <v>64</v>
      </c>
    </row>
    <row r="1032" spans="1:16" x14ac:dyDescent="0.25">
      <c r="A1032" s="2">
        <v>45109</v>
      </c>
      <c r="B1032" t="s">
        <v>58</v>
      </c>
      <c r="C1032" t="s">
        <v>1981</v>
      </c>
      <c r="D1032" t="s">
        <v>1982</v>
      </c>
      <c r="E1032">
        <v>2800</v>
      </c>
      <c r="F1032" t="s">
        <v>1977</v>
      </c>
      <c r="G1032">
        <v>1694.35</v>
      </c>
      <c r="I1032" t="s">
        <v>1983</v>
      </c>
      <c r="J1032">
        <v>222</v>
      </c>
      <c r="K1032">
        <v>9305</v>
      </c>
      <c r="L1032" s="1">
        <v>37862</v>
      </c>
      <c r="N1032" t="s">
        <v>63</v>
      </c>
      <c r="P1032" t="s">
        <v>64</v>
      </c>
    </row>
    <row r="1033" spans="1:16" x14ac:dyDescent="0.25">
      <c r="A1033" s="2">
        <v>45109</v>
      </c>
      <c r="B1033" t="s">
        <v>58</v>
      </c>
      <c r="C1033" t="s">
        <v>1984</v>
      </c>
      <c r="D1033" t="s">
        <v>1985</v>
      </c>
      <c r="E1033">
        <v>2800</v>
      </c>
      <c r="F1033" t="s">
        <v>1968</v>
      </c>
      <c r="G1033">
        <v>1689.49</v>
      </c>
      <c r="I1033" t="s">
        <v>1986</v>
      </c>
      <c r="J1033">
        <v>222</v>
      </c>
      <c r="K1033">
        <v>9305</v>
      </c>
      <c r="L1033" s="1">
        <v>38076</v>
      </c>
      <c r="N1033" t="s">
        <v>63</v>
      </c>
      <c r="P1033" t="s">
        <v>64</v>
      </c>
    </row>
    <row r="1034" spans="1:16" x14ac:dyDescent="0.25">
      <c r="A1034" s="2">
        <v>45109</v>
      </c>
      <c r="B1034" t="s">
        <v>58</v>
      </c>
      <c r="C1034" t="s">
        <v>1987</v>
      </c>
      <c r="D1034" t="s">
        <v>1988</v>
      </c>
      <c r="E1034">
        <v>2800</v>
      </c>
      <c r="F1034" t="s">
        <v>1989</v>
      </c>
      <c r="G1034">
        <v>1706.25</v>
      </c>
      <c r="I1034" t="s">
        <v>1990</v>
      </c>
      <c r="J1034">
        <v>222</v>
      </c>
      <c r="K1034">
        <v>9305</v>
      </c>
      <c r="L1034" s="1">
        <v>38616</v>
      </c>
      <c r="N1034" t="s">
        <v>63</v>
      </c>
      <c r="P1034" t="s">
        <v>64</v>
      </c>
    </row>
    <row r="1035" spans="1:16" x14ac:dyDescent="0.25">
      <c r="A1035" s="2">
        <v>45109</v>
      </c>
      <c r="B1035" t="s">
        <v>58</v>
      </c>
      <c r="C1035" t="s">
        <v>1991</v>
      </c>
      <c r="D1035" t="s">
        <v>1992</v>
      </c>
      <c r="E1035">
        <v>2800</v>
      </c>
      <c r="F1035" t="s">
        <v>183</v>
      </c>
      <c r="G1035">
        <v>1140</v>
      </c>
      <c r="I1035" t="s">
        <v>227</v>
      </c>
      <c r="J1035">
        <v>222</v>
      </c>
      <c r="K1035">
        <v>9305</v>
      </c>
      <c r="L1035" s="1">
        <v>36493</v>
      </c>
      <c r="N1035" t="s">
        <v>63</v>
      </c>
      <c r="P1035" t="s">
        <v>64</v>
      </c>
    </row>
    <row r="1036" spans="1:16" x14ac:dyDescent="0.25">
      <c r="A1036" s="2">
        <v>45109</v>
      </c>
      <c r="B1036" t="s">
        <v>58</v>
      </c>
      <c r="C1036" t="s">
        <v>1993</v>
      </c>
      <c r="D1036" t="s">
        <v>1994</v>
      </c>
      <c r="E1036">
        <v>2800</v>
      </c>
      <c r="F1036" t="s">
        <v>1235</v>
      </c>
      <c r="G1036">
        <v>1696.77</v>
      </c>
      <c r="I1036" t="s">
        <v>1995</v>
      </c>
      <c r="J1036">
        <v>222</v>
      </c>
      <c r="K1036">
        <v>9305</v>
      </c>
      <c r="L1036" s="1">
        <v>37256</v>
      </c>
      <c r="N1036" t="s">
        <v>63</v>
      </c>
      <c r="P1036" t="s">
        <v>64</v>
      </c>
    </row>
    <row r="1037" spans="1:16" x14ac:dyDescent="0.25">
      <c r="A1037" s="2">
        <v>45109</v>
      </c>
      <c r="B1037" t="s">
        <v>58</v>
      </c>
      <c r="C1037" t="s">
        <v>1996</v>
      </c>
      <c r="D1037" t="s">
        <v>1997</v>
      </c>
      <c r="E1037">
        <v>2800</v>
      </c>
      <c r="F1037" t="s">
        <v>1998</v>
      </c>
      <c r="G1037">
        <v>2730</v>
      </c>
      <c r="I1037" t="s">
        <v>1999</v>
      </c>
      <c r="J1037">
        <v>222</v>
      </c>
      <c r="K1037">
        <v>9305</v>
      </c>
      <c r="N1037" t="s">
        <v>63</v>
      </c>
      <c r="P1037" t="s">
        <v>64</v>
      </c>
    </row>
    <row r="1038" spans="1:16" x14ac:dyDescent="0.25">
      <c r="A1038" s="2">
        <v>45109</v>
      </c>
      <c r="B1038" t="s">
        <v>58</v>
      </c>
      <c r="C1038" t="s">
        <v>2000</v>
      </c>
      <c r="D1038" t="s">
        <v>2001</v>
      </c>
      <c r="E1038">
        <v>2800</v>
      </c>
      <c r="F1038" t="s">
        <v>1998</v>
      </c>
      <c r="G1038">
        <v>2730</v>
      </c>
      <c r="I1038" t="s">
        <v>1999</v>
      </c>
      <c r="J1038">
        <v>222</v>
      </c>
      <c r="K1038">
        <v>9305</v>
      </c>
      <c r="N1038" t="s">
        <v>63</v>
      </c>
      <c r="P1038" t="s">
        <v>64</v>
      </c>
    </row>
    <row r="1039" spans="1:16" x14ac:dyDescent="0.25">
      <c r="A1039" s="2">
        <v>45109</v>
      </c>
      <c r="B1039" t="s">
        <v>58</v>
      </c>
      <c r="C1039" t="s">
        <v>2002</v>
      </c>
      <c r="D1039" t="s">
        <v>2003</v>
      </c>
      <c r="E1039">
        <v>2800</v>
      </c>
      <c r="F1039" t="s">
        <v>2004</v>
      </c>
      <c r="G1039">
        <v>1840</v>
      </c>
      <c r="I1039" t="s">
        <v>1127</v>
      </c>
      <c r="J1039">
        <v>222</v>
      </c>
      <c r="K1039">
        <v>9305</v>
      </c>
      <c r="L1039" s="1">
        <v>35506</v>
      </c>
      <c r="N1039" t="s">
        <v>63</v>
      </c>
      <c r="P1039" t="s">
        <v>64</v>
      </c>
    </row>
    <row r="1040" spans="1:16" x14ac:dyDescent="0.25">
      <c r="A1040" s="2">
        <v>45109</v>
      </c>
      <c r="B1040" t="s">
        <v>58</v>
      </c>
      <c r="C1040" t="s">
        <v>2005</v>
      </c>
      <c r="D1040" t="s">
        <v>2006</v>
      </c>
      <c r="E1040">
        <v>2800</v>
      </c>
      <c r="F1040" t="s">
        <v>2004</v>
      </c>
      <c r="G1040">
        <v>1840</v>
      </c>
      <c r="I1040" t="s">
        <v>1127</v>
      </c>
      <c r="J1040">
        <v>222</v>
      </c>
      <c r="K1040">
        <v>9305</v>
      </c>
      <c r="L1040" s="1">
        <v>35506</v>
      </c>
      <c r="N1040" t="s">
        <v>63</v>
      </c>
      <c r="P1040" t="s">
        <v>64</v>
      </c>
    </row>
    <row r="1041" spans="1:16" x14ac:dyDescent="0.25">
      <c r="A1041" s="2">
        <v>45109</v>
      </c>
      <c r="B1041" t="s">
        <v>58</v>
      </c>
      <c r="C1041" t="s">
        <v>2007</v>
      </c>
      <c r="D1041" t="s">
        <v>2008</v>
      </c>
      <c r="E1041">
        <v>2800</v>
      </c>
      <c r="F1041" t="s">
        <v>1443</v>
      </c>
      <c r="G1041">
        <v>2370</v>
      </c>
      <c r="I1041" t="s">
        <v>405</v>
      </c>
      <c r="J1041">
        <v>222</v>
      </c>
      <c r="K1041">
        <v>9305</v>
      </c>
      <c r="N1041" t="s">
        <v>63</v>
      </c>
      <c r="P1041" t="s">
        <v>64</v>
      </c>
    </row>
    <row r="1042" spans="1:16" x14ac:dyDescent="0.25">
      <c r="A1042" s="2">
        <v>45109</v>
      </c>
      <c r="B1042" t="s">
        <v>58</v>
      </c>
      <c r="C1042" t="s">
        <v>2009</v>
      </c>
      <c r="D1042" t="s">
        <v>2010</v>
      </c>
      <c r="E1042">
        <v>2800</v>
      </c>
      <c r="F1042" t="s">
        <v>2011</v>
      </c>
      <c r="G1042">
        <v>2413.65</v>
      </c>
      <c r="I1042" t="s">
        <v>2012</v>
      </c>
      <c r="J1042">
        <v>222</v>
      </c>
      <c r="K1042">
        <v>9305</v>
      </c>
      <c r="L1042" s="1">
        <v>37011</v>
      </c>
      <c r="N1042" t="s">
        <v>63</v>
      </c>
      <c r="P1042" t="s">
        <v>64</v>
      </c>
    </row>
    <row r="1043" spans="1:16" x14ac:dyDescent="0.25">
      <c r="A1043" s="2">
        <v>45109</v>
      </c>
      <c r="B1043" t="s">
        <v>58</v>
      </c>
      <c r="C1043" t="s">
        <v>2013</v>
      </c>
      <c r="D1043" t="s">
        <v>2014</v>
      </c>
      <c r="E1043">
        <v>2800</v>
      </c>
      <c r="F1043" t="s">
        <v>1235</v>
      </c>
      <c r="G1043">
        <v>1688.25</v>
      </c>
      <c r="I1043" t="s">
        <v>2015</v>
      </c>
      <c r="J1043">
        <v>222</v>
      </c>
      <c r="K1043">
        <v>9305</v>
      </c>
      <c r="L1043" s="1">
        <v>36830</v>
      </c>
      <c r="N1043" t="s">
        <v>63</v>
      </c>
      <c r="P1043" t="s">
        <v>64</v>
      </c>
    </row>
    <row r="1044" spans="1:16" x14ac:dyDescent="0.25">
      <c r="A1044" s="2">
        <v>45109</v>
      </c>
      <c r="B1044" t="s">
        <v>58</v>
      </c>
      <c r="C1044" t="s">
        <v>2016</v>
      </c>
      <c r="D1044" t="s">
        <v>2017</v>
      </c>
      <c r="E1044">
        <v>2800</v>
      </c>
      <c r="F1044" t="s">
        <v>291</v>
      </c>
      <c r="G1044">
        <v>1280</v>
      </c>
      <c r="I1044" t="s">
        <v>292</v>
      </c>
      <c r="J1044">
        <v>222</v>
      </c>
      <c r="K1044">
        <v>9305</v>
      </c>
      <c r="N1044" t="s">
        <v>63</v>
      </c>
      <c r="P1044" t="s">
        <v>64</v>
      </c>
    </row>
    <row r="1045" spans="1:16" x14ac:dyDescent="0.25">
      <c r="A1045" s="2">
        <v>45109</v>
      </c>
      <c r="B1045" t="s">
        <v>58</v>
      </c>
      <c r="C1045" t="s">
        <v>2018</v>
      </c>
      <c r="D1045" t="s">
        <v>2019</v>
      </c>
      <c r="E1045">
        <v>2800</v>
      </c>
      <c r="F1045" t="s">
        <v>1235</v>
      </c>
      <c r="G1045">
        <v>1681.48</v>
      </c>
      <c r="I1045" t="s">
        <v>1236</v>
      </c>
      <c r="J1045">
        <v>222</v>
      </c>
      <c r="K1045">
        <v>9305</v>
      </c>
      <c r="L1045" s="1">
        <v>37287</v>
      </c>
      <c r="N1045" t="s">
        <v>63</v>
      </c>
      <c r="P1045" t="s">
        <v>64</v>
      </c>
    </row>
    <row r="1046" spans="1:16" x14ac:dyDescent="0.25">
      <c r="A1046" s="2">
        <v>45109</v>
      </c>
      <c r="B1046" t="s">
        <v>58</v>
      </c>
      <c r="C1046" t="s">
        <v>2020</v>
      </c>
      <c r="D1046" t="s">
        <v>2021</v>
      </c>
      <c r="E1046">
        <v>2800</v>
      </c>
      <c r="F1046" t="s">
        <v>1235</v>
      </c>
      <c r="G1046">
        <v>1681.48</v>
      </c>
      <c r="I1046" t="s">
        <v>1236</v>
      </c>
      <c r="J1046">
        <v>222</v>
      </c>
      <c r="K1046">
        <v>9305</v>
      </c>
      <c r="L1046" s="1">
        <v>37287</v>
      </c>
      <c r="N1046" t="s">
        <v>63</v>
      </c>
      <c r="P1046" t="s">
        <v>64</v>
      </c>
    </row>
    <row r="1047" spans="1:16" x14ac:dyDescent="0.25">
      <c r="A1047" s="2">
        <v>45109</v>
      </c>
      <c r="B1047" t="s">
        <v>58</v>
      </c>
      <c r="C1047" t="s">
        <v>2022</v>
      </c>
      <c r="D1047" t="s">
        <v>2023</v>
      </c>
      <c r="E1047">
        <v>2800</v>
      </c>
      <c r="F1047" t="s">
        <v>1235</v>
      </c>
      <c r="G1047">
        <v>1681.48</v>
      </c>
      <c r="I1047" t="s">
        <v>1236</v>
      </c>
      <c r="J1047">
        <v>222</v>
      </c>
      <c r="K1047">
        <v>9305</v>
      </c>
      <c r="L1047" s="1">
        <v>37287</v>
      </c>
      <c r="N1047" t="s">
        <v>63</v>
      </c>
      <c r="P1047" t="s">
        <v>64</v>
      </c>
    </row>
    <row r="1048" spans="1:16" x14ac:dyDescent="0.25">
      <c r="A1048" s="2">
        <v>45109</v>
      </c>
      <c r="B1048" t="s">
        <v>58</v>
      </c>
      <c r="C1048" t="s">
        <v>2024</v>
      </c>
      <c r="D1048" t="s">
        <v>2025</v>
      </c>
      <c r="E1048">
        <v>2800</v>
      </c>
      <c r="F1048" t="s">
        <v>2026</v>
      </c>
      <c r="G1048">
        <v>1941.15</v>
      </c>
      <c r="I1048" t="s">
        <v>2027</v>
      </c>
      <c r="J1048">
        <v>222</v>
      </c>
      <c r="K1048">
        <v>9305</v>
      </c>
      <c r="L1048" s="1">
        <v>38133</v>
      </c>
      <c r="N1048" t="s">
        <v>63</v>
      </c>
      <c r="P1048" t="s">
        <v>64</v>
      </c>
    </row>
    <row r="1049" spans="1:16" x14ac:dyDescent="0.25">
      <c r="A1049" s="2">
        <v>45109</v>
      </c>
      <c r="B1049" t="s">
        <v>58</v>
      </c>
      <c r="C1049" t="s">
        <v>2028</v>
      </c>
      <c r="D1049" t="s">
        <v>2029</v>
      </c>
      <c r="E1049">
        <v>2800</v>
      </c>
      <c r="F1049" t="s">
        <v>1235</v>
      </c>
      <c r="G1049">
        <v>1681.48</v>
      </c>
      <c r="I1049" t="s">
        <v>1236</v>
      </c>
      <c r="J1049">
        <v>222</v>
      </c>
      <c r="K1049">
        <v>9305</v>
      </c>
      <c r="L1049" s="1">
        <v>37286</v>
      </c>
      <c r="N1049" t="s">
        <v>63</v>
      </c>
      <c r="P1049" t="s">
        <v>64</v>
      </c>
    </row>
    <row r="1050" spans="1:16" x14ac:dyDescent="0.25">
      <c r="A1050" t="s">
        <v>87</v>
      </c>
      <c r="C1050" t="s">
        <v>88</v>
      </c>
      <c r="D1050" t="s">
        <v>58</v>
      </c>
      <c r="F1050">
        <v>-4</v>
      </c>
      <c r="G1050" t="s">
        <v>2030</v>
      </c>
      <c r="I1050" t="s">
        <v>2031</v>
      </c>
    </row>
    <row r="1052" spans="1:16" x14ac:dyDescent="0.25">
      <c r="A1052" t="s">
        <v>87</v>
      </c>
      <c r="B1052" t="s">
        <v>87</v>
      </c>
      <c r="C1052" t="s">
        <v>91</v>
      </c>
      <c r="D1052" t="s">
        <v>475</v>
      </c>
      <c r="E1052">
        <v>2007</v>
      </c>
      <c r="F1052">
        <v>-4</v>
      </c>
      <c r="G1052" t="s">
        <v>2030</v>
      </c>
      <c r="I1052" t="s">
        <v>2032</v>
      </c>
    </row>
    <row r="1054" spans="1:16" x14ac:dyDescent="0.25">
      <c r="C1054" t="s">
        <v>56</v>
      </c>
      <c r="D1054" t="s">
        <v>10</v>
      </c>
      <c r="E1054" t="e">
        <f>- proto</f>
        <v>#NAME?</v>
      </c>
      <c r="F1054" t="s">
        <v>57</v>
      </c>
    </row>
    <row r="1055" spans="1:16" x14ac:dyDescent="0.25">
      <c r="A1055" s="2">
        <v>45111</v>
      </c>
      <c r="B1055" t="s">
        <v>58</v>
      </c>
      <c r="C1055" t="s">
        <v>2033</v>
      </c>
      <c r="D1055" t="s">
        <v>2034</v>
      </c>
      <c r="E1055">
        <v>2800</v>
      </c>
      <c r="F1055" t="s">
        <v>1998</v>
      </c>
      <c r="G1055">
        <v>2730</v>
      </c>
      <c r="I1055" t="s">
        <v>1999</v>
      </c>
      <c r="J1055">
        <v>222</v>
      </c>
      <c r="K1055">
        <v>9305</v>
      </c>
      <c r="N1055" t="s">
        <v>63</v>
      </c>
      <c r="P1055" t="s">
        <v>64</v>
      </c>
    </row>
    <row r="1056" spans="1:16" x14ac:dyDescent="0.25">
      <c r="A1056" s="2">
        <v>45111</v>
      </c>
      <c r="B1056" t="s">
        <v>58</v>
      </c>
      <c r="C1056" t="s">
        <v>2035</v>
      </c>
      <c r="D1056" t="s">
        <v>2036</v>
      </c>
      <c r="E1056">
        <v>2800</v>
      </c>
      <c r="F1056" t="s">
        <v>1998</v>
      </c>
      <c r="G1056">
        <v>2730</v>
      </c>
      <c r="I1056" t="s">
        <v>1999</v>
      </c>
      <c r="J1056">
        <v>222</v>
      </c>
      <c r="K1056">
        <v>9305</v>
      </c>
      <c r="N1056" t="s">
        <v>63</v>
      </c>
      <c r="P1056" t="s">
        <v>64</v>
      </c>
    </row>
    <row r="1057" spans="1:16" x14ac:dyDescent="0.25">
      <c r="A1057" s="2">
        <v>45111</v>
      </c>
      <c r="B1057" t="s">
        <v>58</v>
      </c>
      <c r="C1057" t="s">
        <v>2037</v>
      </c>
      <c r="D1057" t="s">
        <v>2038</v>
      </c>
      <c r="E1057">
        <v>2800</v>
      </c>
      <c r="F1057" t="s">
        <v>1815</v>
      </c>
      <c r="G1057">
        <v>1281</v>
      </c>
      <c r="I1057" t="s">
        <v>2039</v>
      </c>
      <c r="J1057">
        <v>222</v>
      </c>
      <c r="K1057">
        <v>9305</v>
      </c>
      <c r="L1057" s="1">
        <v>37986</v>
      </c>
      <c r="N1057" t="s">
        <v>63</v>
      </c>
      <c r="P1057" t="s">
        <v>64</v>
      </c>
    </row>
    <row r="1058" spans="1:16" x14ac:dyDescent="0.25">
      <c r="A1058" s="2">
        <v>45111</v>
      </c>
      <c r="B1058" t="s">
        <v>58</v>
      </c>
      <c r="C1058" t="s">
        <v>2040</v>
      </c>
      <c r="D1058" t="s">
        <v>2041</v>
      </c>
      <c r="E1058">
        <v>2800</v>
      </c>
      <c r="F1058" t="s">
        <v>1863</v>
      </c>
      <c r="G1058">
        <v>2090</v>
      </c>
      <c r="I1058" t="s">
        <v>1833</v>
      </c>
      <c r="J1058">
        <v>222</v>
      </c>
      <c r="K1058">
        <v>9305</v>
      </c>
      <c r="L1058" s="1">
        <v>36682</v>
      </c>
      <c r="N1058" t="s">
        <v>63</v>
      </c>
      <c r="P1058" t="s">
        <v>64</v>
      </c>
    </row>
    <row r="1059" spans="1:16" x14ac:dyDescent="0.25">
      <c r="A1059" s="2">
        <v>45111</v>
      </c>
      <c r="B1059" t="s">
        <v>58</v>
      </c>
      <c r="C1059" t="s">
        <v>2042</v>
      </c>
      <c r="D1059" t="s">
        <v>2043</v>
      </c>
      <c r="E1059">
        <v>2800</v>
      </c>
      <c r="F1059" t="s">
        <v>1894</v>
      </c>
      <c r="G1059">
        <v>1840</v>
      </c>
      <c r="I1059" t="s">
        <v>1127</v>
      </c>
      <c r="J1059">
        <v>222</v>
      </c>
      <c r="K1059">
        <v>9305</v>
      </c>
      <c r="L1059" s="1">
        <v>35447</v>
      </c>
      <c r="N1059" t="s">
        <v>63</v>
      </c>
      <c r="P1059" t="s">
        <v>64</v>
      </c>
    </row>
    <row r="1061" spans="1:16" x14ac:dyDescent="0.25">
      <c r="D1061" t="s">
        <v>0</v>
      </c>
      <c r="E1061" t="s">
        <v>1</v>
      </c>
      <c r="F1061" t="s">
        <v>2</v>
      </c>
      <c r="G1061" t="s">
        <v>3</v>
      </c>
      <c r="H1061">
        <v>5</v>
      </c>
      <c r="I1061" t="s">
        <v>4</v>
      </c>
      <c r="L1061" t="s">
        <v>5</v>
      </c>
      <c r="M1061" t="s">
        <v>6</v>
      </c>
      <c r="N1061" t="s">
        <v>7</v>
      </c>
      <c r="O1061">
        <v>1</v>
      </c>
      <c r="P1061">
        <v>9</v>
      </c>
    </row>
    <row r="1062" spans="1:16" x14ac:dyDescent="0.25">
      <c r="D1062" t="s">
        <v>8</v>
      </c>
      <c r="E1062" t="s">
        <v>9</v>
      </c>
      <c r="F1062" t="s">
        <v>10</v>
      </c>
      <c r="M1062" t="s">
        <v>11</v>
      </c>
      <c r="N1062" t="s">
        <v>12</v>
      </c>
      <c r="O1062" s="1">
        <v>37445</v>
      </c>
      <c r="P1062">
        <v>3</v>
      </c>
    </row>
    <row r="1063" spans="1:16" x14ac:dyDescent="0.25">
      <c r="A1063" t="s">
        <v>13</v>
      </c>
      <c r="B1063" t="s">
        <v>14</v>
      </c>
      <c r="C1063" t="s">
        <v>15</v>
      </c>
      <c r="F1063" t="s">
        <v>16</v>
      </c>
      <c r="G1063" t="e">
        <f>- Z</f>
        <v>#NAME?</v>
      </c>
      <c r="M1063" t="s">
        <v>17</v>
      </c>
      <c r="N1063" t="s">
        <v>18</v>
      </c>
    </row>
    <row r="1064" spans="1:16" x14ac:dyDescent="0.25">
      <c r="A1064" t="s">
        <v>19</v>
      </c>
      <c r="B1064" t="s">
        <v>20</v>
      </c>
      <c r="C1064" t="s">
        <v>21</v>
      </c>
      <c r="D1064" t="s">
        <v>22</v>
      </c>
      <c r="E1064" t="s">
        <v>23</v>
      </c>
      <c r="F1064" t="s">
        <v>24</v>
      </c>
      <c r="G1064" t="s">
        <v>25</v>
      </c>
      <c r="H1064" t="s">
        <v>26</v>
      </c>
      <c r="M1064" t="s">
        <v>27</v>
      </c>
      <c r="N1064" t="s">
        <v>28</v>
      </c>
    </row>
    <row r="1065" spans="1:16" x14ac:dyDescent="0.25">
      <c r="A1065" t="s">
        <v>29</v>
      </c>
      <c r="B1065" t="s">
        <v>30</v>
      </c>
      <c r="C1065" t="s">
        <v>31</v>
      </c>
      <c r="D1065" t="s">
        <v>32</v>
      </c>
      <c r="E1065" t="s">
        <v>32</v>
      </c>
      <c r="F1065" t="s">
        <v>33</v>
      </c>
      <c r="G1065" t="s">
        <v>34</v>
      </c>
      <c r="H1065" t="s">
        <v>35</v>
      </c>
      <c r="I1065" t="s">
        <v>36</v>
      </c>
      <c r="J1065" t="s">
        <v>29</v>
      </c>
      <c r="K1065" t="s">
        <v>29</v>
      </c>
      <c r="L1065" t="s">
        <v>37</v>
      </c>
      <c r="M1065" t="s">
        <v>31</v>
      </c>
      <c r="N1065" t="s">
        <v>38</v>
      </c>
      <c r="O1065" t="s">
        <v>29</v>
      </c>
      <c r="P1065" t="s">
        <v>35</v>
      </c>
    </row>
    <row r="1066" spans="1:16" x14ac:dyDescent="0.25">
      <c r="A1066" t="s">
        <v>39</v>
      </c>
      <c r="B1066" t="s">
        <v>40</v>
      </c>
      <c r="C1066" t="s">
        <v>41</v>
      </c>
      <c r="D1066" t="s">
        <v>42</v>
      </c>
      <c r="E1066" t="s">
        <v>43</v>
      </c>
      <c r="F1066" t="s">
        <v>13</v>
      </c>
      <c r="G1066" t="s">
        <v>44</v>
      </c>
      <c r="I1066" t="s">
        <v>45</v>
      </c>
      <c r="J1066" t="s">
        <v>46</v>
      </c>
      <c r="K1066" t="s">
        <v>47</v>
      </c>
      <c r="L1066" t="s">
        <v>48</v>
      </c>
      <c r="M1066" t="s">
        <v>49</v>
      </c>
      <c r="N1066" t="s">
        <v>50</v>
      </c>
      <c r="O1066" t="s">
        <v>51</v>
      </c>
      <c r="P1066" t="s">
        <v>52</v>
      </c>
    </row>
    <row r="1067" spans="1:16" x14ac:dyDescent="0.25">
      <c r="A1067" t="s">
        <v>53</v>
      </c>
      <c r="B1067" t="s">
        <v>30</v>
      </c>
      <c r="C1067" t="s">
        <v>54</v>
      </c>
      <c r="D1067" t="s">
        <v>32</v>
      </c>
      <c r="E1067" t="s">
        <v>32</v>
      </c>
      <c r="F1067" t="s">
        <v>33</v>
      </c>
      <c r="G1067" t="s">
        <v>34</v>
      </c>
      <c r="H1067" t="s">
        <v>35</v>
      </c>
      <c r="I1067" t="s">
        <v>36</v>
      </c>
      <c r="J1067" t="s">
        <v>29</v>
      </c>
      <c r="K1067" t="s">
        <v>29</v>
      </c>
      <c r="L1067" t="s">
        <v>37</v>
      </c>
      <c r="M1067" t="s">
        <v>31</v>
      </c>
      <c r="N1067" t="s">
        <v>38</v>
      </c>
      <c r="O1067" t="s">
        <v>29</v>
      </c>
      <c r="P1067" t="s">
        <v>55</v>
      </c>
    </row>
    <row r="1068" spans="1:16" x14ac:dyDescent="0.25">
      <c r="A1068" s="2">
        <v>45111</v>
      </c>
      <c r="B1068" t="s">
        <v>58</v>
      </c>
      <c r="C1068" t="s">
        <v>2044</v>
      </c>
      <c r="D1068" t="s">
        <v>2045</v>
      </c>
      <c r="E1068">
        <v>2800</v>
      </c>
      <c r="F1068" t="s">
        <v>2046</v>
      </c>
      <c r="G1068">
        <v>1680</v>
      </c>
      <c r="I1068" t="s">
        <v>1965</v>
      </c>
      <c r="J1068">
        <v>222</v>
      </c>
      <c r="K1068">
        <v>9305</v>
      </c>
      <c r="N1068" t="s">
        <v>63</v>
      </c>
      <c r="P1068" t="s">
        <v>64</v>
      </c>
    </row>
    <row r="1069" spans="1:16" x14ac:dyDescent="0.25">
      <c r="A1069" s="2">
        <v>45111</v>
      </c>
      <c r="B1069" t="s">
        <v>58</v>
      </c>
      <c r="C1069" t="s">
        <v>2047</v>
      </c>
      <c r="D1069" t="s">
        <v>2048</v>
      </c>
      <c r="E1069">
        <v>2800</v>
      </c>
      <c r="F1069" t="s">
        <v>1235</v>
      </c>
      <c r="G1069">
        <v>1681.48</v>
      </c>
      <c r="I1069" t="s">
        <v>1236</v>
      </c>
      <c r="J1069">
        <v>222</v>
      </c>
      <c r="K1069">
        <v>9305</v>
      </c>
      <c r="L1069" s="1">
        <v>37287</v>
      </c>
      <c r="N1069" t="s">
        <v>63</v>
      </c>
      <c r="P1069" t="s">
        <v>64</v>
      </c>
    </row>
    <row r="1070" spans="1:16" x14ac:dyDescent="0.25">
      <c r="A1070" s="2">
        <v>45111</v>
      </c>
      <c r="B1070" t="s">
        <v>58</v>
      </c>
      <c r="C1070" t="s">
        <v>2049</v>
      </c>
      <c r="D1070" t="s">
        <v>2050</v>
      </c>
      <c r="E1070">
        <v>2800</v>
      </c>
      <c r="F1070" t="s">
        <v>1235</v>
      </c>
      <c r="G1070">
        <v>1681.48</v>
      </c>
      <c r="I1070" t="s">
        <v>1236</v>
      </c>
      <c r="J1070">
        <v>222</v>
      </c>
      <c r="K1070">
        <v>9305</v>
      </c>
      <c r="L1070" s="1">
        <v>37287</v>
      </c>
      <c r="N1070" t="s">
        <v>63</v>
      </c>
      <c r="P1070" t="s">
        <v>64</v>
      </c>
    </row>
    <row r="1071" spans="1:16" x14ac:dyDescent="0.25">
      <c r="A1071" t="s">
        <v>87</v>
      </c>
      <c r="C1071" t="s">
        <v>88</v>
      </c>
      <c r="D1071" t="s">
        <v>58</v>
      </c>
      <c r="F1071">
        <v>-1</v>
      </c>
      <c r="G1071" t="s">
        <v>2051</v>
      </c>
      <c r="I1071" t="s">
        <v>374</v>
      </c>
    </row>
    <row r="1073" spans="1:16" x14ac:dyDescent="0.25">
      <c r="A1073" t="s">
        <v>87</v>
      </c>
      <c r="B1073" t="s">
        <v>87</v>
      </c>
      <c r="C1073" t="s">
        <v>91</v>
      </c>
      <c r="D1073" t="s">
        <v>221</v>
      </c>
      <c r="E1073">
        <v>2007</v>
      </c>
      <c r="F1073">
        <v>-1</v>
      </c>
      <c r="G1073" t="s">
        <v>2051</v>
      </c>
      <c r="I1073" t="s">
        <v>376</v>
      </c>
    </row>
    <row r="1075" spans="1:16" x14ac:dyDescent="0.25">
      <c r="C1075" t="s">
        <v>56</v>
      </c>
      <c r="D1075" t="s">
        <v>10</v>
      </c>
      <c r="E1075" t="e">
        <f>- proto</f>
        <v>#NAME?</v>
      </c>
      <c r="F1075" t="s">
        <v>57</v>
      </c>
    </row>
    <row r="1076" spans="1:16" x14ac:dyDescent="0.25">
      <c r="A1076" s="2">
        <v>45113</v>
      </c>
      <c r="B1076" t="s">
        <v>58</v>
      </c>
      <c r="C1076" t="s">
        <v>2052</v>
      </c>
      <c r="D1076" t="s">
        <v>2053</v>
      </c>
      <c r="E1076">
        <v>2800</v>
      </c>
      <c r="F1076" t="s">
        <v>96</v>
      </c>
      <c r="G1076">
        <v>2520</v>
      </c>
      <c r="I1076" t="s">
        <v>97</v>
      </c>
      <c r="J1076">
        <v>222</v>
      </c>
      <c r="K1076">
        <v>9305</v>
      </c>
      <c r="N1076" t="s">
        <v>63</v>
      </c>
      <c r="P1076" t="s">
        <v>64</v>
      </c>
    </row>
    <row r="1077" spans="1:16" x14ac:dyDescent="0.25">
      <c r="A1077" s="2">
        <v>45113</v>
      </c>
      <c r="B1077" t="s">
        <v>58</v>
      </c>
      <c r="C1077" t="s">
        <v>2054</v>
      </c>
      <c r="D1077" t="s">
        <v>2055</v>
      </c>
      <c r="E1077">
        <v>2800</v>
      </c>
      <c r="F1077" t="s">
        <v>1346</v>
      </c>
      <c r="G1077">
        <v>1730</v>
      </c>
      <c r="I1077" t="s">
        <v>1347</v>
      </c>
      <c r="J1077">
        <v>222</v>
      </c>
      <c r="K1077">
        <v>9305</v>
      </c>
      <c r="N1077" t="s">
        <v>63</v>
      </c>
      <c r="P1077" t="s">
        <v>64</v>
      </c>
    </row>
    <row r="1078" spans="1:16" x14ac:dyDescent="0.25">
      <c r="A1078" s="2">
        <v>45113</v>
      </c>
      <c r="B1078" t="s">
        <v>58</v>
      </c>
      <c r="C1078" t="s">
        <v>2056</v>
      </c>
      <c r="D1078" t="s">
        <v>2057</v>
      </c>
      <c r="E1078">
        <v>2800</v>
      </c>
      <c r="F1078" t="s">
        <v>1346</v>
      </c>
      <c r="G1078">
        <v>1730</v>
      </c>
      <c r="I1078" t="s">
        <v>1347</v>
      </c>
      <c r="J1078">
        <v>222</v>
      </c>
      <c r="K1078">
        <v>9305</v>
      </c>
      <c r="N1078" t="s">
        <v>63</v>
      </c>
      <c r="P1078" t="s">
        <v>64</v>
      </c>
    </row>
    <row r="1079" spans="1:16" x14ac:dyDescent="0.25">
      <c r="A1079" s="2">
        <v>45113</v>
      </c>
      <c r="B1079" t="s">
        <v>58</v>
      </c>
      <c r="C1079" t="s">
        <v>2058</v>
      </c>
      <c r="D1079" t="s">
        <v>2059</v>
      </c>
      <c r="E1079">
        <v>2800</v>
      </c>
      <c r="F1079" t="s">
        <v>1998</v>
      </c>
      <c r="G1079">
        <v>2730</v>
      </c>
      <c r="I1079" t="s">
        <v>1999</v>
      </c>
      <c r="J1079">
        <v>222</v>
      </c>
      <c r="K1079">
        <v>9305</v>
      </c>
      <c r="N1079" t="s">
        <v>63</v>
      </c>
      <c r="P1079" t="s">
        <v>64</v>
      </c>
    </row>
    <row r="1080" spans="1:16" x14ac:dyDescent="0.25">
      <c r="A1080" s="2">
        <v>45113</v>
      </c>
      <c r="B1080" t="s">
        <v>58</v>
      </c>
      <c r="C1080" t="s">
        <v>2060</v>
      </c>
      <c r="D1080" t="s">
        <v>2061</v>
      </c>
      <c r="E1080">
        <v>2800</v>
      </c>
      <c r="F1080" t="s">
        <v>1998</v>
      </c>
      <c r="G1080">
        <v>2730</v>
      </c>
      <c r="I1080" t="s">
        <v>1999</v>
      </c>
      <c r="J1080">
        <v>222</v>
      </c>
      <c r="K1080">
        <v>9305</v>
      </c>
      <c r="N1080" t="s">
        <v>63</v>
      </c>
      <c r="P1080" t="s">
        <v>64</v>
      </c>
    </row>
    <row r="1081" spans="1:16" x14ac:dyDescent="0.25">
      <c r="A1081" s="2">
        <v>45113</v>
      </c>
      <c r="B1081" t="s">
        <v>58</v>
      </c>
      <c r="C1081" t="s">
        <v>2062</v>
      </c>
      <c r="D1081" t="s">
        <v>2063</v>
      </c>
      <c r="E1081">
        <v>2800</v>
      </c>
      <c r="F1081" t="s">
        <v>1998</v>
      </c>
      <c r="G1081">
        <v>2730</v>
      </c>
      <c r="I1081" t="s">
        <v>1999</v>
      </c>
      <c r="J1081">
        <v>222</v>
      </c>
      <c r="K1081">
        <v>9305</v>
      </c>
      <c r="N1081" t="s">
        <v>63</v>
      </c>
      <c r="P1081" t="s">
        <v>64</v>
      </c>
    </row>
    <row r="1082" spans="1:16" x14ac:dyDescent="0.25">
      <c r="A1082" s="2">
        <v>45113</v>
      </c>
      <c r="B1082" t="s">
        <v>58</v>
      </c>
      <c r="C1082" t="s">
        <v>2064</v>
      </c>
      <c r="D1082" t="s">
        <v>2065</v>
      </c>
      <c r="E1082">
        <v>2800</v>
      </c>
      <c r="F1082" t="s">
        <v>2066</v>
      </c>
      <c r="G1082">
        <v>1729.53</v>
      </c>
      <c r="I1082" t="s">
        <v>2067</v>
      </c>
      <c r="J1082">
        <v>222</v>
      </c>
      <c r="K1082">
        <v>9305</v>
      </c>
      <c r="L1082" s="1">
        <v>37335</v>
      </c>
      <c r="N1082" t="s">
        <v>63</v>
      </c>
      <c r="P1082" t="s">
        <v>64</v>
      </c>
    </row>
    <row r="1083" spans="1:16" x14ac:dyDescent="0.25">
      <c r="A1083" s="2">
        <v>45113</v>
      </c>
      <c r="B1083" t="s">
        <v>58</v>
      </c>
      <c r="C1083" t="s">
        <v>2068</v>
      </c>
      <c r="D1083" t="s">
        <v>2069</v>
      </c>
      <c r="E1083">
        <v>2800</v>
      </c>
      <c r="F1083" t="s">
        <v>2066</v>
      </c>
      <c r="G1083">
        <v>1699.22</v>
      </c>
      <c r="I1083" t="s">
        <v>2070</v>
      </c>
      <c r="J1083">
        <v>222</v>
      </c>
      <c r="K1083">
        <v>9305</v>
      </c>
      <c r="L1083" s="1">
        <v>37222</v>
      </c>
      <c r="N1083" t="s">
        <v>63</v>
      </c>
      <c r="P1083" t="s">
        <v>64</v>
      </c>
    </row>
    <row r="1084" spans="1:16" x14ac:dyDescent="0.25">
      <c r="A1084" s="2">
        <v>45113</v>
      </c>
      <c r="B1084" t="s">
        <v>58</v>
      </c>
      <c r="C1084" t="s">
        <v>2071</v>
      </c>
      <c r="D1084" t="s">
        <v>2072</v>
      </c>
      <c r="E1084">
        <v>2800</v>
      </c>
      <c r="F1084" t="s">
        <v>1863</v>
      </c>
      <c r="G1084">
        <v>2090</v>
      </c>
      <c r="I1084" t="s">
        <v>1833</v>
      </c>
      <c r="J1084">
        <v>222</v>
      </c>
      <c r="K1084">
        <v>9305</v>
      </c>
      <c r="L1084" s="1">
        <v>36682</v>
      </c>
      <c r="N1084" t="s">
        <v>63</v>
      </c>
      <c r="P1084" t="s">
        <v>64</v>
      </c>
    </row>
    <row r="1085" spans="1:16" x14ac:dyDescent="0.25">
      <c r="A1085" s="2">
        <v>45113</v>
      </c>
      <c r="B1085" t="s">
        <v>58</v>
      </c>
      <c r="C1085" t="s">
        <v>2073</v>
      </c>
      <c r="D1085" t="s">
        <v>2074</v>
      </c>
      <c r="E1085">
        <v>2800</v>
      </c>
      <c r="F1085" t="s">
        <v>1998</v>
      </c>
      <c r="G1085">
        <v>2730</v>
      </c>
      <c r="I1085" t="s">
        <v>1999</v>
      </c>
      <c r="J1085">
        <v>222</v>
      </c>
      <c r="K1085">
        <v>9305</v>
      </c>
      <c r="N1085" t="s">
        <v>63</v>
      </c>
      <c r="P1085" t="s">
        <v>64</v>
      </c>
    </row>
    <row r="1086" spans="1:16" x14ac:dyDescent="0.25">
      <c r="A1086" s="2">
        <v>45113</v>
      </c>
      <c r="B1086" t="s">
        <v>58</v>
      </c>
      <c r="C1086" t="s">
        <v>2075</v>
      </c>
      <c r="D1086" t="s">
        <v>2076</v>
      </c>
      <c r="E1086">
        <v>2800</v>
      </c>
      <c r="F1086" t="s">
        <v>1863</v>
      </c>
      <c r="G1086">
        <v>2090</v>
      </c>
      <c r="I1086" t="s">
        <v>1833</v>
      </c>
      <c r="J1086">
        <v>222</v>
      </c>
      <c r="K1086">
        <v>9305</v>
      </c>
      <c r="L1086" s="1">
        <v>36682</v>
      </c>
      <c r="N1086" t="s">
        <v>63</v>
      </c>
      <c r="P1086" t="s">
        <v>64</v>
      </c>
    </row>
    <row r="1087" spans="1:16" x14ac:dyDescent="0.25">
      <c r="A1087" s="2">
        <v>45113</v>
      </c>
      <c r="B1087" t="s">
        <v>58</v>
      </c>
      <c r="C1087" t="s">
        <v>2077</v>
      </c>
      <c r="D1087" t="s">
        <v>2078</v>
      </c>
      <c r="E1087">
        <v>2800</v>
      </c>
      <c r="F1087" t="s">
        <v>2079</v>
      </c>
      <c r="G1087">
        <v>2410</v>
      </c>
      <c r="I1087" t="s">
        <v>2080</v>
      </c>
      <c r="J1087">
        <v>222</v>
      </c>
      <c r="K1087">
        <v>9305</v>
      </c>
      <c r="L1087" s="1">
        <v>35613</v>
      </c>
      <c r="N1087" t="s">
        <v>63</v>
      </c>
      <c r="P1087" t="s">
        <v>64</v>
      </c>
    </row>
    <row r="1088" spans="1:16" x14ac:dyDescent="0.25">
      <c r="A1088" s="2">
        <v>45113</v>
      </c>
      <c r="B1088" t="s">
        <v>58</v>
      </c>
      <c r="C1088" t="s">
        <v>2081</v>
      </c>
      <c r="D1088" t="s">
        <v>2082</v>
      </c>
      <c r="E1088">
        <v>2800</v>
      </c>
      <c r="F1088" t="s">
        <v>2083</v>
      </c>
      <c r="G1088">
        <v>1500</v>
      </c>
      <c r="I1088" t="s">
        <v>2084</v>
      </c>
      <c r="J1088">
        <v>222</v>
      </c>
      <c r="K1088">
        <v>9305</v>
      </c>
      <c r="L1088" s="1">
        <v>39065</v>
      </c>
      <c r="N1088" t="s">
        <v>63</v>
      </c>
      <c r="P1088" t="s">
        <v>64</v>
      </c>
    </row>
    <row r="1089" spans="1:16" x14ac:dyDescent="0.25">
      <c r="A1089" s="2">
        <v>45113</v>
      </c>
      <c r="B1089" t="s">
        <v>58</v>
      </c>
      <c r="C1089" t="s">
        <v>2085</v>
      </c>
      <c r="D1089" t="s">
        <v>2086</v>
      </c>
      <c r="E1089">
        <v>2800</v>
      </c>
      <c r="F1089" t="s">
        <v>2087</v>
      </c>
      <c r="G1089">
        <v>1000</v>
      </c>
      <c r="I1089" t="s">
        <v>367</v>
      </c>
      <c r="J1089">
        <v>222</v>
      </c>
      <c r="K1089">
        <v>9305</v>
      </c>
      <c r="L1089" s="1">
        <v>37859</v>
      </c>
      <c r="N1089" t="s">
        <v>63</v>
      </c>
      <c r="P1089" t="s">
        <v>64</v>
      </c>
    </row>
    <row r="1090" spans="1:16" x14ac:dyDescent="0.25">
      <c r="A1090" s="2">
        <v>45113</v>
      </c>
      <c r="B1090" t="s">
        <v>58</v>
      </c>
      <c r="C1090" t="s">
        <v>2088</v>
      </c>
      <c r="D1090" t="s">
        <v>2089</v>
      </c>
      <c r="E1090">
        <v>2800</v>
      </c>
      <c r="F1090" t="s">
        <v>77</v>
      </c>
      <c r="G1090">
        <v>1800</v>
      </c>
      <c r="I1090" t="s">
        <v>2090</v>
      </c>
      <c r="J1090">
        <v>222</v>
      </c>
      <c r="K1090">
        <v>9305</v>
      </c>
      <c r="N1090" t="s">
        <v>63</v>
      </c>
      <c r="P1090" t="s">
        <v>64</v>
      </c>
    </row>
    <row r="1091" spans="1:16" x14ac:dyDescent="0.25">
      <c r="A1091" s="2">
        <v>45113</v>
      </c>
      <c r="B1091" t="s">
        <v>58</v>
      </c>
      <c r="C1091" t="s">
        <v>2091</v>
      </c>
      <c r="D1091" t="s">
        <v>2092</v>
      </c>
      <c r="E1091">
        <v>2800</v>
      </c>
      <c r="F1091" t="s">
        <v>2046</v>
      </c>
      <c r="G1091">
        <v>1680</v>
      </c>
      <c r="I1091" t="s">
        <v>1965</v>
      </c>
      <c r="J1091">
        <v>222</v>
      </c>
      <c r="K1091">
        <v>9305</v>
      </c>
      <c r="N1091" t="s">
        <v>63</v>
      </c>
      <c r="P1091" t="s">
        <v>64</v>
      </c>
    </row>
    <row r="1092" spans="1:16" x14ac:dyDescent="0.25">
      <c r="A1092" s="2">
        <v>45113</v>
      </c>
      <c r="B1092" t="s">
        <v>58</v>
      </c>
      <c r="C1092" t="s">
        <v>2093</v>
      </c>
      <c r="D1092" t="s">
        <v>2094</v>
      </c>
      <c r="E1092">
        <v>2800</v>
      </c>
      <c r="F1092" t="s">
        <v>2095</v>
      </c>
      <c r="G1092">
        <v>2450</v>
      </c>
      <c r="I1092" t="s">
        <v>2096</v>
      </c>
      <c r="J1092">
        <v>222</v>
      </c>
      <c r="K1092">
        <v>9305</v>
      </c>
      <c r="L1092" s="1">
        <v>35865</v>
      </c>
      <c r="N1092" t="s">
        <v>63</v>
      </c>
      <c r="P1092" t="s">
        <v>64</v>
      </c>
    </row>
    <row r="1093" spans="1:16" x14ac:dyDescent="0.25">
      <c r="A1093" s="2">
        <v>45113</v>
      </c>
      <c r="B1093" t="s">
        <v>58</v>
      </c>
      <c r="C1093" t="s">
        <v>2097</v>
      </c>
      <c r="D1093" t="s">
        <v>2098</v>
      </c>
      <c r="E1093">
        <v>2800</v>
      </c>
      <c r="F1093" t="s">
        <v>2095</v>
      </c>
      <c r="G1093">
        <v>2440</v>
      </c>
      <c r="I1093" t="s">
        <v>2099</v>
      </c>
      <c r="J1093">
        <v>222</v>
      </c>
      <c r="K1093">
        <v>9305</v>
      </c>
      <c r="L1093" s="1">
        <v>35842</v>
      </c>
      <c r="N1093" t="s">
        <v>63</v>
      </c>
      <c r="P1093" t="s">
        <v>64</v>
      </c>
    </row>
    <row r="1094" spans="1:16" x14ac:dyDescent="0.25">
      <c r="A1094" s="2">
        <v>45113</v>
      </c>
      <c r="B1094" t="s">
        <v>58</v>
      </c>
      <c r="C1094" t="s">
        <v>2100</v>
      </c>
      <c r="D1094" t="s">
        <v>2101</v>
      </c>
      <c r="E1094">
        <v>2800</v>
      </c>
      <c r="F1094" t="s">
        <v>1126</v>
      </c>
      <c r="G1094">
        <v>1840</v>
      </c>
      <c r="I1094" t="s">
        <v>1127</v>
      </c>
      <c r="J1094">
        <v>222</v>
      </c>
      <c r="K1094">
        <v>9305</v>
      </c>
      <c r="N1094" t="s">
        <v>63</v>
      </c>
      <c r="P1094" t="s">
        <v>64</v>
      </c>
    </row>
    <row r="1095" spans="1:16" x14ac:dyDescent="0.25">
      <c r="A1095" s="2">
        <v>45113</v>
      </c>
      <c r="B1095" t="s">
        <v>58</v>
      </c>
      <c r="C1095" t="s">
        <v>2102</v>
      </c>
      <c r="D1095" t="s">
        <v>2103</v>
      </c>
      <c r="E1095">
        <v>2800</v>
      </c>
      <c r="F1095" t="s">
        <v>1450</v>
      </c>
      <c r="G1095">
        <v>1950</v>
      </c>
      <c r="I1095" t="s">
        <v>970</v>
      </c>
      <c r="J1095">
        <v>222</v>
      </c>
      <c r="K1095">
        <v>9305</v>
      </c>
      <c r="N1095" t="s">
        <v>63</v>
      </c>
      <c r="P1095" t="s">
        <v>64</v>
      </c>
    </row>
    <row r="1096" spans="1:16" x14ac:dyDescent="0.25">
      <c r="A1096" s="2">
        <v>45113</v>
      </c>
      <c r="B1096" t="s">
        <v>58</v>
      </c>
      <c r="C1096" t="s">
        <v>2104</v>
      </c>
      <c r="D1096" t="s">
        <v>2105</v>
      </c>
      <c r="E1096">
        <v>2800</v>
      </c>
      <c r="F1096" t="s">
        <v>1450</v>
      </c>
      <c r="G1096">
        <v>1950</v>
      </c>
      <c r="I1096" t="s">
        <v>970</v>
      </c>
      <c r="J1096">
        <v>222</v>
      </c>
      <c r="K1096">
        <v>9305</v>
      </c>
      <c r="N1096" t="s">
        <v>63</v>
      </c>
      <c r="P1096" t="s">
        <v>64</v>
      </c>
    </row>
    <row r="1097" spans="1:16" x14ac:dyDescent="0.25">
      <c r="A1097" s="2">
        <v>45113</v>
      </c>
      <c r="B1097" t="s">
        <v>58</v>
      </c>
      <c r="C1097" t="s">
        <v>2106</v>
      </c>
      <c r="D1097" t="s">
        <v>2107</v>
      </c>
      <c r="E1097">
        <v>2800</v>
      </c>
      <c r="F1097" t="s">
        <v>1450</v>
      </c>
      <c r="G1097">
        <v>1950</v>
      </c>
      <c r="I1097" t="s">
        <v>970</v>
      </c>
      <c r="J1097">
        <v>222</v>
      </c>
      <c r="K1097">
        <v>9305</v>
      </c>
      <c r="N1097" t="s">
        <v>63</v>
      </c>
      <c r="P1097" t="s">
        <v>64</v>
      </c>
    </row>
    <row r="1098" spans="1:16" x14ac:dyDescent="0.25">
      <c r="A1098" t="s">
        <v>87</v>
      </c>
      <c r="C1098" t="s">
        <v>88</v>
      </c>
      <c r="D1098" t="s">
        <v>58</v>
      </c>
      <c r="F1098">
        <v>-4</v>
      </c>
      <c r="G1098" t="s">
        <v>2108</v>
      </c>
      <c r="I1098" t="s">
        <v>2109</v>
      </c>
    </row>
    <row r="1100" spans="1:16" x14ac:dyDescent="0.25">
      <c r="A1100" t="s">
        <v>87</v>
      </c>
      <c r="B1100" t="s">
        <v>87</v>
      </c>
      <c r="C1100" t="s">
        <v>91</v>
      </c>
      <c r="D1100" t="s">
        <v>296</v>
      </c>
      <c r="E1100">
        <v>2007</v>
      </c>
      <c r="F1100">
        <v>-4</v>
      </c>
      <c r="G1100" t="s">
        <v>2108</v>
      </c>
      <c r="I1100" t="s">
        <v>2110</v>
      </c>
    </row>
    <row r="1102" spans="1:16" x14ac:dyDescent="0.25">
      <c r="C1102" t="s">
        <v>56</v>
      </c>
      <c r="D1102" t="s">
        <v>10</v>
      </c>
      <c r="E1102" t="e">
        <f>- proto</f>
        <v>#NAME?</v>
      </c>
      <c r="F1102" t="s">
        <v>57</v>
      </c>
    </row>
    <row r="1103" spans="1:16" x14ac:dyDescent="0.25">
      <c r="A1103" s="2">
        <v>45114</v>
      </c>
      <c r="B1103" t="s">
        <v>58</v>
      </c>
      <c r="C1103" t="s">
        <v>2111</v>
      </c>
      <c r="D1103" t="s">
        <v>2112</v>
      </c>
      <c r="E1103">
        <v>2800</v>
      </c>
      <c r="F1103" t="s">
        <v>183</v>
      </c>
      <c r="G1103">
        <v>200</v>
      </c>
      <c r="I1103">
        <f>-1   -200</f>
        <v>-201</v>
      </c>
      <c r="J1103">
        <v>222</v>
      </c>
      <c r="K1103">
        <v>9305</v>
      </c>
      <c r="L1103" s="1">
        <v>38670</v>
      </c>
      <c r="N1103" t="s">
        <v>63</v>
      </c>
      <c r="P1103" t="s">
        <v>64</v>
      </c>
    </row>
    <row r="1104" spans="1:16" x14ac:dyDescent="0.25">
      <c r="A1104" s="2">
        <v>45114</v>
      </c>
      <c r="B1104" t="s">
        <v>58</v>
      </c>
      <c r="C1104" t="s">
        <v>2113</v>
      </c>
      <c r="D1104" t="s">
        <v>2114</v>
      </c>
      <c r="E1104">
        <v>2800</v>
      </c>
      <c r="F1104" t="s">
        <v>96</v>
      </c>
      <c r="G1104">
        <v>2520</v>
      </c>
      <c r="I1104" t="s">
        <v>97</v>
      </c>
      <c r="J1104">
        <v>222</v>
      </c>
      <c r="K1104">
        <v>9305</v>
      </c>
      <c r="N1104" t="s">
        <v>63</v>
      </c>
      <c r="P1104" t="s">
        <v>64</v>
      </c>
    </row>
    <row r="1105" spans="1:16" x14ac:dyDescent="0.25">
      <c r="A1105" s="2">
        <v>45114</v>
      </c>
      <c r="B1105" t="s">
        <v>58</v>
      </c>
      <c r="C1105" t="s">
        <v>2115</v>
      </c>
      <c r="D1105" t="s">
        <v>2116</v>
      </c>
      <c r="E1105">
        <v>2800</v>
      </c>
      <c r="F1105" t="s">
        <v>96</v>
      </c>
      <c r="G1105">
        <v>2520</v>
      </c>
      <c r="I1105" t="s">
        <v>97</v>
      </c>
      <c r="J1105">
        <v>222</v>
      </c>
      <c r="K1105">
        <v>9305</v>
      </c>
      <c r="N1105" t="s">
        <v>63</v>
      </c>
      <c r="P1105" t="s">
        <v>64</v>
      </c>
    </row>
    <row r="1106" spans="1:16" x14ac:dyDescent="0.25">
      <c r="A1106" s="2">
        <v>45114</v>
      </c>
      <c r="B1106" t="s">
        <v>58</v>
      </c>
      <c r="C1106" t="s">
        <v>2117</v>
      </c>
      <c r="D1106" t="s">
        <v>2118</v>
      </c>
      <c r="E1106">
        <v>2800</v>
      </c>
      <c r="F1106" t="s">
        <v>77</v>
      </c>
      <c r="G1106">
        <v>1200</v>
      </c>
      <c r="I1106" t="s">
        <v>85</v>
      </c>
      <c r="J1106">
        <v>222</v>
      </c>
      <c r="K1106">
        <v>9305</v>
      </c>
      <c r="N1106" t="s">
        <v>63</v>
      </c>
      <c r="P1106" t="s">
        <v>64</v>
      </c>
    </row>
    <row r="1107" spans="1:16" x14ac:dyDescent="0.25">
      <c r="A1107" s="2">
        <v>45114</v>
      </c>
      <c r="B1107" t="s">
        <v>58</v>
      </c>
      <c r="C1107" t="s">
        <v>2119</v>
      </c>
      <c r="D1107" t="s">
        <v>2120</v>
      </c>
      <c r="E1107">
        <v>2800</v>
      </c>
      <c r="F1107" t="s">
        <v>77</v>
      </c>
      <c r="G1107">
        <v>2100</v>
      </c>
      <c r="I1107" t="s">
        <v>78</v>
      </c>
      <c r="J1107">
        <v>222</v>
      </c>
      <c r="K1107">
        <v>9305</v>
      </c>
      <c r="N1107" t="s">
        <v>63</v>
      </c>
      <c r="P1107" t="s">
        <v>64</v>
      </c>
    </row>
    <row r="1108" spans="1:16" x14ac:dyDescent="0.25">
      <c r="A1108" s="2">
        <v>45114</v>
      </c>
      <c r="B1108" t="s">
        <v>58</v>
      </c>
      <c r="C1108" t="s">
        <v>2121</v>
      </c>
      <c r="D1108" t="s">
        <v>2122</v>
      </c>
      <c r="E1108">
        <v>2800</v>
      </c>
      <c r="F1108" t="s">
        <v>77</v>
      </c>
      <c r="G1108">
        <v>2100</v>
      </c>
      <c r="I1108" t="s">
        <v>78</v>
      </c>
      <c r="J1108">
        <v>222</v>
      </c>
      <c r="K1108">
        <v>9305</v>
      </c>
      <c r="N1108" t="s">
        <v>63</v>
      </c>
      <c r="P1108" t="s">
        <v>64</v>
      </c>
    </row>
    <row r="1109" spans="1:16" x14ac:dyDescent="0.25">
      <c r="A1109" s="2">
        <v>45114</v>
      </c>
      <c r="B1109" t="s">
        <v>58</v>
      </c>
      <c r="C1109" t="s">
        <v>2123</v>
      </c>
      <c r="D1109" t="s">
        <v>2124</v>
      </c>
      <c r="E1109">
        <v>2800</v>
      </c>
      <c r="F1109" t="s">
        <v>1894</v>
      </c>
      <c r="G1109">
        <v>1840</v>
      </c>
      <c r="I1109" t="s">
        <v>1127</v>
      </c>
      <c r="J1109">
        <v>222</v>
      </c>
      <c r="K1109">
        <v>9305</v>
      </c>
      <c r="L1109" s="1">
        <v>35104</v>
      </c>
      <c r="N1109" t="s">
        <v>63</v>
      </c>
      <c r="P1109" t="s">
        <v>64</v>
      </c>
    </row>
    <row r="1110" spans="1:16" x14ac:dyDescent="0.25">
      <c r="A1110" s="2">
        <v>45114</v>
      </c>
      <c r="B1110" t="s">
        <v>58</v>
      </c>
      <c r="C1110" t="s">
        <v>2125</v>
      </c>
      <c r="D1110" t="s">
        <v>2126</v>
      </c>
      <c r="E1110">
        <v>2800</v>
      </c>
      <c r="F1110" t="s">
        <v>183</v>
      </c>
      <c r="G1110">
        <v>1200.76</v>
      </c>
      <c r="I1110" t="s">
        <v>2127</v>
      </c>
      <c r="J1110">
        <v>222</v>
      </c>
      <c r="K1110">
        <v>9305</v>
      </c>
      <c r="L1110" s="1">
        <v>37042</v>
      </c>
      <c r="N1110" t="s">
        <v>63</v>
      </c>
      <c r="P1110" t="s">
        <v>64</v>
      </c>
    </row>
    <row r="1111" spans="1:16" x14ac:dyDescent="0.25">
      <c r="A1111" s="2">
        <v>45114</v>
      </c>
      <c r="B1111" t="s">
        <v>58</v>
      </c>
      <c r="C1111" t="s">
        <v>2128</v>
      </c>
      <c r="D1111" t="s">
        <v>2129</v>
      </c>
      <c r="E1111">
        <v>2800</v>
      </c>
      <c r="F1111" t="s">
        <v>2130</v>
      </c>
      <c r="G1111">
        <v>1570</v>
      </c>
      <c r="I1111" t="s">
        <v>2131</v>
      </c>
      <c r="J1111">
        <v>222</v>
      </c>
      <c r="K1111">
        <v>9305</v>
      </c>
      <c r="N1111" t="s">
        <v>63</v>
      </c>
      <c r="P1111" t="s">
        <v>64</v>
      </c>
    </row>
    <row r="1112" spans="1:16" x14ac:dyDescent="0.25">
      <c r="A1112" s="2">
        <v>45114</v>
      </c>
      <c r="B1112" t="s">
        <v>58</v>
      </c>
      <c r="C1112" t="s">
        <v>2132</v>
      </c>
      <c r="D1112" t="s">
        <v>2133</v>
      </c>
      <c r="E1112">
        <v>2800</v>
      </c>
      <c r="F1112" t="s">
        <v>1116</v>
      </c>
      <c r="G1112">
        <v>1000</v>
      </c>
      <c r="I1112" t="s">
        <v>367</v>
      </c>
      <c r="J1112">
        <v>222</v>
      </c>
      <c r="K1112">
        <v>9305</v>
      </c>
      <c r="N1112" t="s">
        <v>63</v>
      </c>
      <c r="P1112" t="s">
        <v>64</v>
      </c>
    </row>
    <row r="1113" spans="1:16" x14ac:dyDescent="0.25">
      <c r="A1113" s="2">
        <v>45114</v>
      </c>
      <c r="B1113" t="s">
        <v>58</v>
      </c>
      <c r="C1113" t="s">
        <v>2134</v>
      </c>
      <c r="D1113" t="s">
        <v>2135</v>
      </c>
      <c r="E1113">
        <v>2800</v>
      </c>
      <c r="F1113" t="s">
        <v>361</v>
      </c>
      <c r="G1113">
        <v>2200</v>
      </c>
      <c r="I1113" t="s">
        <v>362</v>
      </c>
      <c r="J1113">
        <v>222</v>
      </c>
      <c r="K1113">
        <v>9305</v>
      </c>
      <c r="N1113" t="s">
        <v>63</v>
      </c>
      <c r="P1113" t="s">
        <v>64</v>
      </c>
    </row>
    <row r="1114" spans="1:16" x14ac:dyDescent="0.25">
      <c r="A1114" s="2">
        <v>45114</v>
      </c>
      <c r="B1114" t="s">
        <v>58</v>
      </c>
      <c r="C1114" t="s">
        <v>2136</v>
      </c>
      <c r="D1114" t="s">
        <v>2137</v>
      </c>
      <c r="E1114">
        <v>2800</v>
      </c>
      <c r="F1114" t="s">
        <v>96</v>
      </c>
      <c r="G1114">
        <v>2520</v>
      </c>
      <c r="I1114" t="s">
        <v>97</v>
      </c>
      <c r="J1114">
        <v>222</v>
      </c>
      <c r="K1114">
        <v>9305</v>
      </c>
      <c r="N1114" t="s">
        <v>63</v>
      </c>
      <c r="P1114" t="s">
        <v>64</v>
      </c>
    </row>
    <row r="1115" spans="1:16" x14ac:dyDescent="0.25">
      <c r="A1115" t="s">
        <v>87</v>
      </c>
      <c r="C1115" t="s">
        <v>88</v>
      </c>
      <c r="D1115" t="s">
        <v>58</v>
      </c>
      <c r="F1115">
        <v>-2</v>
      </c>
      <c r="G1115" t="s">
        <v>2138</v>
      </c>
      <c r="I1115" t="s">
        <v>220</v>
      </c>
    </row>
    <row r="1117" spans="1:16" x14ac:dyDescent="0.25">
      <c r="A1117" t="s">
        <v>87</v>
      </c>
      <c r="B1117" t="s">
        <v>87</v>
      </c>
      <c r="C1117" t="s">
        <v>91</v>
      </c>
      <c r="D1117" t="s">
        <v>1571</v>
      </c>
      <c r="E1117">
        <v>2007</v>
      </c>
      <c r="F1117">
        <v>-2</v>
      </c>
      <c r="G1117" t="s">
        <v>2138</v>
      </c>
      <c r="I1117" t="s">
        <v>222</v>
      </c>
    </row>
    <row r="1120" spans="1:16" x14ac:dyDescent="0.25">
      <c r="D1120" t="s">
        <v>0</v>
      </c>
      <c r="E1120" t="s">
        <v>1</v>
      </c>
      <c r="F1120" t="s">
        <v>2</v>
      </c>
      <c r="G1120" t="s">
        <v>3</v>
      </c>
      <c r="H1120">
        <v>5</v>
      </c>
      <c r="I1120" t="s">
        <v>4</v>
      </c>
      <c r="L1120" t="s">
        <v>5</v>
      </c>
      <c r="M1120" t="s">
        <v>6</v>
      </c>
      <c r="N1120" t="s">
        <v>7</v>
      </c>
      <c r="O1120">
        <v>2</v>
      </c>
      <c r="P1120">
        <v>0</v>
      </c>
    </row>
    <row r="1121" spans="1:16" x14ac:dyDescent="0.25">
      <c r="D1121" t="s">
        <v>8</v>
      </c>
      <c r="E1121" t="s">
        <v>9</v>
      </c>
      <c r="F1121" t="s">
        <v>10</v>
      </c>
      <c r="M1121" t="s">
        <v>11</v>
      </c>
      <c r="N1121" t="s">
        <v>12</v>
      </c>
      <c r="O1121" s="1">
        <v>37445</v>
      </c>
      <c r="P1121">
        <v>3</v>
      </c>
    </row>
    <row r="1122" spans="1:16" x14ac:dyDescent="0.25">
      <c r="A1122" t="s">
        <v>13</v>
      </c>
      <c r="B1122" t="s">
        <v>14</v>
      </c>
      <c r="C1122" t="s">
        <v>15</v>
      </c>
      <c r="F1122" t="s">
        <v>16</v>
      </c>
      <c r="G1122" t="e">
        <f>- Z</f>
        <v>#NAME?</v>
      </c>
      <c r="M1122" t="s">
        <v>17</v>
      </c>
      <c r="N1122" t="s">
        <v>18</v>
      </c>
    </row>
    <row r="1123" spans="1:16" x14ac:dyDescent="0.25">
      <c r="A1123" t="s">
        <v>19</v>
      </c>
      <c r="B1123" t="s">
        <v>20</v>
      </c>
      <c r="C1123" t="s">
        <v>21</v>
      </c>
      <c r="D1123" t="s">
        <v>22</v>
      </c>
      <c r="E1123" t="s">
        <v>23</v>
      </c>
      <c r="F1123" t="s">
        <v>24</v>
      </c>
      <c r="G1123" t="s">
        <v>25</v>
      </c>
      <c r="H1123" t="s">
        <v>26</v>
      </c>
      <c r="M1123" t="s">
        <v>27</v>
      </c>
      <c r="N1123" t="s">
        <v>28</v>
      </c>
    </row>
    <row r="1124" spans="1:16" x14ac:dyDescent="0.25">
      <c r="A1124" t="s">
        <v>29</v>
      </c>
      <c r="B1124" t="s">
        <v>30</v>
      </c>
      <c r="C1124" t="s">
        <v>31</v>
      </c>
      <c r="D1124" t="s">
        <v>32</v>
      </c>
      <c r="E1124" t="s">
        <v>32</v>
      </c>
      <c r="F1124" t="s">
        <v>33</v>
      </c>
      <c r="G1124" t="s">
        <v>34</v>
      </c>
      <c r="H1124" t="s">
        <v>35</v>
      </c>
      <c r="I1124" t="s">
        <v>36</v>
      </c>
      <c r="J1124" t="s">
        <v>29</v>
      </c>
      <c r="K1124" t="s">
        <v>29</v>
      </c>
      <c r="L1124" t="s">
        <v>37</v>
      </c>
      <c r="M1124" t="s">
        <v>31</v>
      </c>
      <c r="N1124" t="s">
        <v>38</v>
      </c>
      <c r="O1124" t="s">
        <v>29</v>
      </c>
      <c r="P1124" t="s">
        <v>35</v>
      </c>
    </row>
    <row r="1125" spans="1:16" x14ac:dyDescent="0.25">
      <c r="A1125" t="s">
        <v>39</v>
      </c>
      <c r="B1125" t="s">
        <v>40</v>
      </c>
      <c r="C1125" t="s">
        <v>41</v>
      </c>
      <c r="D1125" t="s">
        <v>42</v>
      </c>
      <c r="E1125" t="s">
        <v>43</v>
      </c>
      <c r="F1125" t="s">
        <v>13</v>
      </c>
      <c r="G1125" t="s">
        <v>44</v>
      </c>
      <c r="I1125" t="s">
        <v>45</v>
      </c>
      <c r="J1125" t="s">
        <v>46</v>
      </c>
      <c r="K1125" t="s">
        <v>47</v>
      </c>
      <c r="L1125" t="s">
        <v>48</v>
      </c>
      <c r="M1125" t="s">
        <v>49</v>
      </c>
      <c r="N1125" t="s">
        <v>50</v>
      </c>
      <c r="O1125" t="s">
        <v>51</v>
      </c>
      <c r="P1125" t="s">
        <v>52</v>
      </c>
    </row>
    <row r="1126" spans="1:16" x14ac:dyDescent="0.25">
      <c r="A1126" t="s">
        <v>53</v>
      </c>
      <c r="B1126" t="s">
        <v>30</v>
      </c>
      <c r="C1126" t="s">
        <v>54</v>
      </c>
      <c r="D1126" t="s">
        <v>32</v>
      </c>
      <c r="E1126" t="s">
        <v>32</v>
      </c>
      <c r="F1126" t="s">
        <v>33</v>
      </c>
      <c r="G1126" t="s">
        <v>34</v>
      </c>
      <c r="H1126" t="s">
        <v>35</v>
      </c>
      <c r="I1126" t="s">
        <v>36</v>
      </c>
      <c r="J1126" t="s">
        <v>29</v>
      </c>
      <c r="K1126" t="s">
        <v>29</v>
      </c>
      <c r="L1126" t="s">
        <v>37</v>
      </c>
      <c r="M1126" t="s">
        <v>31</v>
      </c>
      <c r="N1126" t="s">
        <v>38</v>
      </c>
      <c r="O1126" t="s">
        <v>29</v>
      </c>
      <c r="P1126" t="s">
        <v>55</v>
      </c>
    </row>
    <row r="1127" spans="1:16" x14ac:dyDescent="0.25">
      <c r="C1127" t="s">
        <v>56</v>
      </c>
      <c r="D1127" t="s">
        <v>10</v>
      </c>
      <c r="E1127" t="e">
        <f>- proto</f>
        <v>#NAME?</v>
      </c>
      <c r="F1127" t="s">
        <v>57</v>
      </c>
    </row>
    <row r="1128" spans="1:16" x14ac:dyDescent="0.25">
      <c r="A1128" s="2">
        <v>45116</v>
      </c>
      <c r="B1128" t="s">
        <v>58</v>
      </c>
      <c r="C1128" t="s">
        <v>2139</v>
      </c>
      <c r="D1128" t="s">
        <v>2140</v>
      </c>
      <c r="E1128">
        <v>2800</v>
      </c>
      <c r="F1128" t="s">
        <v>1948</v>
      </c>
      <c r="G1128">
        <v>2786.6</v>
      </c>
      <c r="I1128" t="s">
        <v>2141</v>
      </c>
      <c r="J1128">
        <v>222</v>
      </c>
      <c r="K1128">
        <v>9305</v>
      </c>
      <c r="L1128" s="1">
        <v>36809</v>
      </c>
      <c r="N1128" t="s">
        <v>63</v>
      </c>
      <c r="P1128" t="s">
        <v>64</v>
      </c>
    </row>
    <row r="1129" spans="1:16" x14ac:dyDescent="0.25">
      <c r="A1129" s="2">
        <v>45116</v>
      </c>
      <c r="B1129" t="s">
        <v>58</v>
      </c>
      <c r="C1129" t="s">
        <v>2142</v>
      </c>
      <c r="D1129" t="s">
        <v>2143</v>
      </c>
      <c r="E1129">
        <v>2800</v>
      </c>
      <c r="F1129" t="s">
        <v>2144</v>
      </c>
      <c r="G1129">
        <v>2500</v>
      </c>
      <c r="I1129" t="s">
        <v>543</v>
      </c>
      <c r="J1129">
        <v>222</v>
      </c>
      <c r="K1129">
        <v>9305</v>
      </c>
      <c r="L1129" s="1">
        <v>36523</v>
      </c>
      <c r="N1129" t="s">
        <v>63</v>
      </c>
      <c r="P1129" t="s">
        <v>64</v>
      </c>
    </row>
    <row r="1130" spans="1:16" x14ac:dyDescent="0.25">
      <c r="A1130" s="2">
        <v>45116</v>
      </c>
      <c r="B1130" t="s">
        <v>58</v>
      </c>
      <c r="C1130" t="s">
        <v>2145</v>
      </c>
      <c r="D1130" t="s">
        <v>2146</v>
      </c>
      <c r="E1130">
        <v>2800</v>
      </c>
      <c r="F1130" t="s">
        <v>2144</v>
      </c>
      <c r="G1130">
        <v>2340.12</v>
      </c>
      <c r="I1130" t="s">
        <v>2147</v>
      </c>
      <c r="J1130">
        <v>222</v>
      </c>
      <c r="K1130">
        <v>9305</v>
      </c>
      <c r="L1130" s="1">
        <v>37333</v>
      </c>
      <c r="N1130" t="s">
        <v>63</v>
      </c>
      <c r="P1130" t="s">
        <v>64</v>
      </c>
    </row>
    <row r="1131" spans="1:16" x14ac:dyDescent="0.25">
      <c r="A1131" s="2">
        <v>45116</v>
      </c>
      <c r="B1131" t="s">
        <v>58</v>
      </c>
      <c r="C1131" t="s">
        <v>2148</v>
      </c>
      <c r="D1131" t="s">
        <v>2149</v>
      </c>
      <c r="E1131">
        <v>2800</v>
      </c>
      <c r="F1131" t="s">
        <v>2150</v>
      </c>
      <c r="G1131">
        <v>1610</v>
      </c>
      <c r="I1131" t="s">
        <v>2151</v>
      </c>
      <c r="J1131">
        <v>222</v>
      </c>
      <c r="K1131">
        <v>9305</v>
      </c>
      <c r="N1131" t="s">
        <v>63</v>
      </c>
      <c r="P1131" t="s">
        <v>64</v>
      </c>
    </row>
    <row r="1132" spans="1:16" x14ac:dyDescent="0.25">
      <c r="A1132" s="2">
        <v>45116</v>
      </c>
      <c r="B1132" t="s">
        <v>58</v>
      </c>
      <c r="C1132" t="s">
        <v>2152</v>
      </c>
      <c r="D1132" t="s">
        <v>2153</v>
      </c>
      <c r="E1132">
        <v>2800</v>
      </c>
      <c r="F1132" t="s">
        <v>482</v>
      </c>
      <c r="G1132">
        <v>1650</v>
      </c>
      <c r="I1132" t="s">
        <v>1478</v>
      </c>
      <c r="J1132">
        <v>222</v>
      </c>
      <c r="K1132">
        <v>9305</v>
      </c>
      <c r="N1132" t="s">
        <v>63</v>
      </c>
      <c r="P1132" t="s">
        <v>64</v>
      </c>
    </row>
    <row r="1133" spans="1:16" x14ac:dyDescent="0.25">
      <c r="A1133" s="2">
        <v>45116</v>
      </c>
      <c r="B1133" t="s">
        <v>58</v>
      </c>
      <c r="C1133" t="s">
        <v>2154</v>
      </c>
      <c r="D1133" t="s">
        <v>2155</v>
      </c>
      <c r="E1133">
        <v>2800</v>
      </c>
      <c r="F1133" t="s">
        <v>2156</v>
      </c>
      <c r="G1133">
        <v>1690</v>
      </c>
      <c r="I1133" t="s">
        <v>2157</v>
      </c>
      <c r="J1133">
        <v>222</v>
      </c>
      <c r="K1133">
        <v>9305</v>
      </c>
      <c r="L1133" s="1">
        <v>37315</v>
      </c>
      <c r="N1133" t="s">
        <v>63</v>
      </c>
      <c r="P1133" t="s">
        <v>64</v>
      </c>
    </row>
    <row r="1134" spans="1:16" x14ac:dyDescent="0.25">
      <c r="A1134" s="2">
        <v>45116</v>
      </c>
      <c r="B1134" t="s">
        <v>58</v>
      </c>
      <c r="C1134" t="s">
        <v>2158</v>
      </c>
      <c r="D1134" t="s">
        <v>2159</v>
      </c>
      <c r="E1134">
        <v>2800</v>
      </c>
      <c r="F1134" t="s">
        <v>77</v>
      </c>
      <c r="G1134">
        <v>1800</v>
      </c>
      <c r="I1134" t="s">
        <v>2090</v>
      </c>
      <c r="J1134">
        <v>222</v>
      </c>
      <c r="K1134">
        <v>9305</v>
      </c>
      <c r="N1134" t="s">
        <v>63</v>
      </c>
      <c r="P1134" t="s">
        <v>64</v>
      </c>
    </row>
    <row r="1135" spans="1:16" x14ac:dyDescent="0.25">
      <c r="A1135" s="2">
        <v>45116</v>
      </c>
      <c r="B1135" t="s">
        <v>58</v>
      </c>
      <c r="C1135" t="s">
        <v>2160</v>
      </c>
      <c r="D1135" t="s">
        <v>2161</v>
      </c>
      <c r="E1135">
        <v>2800</v>
      </c>
      <c r="F1135" t="s">
        <v>77</v>
      </c>
      <c r="G1135">
        <v>2100</v>
      </c>
      <c r="I1135" t="s">
        <v>78</v>
      </c>
      <c r="J1135">
        <v>222</v>
      </c>
      <c r="K1135">
        <v>9305</v>
      </c>
      <c r="N1135" t="s">
        <v>63</v>
      </c>
      <c r="P1135" t="s">
        <v>64</v>
      </c>
    </row>
    <row r="1136" spans="1:16" x14ac:dyDescent="0.25">
      <c r="A1136" s="2">
        <v>45116</v>
      </c>
      <c r="B1136" t="s">
        <v>58</v>
      </c>
      <c r="C1136" t="s">
        <v>2162</v>
      </c>
      <c r="D1136" t="s">
        <v>2163</v>
      </c>
      <c r="E1136">
        <v>2800</v>
      </c>
      <c r="F1136" t="s">
        <v>2164</v>
      </c>
      <c r="G1136">
        <v>1570</v>
      </c>
      <c r="I1136" t="s">
        <v>2131</v>
      </c>
      <c r="J1136">
        <v>222</v>
      </c>
      <c r="K1136">
        <v>9305</v>
      </c>
      <c r="L1136" s="1">
        <v>36595</v>
      </c>
      <c r="N1136" t="s">
        <v>63</v>
      </c>
      <c r="P1136" t="s">
        <v>64</v>
      </c>
    </row>
    <row r="1137" spans="1:16" x14ac:dyDescent="0.25">
      <c r="A1137" t="s">
        <v>87</v>
      </c>
      <c r="C1137" t="s">
        <v>88</v>
      </c>
      <c r="D1137" t="s">
        <v>58</v>
      </c>
      <c r="F1137">
        <v>-1</v>
      </c>
      <c r="G1137" t="s">
        <v>2165</v>
      </c>
      <c r="I1137" t="s">
        <v>562</v>
      </c>
    </row>
    <row r="1139" spans="1:16" x14ac:dyDescent="0.25">
      <c r="A1139" t="s">
        <v>87</v>
      </c>
      <c r="B1139" t="s">
        <v>87</v>
      </c>
      <c r="C1139" t="s">
        <v>91</v>
      </c>
      <c r="D1139" t="s">
        <v>375</v>
      </c>
      <c r="E1139">
        <v>2007</v>
      </c>
      <c r="F1139">
        <v>-1</v>
      </c>
      <c r="G1139" t="s">
        <v>2165</v>
      </c>
      <c r="I1139" t="s">
        <v>563</v>
      </c>
    </row>
    <row r="1141" spans="1:16" x14ac:dyDescent="0.25">
      <c r="C1141" t="s">
        <v>56</v>
      </c>
      <c r="D1141" t="s">
        <v>10</v>
      </c>
      <c r="E1141" t="e">
        <f>- proto</f>
        <v>#NAME?</v>
      </c>
      <c r="F1141" t="s">
        <v>57</v>
      </c>
    </row>
    <row r="1142" spans="1:16" x14ac:dyDescent="0.25">
      <c r="A1142" s="2">
        <v>45119</v>
      </c>
      <c r="B1142" t="s">
        <v>58</v>
      </c>
      <c r="C1142" t="s">
        <v>2166</v>
      </c>
      <c r="D1142" t="s">
        <v>2167</v>
      </c>
      <c r="E1142">
        <v>2800</v>
      </c>
      <c r="F1142" t="s">
        <v>2168</v>
      </c>
      <c r="G1142">
        <v>1030</v>
      </c>
      <c r="I1142" t="s">
        <v>2169</v>
      </c>
      <c r="J1142">
        <v>329</v>
      </c>
      <c r="K1142">
        <v>3231</v>
      </c>
      <c r="L1142" s="1">
        <v>35277</v>
      </c>
      <c r="N1142" t="s">
        <v>2170</v>
      </c>
      <c r="P1142" t="s">
        <v>64</v>
      </c>
    </row>
    <row r="1143" spans="1:16" x14ac:dyDescent="0.25">
      <c r="A1143" s="2">
        <v>45119</v>
      </c>
      <c r="B1143" t="s">
        <v>58</v>
      </c>
      <c r="C1143" t="s">
        <v>2171</v>
      </c>
      <c r="D1143" t="s">
        <v>2172</v>
      </c>
      <c r="E1143">
        <v>2800</v>
      </c>
      <c r="F1143" t="s">
        <v>2173</v>
      </c>
      <c r="G1143">
        <v>2350</v>
      </c>
      <c r="I1143" t="s">
        <v>2174</v>
      </c>
      <c r="J1143">
        <v>219</v>
      </c>
      <c r="K1143">
        <v>2112</v>
      </c>
      <c r="N1143" t="s">
        <v>2175</v>
      </c>
      <c r="P1143" t="s">
        <v>64</v>
      </c>
    </row>
    <row r="1144" spans="1:16" x14ac:dyDescent="0.25">
      <c r="A1144" s="2">
        <v>45119</v>
      </c>
      <c r="B1144" t="s">
        <v>58</v>
      </c>
      <c r="C1144" t="s">
        <v>2176</v>
      </c>
      <c r="D1144" t="s">
        <v>2177</v>
      </c>
      <c r="E1144">
        <v>2800</v>
      </c>
      <c r="F1144" t="s">
        <v>1832</v>
      </c>
      <c r="G1144">
        <v>2090</v>
      </c>
      <c r="I1144" t="s">
        <v>1833</v>
      </c>
      <c r="J1144">
        <v>73</v>
      </c>
      <c r="K1144">
        <v>1211</v>
      </c>
      <c r="L1144" s="1">
        <v>36259</v>
      </c>
      <c r="N1144" t="s">
        <v>2178</v>
      </c>
      <c r="P1144" t="s">
        <v>64</v>
      </c>
    </row>
    <row r="1145" spans="1:16" x14ac:dyDescent="0.25">
      <c r="A1145" s="2">
        <v>45119</v>
      </c>
      <c r="B1145" t="s">
        <v>58</v>
      </c>
      <c r="C1145" t="s">
        <v>2179</v>
      </c>
      <c r="D1145" t="s">
        <v>2180</v>
      </c>
      <c r="E1145">
        <v>2800</v>
      </c>
      <c r="F1145" t="s">
        <v>183</v>
      </c>
      <c r="G1145">
        <v>1300</v>
      </c>
      <c r="I1145" t="s">
        <v>902</v>
      </c>
      <c r="J1145">
        <v>23</v>
      </c>
      <c r="K1145">
        <v>1211</v>
      </c>
      <c r="L1145" s="1">
        <v>38624</v>
      </c>
      <c r="N1145" t="s">
        <v>1931</v>
      </c>
      <c r="P1145" t="s">
        <v>64</v>
      </c>
    </row>
    <row r="1146" spans="1:16" x14ac:dyDescent="0.25">
      <c r="A1146" s="2">
        <v>45119</v>
      </c>
      <c r="B1146" t="s">
        <v>58</v>
      </c>
      <c r="C1146" t="s">
        <v>2181</v>
      </c>
      <c r="D1146" t="s">
        <v>2182</v>
      </c>
      <c r="E1146">
        <v>2800</v>
      </c>
      <c r="F1146" t="s">
        <v>2183</v>
      </c>
      <c r="G1146">
        <v>1400</v>
      </c>
      <c r="I1146" t="s">
        <v>1177</v>
      </c>
      <c r="J1146">
        <v>222</v>
      </c>
      <c r="K1146">
        <v>9305</v>
      </c>
      <c r="N1146" t="s">
        <v>63</v>
      </c>
      <c r="P1146" t="s">
        <v>64</v>
      </c>
    </row>
    <row r="1147" spans="1:16" x14ac:dyDescent="0.25">
      <c r="A1147" s="2">
        <v>45119</v>
      </c>
      <c r="B1147" t="s">
        <v>58</v>
      </c>
      <c r="C1147" t="s">
        <v>2184</v>
      </c>
      <c r="D1147" t="s">
        <v>2185</v>
      </c>
      <c r="E1147">
        <v>2800</v>
      </c>
      <c r="F1147" t="s">
        <v>2183</v>
      </c>
      <c r="G1147">
        <v>1400</v>
      </c>
      <c r="I1147" t="s">
        <v>1177</v>
      </c>
      <c r="J1147">
        <v>222</v>
      </c>
      <c r="K1147">
        <v>9305</v>
      </c>
      <c r="N1147" t="s">
        <v>63</v>
      </c>
      <c r="P1147" t="s">
        <v>64</v>
      </c>
    </row>
    <row r="1148" spans="1:16" x14ac:dyDescent="0.25">
      <c r="A1148" s="2">
        <v>45119</v>
      </c>
      <c r="B1148" t="s">
        <v>58</v>
      </c>
      <c r="C1148" t="s">
        <v>2186</v>
      </c>
      <c r="D1148" t="s">
        <v>2187</v>
      </c>
      <c r="E1148">
        <v>2800</v>
      </c>
      <c r="F1148" t="s">
        <v>194</v>
      </c>
      <c r="G1148">
        <v>1790</v>
      </c>
      <c r="I1148" t="s">
        <v>241</v>
      </c>
      <c r="J1148">
        <v>222</v>
      </c>
      <c r="K1148">
        <v>9305</v>
      </c>
      <c r="L1148" s="1">
        <v>36452</v>
      </c>
      <c r="N1148" t="s">
        <v>63</v>
      </c>
      <c r="P1148" t="s">
        <v>64</v>
      </c>
    </row>
    <row r="1149" spans="1:16" x14ac:dyDescent="0.25">
      <c r="A1149" s="2">
        <v>45119</v>
      </c>
      <c r="B1149" t="s">
        <v>58</v>
      </c>
      <c r="C1149" t="s">
        <v>2188</v>
      </c>
      <c r="D1149" t="s">
        <v>2189</v>
      </c>
      <c r="E1149">
        <v>2800</v>
      </c>
      <c r="F1149" t="s">
        <v>77</v>
      </c>
      <c r="G1149">
        <v>1800</v>
      </c>
      <c r="I1149" t="s">
        <v>2090</v>
      </c>
      <c r="J1149">
        <v>222</v>
      </c>
      <c r="K1149">
        <v>9305</v>
      </c>
      <c r="N1149" t="s">
        <v>63</v>
      </c>
      <c r="P1149" t="s">
        <v>64</v>
      </c>
    </row>
    <row r="1150" spans="1:16" x14ac:dyDescent="0.25">
      <c r="A1150" t="s">
        <v>87</v>
      </c>
      <c r="C1150" t="s">
        <v>88</v>
      </c>
      <c r="D1150" t="s">
        <v>58</v>
      </c>
      <c r="F1150">
        <v>-1</v>
      </c>
      <c r="G1150" t="s">
        <v>2190</v>
      </c>
      <c r="I1150" t="s">
        <v>374</v>
      </c>
    </row>
    <row r="1152" spans="1:16" x14ac:dyDescent="0.25">
      <c r="A1152" t="s">
        <v>87</v>
      </c>
      <c r="B1152" t="s">
        <v>87</v>
      </c>
      <c r="C1152" t="s">
        <v>91</v>
      </c>
      <c r="D1152" t="s">
        <v>456</v>
      </c>
      <c r="E1152">
        <v>2007</v>
      </c>
      <c r="F1152">
        <v>-1</v>
      </c>
      <c r="G1152" t="s">
        <v>2190</v>
      </c>
      <c r="I1152" t="s">
        <v>376</v>
      </c>
    </row>
    <row r="1154" spans="1:16" x14ac:dyDescent="0.25">
      <c r="C1154" t="s">
        <v>56</v>
      </c>
      <c r="D1154" t="s">
        <v>10</v>
      </c>
      <c r="E1154" t="e">
        <f>- proto</f>
        <v>#NAME?</v>
      </c>
      <c r="F1154" t="s">
        <v>57</v>
      </c>
    </row>
    <row r="1155" spans="1:16" x14ac:dyDescent="0.25">
      <c r="A1155" s="2">
        <v>45140</v>
      </c>
      <c r="B1155" t="s">
        <v>58</v>
      </c>
      <c r="C1155" t="s">
        <v>2191</v>
      </c>
      <c r="D1155" t="s">
        <v>2192</v>
      </c>
      <c r="E1155">
        <v>2800</v>
      </c>
      <c r="F1155" t="s">
        <v>2156</v>
      </c>
      <c r="G1155">
        <v>1690</v>
      </c>
      <c r="I1155" t="s">
        <v>2157</v>
      </c>
      <c r="J1155">
        <v>222</v>
      </c>
      <c r="K1155">
        <v>9305</v>
      </c>
      <c r="L1155" s="1">
        <v>37300</v>
      </c>
      <c r="N1155" t="s">
        <v>63</v>
      </c>
      <c r="P1155" t="s">
        <v>64</v>
      </c>
    </row>
    <row r="1156" spans="1:16" x14ac:dyDescent="0.25">
      <c r="A1156" s="2">
        <v>45140</v>
      </c>
      <c r="B1156" t="s">
        <v>58</v>
      </c>
      <c r="C1156" t="s">
        <v>2193</v>
      </c>
      <c r="D1156" t="s">
        <v>2194</v>
      </c>
      <c r="E1156">
        <v>2800</v>
      </c>
      <c r="F1156" t="s">
        <v>2156</v>
      </c>
      <c r="G1156">
        <v>1690</v>
      </c>
      <c r="I1156" t="s">
        <v>2157</v>
      </c>
      <c r="J1156">
        <v>222</v>
      </c>
      <c r="K1156">
        <v>9305</v>
      </c>
      <c r="L1156" s="1">
        <v>37300</v>
      </c>
      <c r="N1156" t="s">
        <v>63</v>
      </c>
      <c r="P1156" t="s">
        <v>64</v>
      </c>
    </row>
    <row r="1157" spans="1:16" x14ac:dyDescent="0.25">
      <c r="A1157" s="2">
        <v>45140</v>
      </c>
      <c r="B1157" t="s">
        <v>58</v>
      </c>
      <c r="C1157" t="s">
        <v>2195</v>
      </c>
      <c r="D1157" t="s">
        <v>2196</v>
      </c>
      <c r="E1157">
        <v>2800</v>
      </c>
      <c r="F1157" t="s">
        <v>77</v>
      </c>
      <c r="G1157">
        <v>2100</v>
      </c>
      <c r="I1157" t="s">
        <v>78</v>
      </c>
      <c r="J1157">
        <v>222</v>
      </c>
      <c r="K1157">
        <v>9305</v>
      </c>
      <c r="N1157" t="s">
        <v>63</v>
      </c>
      <c r="P1157" t="s">
        <v>64</v>
      </c>
    </row>
    <row r="1158" spans="1:16" x14ac:dyDescent="0.25">
      <c r="A1158" s="2">
        <v>45140</v>
      </c>
      <c r="B1158" t="s">
        <v>58</v>
      </c>
      <c r="C1158" t="s">
        <v>2197</v>
      </c>
      <c r="D1158" t="s">
        <v>2198</v>
      </c>
      <c r="E1158">
        <v>2800</v>
      </c>
      <c r="F1158" t="s">
        <v>77</v>
      </c>
      <c r="G1158">
        <v>1800</v>
      </c>
      <c r="I1158" t="s">
        <v>2090</v>
      </c>
      <c r="J1158">
        <v>222</v>
      </c>
      <c r="K1158">
        <v>9305</v>
      </c>
      <c r="N1158" t="s">
        <v>63</v>
      </c>
      <c r="P1158" t="s">
        <v>64</v>
      </c>
    </row>
    <row r="1159" spans="1:16" x14ac:dyDescent="0.25">
      <c r="A1159" s="2">
        <v>45140</v>
      </c>
      <c r="B1159" t="s">
        <v>58</v>
      </c>
      <c r="C1159" t="s">
        <v>2199</v>
      </c>
      <c r="D1159" t="s">
        <v>2200</v>
      </c>
      <c r="E1159">
        <v>2800</v>
      </c>
      <c r="F1159" t="s">
        <v>1885</v>
      </c>
      <c r="G1159">
        <v>2090</v>
      </c>
      <c r="I1159" t="s">
        <v>1833</v>
      </c>
      <c r="J1159">
        <v>222</v>
      </c>
      <c r="K1159">
        <v>9305</v>
      </c>
      <c r="L1159" s="1">
        <v>36410</v>
      </c>
      <c r="N1159" t="s">
        <v>63</v>
      </c>
      <c r="P1159" t="s">
        <v>64</v>
      </c>
    </row>
    <row r="1160" spans="1:16" x14ac:dyDescent="0.25">
      <c r="A1160" s="2">
        <v>45140</v>
      </c>
      <c r="B1160" t="s">
        <v>58</v>
      </c>
      <c r="C1160" t="s">
        <v>2201</v>
      </c>
      <c r="D1160" t="s">
        <v>2202</v>
      </c>
      <c r="E1160">
        <v>2800</v>
      </c>
      <c r="F1160" t="s">
        <v>2203</v>
      </c>
      <c r="G1160">
        <v>1250</v>
      </c>
      <c r="I1160" t="s">
        <v>172</v>
      </c>
      <c r="J1160">
        <v>222</v>
      </c>
      <c r="K1160">
        <v>9305</v>
      </c>
      <c r="N1160" t="s">
        <v>63</v>
      </c>
      <c r="P1160" t="s">
        <v>64</v>
      </c>
    </row>
    <row r="1161" spans="1:16" x14ac:dyDescent="0.25">
      <c r="A1161" s="2">
        <v>45140</v>
      </c>
      <c r="B1161" t="s">
        <v>58</v>
      </c>
      <c r="C1161" t="s">
        <v>2204</v>
      </c>
      <c r="D1161" t="s">
        <v>2205</v>
      </c>
      <c r="E1161">
        <v>2800</v>
      </c>
      <c r="F1161" t="s">
        <v>96</v>
      </c>
      <c r="G1161">
        <v>2520</v>
      </c>
      <c r="I1161" t="s">
        <v>97</v>
      </c>
      <c r="J1161">
        <v>222</v>
      </c>
      <c r="K1161">
        <v>9305</v>
      </c>
      <c r="N1161" t="s">
        <v>63</v>
      </c>
      <c r="P1161" t="s">
        <v>64</v>
      </c>
    </row>
    <row r="1162" spans="1:16" x14ac:dyDescent="0.25">
      <c r="A1162" s="2">
        <v>45140</v>
      </c>
      <c r="B1162" t="s">
        <v>58</v>
      </c>
      <c r="C1162" t="s">
        <v>2206</v>
      </c>
      <c r="D1162" t="s">
        <v>2207</v>
      </c>
      <c r="E1162">
        <v>2800</v>
      </c>
      <c r="F1162" t="s">
        <v>2208</v>
      </c>
      <c r="G1162">
        <v>2796.5</v>
      </c>
      <c r="I1162" t="s">
        <v>2209</v>
      </c>
      <c r="J1162">
        <v>222</v>
      </c>
      <c r="K1162">
        <v>9305</v>
      </c>
      <c r="L1162" s="1">
        <v>39064</v>
      </c>
      <c r="N1162" t="s">
        <v>63</v>
      </c>
      <c r="P1162" t="s">
        <v>64</v>
      </c>
    </row>
    <row r="1163" spans="1:16" x14ac:dyDescent="0.25">
      <c r="A1163" s="2">
        <v>45140</v>
      </c>
      <c r="B1163" t="s">
        <v>58</v>
      </c>
      <c r="C1163" t="s">
        <v>2210</v>
      </c>
      <c r="D1163" t="s">
        <v>2211</v>
      </c>
      <c r="E1163">
        <v>2800</v>
      </c>
      <c r="F1163" t="s">
        <v>396</v>
      </c>
      <c r="G1163">
        <v>2910</v>
      </c>
      <c r="I1163" t="s">
        <v>397</v>
      </c>
      <c r="J1163">
        <v>222</v>
      </c>
      <c r="K1163">
        <v>9305</v>
      </c>
      <c r="N1163" t="s">
        <v>63</v>
      </c>
      <c r="P1163" t="s">
        <v>64</v>
      </c>
    </row>
    <row r="1164" spans="1:16" x14ac:dyDescent="0.25">
      <c r="A1164" s="2">
        <v>45140</v>
      </c>
      <c r="B1164" t="s">
        <v>58</v>
      </c>
      <c r="C1164" t="s">
        <v>2212</v>
      </c>
      <c r="D1164" t="s">
        <v>2213</v>
      </c>
      <c r="E1164">
        <v>2800</v>
      </c>
      <c r="F1164" t="s">
        <v>361</v>
      </c>
      <c r="G1164">
        <v>2200</v>
      </c>
      <c r="I1164" t="s">
        <v>362</v>
      </c>
      <c r="J1164">
        <v>243</v>
      </c>
      <c r="K1164">
        <v>3341</v>
      </c>
      <c r="N1164" t="s">
        <v>2214</v>
      </c>
      <c r="P1164" t="s">
        <v>64</v>
      </c>
    </row>
    <row r="1165" spans="1:16" x14ac:dyDescent="0.25">
      <c r="A1165" s="2">
        <v>45140</v>
      </c>
      <c r="B1165" t="s">
        <v>58</v>
      </c>
      <c r="C1165" t="s">
        <v>2215</v>
      </c>
      <c r="D1165" t="s">
        <v>2216</v>
      </c>
      <c r="E1165">
        <v>2800</v>
      </c>
      <c r="F1165" t="s">
        <v>396</v>
      </c>
      <c r="G1165">
        <v>2910</v>
      </c>
      <c r="I1165" t="s">
        <v>397</v>
      </c>
      <c r="J1165">
        <v>243</v>
      </c>
      <c r="K1165">
        <v>3341</v>
      </c>
      <c r="N1165" t="s">
        <v>641</v>
      </c>
      <c r="P1165" t="s">
        <v>64</v>
      </c>
    </row>
    <row r="1166" spans="1:16" x14ac:dyDescent="0.25">
      <c r="A1166" s="2">
        <v>45140</v>
      </c>
      <c r="B1166" t="s">
        <v>58</v>
      </c>
      <c r="C1166" t="s">
        <v>2217</v>
      </c>
      <c r="D1166" t="s">
        <v>2218</v>
      </c>
      <c r="E1166">
        <v>2800</v>
      </c>
      <c r="F1166" t="s">
        <v>599</v>
      </c>
      <c r="G1166">
        <v>1230</v>
      </c>
      <c r="I1166" t="s">
        <v>600</v>
      </c>
      <c r="J1166">
        <v>243</v>
      </c>
      <c r="K1166">
        <v>3341</v>
      </c>
      <c r="N1166" t="s">
        <v>641</v>
      </c>
      <c r="P1166" t="s">
        <v>64</v>
      </c>
    </row>
    <row r="1167" spans="1:16" x14ac:dyDescent="0.25">
      <c r="A1167" s="2">
        <v>45140</v>
      </c>
      <c r="B1167" t="s">
        <v>58</v>
      </c>
      <c r="C1167" t="s">
        <v>2219</v>
      </c>
      <c r="D1167" t="s">
        <v>2220</v>
      </c>
      <c r="E1167">
        <v>2800</v>
      </c>
      <c r="F1167" t="s">
        <v>2221</v>
      </c>
      <c r="G1167">
        <v>1540</v>
      </c>
      <c r="I1167" t="s">
        <v>748</v>
      </c>
      <c r="J1167">
        <v>243</v>
      </c>
      <c r="K1167">
        <v>3341</v>
      </c>
      <c r="N1167" t="s">
        <v>2222</v>
      </c>
      <c r="P1167" t="s">
        <v>64</v>
      </c>
    </row>
    <row r="1168" spans="1:16" x14ac:dyDescent="0.25">
      <c r="A1168" s="2">
        <v>45140</v>
      </c>
      <c r="B1168" t="s">
        <v>58</v>
      </c>
      <c r="C1168" t="s">
        <v>2223</v>
      </c>
      <c r="D1168" t="s">
        <v>2224</v>
      </c>
      <c r="E1168">
        <v>2800</v>
      </c>
      <c r="F1168" t="s">
        <v>2225</v>
      </c>
      <c r="G1168">
        <v>2200</v>
      </c>
      <c r="I1168" t="s">
        <v>362</v>
      </c>
      <c r="J1168">
        <v>243</v>
      </c>
      <c r="K1168">
        <v>3341</v>
      </c>
      <c r="N1168" t="s">
        <v>607</v>
      </c>
      <c r="P1168" t="s">
        <v>64</v>
      </c>
    </row>
    <row r="1169" spans="1:16" x14ac:dyDescent="0.25">
      <c r="A1169" s="2">
        <v>45140</v>
      </c>
      <c r="B1169" t="s">
        <v>58</v>
      </c>
      <c r="C1169" t="s">
        <v>2226</v>
      </c>
      <c r="D1169" t="s">
        <v>2227</v>
      </c>
      <c r="E1169">
        <v>2800</v>
      </c>
      <c r="F1169" t="s">
        <v>1116</v>
      </c>
      <c r="G1169">
        <v>1500</v>
      </c>
      <c r="I1169" t="s">
        <v>2084</v>
      </c>
      <c r="J1169">
        <v>53</v>
      </c>
      <c r="K1169">
        <v>1412</v>
      </c>
      <c r="N1169" t="s">
        <v>2228</v>
      </c>
      <c r="P1169" t="s">
        <v>64</v>
      </c>
    </row>
    <row r="1170" spans="1:16" x14ac:dyDescent="0.25">
      <c r="A1170" s="2">
        <v>45140</v>
      </c>
      <c r="B1170" t="s">
        <v>58</v>
      </c>
      <c r="C1170" t="s">
        <v>2229</v>
      </c>
      <c r="D1170" t="s">
        <v>2230</v>
      </c>
      <c r="E1170">
        <v>2800</v>
      </c>
      <c r="F1170" t="s">
        <v>2231</v>
      </c>
      <c r="G1170">
        <v>2410</v>
      </c>
      <c r="I1170" t="s">
        <v>2080</v>
      </c>
      <c r="J1170">
        <v>53</v>
      </c>
      <c r="K1170">
        <v>1412</v>
      </c>
      <c r="N1170" t="s">
        <v>2228</v>
      </c>
      <c r="P1170" t="s">
        <v>64</v>
      </c>
    </row>
    <row r="1171" spans="1:16" x14ac:dyDescent="0.25">
      <c r="A1171" s="2">
        <v>45140</v>
      </c>
      <c r="B1171" t="s">
        <v>58</v>
      </c>
      <c r="C1171" t="s">
        <v>1822</v>
      </c>
      <c r="D1171" t="s">
        <v>2232</v>
      </c>
      <c r="E1171">
        <v>2800</v>
      </c>
      <c r="F1171" t="s">
        <v>2233</v>
      </c>
      <c r="G1171">
        <v>2560</v>
      </c>
      <c r="I1171" t="s">
        <v>2234</v>
      </c>
      <c r="J1171">
        <v>120</v>
      </c>
      <c r="K1171">
        <v>1711</v>
      </c>
      <c r="L1171" s="1">
        <v>36523</v>
      </c>
      <c r="N1171" t="s">
        <v>2235</v>
      </c>
      <c r="P1171" t="s">
        <v>64</v>
      </c>
    </row>
    <row r="1172" spans="1:16" x14ac:dyDescent="0.25">
      <c r="A1172" s="2">
        <v>45140</v>
      </c>
      <c r="B1172" t="s">
        <v>58</v>
      </c>
      <c r="C1172" t="s">
        <v>2236</v>
      </c>
      <c r="D1172" t="s">
        <v>2237</v>
      </c>
      <c r="E1172">
        <v>2800</v>
      </c>
      <c r="F1172" t="s">
        <v>96</v>
      </c>
      <c r="G1172">
        <v>2520</v>
      </c>
      <c r="I1172" t="s">
        <v>97</v>
      </c>
      <c r="J1172">
        <v>82</v>
      </c>
      <c r="K1172">
        <v>1362</v>
      </c>
      <c r="N1172" t="s">
        <v>2238</v>
      </c>
      <c r="P1172" t="s">
        <v>64</v>
      </c>
    </row>
    <row r="1173" spans="1:16" x14ac:dyDescent="0.25">
      <c r="A1173" s="2">
        <v>45140</v>
      </c>
      <c r="B1173" t="s">
        <v>58</v>
      </c>
      <c r="C1173" t="s">
        <v>2239</v>
      </c>
      <c r="D1173" t="s">
        <v>2240</v>
      </c>
      <c r="E1173">
        <v>2800</v>
      </c>
      <c r="F1173" t="s">
        <v>2241</v>
      </c>
      <c r="G1173">
        <v>1450</v>
      </c>
      <c r="I1173" t="s">
        <v>2242</v>
      </c>
      <c r="J1173">
        <v>39</v>
      </c>
      <c r="K1173">
        <v>2021</v>
      </c>
      <c r="N1173" t="s">
        <v>1479</v>
      </c>
      <c r="P1173" t="s">
        <v>64</v>
      </c>
    </row>
    <row r="1174" spans="1:16" x14ac:dyDescent="0.25">
      <c r="A1174" s="2">
        <v>45140</v>
      </c>
      <c r="B1174" t="s">
        <v>58</v>
      </c>
      <c r="C1174" t="s">
        <v>2243</v>
      </c>
      <c r="D1174" t="s">
        <v>2244</v>
      </c>
      <c r="E1174">
        <v>2800</v>
      </c>
      <c r="F1174" t="s">
        <v>237</v>
      </c>
      <c r="G1174">
        <v>2670</v>
      </c>
      <c r="I1174" t="s">
        <v>119</v>
      </c>
      <c r="J1174">
        <v>39</v>
      </c>
      <c r="K1174">
        <v>2021</v>
      </c>
      <c r="N1174" t="s">
        <v>1475</v>
      </c>
      <c r="P1174" t="s">
        <v>64</v>
      </c>
    </row>
    <row r="1175" spans="1:16" x14ac:dyDescent="0.25">
      <c r="A1175" t="s">
        <v>87</v>
      </c>
      <c r="C1175" t="s">
        <v>88</v>
      </c>
      <c r="D1175" t="s">
        <v>58</v>
      </c>
      <c r="F1175">
        <v>-4</v>
      </c>
      <c r="G1175" t="s">
        <v>2245</v>
      </c>
      <c r="I1175" t="s">
        <v>2246</v>
      </c>
    </row>
    <row r="1178" spans="1:16" x14ac:dyDescent="0.25">
      <c r="D1178" t="s">
        <v>0</v>
      </c>
      <c r="E1178" t="s">
        <v>1</v>
      </c>
      <c r="F1178" t="s">
        <v>2</v>
      </c>
      <c r="G1178" t="s">
        <v>3</v>
      </c>
      <c r="H1178">
        <v>5</v>
      </c>
      <c r="I1178" t="s">
        <v>4</v>
      </c>
      <c r="L1178" t="s">
        <v>5</v>
      </c>
      <c r="M1178" t="s">
        <v>6</v>
      </c>
      <c r="N1178" t="s">
        <v>7</v>
      </c>
      <c r="O1178">
        <v>2</v>
      </c>
      <c r="P1178">
        <v>1</v>
      </c>
    </row>
    <row r="1179" spans="1:16" x14ac:dyDescent="0.25">
      <c r="D1179" t="s">
        <v>8</v>
      </c>
      <c r="E1179" t="s">
        <v>9</v>
      </c>
      <c r="F1179" t="s">
        <v>10</v>
      </c>
      <c r="M1179" t="s">
        <v>11</v>
      </c>
      <c r="N1179" t="s">
        <v>12</v>
      </c>
      <c r="O1179" s="1">
        <v>37445</v>
      </c>
      <c r="P1179">
        <v>3</v>
      </c>
    </row>
    <row r="1180" spans="1:16" x14ac:dyDescent="0.25">
      <c r="A1180" t="s">
        <v>13</v>
      </c>
      <c r="B1180" t="s">
        <v>14</v>
      </c>
      <c r="C1180" t="s">
        <v>15</v>
      </c>
      <c r="F1180" t="s">
        <v>16</v>
      </c>
      <c r="G1180" t="e">
        <f>- Z</f>
        <v>#NAME?</v>
      </c>
      <c r="M1180" t="s">
        <v>17</v>
      </c>
      <c r="N1180" t="s">
        <v>18</v>
      </c>
    </row>
    <row r="1181" spans="1:16" x14ac:dyDescent="0.25">
      <c r="A1181" t="s">
        <v>19</v>
      </c>
      <c r="B1181" t="s">
        <v>20</v>
      </c>
      <c r="C1181" t="s">
        <v>21</v>
      </c>
      <c r="D1181" t="s">
        <v>22</v>
      </c>
      <c r="E1181" t="s">
        <v>23</v>
      </c>
      <c r="F1181" t="s">
        <v>24</v>
      </c>
      <c r="G1181" t="s">
        <v>25</v>
      </c>
      <c r="H1181" t="s">
        <v>26</v>
      </c>
      <c r="M1181" t="s">
        <v>27</v>
      </c>
      <c r="N1181" t="s">
        <v>28</v>
      </c>
    </row>
    <row r="1182" spans="1:16" x14ac:dyDescent="0.25">
      <c r="A1182" t="s">
        <v>29</v>
      </c>
      <c r="B1182" t="s">
        <v>30</v>
      </c>
      <c r="C1182" t="s">
        <v>31</v>
      </c>
      <c r="D1182" t="s">
        <v>32</v>
      </c>
      <c r="E1182" t="s">
        <v>32</v>
      </c>
      <c r="F1182" t="s">
        <v>33</v>
      </c>
      <c r="G1182" t="s">
        <v>34</v>
      </c>
      <c r="H1182" t="s">
        <v>35</v>
      </c>
      <c r="I1182" t="s">
        <v>36</v>
      </c>
      <c r="J1182" t="s">
        <v>29</v>
      </c>
      <c r="K1182" t="s">
        <v>29</v>
      </c>
      <c r="L1182" t="s">
        <v>37</v>
      </c>
      <c r="M1182" t="s">
        <v>31</v>
      </c>
      <c r="N1182" t="s">
        <v>38</v>
      </c>
      <c r="O1182" t="s">
        <v>29</v>
      </c>
      <c r="P1182" t="s">
        <v>35</v>
      </c>
    </row>
    <row r="1183" spans="1:16" x14ac:dyDescent="0.25">
      <c r="A1183" t="s">
        <v>39</v>
      </c>
      <c r="B1183" t="s">
        <v>40</v>
      </c>
      <c r="C1183" t="s">
        <v>41</v>
      </c>
      <c r="D1183" t="s">
        <v>42</v>
      </c>
      <c r="E1183" t="s">
        <v>43</v>
      </c>
      <c r="F1183" t="s">
        <v>13</v>
      </c>
      <c r="G1183" t="s">
        <v>44</v>
      </c>
      <c r="I1183" t="s">
        <v>45</v>
      </c>
      <c r="J1183" t="s">
        <v>46</v>
      </c>
      <c r="K1183" t="s">
        <v>47</v>
      </c>
      <c r="L1183" t="s">
        <v>48</v>
      </c>
      <c r="M1183" t="s">
        <v>49</v>
      </c>
      <c r="N1183" t="s">
        <v>50</v>
      </c>
      <c r="O1183" t="s">
        <v>51</v>
      </c>
      <c r="P1183" t="s">
        <v>52</v>
      </c>
    </row>
    <row r="1184" spans="1:16" x14ac:dyDescent="0.25">
      <c r="A1184" t="s">
        <v>53</v>
      </c>
      <c r="B1184" t="s">
        <v>30</v>
      </c>
      <c r="C1184" t="s">
        <v>54</v>
      </c>
      <c r="D1184" t="s">
        <v>32</v>
      </c>
      <c r="E1184" t="s">
        <v>32</v>
      </c>
      <c r="F1184" t="s">
        <v>33</v>
      </c>
      <c r="G1184" t="s">
        <v>34</v>
      </c>
      <c r="H1184" t="s">
        <v>35</v>
      </c>
      <c r="I1184" t="s">
        <v>36</v>
      </c>
      <c r="J1184" t="s">
        <v>29</v>
      </c>
      <c r="K1184" t="s">
        <v>29</v>
      </c>
      <c r="L1184" t="s">
        <v>37</v>
      </c>
      <c r="M1184" t="s">
        <v>31</v>
      </c>
      <c r="N1184" t="s">
        <v>38</v>
      </c>
      <c r="O1184" t="s">
        <v>29</v>
      </c>
      <c r="P1184" t="s">
        <v>55</v>
      </c>
    </row>
    <row r="1185" spans="1:16" x14ac:dyDescent="0.25">
      <c r="A1185" t="s">
        <v>87</v>
      </c>
      <c r="B1185" t="s">
        <v>87</v>
      </c>
      <c r="C1185" t="s">
        <v>91</v>
      </c>
      <c r="D1185" t="s">
        <v>475</v>
      </c>
      <c r="E1185">
        <v>2008</v>
      </c>
      <c r="F1185">
        <v>-4</v>
      </c>
      <c r="G1185" t="s">
        <v>2245</v>
      </c>
      <c r="I1185" t="s">
        <v>2247</v>
      </c>
    </row>
    <row r="1187" spans="1:16" x14ac:dyDescent="0.25">
      <c r="C1187" t="s">
        <v>56</v>
      </c>
      <c r="D1187" t="s">
        <v>10</v>
      </c>
      <c r="E1187" t="e">
        <f>- proto</f>
        <v>#NAME?</v>
      </c>
      <c r="F1187" t="s">
        <v>57</v>
      </c>
    </row>
    <row r="1188" spans="1:16" x14ac:dyDescent="0.25">
      <c r="A1188" s="2">
        <v>45141</v>
      </c>
      <c r="B1188" t="s">
        <v>58</v>
      </c>
      <c r="C1188" t="s">
        <v>2248</v>
      </c>
      <c r="D1188" t="s">
        <v>2249</v>
      </c>
      <c r="E1188">
        <v>2800</v>
      </c>
      <c r="F1188" t="s">
        <v>2250</v>
      </c>
      <c r="G1188">
        <v>2911.01</v>
      </c>
      <c r="I1188" t="s">
        <v>2251</v>
      </c>
      <c r="J1188">
        <v>328</v>
      </c>
      <c r="K1188">
        <v>3211</v>
      </c>
      <c r="L1188" s="1">
        <v>36962</v>
      </c>
      <c r="N1188" t="s">
        <v>2252</v>
      </c>
      <c r="P1188" t="s">
        <v>64</v>
      </c>
    </row>
    <row r="1189" spans="1:16" x14ac:dyDescent="0.25">
      <c r="A1189" t="s">
        <v>87</v>
      </c>
      <c r="C1189" t="s">
        <v>88</v>
      </c>
      <c r="D1189" t="s">
        <v>58</v>
      </c>
      <c r="F1189" t="s">
        <v>453</v>
      </c>
      <c r="G1189" t="s">
        <v>2253</v>
      </c>
      <c r="I1189" t="s">
        <v>455</v>
      </c>
    </row>
    <row r="1191" spans="1:16" x14ac:dyDescent="0.25">
      <c r="A1191" t="s">
        <v>87</v>
      </c>
      <c r="B1191" t="s">
        <v>87</v>
      </c>
      <c r="C1191" t="s">
        <v>91</v>
      </c>
      <c r="D1191" t="s">
        <v>187</v>
      </c>
      <c r="E1191">
        <v>2008</v>
      </c>
      <c r="F1191" t="s">
        <v>453</v>
      </c>
      <c r="G1191" t="s">
        <v>2253</v>
      </c>
      <c r="I1191" t="s">
        <v>457</v>
      </c>
    </row>
    <row r="1193" spans="1:16" x14ac:dyDescent="0.25">
      <c r="C1193" t="s">
        <v>56</v>
      </c>
      <c r="D1193" t="s">
        <v>10</v>
      </c>
      <c r="E1193" t="e">
        <f>- proto</f>
        <v>#NAME?</v>
      </c>
      <c r="F1193" t="s">
        <v>57</v>
      </c>
    </row>
    <row r="1194" spans="1:16" x14ac:dyDescent="0.25">
      <c r="A1194" s="2">
        <v>45143</v>
      </c>
      <c r="B1194" t="s">
        <v>58</v>
      </c>
      <c r="C1194" t="s">
        <v>2254</v>
      </c>
      <c r="D1194" t="s">
        <v>2255</v>
      </c>
      <c r="E1194">
        <v>2800</v>
      </c>
      <c r="F1194" t="s">
        <v>2256</v>
      </c>
      <c r="G1194">
        <v>1079.4000000000001</v>
      </c>
      <c r="I1194" t="s">
        <v>2257</v>
      </c>
      <c r="J1194">
        <v>366</v>
      </c>
      <c r="K1194">
        <v>5031</v>
      </c>
      <c r="L1194" s="1">
        <v>37799</v>
      </c>
      <c r="N1194" t="s">
        <v>2258</v>
      </c>
      <c r="P1194" t="s">
        <v>64</v>
      </c>
    </row>
    <row r="1195" spans="1:16" x14ac:dyDescent="0.25">
      <c r="A1195" s="2">
        <v>45143</v>
      </c>
      <c r="B1195" t="s">
        <v>58</v>
      </c>
      <c r="C1195" t="s">
        <v>2259</v>
      </c>
      <c r="D1195" t="s">
        <v>2260</v>
      </c>
      <c r="E1195">
        <v>2800</v>
      </c>
      <c r="F1195" t="s">
        <v>856</v>
      </c>
      <c r="G1195">
        <v>1310</v>
      </c>
      <c r="I1195" t="s">
        <v>534</v>
      </c>
      <c r="J1195">
        <v>40</v>
      </c>
      <c r="K1195">
        <v>4806</v>
      </c>
      <c r="N1195" t="s">
        <v>2261</v>
      </c>
      <c r="P1195" t="s">
        <v>64</v>
      </c>
    </row>
    <row r="1196" spans="1:16" x14ac:dyDescent="0.25">
      <c r="A1196" t="s">
        <v>87</v>
      </c>
      <c r="C1196" t="s">
        <v>88</v>
      </c>
      <c r="D1196" t="s">
        <v>58</v>
      </c>
      <c r="F1196" t="s">
        <v>453</v>
      </c>
      <c r="G1196" t="s">
        <v>2262</v>
      </c>
      <c r="I1196" t="s">
        <v>2263</v>
      </c>
    </row>
    <row r="1198" spans="1:16" x14ac:dyDescent="0.25">
      <c r="A1198" t="s">
        <v>87</v>
      </c>
      <c r="B1198" t="s">
        <v>87</v>
      </c>
      <c r="C1198" t="s">
        <v>91</v>
      </c>
      <c r="D1198" t="s">
        <v>275</v>
      </c>
      <c r="E1198">
        <v>2008</v>
      </c>
      <c r="F1198" t="s">
        <v>453</v>
      </c>
      <c r="G1198" t="s">
        <v>2262</v>
      </c>
      <c r="I1198" t="s">
        <v>2264</v>
      </c>
    </row>
    <row r="1200" spans="1:16" x14ac:dyDescent="0.25">
      <c r="C1200" t="s">
        <v>56</v>
      </c>
      <c r="D1200" t="s">
        <v>10</v>
      </c>
      <c r="E1200" t="e">
        <f>- proto</f>
        <v>#NAME?</v>
      </c>
      <c r="F1200" t="s">
        <v>57</v>
      </c>
    </row>
    <row r="1201" spans="1:16" x14ac:dyDescent="0.25">
      <c r="A1201" s="2">
        <v>45144</v>
      </c>
      <c r="B1201" t="s">
        <v>58</v>
      </c>
      <c r="C1201" t="s">
        <v>2265</v>
      </c>
      <c r="D1201" t="s">
        <v>2266</v>
      </c>
      <c r="E1201">
        <v>2800</v>
      </c>
      <c r="F1201" t="s">
        <v>183</v>
      </c>
      <c r="G1201">
        <v>1590</v>
      </c>
      <c r="I1201" t="s">
        <v>1291</v>
      </c>
      <c r="J1201">
        <v>302</v>
      </c>
      <c r="K1201">
        <v>2911</v>
      </c>
      <c r="L1201" s="1">
        <v>36230</v>
      </c>
      <c r="N1201" t="s">
        <v>2267</v>
      </c>
      <c r="P1201" t="s">
        <v>64</v>
      </c>
    </row>
    <row r="1202" spans="1:16" x14ac:dyDescent="0.25">
      <c r="A1202" s="2">
        <v>45144</v>
      </c>
      <c r="B1202" t="s">
        <v>58</v>
      </c>
      <c r="C1202" t="s">
        <v>2268</v>
      </c>
      <c r="D1202" t="s">
        <v>2269</v>
      </c>
      <c r="E1202">
        <v>2800</v>
      </c>
      <c r="F1202" t="s">
        <v>2270</v>
      </c>
      <c r="G1202">
        <v>1528.5</v>
      </c>
      <c r="I1202" t="s">
        <v>2271</v>
      </c>
      <c r="J1202">
        <v>81</v>
      </c>
      <c r="K1202">
        <v>1321</v>
      </c>
      <c r="L1202" s="1">
        <v>38530</v>
      </c>
      <c r="N1202" t="s">
        <v>63</v>
      </c>
      <c r="P1202" t="s">
        <v>64</v>
      </c>
    </row>
    <row r="1203" spans="1:16" x14ac:dyDescent="0.25">
      <c r="A1203" t="s">
        <v>87</v>
      </c>
      <c r="C1203" t="s">
        <v>88</v>
      </c>
      <c r="D1203" t="s">
        <v>58</v>
      </c>
      <c r="F1203" t="s">
        <v>453</v>
      </c>
      <c r="G1203" t="s">
        <v>2272</v>
      </c>
      <c r="I1203" t="s">
        <v>2263</v>
      </c>
    </row>
    <row r="1205" spans="1:16" x14ac:dyDescent="0.25">
      <c r="A1205" t="s">
        <v>87</v>
      </c>
      <c r="B1205" t="s">
        <v>87</v>
      </c>
      <c r="C1205" t="s">
        <v>91</v>
      </c>
      <c r="D1205" t="s">
        <v>296</v>
      </c>
      <c r="E1205">
        <v>2008</v>
      </c>
      <c r="F1205" t="s">
        <v>453</v>
      </c>
      <c r="G1205" t="s">
        <v>2272</v>
      </c>
      <c r="I1205" t="s">
        <v>2264</v>
      </c>
    </row>
    <row r="1207" spans="1:16" x14ac:dyDescent="0.25">
      <c r="C1207" t="s">
        <v>56</v>
      </c>
      <c r="D1207" t="s">
        <v>10</v>
      </c>
      <c r="E1207" t="e">
        <f>- proto</f>
        <v>#NAME?</v>
      </c>
      <c r="F1207" t="s">
        <v>57</v>
      </c>
    </row>
    <row r="1208" spans="1:16" x14ac:dyDescent="0.25">
      <c r="A1208" s="2">
        <v>45146</v>
      </c>
      <c r="B1208" t="s">
        <v>58</v>
      </c>
      <c r="C1208" t="s">
        <v>2273</v>
      </c>
      <c r="D1208" t="s">
        <v>2274</v>
      </c>
      <c r="E1208">
        <v>2800</v>
      </c>
      <c r="F1208" t="s">
        <v>724</v>
      </c>
      <c r="G1208">
        <v>2900</v>
      </c>
      <c r="I1208" t="s">
        <v>82</v>
      </c>
      <c r="J1208">
        <v>250</v>
      </c>
      <c r="K1208">
        <v>1013</v>
      </c>
      <c r="N1208" t="s">
        <v>2275</v>
      </c>
      <c r="P1208" t="s">
        <v>64</v>
      </c>
    </row>
    <row r="1209" spans="1:16" x14ac:dyDescent="0.25">
      <c r="A1209" s="2">
        <v>45146</v>
      </c>
      <c r="B1209" t="s">
        <v>58</v>
      </c>
      <c r="C1209" t="s">
        <v>2276</v>
      </c>
      <c r="D1209" t="s">
        <v>2277</v>
      </c>
      <c r="E1209">
        <v>2800</v>
      </c>
      <c r="F1209" t="s">
        <v>2278</v>
      </c>
      <c r="G1209">
        <v>1466.84</v>
      </c>
      <c r="I1209" t="s">
        <v>2279</v>
      </c>
      <c r="J1209">
        <v>149</v>
      </c>
      <c r="K1209">
        <v>2421</v>
      </c>
      <c r="L1209" s="1">
        <v>37431</v>
      </c>
      <c r="N1209" t="s">
        <v>2280</v>
      </c>
      <c r="P1209" t="s">
        <v>64</v>
      </c>
    </row>
    <row r="1210" spans="1:16" x14ac:dyDescent="0.25">
      <c r="A1210" s="2">
        <v>45146</v>
      </c>
      <c r="B1210" t="s">
        <v>58</v>
      </c>
      <c r="C1210" t="s">
        <v>2281</v>
      </c>
      <c r="D1210" t="s">
        <v>2282</v>
      </c>
      <c r="E1210">
        <v>2800</v>
      </c>
      <c r="F1210" t="s">
        <v>2278</v>
      </c>
      <c r="G1210">
        <v>1466.84</v>
      </c>
      <c r="I1210" t="s">
        <v>2279</v>
      </c>
      <c r="J1210">
        <v>149</v>
      </c>
      <c r="K1210">
        <v>2421</v>
      </c>
      <c r="L1210" s="1">
        <v>37431</v>
      </c>
      <c r="N1210" t="s">
        <v>2280</v>
      </c>
      <c r="P1210" t="s">
        <v>64</v>
      </c>
    </row>
    <row r="1211" spans="1:16" x14ac:dyDescent="0.25">
      <c r="A1211" s="2">
        <v>45146</v>
      </c>
      <c r="B1211" t="s">
        <v>58</v>
      </c>
      <c r="C1211" t="s">
        <v>2283</v>
      </c>
      <c r="D1211" t="s">
        <v>2284</v>
      </c>
      <c r="E1211">
        <v>2800</v>
      </c>
      <c r="F1211" t="s">
        <v>450</v>
      </c>
      <c r="G1211">
        <v>2750</v>
      </c>
      <c r="I1211" t="s">
        <v>451</v>
      </c>
      <c r="J1211">
        <v>149</v>
      </c>
      <c r="K1211">
        <v>2421</v>
      </c>
      <c r="N1211" t="s">
        <v>2285</v>
      </c>
      <c r="P1211" t="s">
        <v>64</v>
      </c>
    </row>
    <row r="1212" spans="1:16" x14ac:dyDescent="0.25">
      <c r="A1212" s="2">
        <v>45146</v>
      </c>
      <c r="B1212" t="s">
        <v>58</v>
      </c>
      <c r="C1212" t="s">
        <v>2286</v>
      </c>
      <c r="D1212" t="s">
        <v>2287</v>
      </c>
      <c r="E1212">
        <v>2800</v>
      </c>
      <c r="F1212" t="s">
        <v>450</v>
      </c>
      <c r="G1212">
        <v>2750</v>
      </c>
      <c r="I1212" t="s">
        <v>451</v>
      </c>
      <c r="J1212">
        <v>149</v>
      </c>
      <c r="K1212">
        <v>2421</v>
      </c>
      <c r="N1212" t="s">
        <v>2285</v>
      </c>
      <c r="P1212" t="s">
        <v>64</v>
      </c>
    </row>
    <row r="1213" spans="1:16" x14ac:dyDescent="0.25">
      <c r="A1213" s="2">
        <v>45146</v>
      </c>
      <c r="B1213" t="s">
        <v>58</v>
      </c>
      <c r="C1213" t="s">
        <v>2288</v>
      </c>
      <c r="D1213" t="s">
        <v>2289</v>
      </c>
      <c r="E1213">
        <v>2800</v>
      </c>
      <c r="F1213" t="s">
        <v>450</v>
      </c>
      <c r="G1213">
        <v>2750</v>
      </c>
      <c r="I1213" t="s">
        <v>451</v>
      </c>
      <c r="J1213">
        <v>149</v>
      </c>
      <c r="K1213">
        <v>2421</v>
      </c>
      <c r="N1213" t="s">
        <v>2285</v>
      </c>
      <c r="P1213" t="s">
        <v>64</v>
      </c>
    </row>
    <row r="1214" spans="1:16" x14ac:dyDescent="0.25">
      <c r="A1214" s="2">
        <v>45146</v>
      </c>
      <c r="B1214" t="s">
        <v>58</v>
      </c>
      <c r="C1214" t="s">
        <v>2290</v>
      </c>
      <c r="D1214" t="s">
        <v>2291</v>
      </c>
      <c r="E1214">
        <v>2800</v>
      </c>
      <c r="F1214" t="s">
        <v>450</v>
      </c>
      <c r="G1214">
        <v>2750</v>
      </c>
      <c r="I1214" t="s">
        <v>451</v>
      </c>
      <c r="J1214">
        <v>149</v>
      </c>
      <c r="K1214">
        <v>2421</v>
      </c>
      <c r="N1214" t="s">
        <v>2285</v>
      </c>
      <c r="P1214" t="s">
        <v>64</v>
      </c>
    </row>
    <row r="1215" spans="1:16" x14ac:dyDescent="0.25">
      <c r="A1215" s="2">
        <v>45146</v>
      </c>
      <c r="B1215" t="s">
        <v>58</v>
      </c>
      <c r="C1215" t="s">
        <v>2292</v>
      </c>
      <c r="D1215" t="s">
        <v>2293</v>
      </c>
      <c r="E1215">
        <v>2800</v>
      </c>
      <c r="F1215" t="s">
        <v>450</v>
      </c>
      <c r="G1215">
        <v>2750</v>
      </c>
      <c r="I1215" t="s">
        <v>451</v>
      </c>
      <c r="J1215">
        <v>149</v>
      </c>
      <c r="K1215">
        <v>2421</v>
      </c>
      <c r="N1215" t="s">
        <v>2285</v>
      </c>
      <c r="P1215" t="s">
        <v>64</v>
      </c>
    </row>
    <row r="1216" spans="1:16" x14ac:dyDescent="0.25">
      <c r="A1216" s="2">
        <v>45146</v>
      </c>
      <c r="B1216" t="s">
        <v>58</v>
      </c>
      <c r="C1216" t="s">
        <v>2294</v>
      </c>
      <c r="D1216" t="s">
        <v>2295</v>
      </c>
      <c r="E1216">
        <v>2800</v>
      </c>
      <c r="F1216" t="s">
        <v>450</v>
      </c>
      <c r="G1216">
        <v>2750</v>
      </c>
      <c r="I1216" t="s">
        <v>451</v>
      </c>
      <c r="J1216">
        <v>149</v>
      </c>
      <c r="K1216">
        <v>2421</v>
      </c>
      <c r="N1216" t="s">
        <v>2285</v>
      </c>
      <c r="P1216" t="s">
        <v>64</v>
      </c>
    </row>
    <row r="1217" spans="1:16" x14ac:dyDescent="0.25">
      <c r="A1217" s="2">
        <v>45146</v>
      </c>
      <c r="B1217" t="s">
        <v>58</v>
      </c>
      <c r="C1217" t="s">
        <v>2296</v>
      </c>
      <c r="D1217" t="s">
        <v>2297</v>
      </c>
      <c r="E1217">
        <v>2800</v>
      </c>
      <c r="F1217" t="s">
        <v>450</v>
      </c>
      <c r="G1217">
        <v>2750</v>
      </c>
      <c r="I1217" t="s">
        <v>451</v>
      </c>
      <c r="J1217">
        <v>149</v>
      </c>
      <c r="K1217">
        <v>2421</v>
      </c>
      <c r="N1217" t="s">
        <v>2285</v>
      </c>
      <c r="P1217" t="s">
        <v>64</v>
      </c>
    </row>
    <row r="1218" spans="1:16" x14ac:dyDescent="0.25">
      <c r="A1218" s="2">
        <v>45146</v>
      </c>
      <c r="B1218" t="s">
        <v>58</v>
      </c>
      <c r="C1218" t="s">
        <v>2298</v>
      </c>
      <c r="D1218" t="s">
        <v>2299</v>
      </c>
      <c r="E1218">
        <v>2800</v>
      </c>
      <c r="F1218" t="s">
        <v>450</v>
      </c>
      <c r="G1218">
        <v>2750</v>
      </c>
      <c r="I1218" t="s">
        <v>451</v>
      </c>
      <c r="J1218">
        <v>149</v>
      </c>
      <c r="K1218">
        <v>2421</v>
      </c>
      <c r="N1218" t="s">
        <v>2285</v>
      </c>
      <c r="P1218" t="s">
        <v>64</v>
      </c>
    </row>
    <row r="1219" spans="1:16" x14ac:dyDescent="0.25">
      <c r="A1219" s="2">
        <v>45146</v>
      </c>
      <c r="B1219" t="s">
        <v>58</v>
      </c>
      <c r="C1219" t="s">
        <v>2300</v>
      </c>
      <c r="D1219" t="s">
        <v>2301</v>
      </c>
      <c r="E1219">
        <v>2800</v>
      </c>
      <c r="F1219" t="s">
        <v>2302</v>
      </c>
      <c r="G1219">
        <v>2470</v>
      </c>
      <c r="I1219" t="s">
        <v>150</v>
      </c>
      <c r="J1219">
        <v>246</v>
      </c>
      <c r="K1219">
        <v>9062</v>
      </c>
      <c r="N1219" t="s">
        <v>2303</v>
      </c>
      <c r="P1219" t="s">
        <v>64</v>
      </c>
    </row>
    <row r="1220" spans="1:16" x14ac:dyDescent="0.25">
      <c r="A1220" s="2">
        <v>45146</v>
      </c>
      <c r="B1220" t="s">
        <v>58</v>
      </c>
      <c r="C1220" t="s">
        <v>2304</v>
      </c>
      <c r="D1220" t="s">
        <v>2305</v>
      </c>
      <c r="E1220">
        <v>2800</v>
      </c>
      <c r="F1220" t="s">
        <v>2302</v>
      </c>
      <c r="G1220">
        <v>2470</v>
      </c>
      <c r="I1220" t="s">
        <v>150</v>
      </c>
      <c r="J1220">
        <v>246</v>
      </c>
      <c r="K1220">
        <v>9062</v>
      </c>
      <c r="N1220" t="s">
        <v>2303</v>
      </c>
      <c r="P1220" t="s">
        <v>64</v>
      </c>
    </row>
    <row r="1221" spans="1:16" x14ac:dyDescent="0.25">
      <c r="A1221" s="2">
        <v>45146</v>
      </c>
      <c r="B1221" t="s">
        <v>58</v>
      </c>
      <c r="C1221" t="s">
        <v>2306</v>
      </c>
      <c r="D1221" t="s">
        <v>2307</v>
      </c>
      <c r="E1221">
        <v>2800</v>
      </c>
      <c r="F1221" t="s">
        <v>2302</v>
      </c>
      <c r="G1221">
        <v>2470</v>
      </c>
      <c r="I1221" t="s">
        <v>150</v>
      </c>
      <c r="J1221">
        <v>246</v>
      </c>
      <c r="K1221">
        <v>9062</v>
      </c>
      <c r="N1221" t="s">
        <v>2303</v>
      </c>
      <c r="P1221" t="s">
        <v>64</v>
      </c>
    </row>
    <row r="1222" spans="1:16" x14ac:dyDescent="0.25">
      <c r="A1222" s="2">
        <v>45146</v>
      </c>
      <c r="B1222" t="s">
        <v>58</v>
      </c>
      <c r="C1222" t="s">
        <v>2308</v>
      </c>
      <c r="D1222" t="s">
        <v>2309</v>
      </c>
      <c r="E1222">
        <v>2800</v>
      </c>
      <c r="F1222" t="s">
        <v>2302</v>
      </c>
      <c r="G1222">
        <v>2470</v>
      </c>
      <c r="I1222" t="s">
        <v>150</v>
      </c>
      <c r="J1222">
        <v>246</v>
      </c>
      <c r="K1222">
        <v>9062</v>
      </c>
      <c r="N1222" t="s">
        <v>2303</v>
      </c>
      <c r="P1222" t="s">
        <v>64</v>
      </c>
    </row>
    <row r="1223" spans="1:16" x14ac:dyDescent="0.25">
      <c r="A1223" t="s">
        <v>87</v>
      </c>
      <c r="C1223" t="s">
        <v>88</v>
      </c>
      <c r="D1223" t="s">
        <v>58</v>
      </c>
      <c r="F1223">
        <v>-3</v>
      </c>
      <c r="G1223" t="s">
        <v>2310</v>
      </c>
      <c r="I1223" t="s">
        <v>2311</v>
      </c>
    </row>
    <row r="1225" spans="1:16" x14ac:dyDescent="0.25">
      <c r="A1225" t="s">
        <v>87</v>
      </c>
      <c r="B1225" t="s">
        <v>87</v>
      </c>
      <c r="C1225" t="s">
        <v>91</v>
      </c>
      <c r="D1225" t="s">
        <v>341</v>
      </c>
      <c r="E1225">
        <v>2008</v>
      </c>
      <c r="F1225">
        <v>-3</v>
      </c>
      <c r="G1225" t="s">
        <v>2310</v>
      </c>
      <c r="I1225" t="s">
        <v>2312</v>
      </c>
    </row>
    <row r="1227" spans="1:16" x14ac:dyDescent="0.25">
      <c r="C1227" t="s">
        <v>56</v>
      </c>
      <c r="D1227" t="s">
        <v>10</v>
      </c>
      <c r="E1227" t="e">
        <f>- proto</f>
        <v>#NAME?</v>
      </c>
      <c r="F1227" t="s">
        <v>57</v>
      </c>
    </row>
    <row r="1228" spans="1:16" x14ac:dyDescent="0.25">
      <c r="A1228" s="2">
        <v>45147</v>
      </c>
      <c r="B1228" t="s">
        <v>58</v>
      </c>
      <c r="C1228" t="s">
        <v>2313</v>
      </c>
      <c r="D1228" t="s">
        <v>2314</v>
      </c>
      <c r="E1228">
        <v>2800</v>
      </c>
      <c r="F1228" t="s">
        <v>2315</v>
      </c>
      <c r="G1228">
        <v>1710</v>
      </c>
      <c r="I1228" t="s">
        <v>567</v>
      </c>
      <c r="J1228">
        <v>261</v>
      </c>
      <c r="K1228">
        <v>1033</v>
      </c>
      <c r="L1228" s="1">
        <v>36403</v>
      </c>
      <c r="N1228" t="s">
        <v>2316</v>
      </c>
      <c r="P1228" t="s">
        <v>64</v>
      </c>
    </row>
    <row r="1229" spans="1:16" x14ac:dyDescent="0.25">
      <c r="A1229" s="2">
        <v>45147</v>
      </c>
      <c r="B1229" t="s">
        <v>58</v>
      </c>
      <c r="C1229" t="s">
        <v>2317</v>
      </c>
      <c r="D1229" t="s">
        <v>2318</v>
      </c>
      <c r="E1229">
        <v>2800</v>
      </c>
      <c r="F1229" t="s">
        <v>2315</v>
      </c>
      <c r="G1229">
        <v>1710</v>
      </c>
      <c r="I1229" t="s">
        <v>567</v>
      </c>
      <c r="J1229">
        <v>261</v>
      </c>
      <c r="K1229">
        <v>1033</v>
      </c>
      <c r="L1229" s="1">
        <v>36403</v>
      </c>
      <c r="N1229" t="s">
        <v>2319</v>
      </c>
      <c r="P1229" t="s">
        <v>64</v>
      </c>
    </row>
    <row r="1230" spans="1:16" x14ac:dyDescent="0.25">
      <c r="A1230" s="2">
        <v>45147</v>
      </c>
      <c r="B1230" t="s">
        <v>58</v>
      </c>
      <c r="C1230" t="s">
        <v>2320</v>
      </c>
      <c r="D1230" t="s">
        <v>2321</v>
      </c>
      <c r="E1230">
        <v>2800</v>
      </c>
      <c r="F1230" t="s">
        <v>450</v>
      </c>
      <c r="G1230">
        <v>2750</v>
      </c>
      <c r="I1230" t="s">
        <v>451</v>
      </c>
      <c r="J1230">
        <v>149</v>
      </c>
      <c r="K1230">
        <v>2421</v>
      </c>
      <c r="N1230" t="s">
        <v>2285</v>
      </c>
      <c r="P1230" t="s">
        <v>64</v>
      </c>
    </row>
    <row r="1231" spans="1:16" x14ac:dyDescent="0.25">
      <c r="A1231" s="2">
        <v>45147</v>
      </c>
      <c r="B1231" t="s">
        <v>58</v>
      </c>
      <c r="C1231" t="s">
        <v>2322</v>
      </c>
      <c r="D1231" t="s">
        <v>2323</v>
      </c>
      <c r="E1231">
        <v>2800</v>
      </c>
      <c r="F1231" t="s">
        <v>450</v>
      </c>
      <c r="G1231">
        <v>2750</v>
      </c>
      <c r="I1231" t="s">
        <v>451</v>
      </c>
      <c r="J1231">
        <v>149</v>
      </c>
      <c r="K1231">
        <v>2421</v>
      </c>
      <c r="N1231" t="s">
        <v>2285</v>
      </c>
      <c r="P1231" t="s">
        <v>64</v>
      </c>
    </row>
    <row r="1232" spans="1:16" x14ac:dyDescent="0.25">
      <c r="A1232" s="2">
        <v>45147</v>
      </c>
      <c r="B1232" t="s">
        <v>58</v>
      </c>
      <c r="C1232" t="s">
        <v>2324</v>
      </c>
      <c r="D1232" t="s">
        <v>2325</v>
      </c>
      <c r="E1232">
        <v>2800</v>
      </c>
      <c r="F1232" t="s">
        <v>450</v>
      </c>
      <c r="G1232">
        <v>2750</v>
      </c>
      <c r="I1232" t="s">
        <v>451</v>
      </c>
      <c r="J1232">
        <v>149</v>
      </c>
      <c r="K1232">
        <v>2421</v>
      </c>
      <c r="N1232" t="s">
        <v>2285</v>
      </c>
      <c r="P1232" t="s">
        <v>64</v>
      </c>
    </row>
    <row r="1233" spans="1:16" x14ac:dyDescent="0.25">
      <c r="A1233" s="2">
        <v>45147</v>
      </c>
      <c r="B1233" t="s">
        <v>58</v>
      </c>
      <c r="C1233" t="s">
        <v>2326</v>
      </c>
      <c r="D1233" t="s">
        <v>2327</v>
      </c>
      <c r="E1233">
        <v>2800</v>
      </c>
      <c r="F1233" t="s">
        <v>450</v>
      </c>
      <c r="G1233">
        <v>2750</v>
      </c>
      <c r="I1233" t="s">
        <v>451</v>
      </c>
      <c r="J1233">
        <v>149</v>
      </c>
      <c r="K1233">
        <v>2421</v>
      </c>
      <c r="N1233" t="s">
        <v>2285</v>
      </c>
      <c r="P1233" t="s">
        <v>64</v>
      </c>
    </row>
    <row r="1234" spans="1:16" x14ac:dyDescent="0.25">
      <c r="A1234" s="2">
        <v>45147</v>
      </c>
      <c r="B1234" t="s">
        <v>58</v>
      </c>
      <c r="C1234" t="s">
        <v>2328</v>
      </c>
      <c r="D1234" t="s">
        <v>2329</v>
      </c>
      <c r="E1234">
        <v>2800</v>
      </c>
      <c r="F1234" t="s">
        <v>450</v>
      </c>
      <c r="G1234">
        <v>2750</v>
      </c>
      <c r="I1234" t="s">
        <v>451</v>
      </c>
      <c r="J1234">
        <v>149</v>
      </c>
      <c r="K1234">
        <v>2421</v>
      </c>
      <c r="N1234" t="s">
        <v>2285</v>
      </c>
      <c r="P1234" t="s">
        <v>64</v>
      </c>
    </row>
    <row r="1235" spans="1:16" x14ac:dyDescent="0.25">
      <c r="A1235" s="2">
        <v>45147</v>
      </c>
      <c r="B1235" t="s">
        <v>58</v>
      </c>
      <c r="C1235" t="s">
        <v>2330</v>
      </c>
      <c r="D1235" t="s">
        <v>2331</v>
      </c>
      <c r="E1235">
        <v>2800</v>
      </c>
      <c r="F1235" t="s">
        <v>2183</v>
      </c>
      <c r="G1235">
        <v>1400</v>
      </c>
      <c r="I1235" t="s">
        <v>1177</v>
      </c>
      <c r="J1235">
        <v>81</v>
      </c>
      <c r="K1235">
        <v>1321</v>
      </c>
      <c r="N1235" t="s">
        <v>63</v>
      </c>
      <c r="P1235" t="s">
        <v>64</v>
      </c>
    </row>
    <row r="1237" spans="1:16" x14ac:dyDescent="0.25">
      <c r="D1237" t="s">
        <v>0</v>
      </c>
      <c r="E1237" t="s">
        <v>1</v>
      </c>
      <c r="F1237" t="s">
        <v>2</v>
      </c>
      <c r="G1237" t="s">
        <v>3</v>
      </c>
      <c r="H1237">
        <v>5</v>
      </c>
      <c r="I1237" t="s">
        <v>4</v>
      </c>
      <c r="L1237" t="s">
        <v>5</v>
      </c>
      <c r="M1237" t="s">
        <v>6</v>
      </c>
      <c r="N1237" t="s">
        <v>7</v>
      </c>
      <c r="O1237">
        <v>2</v>
      </c>
      <c r="P1237">
        <v>2</v>
      </c>
    </row>
    <row r="1238" spans="1:16" x14ac:dyDescent="0.25">
      <c r="D1238" t="s">
        <v>8</v>
      </c>
      <c r="E1238" t="s">
        <v>9</v>
      </c>
      <c r="F1238" t="s">
        <v>10</v>
      </c>
      <c r="M1238" t="s">
        <v>11</v>
      </c>
      <c r="N1238" t="s">
        <v>12</v>
      </c>
      <c r="O1238" s="1">
        <v>37445</v>
      </c>
      <c r="P1238">
        <v>3</v>
      </c>
    </row>
    <row r="1239" spans="1:16" x14ac:dyDescent="0.25">
      <c r="A1239" t="s">
        <v>13</v>
      </c>
      <c r="B1239" t="s">
        <v>14</v>
      </c>
      <c r="C1239" t="s">
        <v>15</v>
      </c>
      <c r="F1239" t="s">
        <v>16</v>
      </c>
      <c r="G1239" t="e">
        <f>- Z</f>
        <v>#NAME?</v>
      </c>
      <c r="M1239" t="s">
        <v>17</v>
      </c>
      <c r="N1239" t="s">
        <v>18</v>
      </c>
    </row>
    <row r="1240" spans="1:16" x14ac:dyDescent="0.25">
      <c r="A1240" t="s">
        <v>19</v>
      </c>
      <c r="B1240" t="s">
        <v>20</v>
      </c>
      <c r="C1240" t="s">
        <v>21</v>
      </c>
      <c r="D1240" t="s">
        <v>22</v>
      </c>
      <c r="E1240" t="s">
        <v>23</v>
      </c>
      <c r="F1240" t="s">
        <v>24</v>
      </c>
      <c r="G1240" t="s">
        <v>25</v>
      </c>
      <c r="H1240" t="s">
        <v>26</v>
      </c>
      <c r="M1240" t="s">
        <v>27</v>
      </c>
      <c r="N1240" t="s">
        <v>28</v>
      </c>
    </row>
    <row r="1241" spans="1:16" x14ac:dyDescent="0.25">
      <c r="A1241" t="s">
        <v>29</v>
      </c>
      <c r="B1241" t="s">
        <v>30</v>
      </c>
      <c r="C1241" t="s">
        <v>31</v>
      </c>
      <c r="D1241" t="s">
        <v>32</v>
      </c>
      <c r="E1241" t="s">
        <v>32</v>
      </c>
      <c r="F1241" t="s">
        <v>33</v>
      </c>
      <c r="G1241" t="s">
        <v>34</v>
      </c>
      <c r="H1241" t="s">
        <v>35</v>
      </c>
      <c r="I1241" t="s">
        <v>36</v>
      </c>
      <c r="J1241" t="s">
        <v>29</v>
      </c>
      <c r="K1241" t="s">
        <v>29</v>
      </c>
      <c r="L1241" t="s">
        <v>37</v>
      </c>
      <c r="M1241" t="s">
        <v>31</v>
      </c>
      <c r="N1241" t="s">
        <v>38</v>
      </c>
      <c r="O1241" t="s">
        <v>29</v>
      </c>
      <c r="P1241" t="s">
        <v>35</v>
      </c>
    </row>
    <row r="1242" spans="1:16" x14ac:dyDescent="0.25">
      <c r="A1242" t="s">
        <v>39</v>
      </c>
      <c r="B1242" t="s">
        <v>40</v>
      </c>
      <c r="C1242" t="s">
        <v>41</v>
      </c>
      <c r="D1242" t="s">
        <v>42</v>
      </c>
      <c r="E1242" t="s">
        <v>43</v>
      </c>
      <c r="F1242" t="s">
        <v>13</v>
      </c>
      <c r="G1242" t="s">
        <v>44</v>
      </c>
      <c r="I1242" t="s">
        <v>45</v>
      </c>
      <c r="J1242" t="s">
        <v>46</v>
      </c>
      <c r="K1242" t="s">
        <v>47</v>
      </c>
      <c r="L1242" t="s">
        <v>48</v>
      </c>
      <c r="M1242" t="s">
        <v>49</v>
      </c>
      <c r="N1242" t="s">
        <v>50</v>
      </c>
      <c r="O1242" t="s">
        <v>51</v>
      </c>
      <c r="P1242" t="s">
        <v>52</v>
      </c>
    </row>
    <row r="1243" spans="1:16" x14ac:dyDescent="0.25">
      <c r="A1243" t="s">
        <v>53</v>
      </c>
      <c r="B1243" t="s">
        <v>30</v>
      </c>
      <c r="C1243" t="s">
        <v>54</v>
      </c>
      <c r="D1243" t="s">
        <v>32</v>
      </c>
      <c r="E1243" t="s">
        <v>32</v>
      </c>
      <c r="F1243" t="s">
        <v>33</v>
      </c>
      <c r="G1243" t="s">
        <v>34</v>
      </c>
      <c r="H1243" t="s">
        <v>35</v>
      </c>
      <c r="I1243" t="s">
        <v>36</v>
      </c>
      <c r="J1243" t="s">
        <v>29</v>
      </c>
      <c r="K1243" t="s">
        <v>29</v>
      </c>
      <c r="L1243" t="s">
        <v>37</v>
      </c>
      <c r="M1243" t="s">
        <v>31</v>
      </c>
      <c r="N1243" t="s">
        <v>38</v>
      </c>
      <c r="O1243" t="s">
        <v>29</v>
      </c>
      <c r="P1243" t="s">
        <v>55</v>
      </c>
    </row>
    <row r="1244" spans="1:16" x14ac:dyDescent="0.25">
      <c r="A1244" s="2">
        <v>45147</v>
      </c>
      <c r="B1244" t="s">
        <v>58</v>
      </c>
      <c r="C1244" t="s">
        <v>2332</v>
      </c>
      <c r="D1244" t="s">
        <v>2333</v>
      </c>
      <c r="E1244">
        <v>2800</v>
      </c>
      <c r="F1244" t="s">
        <v>2183</v>
      </c>
      <c r="G1244">
        <v>1400</v>
      </c>
      <c r="I1244" t="s">
        <v>1177</v>
      </c>
      <c r="J1244">
        <v>81</v>
      </c>
      <c r="K1244">
        <v>1321</v>
      </c>
      <c r="N1244" t="s">
        <v>63</v>
      </c>
      <c r="P1244" t="s">
        <v>64</v>
      </c>
    </row>
    <row r="1245" spans="1:16" x14ac:dyDescent="0.25">
      <c r="A1245" s="2">
        <v>45147</v>
      </c>
      <c r="B1245" t="s">
        <v>58</v>
      </c>
      <c r="C1245" t="s">
        <v>2334</v>
      </c>
      <c r="D1245" t="s">
        <v>2335</v>
      </c>
      <c r="E1245">
        <v>2800</v>
      </c>
      <c r="F1245" t="s">
        <v>96</v>
      </c>
      <c r="G1245">
        <v>2520</v>
      </c>
      <c r="I1245" t="s">
        <v>97</v>
      </c>
      <c r="J1245">
        <v>81</v>
      </c>
      <c r="K1245">
        <v>1321</v>
      </c>
      <c r="N1245" t="s">
        <v>63</v>
      </c>
      <c r="P1245" t="s">
        <v>64</v>
      </c>
    </row>
    <row r="1246" spans="1:16" x14ac:dyDescent="0.25">
      <c r="A1246" s="2">
        <v>45147</v>
      </c>
      <c r="B1246" t="s">
        <v>58</v>
      </c>
      <c r="C1246" t="s">
        <v>2336</v>
      </c>
      <c r="D1246" t="s">
        <v>2337</v>
      </c>
      <c r="E1246">
        <v>2800</v>
      </c>
      <c r="F1246" t="s">
        <v>96</v>
      </c>
      <c r="G1246">
        <v>2520</v>
      </c>
      <c r="I1246" t="s">
        <v>97</v>
      </c>
      <c r="J1246">
        <v>81</v>
      </c>
      <c r="K1246">
        <v>1321</v>
      </c>
      <c r="N1246" t="s">
        <v>63</v>
      </c>
      <c r="P1246" t="s">
        <v>64</v>
      </c>
    </row>
    <row r="1247" spans="1:16" x14ac:dyDescent="0.25">
      <c r="A1247" s="2">
        <v>45147</v>
      </c>
      <c r="B1247" t="s">
        <v>58</v>
      </c>
      <c r="C1247" t="s">
        <v>350</v>
      </c>
      <c r="D1247" t="s">
        <v>2338</v>
      </c>
      <c r="E1247">
        <v>2800</v>
      </c>
      <c r="F1247" t="s">
        <v>96</v>
      </c>
      <c r="G1247">
        <v>2520</v>
      </c>
      <c r="I1247" t="s">
        <v>97</v>
      </c>
      <c r="J1247">
        <v>406</v>
      </c>
      <c r="K1247">
        <v>1311</v>
      </c>
      <c r="N1247" t="s">
        <v>63</v>
      </c>
      <c r="P1247" t="s">
        <v>64</v>
      </c>
    </row>
    <row r="1248" spans="1:16" x14ac:dyDescent="0.25">
      <c r="A1248" s="2">
        <v>45147</v>
      </c>
      <c r="B1248" t="s">
        <v>58</v>
      </c>
      <c r="C1248" t="s">
        <v>355</v>
      </c>
      <c r="D1248" t="s">
        <v>2339</v>
      </c>
      <c r="E1248">
        <v>2800</v>
      </c>
      <c r="F1248" t="s">
        <v>96</v>
      </c>
      <c r="G1248">
        <v>2520</v>
      </c>
      <c r="I1248" t="s">
        <v>97</v>
      </c>
      <c r="J1248">
        <v>406</v>
      </c>
      <c r="K1248">
        <v>1311</v>
      </c>
      <c r="N1248" t="s">
        <v>63</v>
      </c>
      <c r="P1248" t="s">
        <v>64</v>
      </c>
    </row>
    <row r="1249" spans="1:16" x14ac:dyDescent="0.25">
      <c r="A1249" t="s">
        <v>87</v>
      </c>
      <c r="C1249" t="s">
        <v>88</v>
      </c>
      <c r="D1249" t="s">
        <v>58</v>
      </c>
      <c r="F1249">
        <v>-3</v>
      </c>
      <c r="G1249" t="s">
        <v>2340</v>
      </c>
      <c r="I1249" t="s">
        <v>2341</v>
      </c>
    </row>
    <row r="1251" spans="1:16" x14ac:dyDescent="0.25">
      <c r="A1251" t="s">
        <v>87</v>
      </c>
      <c r="B1251" t="s">
        <v>87</v>
      </c>
      <c r="C1251" t="s">
        <v>91</v>
      </c>
      <c r="D1251" t="s">
        <v>375</v>
      </c>
      <c r="E1251">
        <v>2008</v>
      </c>
      <c r="F1251">
        <v>-3</v>
      </c>
      <c r="G1251" t="s">
        <v>2340</v>
      </c>
      <c r="I1251" t="s">
        <v>2342</v>
      </c>
    </row>
    <row r="1253" spans="1:16" x14ac:dyDescent="0.25">
      <c r="C1253" t="s">
        <v>56</v>
      </c>
      <c r="D1253" t="s">
        <v>10</v>
      </c>
      <c r="E1253" t="e">
        <f>- proto</f>
        <v>#NAME?</v>
      </c>
      <c r="F1253" t="s">
        <v>57</v>
      </c>
    </row>
    <row r="1254" spans="1:16" x14ac:dyDescent="0.25">
      <c r="A1254" s="2">
        <v>45150</v>
      </c>
      <c r="B1254" t="s">
        <v>58</v>
      </c>
      <c r="C1254" t="s">
        <v>2343</v>
      </c>
      <c r="D1254" t="s">
        <v>2344</v>
      </c>
      <c r="E1254">
        <v>2800</v>
      </c>
      <c r="F1254" t="s">
        <v>2345</v>
      </c>
      <c r="G1254">
        <v>2520</v>
      </c>
      <c r="I1254" t="s">
        <v>97</v>
      </c>
      <c r="J1254">
        <v>153</v>
      </c>
      <c r="K1254">
        <v>821</v>
      </c>
      <c r="L1254" s="1">
        <v>37973</v>
      </c>
      <c r="N1254" t="s">
        <v>2346</v>
      </c>
      <c r="P1254" t="s">
        <v>64</v>
      </c>
    </row>
    <row r="1255" spans="1:16" x14ac:dyDescent="0.25">
      <c r="A1255" s="2">
        <v>45150</v>
      </c>
      <c r="B1255" t="s">
        <v>58</v>
      </c>
      <c r="C1255" t="s">
        <v>2347</v>
      </c>
      <c r="D1255" t="s">
        <v>2348</v>
      </c>
      <c r="E1255">
        <v>2800</v>
      </c>
      <c r="F1255" t="s">
        <v>2345</v>
      </c>
      <c r="G1255">
        <v>2520</v>
      </c>
      <c r="I1255" t="s">
        <v>97</v>
      </c>
      <c r="J1255">
        <v>153</v>
      </c>
      <c r="K1255">
        <v>821</v>
      </c>
      <c r="L1255" s="1">
        <v>37973</v>
      </c>
      <c r="N1255" t="s">
        <v>2346</v>
      </c>
      <c r="P1255" t="s">
        <v>64</v>
      </c>
    </row>
    <row r="1256" spans="1:16" x14ac:dyDescent="0.25">
      <c r="A1256" s="2">
        <v>45150</v>
      </c>
      <c r="B1256" t="s">
        <v>58</v>
      </c>
      <c r="C1256" t="s">
        <v>2349</v>
      </c>
      <c r="D1256" t="s">
        <v>2350</v>
      </c>
      <c r="E1256">
        <v>2800</v>
      </c>
      <c r="F1256" t="s">
        <v>465</v>
      </c>
      <c r="G1256">
        <v>2050</v>
      </c>
      <c r="I1256" t="s">
        <v>141</v>
      </c>
      <c r="J1256">
        <v>114</v>
      </c>
      <c r="K1256">
        <v>4141</v>
      </c>
      <c r="L1256" s="1">
        <v>35851</v>
      </c>
      <c r="N1256" t="s">
        <v>2351</v>
      </c>
      <c r="P1256" t="s">
        <v>64</v>
      </c>
    </row>
    <row r="1257" spans="1:16" x14ac:dyDescent="0.25">
      <c r="A1257" s="2">
        <v>45150</v>
      </c>
      <c r="B1257" t="s">
        <v>58</v>
      </c>
      <c r="C1257" t="s">
        <v>2352</v>
      </c>
      <c r="D1257" t="s">
        <v>2353</v>
      </c>
      <c r="E1257">
        <v>2800</v>
      </c>
      <c r="F1257" t="s">
        <v>2354</v>
      </c>
      <c r="G1257">
        <v>1270</v>
      </c>
      <c r="I1257" t="s">
        <v>846</v>
      </c>
      <c r="J1257">
        <v>260</v>
      </c>
      <c r="K1257">
        <v>2821</v>
      </c>
      <c r="N1257" t="s">
        <v>2355</v>
      </c>
      <c r="P1257" t="s">
        <v>64</v>
      </c>
    </row>
    <row r="1258" spans="1:16" x14ac:dyDescent="0.25">
      <c r="A1258" s="2">
        <v>45150</v>
      </c>
      <c r="B1258" t="s">
        <v>58</v>
      </c>
      <c r="C1258" t="s">
        <v>2356</v>
      </c>
      <c r="D1258" t="s">
        <v>2357</v>
      </c>
      <c r="E1258">
        <v>2800</v>
      </c>
      <c r="F1258" t="s">
        <v>1911</v>
      </c>
      <c r="G1258">
        <v>2600</v>
      </c>
      <c r="I1258" t="s">
        <v>68</v>
      </c>
      <c r="J1258">
        <v>260</v>
      </c>
      <c r="K1258">
        <v>2821</v>
      </c>
      <c r="N1258" t="s">
        <v>2355</v>
      </c>
      <c r="P1258" t="s">
        <v>64</v>
      </c>
    </row>
    <row r="1259" spans="1:16" x14ac:dyDescent="0.25">
      <c r="A1259" s="2">
        <v>45150</v>
      </c>
      <c r="B1259" t="s">
        <v>58</v>
      </c>
      <c r="C1259" t="s">
        <v>2358</v>
      </c>
      <c r="D1259" t="s">
        <v>2359</v>
      </c>
      <c r="E1259">
        <v>2800</v>
      </c>
      <c r="F1259" t="s">
        <v>77</v>
      </c>
      <c r="G1259">
        <v>1200</v>
      </c>
      <c r="I1259" t="s">
        <v>85</v>
      </c>
      <c r="J1259">
        <v>260</v>
      </c>
      <c r="K1259">
        <v>2821</v>
      </c>
      <c r="N1259" t="s">
        <v>2355</v>
      </c>
      <c r="P1259" t="s">
        <v>64</v>
      </c>
    </row>
    <row r="1260" spans="1:16" x14ac:dyDescent="0.25">
      <c r="A1260" s="2">
        <v>45150</v>
      </c>
      <c r="B1260" t="s">
        <v>58</v>
      </c>
      <c r="C1260" t="s">
        <v>2360</v>
      </c>
      <c r="D1260" t="s">
        <v>2361</v>
      </c>
      <c r="E1260">
        <v>2800</v>
      </c>
      <c r="F1260" t="s">
        <v>237</v>
      </c>
      <c r="G1260">
        <v>2670</v>
      </c>
      <c r="I1260" t="s">
        <v>119</v>
      </c>
      <c r="J1260">
        <v>260</v>
      </c>
      <c r="K1260">
        <v>2821</v>
      </c>
      <c r="N1260" t="s">
        <v>2355</v>
      </c>
      <c r="P1260" t="s">
        <v>64</v>
      </c>
    </row>
    <row r="1261" spans="1:16" x14ac:dyDescent="0.25">
      <c r="A1261" s="2">
        <v>45150</v>
      </c>
      <c r="B1261" t="s">
        <v>58</v>
      </c>
      <c r="C1261" t="s">
        <v>2362</v>
      </c>
      <c r="D1261" t="s">
        <v>2363</v>
      </c>
      <c r="E1261">
        <v>2800</v>
      </c>
      <c r="F1261" t="s">
        <v>237</v>
      </c>
      <c r="G1261">
        <v>2670</v>
      </c>
      <c r="I1261" t="s">
        <v>119</v>
      </c>
      <c r="J1261">
        <v>260</v>
      </c>
      <c r="K1261">
        <v>2821</v>
      </c>
      <c r="N1261" t="s">
        <v>2355</v>
      </c>
      <c r="P1261" t="s">
        <v>64</v>
      </c>
    </row>
    <row r="1262" spans="1:16" x14ac:dyDescent="0.25">
      <c r="A1262" s="2">
        <v>45150</v>
      </c>
      <c r="B1262" t="s">
        <v>58</v>
      </c>
      <c r="C1262" t="s">
        <v>2364</v>
      </c>
      <c r="D1262" t="s">
        <v>2365</v>
      </c>
      <c r="E1262">
        <v>2800</v>
      </c>
      <c r="F1262" t="s">
        <v>1901</v>
      </c>
      <c r="G1262">
        <v>981.75</v>
      </c>
      <c r="I1262">
        <f>-1   -981.75</f>
        <v>-982.75</v>
      </c>
      <c r="J1262">
        <v>95</v>
      </c>
      <c r="K1262">
        <v>2251</v>
      </c>
      <c r="L1262" s="1">
        <v>38763</v>
      </c>
      <c r="N1262" t="s">
        <v>2366</v>
      </c>
      <c r="P1262" t="s">
        <v>64</v>
      </c>
    </row>
    <row r="1263" spans="1:16" x14ac:dyDescent="0.25">
      <c r="A1263" s="2">
        <v>45150</v>
      </c>
      <c r="B1263" t="s">
        <v>58</v>
      </c>
      <c r="C1263" t="s">
        <v>2367</v>
      </c>
      <c r="D1263" t="s">
        <v>2368</v>
      </c>
      <c r="E1263">
        <v>2800</v>
      </c>
      <c r="F1263" t="s">
        <v>1901</v>
      </c>
      <c r="G1263">
        <v>981.75</v>
      </c>
      <c r="I1263">
        <f>-1   -981.75</f>
        <v>-982.75</v>
      </c>
      <c r="J1263">
        <v>95</v>
      </c>
      <c r="K1263">
        <v>2251</v>
      </c>
      <c r="L1263" s="1">
        <v>38763</v>
      </c>
      <c r="N1263" t="s">
        <v>2366</v>
      </c>
      <c r="P1263" t="s">
        <v>64</v>
      </c>
    </row>
    <row r="1264" spans="1:16" x14ac:dyDescent="0.25">
      <c r="A1264" s="2">
        <v>45150</v>
      </c>
      <c r="B1264" t="s">
        <v>58</v>
      </c>
      <c r="C1264" t="s">
        <v>2369</v>
      </c>
      <c r="D1264" t="s">
        <v>2370</v>
      </c>
      <c r="E1264">
        <v>2800</v>
      </c>
      <c r="F1264" t="s">
        <v>183</v>
      </c>
      <c r="G1264">
        <v>1615.93</v>
      </c>
      <c r="I1264" t="s">
        <v>2371</v>
      </c>
      <c r="J1264">
        <v>197</v>
      </c>
      <c r="K1264">
        <v>312</v>
      </c>
      <c r="L1264" s="1">
        <v>37022</v>
      </c>
      <c r="N1264" t="s">
        <v>2372</v>
      </c>
      <c r="P1264" t="s">
        <v>64</v>
      </c>
    </row>
    <row r="1265" spans="1:16" x14ac:dyDescent="0.25">
      <c r="A1265" s="2">
        <v>45150</v>
      </c>
      <c r="B1265" t="s">
        <v>58</v>
      </c>
      <c r="C1265" t="s">
        <v>2373</v>
      </c>
      <c r="D1265" t="s">
        <v>2374</v>
      </c>
      <c r="E1265">
        <v>2800</v>
      </c>
      <c r="F1265" t="s">
        <v>1151</v>
      </c>
      <c r="G1265">
        <v>2000</v>
      </c>
      <c r="I1265" t="s">
        <v>573</v>
      </c>
      <c r="J1265">
        <v>23</v>
      </c>
      <c r="K1265">
        <v>1211</v>
      </c>
      <c r="N1265" t="s">
        <v>2375</v>
      </c>
      <c r="P1265" t="s">
        <v>64</v>
      </c>
    </row>
    <row r="1266" spans="1:16" x14ac:dyDescent="0.25">
      <c r="A1266" s="2">
        <v>45150</v>
      </c>
      <c r="B1266" t="s">
        <v>58</v>
      </c>
      <c r="C1266" t="s">
        <v>2376</v>
      </c>
      <c r="D1266" t="s">
        <v>2377</v>
      </c>
      <c r="E1266">
        <v>2800</v>
      </c>
      <c r="F1266" t="s">
        <v>194</v>
      </c>
      <c r="G1266">
        <v>1910</v>
      </c>
      <c r="I1266" t="s">
        <v>1825</v>
      </c>
      <c r="J1266">
        <v>329</v>
      </c>
      <c r="K1266">
        <v>3231</v>
      </c>
      <c r="L1266" s="1">
        <v>35572</v>
      </c>
      <c r="N1266" t="s">
        <v>2378</v>
      </c>
      <c r="P1266" t="s">
        <v>64</v>
      </c>
    </row>
    <row r="1267" spans="1:16" x14ac:dyDescent="0.25">
      <c r="A1267" s="2">
        <v>45150</v>
      </c>
      <c r="B1267" t="s">
        <v>58</v>
      </c>
      <c r="C1267" t="s">
        <v>2379</v>
      </c>
      <c r="D1267" t="s">
        <v>2380</v>
      </c>
      <c r="E1267">
        <v>2800</v>
      </c>
      <c r="F1267" t="s">
        <v>2381</v>
      </c>
      <c r="G1267">
        <v>2500</v>
      </c>
      <c r="I1267" t="s">
        <v>543</v>
      </c>
      <c r="J1267">
        <v>86</v>
      </c>
      <c r="K1267">
        <v>1321</v>
      </c>
      <c r="L1267" s="1">
        <v>39428</v>
      </c>
      <c r="N1267" t="s">
        <v>2382</v>
      </c>
      <c r="P1267" t="s">
        <v>64</v>
      </c>
    </row>
    <row r="1268" spans="1:16" x14ac:dyDescent="0.25">
      <c r="A1268" t="s">
        <v>87</v>
      </c>
      <c r="C1268" t="s">
        <v>88</v>
      </c>
      <c r="D1268" t="s">
        <v>58</v>
      </c>
      <c r="F1268">
        <v>-2</v>
      </c>
      <c r="G1268" t="s">
        <v>2383</v>
      </c>
      <c r="I1268" t="s">
        <v>340</v>
      </c>
    </row>
    <row r="1270" spans="1:16" x14ac:dyDescent="0.25">
      <c r="A1270" t="s">
        <v>87</v>
      </c>
      <c r="B1270" t="s">
        <v>87</v>
      </c>
      <c r="C1270" t="s">
        <v>91</v>
      </c>
      <c r="D1270" t="s">
        <v>456</v>
      </c>
      <c r="E1270">
        <v>2008</v>
      </c>
      <c r="F1270">
        <v>-2</v>
      </c>
      <c r="G1270" t="s">
        <v>2383</v>
      </c>
      <c r="I1270" t="s">
        <v>342</v>
      </c>
    </row>
    <row r="1272" spans="1:16" x14ac:dyDescent="0.25">
      <c r="C1272" t="s">
        <v>56</v>
      </c>
      <c r="D1272" t="s">
        <v>10</v>
      </c>
      <c r="E1272" t="e">
        <f>- proto</f>
        <v>#NAME?</v>
      </c>
      <c r="F1272" t="s">
        <v>57</v>
      </c>
    </row>
    <row r="1273" spans="1:16" x14ac:dyDescent="0.25">
      <c r="A1273" s="2">
        <v>45171</v>
      </c>
      <c r="B1273" t="s">
        <v>58</v>
      </c>
      <c r="C1273" t="s">
        <v>2384</v>
      </c>
      <c r="D1273" t="s">
        <v>2385</v>
      </c>
      <c r="E1273">
        <v>2800</v>
      </c>
      <c r="F1273" t="s">
        <v>2386</v>
      </c>
      <c r="G1273">
        <v>2520</v>
      </c>
      <c r="I1273" t="s">
        <v>97</v>
      </c>
      <c r="J1273">
        <v>44</v>
      </c>
      <c r="K1273">
        <v>2021</v>
      </c>
      <c r="N1273" t="s">
        <v>2387</v>
      </c>
      <c r="P1273" t="s">
        <v>64</v>
      </c>
    </row>
    <row r="1274" spans="1:16" x14ac:dyDescent="0.25">
      <c r="A1274" s="2">
        <v>45171</v>
      </c>
      <c r="B1274" t="s">
        <v>58</v>
      </c>
      <c r="C1274" t="s">
        <v>2388</v>
      </c>
      <c r="D1274" t="s">
        <v>2389</v>
      </c>
      <c r="E1274">
        <v>2800</v>
      </c>
      <c r="F1274" t="s">
        <v>1003</v>
      </c>
      <c r="G1274">
        <v>2980</v>
      </c>
      <c r="I1274" t="s">
        <v>1081</v>
      </c>
      <c r="J1274">
        <v>44</v>
      </c>
      <c r="K1274">
        <v>2021</v>
      </c>
      <c r="N1274" t="s">
        <v>2390</v>
      </c>
      <c r="P1274" t="s">
        <v>64</v>
      </c>
    </row>
    <row r="1275" spans="1:16" x14ac:dyDescent="0.25">
      <c r="A1275" s="2">
        <v>45171</v>
      </c>
      <c r="B1275" t="s">
        <v>58</v>
      </c>
      <c r="C1275" t="s">
        <v>2391</v>
      </c>
      <c r="D1275" t="s">
        <v>2392</v>
      </c>
      <c r="E1275">
        <v>2800</v>
      </c>
      <c r="F1275" t="s">
        <v>1003</v>
      </c>
      <c r="G1275">
        <v>2980</v>
      </c>
      <c r="I1275" t="s">
        <v>1081</v>
      </c>
      <c r="J1275">
        <v>44</v>
      </c>
      <c r="K1275">
        <v>2021</v>
      </c>
      <c r="N1275" t="s">
        <v>2390</v>
      </c>
      <c r="P1275" t="s">
        <v>64</v>
      </c>
    </row>
    <row r="1276" spans="1:16" x14ac:dyDescent="0.25">
      <c r="A1276" s="2">
        <v>45171</v>
      </c>
      <c r="B1276" t="s">
        <v>58</v>
      </c>
      <c r="C1276" t="s">
        <v>2393</v>
      </c>
      <c r="D1276" t="s">
        <v>2394</v>
      </c>
      <c r="E1276">
        <v>2800</v>
      </c>
      <c r="F1276" t="s">
        <v>450</v>
      </c>
      <c r="G1276">
        <v>2750</v>
      </c>
      <c r="I1276" t="s">
        <v>451</v>
      </c>
      <c r="J1276">
        <v>44</v>
      </c>
      <c r="K1276">
        <v>2021</v>
      </c>
      <c r="N1276" t="s">
        <v>2395</v>
      </c>
      <c r="P1276" t="s">
        <v>64</v>
      </c>
    </row>
    <row r="1277" spans="1:16" x14ac:dyDescent="0.25">
      <c r="A1277" s="2">
        <v>45171</v>
      </c>
      <c r="B1277" t="s">
        <v>58</v>
      </c>
      <c r="C1277" t="s">
        <v>2396</v>
      </c>
      <c r="D1277" t="s">
        <v>2397</v>
      </c>
      <c r="E1277">
        <v>2800</v>
      </c>
      <c r="F1277" t="s">
        <v>1126</v>
      </c>
      <c r="G1277">
        <v>1840</v>
      </c>
      <c r="I1277" t="s">
        <v>1127</v>
      </c>
      <c r="J1277">
        <v>204</v>
      </c>
      <c r="K1277">
        <v>611</v>
      </c>
      <c r="N1277" t="s">
        <v>2398</v>
      </c>
      <c r="P1277" t="s">
        <v>64</v>
      </c>
    </row>
    <row r="1278" spans="1:16" x14ac:dyDescent="0.25">
      <c r="A1278" s="2">
        <v>45171</v>
      </c>
      <c r="B1278" t="s">
        <v>58</v>
      </c>
      <c r="C1278" t="s">
        <v>2399</v>
      </c>
      <c r="D1278" t="s">
        <v>2400</v>
      </c>
      <c r="E1278">
        <v>2800</v>
      </c>
      <c r="F1278" t="s">
        <v>1126</v>
      </c>
      <c r="G1278">
        <v>1840</v>
      </c>
      <c r="I1278" t="s">
        <v>1127</v>
      </c>
      <c r="J1278">
        <v>204</v>
      </c>
      <c r="K1278">
        <v>611</v>
      </c>
      <c r="N1278" t="s">
        <v>2401</v>
      </c>
      <c r="P1278" t="s">
        <v>64</v>
      </c>
    </row>
    <row r="1279" spans="1:16" x14ac:dyDescent="0.25">
      <c r="A1279" s="2">
        <v>45171</v>
      </c>
      <c r="B1279" t="s">
        <v>58</v>
      </c>
      <c r="C1279" t="s">
        <v>2402</v>
      </c>
      <c r="D1279" t="s">
        <v>2403</v>
      </c>
      <c r="E1279">
        <v>2800</v>
      </c>
      <c r="F1279" t="s">
        <v>2404</v>
      </c>
      <c r="G1279">
        <v>1500</v>
      </c>
      <c r="I1279" t="s">
        <v>2084</v>
      </c>
      <c r="J1279">
        <v>84</v>
      </c>
      <c r="K1279">
        <v>1311</v>
      </c>
      <c r="L1279" s="1">
        <v>38707</v>
      </c>
      <c r="N1279" t="s">
        <v>63</v>
      </c>
      <c r="P1279" t="s">
        <v>64</v>
      </c>
    </row>
    <row r="1280" spans="1:16" x14ac:dyDescent="0.25">
      <c r="A1280" s="2">
        <v>45171</v>
      </c>
      <c r="B1280" t="s">
        <v>58</v>
      </c>
      <c r="C1280" t="s">
        <v>2405</v>
      </c>
      <c r="D1280" t="s">
        <v>2406</v>
      </c>
      <c r="E1280">
        <v>2800</v>
      </c>
      <c r="F1280" t="s">
        <v>2404</v>
      </c>
      <c r="G1280">
        <v>1500</v>
      </c>
      <c r="I1280" t="s">
        <v>2084</v>
      </c>
      <c r="J1280">
        <v>84</v>
      </c>
      <c r="K1280">
        <v>1311</v>
      </c>
      <c r="L1280" s="1">
        <v>38707</v>
      </c>
      <c r="N1280" t="s">
        <v>63</v>
      </c>
      <c r="P1280" t="s">
        <v>64</v>
      </c>
    </row>
    <row r="1281" spans="1:16" x14ac:dyDescent="0.25">
      <c r="A1281" s="2">
        <v>45171</v>
      </c>
      <c r="B1281" t="s">
        <v>58</v>
      </c>
      <c r="C1281" t="s">
        <v>2407</v>
      </c>
      <c r="D1281" t="s">
        <v>2408</v>
      </c>
      <c r="E1281">
        <v>2800</v>
      </c>
      <c r="F1281" t="s">
        <v>2404</v>
      </c>
      <c r="G1281">
        <v>1500</v>
      </c>
      <c r="I1281" t="s">
        <v>2084</v>
      </c>
      <c r="J1281">
        <v>84</v>
      </c>
      <c r="K1281">
        <v>1311</v>
      </c>
      <c r="L1281" s="1">
        <v>38707</v>
      </c>
      <c r="N1281" t="s">
        <v>63</v>
      </c>
      <c r="P1281" t="s">
        <v>64</v>
      </c>
    </row>
    <row r="1282" spans="1:16" x14ac:dyDescent="0.25">
      <c r="A1282" s="2">
        <v>45171</v>
      </c>
      <c r="B1282" t="s">
        <v>58</v>
      </c>
      <c r="C1282" t="s">
        <v>2409</v>
      </c>
      <c r="D1282" t="s">
        <v>2410</v>
      </c>
      <c r="E1282">
        <v>2800</v>
      </c>
      <c r="F1282" t="s">
        <v>2404</v>
      </c>
      <c r="G1282">
        <v>1500</v>
      </c>
      <c r="I1282" t="s">
        <v>2084</v>
      </c>
      <c r="J1282">
        <v>84</v>
      </c>
      <c r="K1282">
        <v>1311</v>
      </c>
      <c r="L1282" s="1">
        <v>38707</v>
      </c>
      <c r="N1282" t="s">
        <v>63</v>
      </c>
      <c r="P1282" t="s">
        <v>64</v>
      </c>
    </row>
    <row r="1283" spans="1:16" x14ac:dyDescent="0.25">
      <c r="A1283" s="2">
        <v>45171</v>
      </c>
      <c r="B1283" t="s">
        <v>58</v>
      </c>
      <c r="C1283" t="s">
        <v>2411</v>
      </c>
      <c r="D1283" t="s">
        <v>2412</v>
      </c>
      <c r="E1283">
        <v>2800</v>
      </c>
      <c r="F1283" t="s">
        <v>2404</v>
      </c>
      <c r="G1283">
        <v>1500</v>
      </c>
      <c r="I1283" t="s">
        <v>2084</v>
      </c>
      <c r="J1283">
        <v>84</v>
      </c>
      <c r="K1283">
        <v>1311</v>
      </c>
      <c r="L1283" s="1">
        <v>38707</v>
      </c>
      <c r="N1283" t="s">
        <v>63</v>
      </c>
      <c r="P1283" t="s">
        <v>64</v>
      </c>
    </row>
    <row r="1284" spans="1:16" x14ac:dyDescent="0.25">
      <c r="A1284" s="2">
        <v>45171</v>
      </c>
      <c r="B1284" t="s">
        <v>58</v>
      </c>
      <c r="C1284" t="s">
        <v>2413</v>
      </c>
      <c r="D1284" t="s">
        <v>2414</v>
      </c>
      <c r="E1284">
        <v>2800</v>
      </c>
      <c r="F1284" t="s">
        <v>2404</v>
      </c>
      <c r="G1284">
        <v>1500</v>
      </c>
      <c r="I1284" t="s">
        <v>2084</v>
      </c>
      <c r="J1284">
        <v>84</v>
      </c>
      <c r="K1284">
        <v>1311</v>
      </c>
      <c r="L1284" s="1">
        <v>38707</v>
      </c>
      <c r="N1284" t="s">
        <v>63</v>
      </c>
      <c r="P1284" t="s">
        <v>64</v>
      </c>
    </row>
    <row r="1285" spans="1:16" x14ac:dyDescent="0.25">
      <c r="A1285" s="2">
        <v>45171</v>
      </c>
      <c r="B1285" t="s">
        <v>58</v>
      </c>
      <c r="C1285" t="s">
        <v>2415</v>
      </c>
      <c r="D1285" t="s">
        <v>2416</v>
      </c>
      <c r="E1285">
        <v>2800</v>
      </c>
      <c r="F1285" t="s">
        <v>2404</v>
      </c>
      <c r="G1285">
        <v>1500</v>
      </c>
      <c r="I1285" t="s">
        <v>2084</v>
      </c>
      <c r="J1285">
        <v>81</v>
      </c>
      <c r="K1285">
        <v>1321</v>
      </c>
      <c r="L1285" s="1">
        <v>38707</v>
      </c>
      <c r="N1285" t="s">
        <v>63</v>
      </c>
      <c r="P1285" t="s">
        <v>64</v>
      </c>
    </row>
    <row r="1286" spans="1:16" x14ac:dyDescent="0.25">
      <c r="A1286" s="2">
        <v>45171</v>
      </c>
      <c r="B1286" t="s">
        <v>58</v>
      </c>
      <c r="C1286" t="s">
        <v>2417</v>
      </c>
      <c r="D1286" t="s">
        <v>2418</v>
      </c>
      <c r="E1286">
        <v>2800</v>
      </c>
      <c r="F1286" t="s">
        <v>2419</v>
      </c>
      <c r="G1286">
        <v>1490</v>
      </c>
      <c r="I1286" t="s">
        <v>1352</v>
      </c>
      <c r="J1286">
        <v>81</v>
      </c>
      <c r="K1286">
        <v>1321</v>
      </c>
      <c r="N1286" t="s">
        <v>63</v>
      </c>
      <c r="P1286" t="s">
        <v>64</v>
      </c>
    </row>
    <row r="1287" spans="1:16" x14ac:dyDescent="0.25">
      <c r="A1287" s="2">
        <v>45171</v>
      </c>
      <c r="B1287" t="s">
        <v>58</v>
      </c>
      <c r="C1287" t="s">
        <v>2420</v>
      </c>
      <c r="D1287" t="s">
        <v>2421</v>
      </c>
      <c r="E1287">
        <v>2800</v>
      </c>
      <c r="F1287" t="s">
        <v>781</v>
      </c>
      <c r="G1287">
        <v>1280</v>
      </c>
      <c r="I1287" t="s">
        <v>292</v>
      </c>
      <c r="J1287">
        <v>81</v>
      </c>
      <c r="K1287">
        <v>1321</v>
      </c>
      <c r="N1287" t="s">
        <v>63</v>
      </c>
      <c r="P1287" t="s">
        <v>64</v>
      </c>
    </row>
    <row r="1288" spans="1:16" x14ac:dyDescent="0.25">
      <c r="A1288" s="2">
        <v>45171</v>
      </c>
      <c r="B1288" t="s">
        <v>58</v>
      </c>
      <c r="C1288" t="s">
        <v>2422</v>
      </c>
      <c r="D1288" t="s">
        <v>2423</v>
      </c>
      <c r="E1288">
        <v>2800</v>
      </c>
      <c r="F1288" t="s">
        <v>2404</v>
      </c>
      <c r="G1288">
        <v>1500</v>
      </c>
      <c r="I1288" t="s">
        <v>2084</v>
      </c>
      <c r="J1288">
        <v>332</v>
      </c>
      <c r="K1288">
        <v>1331</v>
      </c>
      <c r="L1288" s="1">
        <v>38707</v>
      </c>
      <c r="N1288" t="s">
        <v>63</v>
      </c>
      <c r="P1288" t="s">
        <v>64</v>
      </c>
    </row>
    <row r="1289" spans="1:16" x14ac:dyDescent="0.25">
      <c r="A1289" s="2">
        <v>45171</v>
      </c>
      <c r="B1289" t="s">
        <v>58</v>
      </c>
      <c r="C1289" t="s">
        <v>2424</v>
      </c>
      <c r="D1289" t="s">
        <v>2425</v>
      </c>
      <c r="E1289">
        <v>2800</v>
      </c>
      <c r="F1289" t="s">
        <v>2404</v>
      </c>
      <c r="G1289">
        <v>1500</v>
      </c>
      <c r="I1289" t="s">
        <v>2084</v>
      </c>
      <c r="J1289">
        <v>332</v>
      </c>
      <c r="K1289">
        <v>1331</v>
      </c>
      <c r="L1289" s="1">
        <v>38707</v>
      </c>
      <c r="N1289" t="s">
        <v>63</v>
      </c>
      <c r="P1289" t="s">
        <v>64</v>
      </c>
    </row>
    <row r="1290" spans="1:16" x14ac:dyDescent="0.25">
      <c r="A1290" s="2">
        <v>45171</v>
      </c>
      <c r="B1290" t="s">
        <v>58</v>
      </c>
      <c r="C1290" t="s">
        <v>2426</v>
      </c>
      <c r="D1290" t="s">
        <v>2427</v>
      </c>
      <c r="E1290">
        <v>2800</v>
      </c>
      <c r="F1290" t="s">
        <v>1720</v>
      </c>
      <c r="G1290">
        <v>2500</v>
      </c>
      <c r="I1290" t="s">
        <v>543</v>
      </c>
      <c r="J1290">
        <v>185</v>
      </c>
      <c r="K1290">
        <v>113</v>
      </c>
      <c r="L1290" s="1">
        <v>35863</v>
      </c>
      <c r="N1290" t="s">
        <v>2428</v>
      </c>
      <c r="P1290" t="s">
        <v>64</v>
      </c>
    </row>
    <row r="1291" spans="1:16" x14ac:dyDescent="0.25">
      <c r="A1291" s="2">
        <v>45171</v>
      </c>
      <c r="B1291" t="s">
        <v>58</v>
      </c>
      <c r="C1291" t="s">
        <v>2429</v>
      </c>
      <c r="D1291" t="s">
        <v>2430</v>
      </c>
      <c r="E1291">
        <v>2800</v>
      </c>
      <c r="F1291" t="s">
        <v>2431</v>
      </c>
      <c r="G1291">
        <v>1969</v>
      </c>
      <c r="I1291" t="s">
        <v>2432</v>
      </c>
      <c r="J1291">
        <v>470</v>
      </c>
      <c r="K1291">
        <v>6022</v>
      </c>
      <c r="L1291" s="1">
        <v>38828</v>
      </c>
      <c r="N1291" t="s">
        <v>2433</v>
      </c>
      <c r="P1291" t="s">
        <v>64</v>
      </c>
    </row>
    <row r="1292" spans="1:16" x14ac:dyDescent="0.25">
      <c r="A1292" s="2">
        <v>45171</v>
      </c>
      <c r="B1292" t="s">
        <v>58</v>
      </c>
      <c r="C1292" t="s">
        <v>2434</v>
      </c>
      <c r="D1292" t="s">
        <v>2435</v>
      </c>
      <c r="E1292">
        <v>2800</v>
      </c>
      <c r="F1292" t="s">
        <v>2436</v>
      </c>
      <c r="G1292">
        <v>2973.5</v>
      </c>
      <c r="I1292" t="s">
        <v>2437</v>
      </c>
      <c r="J1292">
        <v>471</v>
      </c>
      <c r="K1292">
        <v>6029</v>
      </c>
      <c r="L1292" s="1">
        <v>38336</v>
      </c>
      <c r="N1292" t="s">
        <v>2438</v>
      </c>
      <c r="P1292" t="s">
        <v>64</v>
      </c>
    </row>
    <row r="1293" spans="1:16" x14ac:dyDescent="0.25">
      <c r="A1293" s="2">
        <v>45171</v>
      </c>
      <c r="B1293" t="s">
        <v>58</v>
      </c>
      <c r="C1293" t="s">
        <v>2439</v>
      </c>
      <c r="D1293" t="s">
        <v>2440</v>
      </c>
      <c r="E1293">
        <v>2800</v>
      </c>
      <c r="F1293" t="s">
        <v>2441</v>
      </c>
      <c r="G1293">
        <v>2097.0100000000002</v>
      </c>
      <c r="I1293" t="s">
        <v>2442</v>
      </c>
      <c r="J1293">
        <v>471</v>
      </c>
      <c r="K1293">
        <v>6029</v>
      </c>
      <c r="L1293" s="1">
        <v>38365</v>
      </c>
      <c r="N1293" t="s">
        <v>2438</v>
      </c>
      <c r="P1293" t="s">
        <v>64</v>
      </c>
    </row>
    <row r="1294" spans="1:16" x14ac:dyDescent="0.25">
      <c r="A1294" s="2">
        <v>45171</v>
      </c>
      <c r="B1294" t="s">
        <v>58</v>
      </c>
      <c r="C1294" t="s">
        <v>2443</v>
      </c>
      <c r="D1294" t="s">
        <v>2444</v>
      </c>
      <c r="E1294">
        <v>2800</v>
      </c>
      <c r="F1294" t="s">
        <v>1450</v>
      </c>
      <c r="G1294">
        <v>1950</v>
      </c>
      <c r="I1294" t="s">
        <v>970</v>
      </c>
      <c r="J1294">
        <v>137</v>
      </c>
      <c r="K1294">
        <v>911</v>
      </c>
      <c r="N1294" t="s">
        <v>2445</v>
      </c>
      <c r="P1294" t="s">
        <v>64</v>
      </c>
    </row>
    <row r="1296" spans="1:16" x14ac:dyDescent="0.25">
      <c r="D1296" t="s">
        <v>0</v>
      </c>
      <c r="E1296" t="s">
        <v>1</v>
      </c>
      <c r="F1296" t="s">
        <v>2</v>
      </c>
      <c r="G1296" t="s">
        <v>3</v>
      </c>
      <c r="H1296">
        <v>5</v>
      </c>
      <c r="I1296" t="s">
        <v>4</v>
      </c>
      <c r="L1296" t="s">
        <v>5</v>
      </c>
      <c r="M1296" t="s">
        <v>6</v>
      </c>
      <c r="N1296" t="s">
        <v>7</v>
      </c>
      <c r="O1296">
        <v>2</v>
      </c>
      <c r="P1296">
        <v>3</v>
      </c>
    </row>
    <row r="1297" spans="1:16" x14ac:dyDescent="0.25">
      <c r="D1297" t="s">
        <v>8</v>
      </c>
      <c r="E1297" t="s">
        <v>9</v>
      </c>
      <c r="F1297" t="s">
        <v>10</v>
      </c>
      <c r="M1297" t="s">
        <v>11</v>
      </c>
      <c r="N1297" t="s">
        <v>12</v>
      </c>
      <c r="O1297" s="1">
        <v>37445</v>
      </c>
      <c r="P1297">
        <v>3</v>
      </c>
    </row>
    <row r="1298" spans="1:16" x14ac:dyDescent="0.25">
      <c r="A1298" t="s">
        <v>13</v>
      </c>
      <c r="B1298" t="s">
        <v>14</v>
      </c>
      <c r="C1298" t="s">
        <v>15</v>
      </c>
      <c r="F1298" t="s">
        <v>16</v>
      </c>
      <c r="G1298" t="e">
        <f>- Z</f>
        <v>#NAME?</v>
      </c>
      <c r="M1298" t="s">
        <v>17</v>
      </c>
      <c r="N1298" t="s">
        <v>18</v>
      </c>
    </row>
    <row r="1299" spans="1:16" x14ac:dyDescent="0.25">
      <c r="A1299" t="s">
        <v>19</v>
      </c>
      <c r="B1299" t="s">
        <v>20</v>
      </c>
      <c r="C1299" t="s">
        <v>21</v>
      </c>
      <c r="D1299" t="s">
        <v>22</v>
      </c>
      <c r="E1299" t="s">
        <v>23</v>
      </c>
      <c r="F1299" t="s">
        <v>24</v>
      </c>
      <c r="G1299" t="s">
        <v>25</v>
      </c>
      <c r="H1299" t="s">
        <v>26</v>
      </c>
      <c r="M1299" t="s">
        <v>27</v>
      </c>
      <c r="N1299" t="s">
        <v>28</v>
      </c>
    </row>
    <row r="1300" spans="1:16" x14ac:dyDescent="0.25">
      <c r="A1300" t="s">
        <v>29</v>
      </c>
      <c r="B1300" t="s">
        <v>30</v>
      </c>
      <c r="C1300" t="s">
        <v>31</v>
      </c>
      <c r="D1300" t="s">
        <v>32</v>
      </c>
      <c r="E1300" t="s">
        <v>32</v>
      </c>
      <c r="F1300" t="s">
        <v>33</v>
      </c>
      <c r="G1300" t="s">
        <v>34</v>
      </c>
      <c r="H1300" t="s">
        <v>35</v>
      </c>
      <c r="I1300" t="s">
        <v>36</v>
      </c>
      <c r="J1300" t="s">
        <v>29</v>
      </c>
      <c r="K1300" t="s">
        <v>29</v>
      </c>
      <c r="L1300" t="s">
        <v>37</v>
      </c>
      <c r="M1300" t="s">
        <v>31</v>
      </c>
      <c r="N1300" t="s">
        <v>38</v>
      </c>
      <c r="O1300" t="s">
        <v>29</v>
      </c>
      <c r="P1300" t="s">
        <v>35</v>
      </c>
    </row>
    <row r="1301" spans="1:16" x14ac:dyDescent="0.25">
      <c r="A1301" t="s">
        <v>39</v>
      </c>
      <c r="B1301" t="s">
        <v>40</v>
      </c>
      <c r="C1301" t="s">
        <v>41</v>
      </c>
      <c r="D1301" t="s">
        <v>42</v>
      </c>
      <c r="E1301" t="s">
        <v>43</v>
      </c>
      <c r="F1301" t="s">
        <v>13</v>
      </c>
      <c r="G1301" t="s">
        <v>44</v>
      </c>
      <c r="I1301" t="s">
        <v>45</v>
      </c>
      <c r="J1301" t="s">
        <v>46</v>
      </c>
      <c r="K1301" t="s">
        <v>47</v>
      </c>
      <c r="L1301" t="s">
        <v>48</v>
      </c>
      <c r="M1301" t="s">
        <v>49</v>
      </c>
      <c r="N1301" t="s">
        <v>50</v>
      </c>
      <c r="O1301" t="s">
        <v>51</v>
      </c>
      <c r="P1301" t="s">
        <v>52</v>
      </c>
    </row>
    <row r="1302" spans="1:16" x14ac:dyDescent="0.25">
      <c r="A1302" t="s">
        <v>53</v>
      </c>
      <c r="B1302" t="s">
        <v>30</v>
      </c>
      <c r="C1302" t="s">
        <v>54</v>
      </c>
      <c r="D1302" t="s">
        <v>32</v>
      </c>
      <c r="E1302" t="s">
        <v>32</v>
      </c>
      <c r="F1302" t="s">
        <v>33</v>
      </c>
      <c r="G1302" t="s">
        <v>34</v>
      </c>
      <c r="H1302" t="s">
        <v>35</v>
      </c>
      <c r="I1302" t="s">
        <v>36</v>
      </c>
      <c r="J1302" t="s">
        <v>29</v>
      </c>
      <c r="K1302" t="s">
        <v>29</v>
      </c>
      <c r="L1302" t="s">
        <v>37</v>
      </c>
      <c r="M1302" t="s">
        <v>31</v>
      </c>
      <c r="N1302" t="s">
        <v>38</v>
      </c>
      <c r="O1302" t="s">
        <v>29</v>
      </c>
      <c r="P1302" t="s">
        <v>55</v>
      </c>
    </row>
    <row r="1303" spans="1:16" x14ac:dyDescent="0.25">
      <c r="A1303" s="2">
        <v>45171</v>
      </c>
      <c r="B1303" t="s">
        <v>58</v>
      </c>
      <c r="C1303" t="s">
        <v>2446</v>
      </c>
      <c r="D1303" t="s">
        <v>2447</v>
      </c>
      <c r="E1303">
        <v>2800</v>
      </c>
      <c r="F1303" t="s">
        <v>2448</v>
      </c>
      <c r="G1303">
        <v>2720</v>
      </c>
      <c r="I1303" t="s">
        <v>315</v>
      </c>
      <c r="J1303">
        <v>137</v>
      </c>
      <c r="K1303">
        <v>911</v>
      </c>
      <c r="L1303" s="1">
        <v>36523</v>
      </c>
      <c r="N1303" t="s">
        <v>2449</v>
      </c>
      <c r="P1303" t="s">
        <v>64</v>
      </c>
    </row>
    <row r="1304" spans="1:16" x14ac:dyDescent="0.25">
      <c r="A1304" t="s">
        <v>87</v>
      </c>
      <c r="C1304" t="s">
        <v>88</v>
      </c>
      <c r="D1304" t="s">
        <v>58</v>
      </c>
      <c r="F1304">
        <v>-4</v>
      </c>
      <c r="G1304" t="s">
        <v>2450</v>
      </c>
      <c r="I1304" t="s">
        <v>1193</v>
      </c>
    </row>
    <row r="1306" spans="1:16" x14ac:dyDescent="0.25">
      <c r="A1306" t="s">
        <v>87</v>
      </c>
      <c r="B1306" t="s">
        <v>87</v>
      </c>
      <c r="C1306" t="s">
        <v>91</v>
      </c>
      <c r="D1306" t="s">
        <v>475</v>
      </c>
      <c r="E1306">
        <v>2009</v>
      </c>
      <c r="F1306">
        <v>-4</v>
      </c>
      <c r="G1306" t="s">
        <v>2450</v>
      </c>
      <c r="I1306" t="s">
        <v>1194</v>
      </c>
    </row>
    <row r="1308" spans="1:16" x14ac:dyDescent="0.25">
      <c r="C1308" t="s">
        <v>56</v>
      </c>
      <c r="D1308" t="s">
        <v>10</v>
      </c>
      <c r="E1308" t="e">
        <f>- proto</f>
        <v>#NAME?</v>
      </c>
      <c r="F1308" t="s">
        <v>57</v>
      </c>
    </row>
    <row r="1309" spans="1:16" x14ac:dyDescent="0.25">
      <c r="A1309" s="2">
        <v>45172</v>
      </c>
      <c r="B1309" t="s">
        <v>58</v>
      </c>
      <c r="C1309" t="s">
        <v>2451</v>
      </c>
      <c r="D1309" t="s">
        <v>2452</v>
      </c>
      <c r="E1309">
        <v>2800</v>
      </c>
      <c r="F1309" t="s">
        <v>2448</v>
      </c>
      <c r="G1309">
        <v>2720</v>
      </c>
      <c r="I1309" t="s">
        <v>315</v>
      </c>
      <c r="J1309">
        <v>76</v>
      </c>
      <c r="K1309">
        <v>931</v>
      </c>
      <c r="L1309" s="1">
        <v>36493</v>
      </c>
      <c r="N1309" t="s">
        <v>2453</v>
      </c>
      <c r="P1309" t="s">
        <v>64</v>
      </c>
    </row>
    <row r="1310" spans="1:16" x14ac:dyDescent="0.25">
      <c r="A1310" s="2">
        <v>45172</v>
      </c>
      <c r="B1310" t="s">
        <v>58</v>
      </c>
      <c r="C1310" t="s">
        <v>2454</v>
      </c>
      <c r="D1310" t="s">
        <v>2455</v>
      </c>
      <c r="E1310">
        <v>2800</v>
      </c>
      <c r="F1310" t="s">
        <v>2448</v>
      </c>
      <c r="G1310">
        <v>2720</v>
      </c>
      <c r="I1310" t="s">
        <v>315</v>
      </c>
      <c r="J1310">
        <v>76</v>
      </c>
      <c r="K1310">
        <v>931</v>
      </c>
      <c r="L1310" s="1">
        <v>36523</v>
      </c>
      <c r="N1310" t="s">
        <v>2453</v>
      </c>
      <c r="P1310" t="s">
        <v>64</v>
      </c>
    </row>
    <row r="1311" spans="1:16" x14ac:dyDescent="0.25">
      <c r="A1311" s="2">
        <v>45172</v>
      </c>
      <c r="B1311" t="s">
        <v>58</v>
      </c>
      <c r="C1311" t="s">
        <v>2456</v>
      </c>
      <c r="D1311" t="s">
        <v>2457</v>
      </c>
      <c r="E1311">
        <v>2800</v>
      </c>
      <c r="F1311" t="s">
        <v>2448</v>
      </c>
      <c r="G1311">
        <v>2720</v>
      </c>
      <c r="I1311" t="s">
        <v>315</v>
      </c>
      <c r="J1311">
        <v>76</v>
      </c>
      <c r="K1311">
        <v>931</v>
      </c>
      <c r="L1311" s="1">
        <v>36523</v>
      </c>
      <c r="N1311" t="s">
        <v>2453</v>
      </c>
      <c r="P1311" t="s">
        <v>64</v>
      </c>
    </row>
    <row r="1312" spans="1:16" x14ac:dyDescent="0.25">
      <c r="A1312" s="2">
        <v>45172</v>
      </c>
      <c r="B1312" t="s">
        <v>58</v>
      </c>
      <c r="C1312" t="s">
        <v>2458</v>
      </c>
      <c r="D1312" t="s">
        <v>2459</v>
      </c>
      <c r="E1312">
        <v>2800</v>
      </c>
      <c r="F1312" t="s">
        <v>2460</v>
      </c>
      <c r="G1312">
        <v>1760.31</v>
      </c>
      <c r="I1312" t="s">
        <v>2461</v>
      </c>
      <c r="J1312">
        <v>76</v>
      </c>
      <c r="K1312">
        <v>931</v>
      </c>
      <c r="L1312" s="1">
        <v>36962</v>
      </c>
      <c r="N1312" t="s">
        <v>2453</v>
      </c>
      <c r="P1312" t="s">
        <v>64</v>
      </c>
    </row>
    <row r="1313" spans="1:16" x14ac:dyDescent="0.25">
      <c r="A1313" s="2">
        <v>45172</v>
      </c>
      <c r="B1313" t="s">
        <v>58</v>
      </c>
      <c r="C1313" t="s">
        <v>2462</v>
      </c>
      <c r="D1313" t="s">
        <v>2463</v>
      </c>
      <c r="E1313">
        <v>2800</v>
      </c>
      <c r="F1313" t="s">
        <v>2460</v>
      </c>
      <c r="G1313">
        <v>1760.31</v>
      </c>
      <c r="I1313" t="s">
        <v>2461</v>
      </c>
      <c r="J1313">
        <v>76</v>
      </c>
      <c r="K1313">
        <v>931</v>
      </c>
      <c r="L1313" s="1">
        <v>36962</v>
      </c>
      <c r="N1313" t="s">
        <v>2453</v>
      </c>
      <c r="P1313" t="s">
        <v>64</v>
      </c>
    </row>
    <row r="1314" spans="1:16" x14ac:dyDescent="0.25">
      <c r="A1314" s="2">
        <v>45172</v>
      </c>
      <c r="B1314" t="s">
        <v>58</v>
      </c>
      <c r="C1314" t="s">
        <v>2464</v>
      </c>
      <c r="D1314" t="s">
        <v>2465</v>
      </c>
      <c r="E1314">
        <v>2800</v>
      </c>
      <c r="F1314" t="s">
        <v>2466</v>
      </c>
      <c r="G1314">
        <v>1790</v>
      </c>
      <c r="I1314" t="s">
        <v>241</v>
      </c>
      <c r="J1314">
        <v>272</v>
      </c>
      <c r="K1314">
        <v>2611</v>
      </c>
      <c r="L1314" s="1">
        <v>38441</v>
      </c>
      <c r="N1314" t="s">
        <v>1315</v>
      </c>
      <c r="P1314" t="s">
        <v>64</v>
      </c>
    </row>
    <row r="1315" spans="1:16" x14ac:dyDescent="0.25">
      <c r="A1315" s="2">
        <v>45172</v>
      </c>
      <c r="B1315" t="s">
        <v>58</v>
      </c>
      <c r="C1315" t="s">
        <v>2467</v>
      </c>
      <c r="D1315" t="s">
        <v>2468</v>
      </c>
      <c r="E1315">
        <v>2800</v>
      </c>
      <c r="F1315" t="s">
        <v>1885</v>
      </c>
      <c r="G1315">
        <v>2090</v>
      </c>
      <c r="I1315" t="s">
        <v>1833</v>
      </c>
      <c r="J1315">
        <v>12</v>
      </c>
      <c r="K1315">
        <v>121</v>
      </c>
      <c r="L1315" s="1">
        <v>36410</v>
      </c>
      <c r="N1315" t="s">
        <v>1292</v>
      </c>
      <c r="P1315" t="s">
        <v>64</v>
      </c>
    </row>
    <row r="1316" spans="1:16" x14ac:dyDescent="0.25">
      <c r="A1316" s="2">
        <v>45172</v>
      </c>
      <c r="B1316" t="s">
        <v>58</v>
      </c>
      <c r="C1316" t="s">
        <v>2469</v>
      </c>
      <c r="D1316" t="s">
        <v>2470</v>
      </c>
      <c r="E1316">
        <v>2800</v>
      </c>
      <c r="F1316" t="s">
        <v>1885</v>
      </c>
      <c r="G1316">
        <v>2090</v>
      </c>
      <c r="I1316" t="s">
        <v>1833</v>
      </c>
      <c r="J1316">
        <v>186</v>
      </c>
      <c r="K1316">
        <v>131</v>
      </c>
      <c r="L1316" s="1">
        <v>36410</v>
      </c>
      <c r="N1316" t="s">
        <v>2471</v>
      </c>
      <c r="P1316" t="s">
        <v>64</v>
      </c>
    </row>
    <row r="1317" spans="1:16" x14ac:dyDescent="0.25">
      <c r="A1317" s="2">
        <v>45172</v>
      </c>
      <c r="B1317" t="s">
        <v>58</v>
      </c>
      <c r="C1317" t="s">
        <v>2472</v>
      </c>
      <c r="D1317" t="s">
        <v>2473</v>
      </c>
      <c r="E1317">
        <v>2800</v>
      </c>
      <c r="F1317" t="s">
        <v>1885</v>
      </c>
      <c r="G1317">
        <v>2090</v>
      </c>
      <c r="I1317" t="s">
        <v>1833</v>
      </c>
      <c r="J1317">
        <v>3</v>
      </c>
      <c r="K1317">
        <v>111</v>
      </c>
      <c r="L1317" s="1">
        <v>36410</v>
      </c>
      <c r="N1317" t="s">
        <v>2474</v>
      </c>
      <c r="P1317" t="s">
        <v>64</v>
      </c>
    </row>
    <row r="1318" spans="1:16" x14ac:dyDescent="0.25">
      <c r="A1318" s="2">
        <v>45172</v>
      </c>
      <c r="B1318" t="s">
        <v>58</v>
      </c>
      <c r="C1318" t="s">
        <v>2475</v>
      </c>
      <c r="D1318" t="s">
        <v>2476</v>
      </c>
      <c r="E1318">
        <v>2800</v>
      </c>
      <c r="F1318" t="s">
        <v>1885</v>
      </c>
      <c r="G1318">
        <v>2090</v>
      </c>
      <c r="I1318" t="s">
        <v>1833</v>
      </c>
      <c r="J1318">
        <v>4</v>
      </c>
      <c r="K1318">
        <v>113</v>
      </c>
      <c r="L1318" s="1">
        <v>36410</v>
      </c>
      <c r="N1318" t="s">
        <v>2477</v>
      </c>
      <c r="P1318" t="s">
        <v>64</v>
      </c>
    </row>
    <row r="1319" spans="1:16" x14ac:dyDescent="0.25">
      <c r="A1319" s="2">
        <v>45172</v>
      </c>
      <c r="B1319" t="s">
        <v>58</v>
      </c>
      <c r="C1319" t="s">
        <v>2478</v>
      </c>
      <c r="D1319" t="s">
        <v>2479</v>
      </c>
      <c r="E1319">
        <v>2800</v>
      </c>
      <c r="F1319" t="s">
        <v>1126</v>
      </c>
      <c r="G1319">
        <v>1840</v>
      </c>
      <c r="I1319" t="s">
        <v>1127</v>
      </c>
      <c r="J1319">
        <v>204</v>
      </c>
      <c r="K1319">
        <v>611</v>
      </c>
      <c r="N1319" t="s">
        <v>2480</v>
      </c>
      <c r="P1319" t="s">
        <v>64</v>
      </c>
    </row>
    <row r="1320" spans="1:16" x14ac:dyDescent="0.25">
      <c r="A1320" s="2">
        <v>45172</v>
      </c>
      <c r="B1320" t="s">
        <v>58</v>
      </c>
      <c r="C1320" t="s">
        <v>2481</v>
      </c>
      <c r="D1320" t="s">
        <v>2482</v>
      </c>
      <c r="E1320">
        <v>2800</v>
      </c>
      <c r="F1320" t="s">
        <v>1126</v>
      </c>
      <c r="G1320">
        <v>1840</v>
      </c>
      <c r="I1320" t="s">
        <v>1127</v>
      </c>
      <c r="J1320">
        <v>204</v>
      </c>
      <c r="K1320">
        <v>611</v>
      </c>
      <c r="N1320" t="s">
        <v>2480</v>
      </c>
      <c r="P1320" t="s">
        <v>64</v>
      </c>
    </row>
    <row r="1321" spans="1:16" x14ac:dyDescent="0.25">
      <c r="A1321" s="2">
        <v>45172</v>
      </c>
      <c r="B1321" t="s">
        <v>58</v>
      </c>
      <c r="C1321" t="s">
        <v>2483</v>
      </c>
      <c r="D1321" t="s">
        <v>2484</v>
      </c>
      <c r="E1321">
        <v>2800</v>
      </c>
      <c r="F1321" t="s">
        <v>1944</v>
      </c>
      <c r="G1321">
        <v>2079</v>
      </c>
      <c r="I1321" t="s">
        <v>1945</v>
      </c>
      <c r="J1321">
        <v>478</v>
      </c>
      <c r="K1321">
        <v>6022</v>
      </c>
      <c r="L1321" s="1">
        <v>38411</v>
      </c>
      <c r="N1321" t="s">
        <v>2438</v>
      </c>
      <c r="P1321" t="s">
        <v>64</v>
      </c>
    </row>
    <row r="1322" spans="1:16" x14ac:dyDescent="0.25">
      <c r="A1322" s="2">
        <v>45172</v>
      </c>
      <c r="B1322" t="s">
        <v>58</v>
      </c>
      <c r="C1322" t="s">
        <v>2485</v>
      </c>
      <c r="D1322" t="s">
        <v>2486</v>
      </c>
      <c r="E1322">
        <v>2800</v>
      </c>
      <c r="F1322" t="s">
        <v>1720</v>
      </c>
      <c r="G1322">
        <v>2500</v>
      </c>
      <c r="I1322" t="s">
        <v>543</v>
      </c>
      <c r="J1322">
        <v>90</v>
      </c>
      <c r="K1322">
        <v>1613</v>
      </c>
      <c r="L1322" s="1">
        <v>35863</v>
      </c>
      <c r="N1322" t="s">
        <v>2487</v>
      </c>
      <c r="P1322" t="s">
        <v>64</v>
      </c>
    </row>
    <row r="1323" spans="1:16" x14ac:dyDescent="0.25">
      <c r="A1323" s="2">
        <v>45172</v>
      </c>
      <c r="B1323" t="s">
        <v>58</v>
      </c>
      <c r="C1323" t="s">
        <v>2488</v>
      </c>
      <c r="D1323" t="s">
        <v>2489</v>
      </c>
      <c r="E1323">
        <v>2800</v>
      </c>
      <c r="F1323" t="s">
        <v>2490</v>
      </c>
      <c r="G1323">
        <v>1099</v>
      </c>
      <c r="I1323" t="s">
        <v>2491</v>
      </c>
      <c r="J1323">
        <v>91</v>
      </c>
      <c r="K1323">
        <v>1612</v>
      </c>
      <c r="L1323" s="1">
        <v>39171</v>
      </c>
      <c r="N1323" t="s">
        <v>2492</v>
      </c>
      <c r="P1323" t="s">
        <v>64</v>
      </c>
    </row>
    <row r="1324" spans="1:16" x14ac:dyDescent="0.25">
      <c r="A1324" s="2">
        <v>45172</v>
      </c>
      <c r="B1324" t="s">
        <v>58</v>
      </c>
      <c r="C1324" t="s">
        <v>2493</v>
      </c>
      <c r="D1324" t="s">
        <v>2494</v>
      </c>
      <c r="E1324">
        <v>2800</v>
      </c>
      <c r="F1324" t="s">
        <v>2490</v>
      </c>
      <c r="G1324">
        <v>1099</v>
      </c>
      <c r="I1324" t="s">
        <v>2491</v>
      </c>
      <c r="J1324">
        <v>66</v>
      </c>
      <c r="K1324">
        <v>1611</v>
      </c>
      <c r="L1324" s="1">
        <v>39171</v>
      </c>
      <c r="N1324" t="s">
        <v>2495</v>
      </c>
      <c r="P1324" t="s">
        <v>64</v>
      </c>
    </row>
    <row r="1325" spans="1:16" x14ac:dyDescent="0.25">
      <c r="A1325" s="2">
        <v>45172</v>
      </c>
      <c r="B1325" t="s">
        <v>58</v>
      </c>
      <c r="C1325" t="s">
        <v>2496</v>
      </c>
      <c r="D1325" t="s">
        <v>2497</v>
      </c>
      <c r="E1325">
        <v>2800</v>
      </c>
      <c r="F1325" t="s">
        <v>460</v>
      </c>
      <c r="G1325">
        <v>2160</v>
      </c>
      <c r="I1325" t="s">
        <v>644</v>
      </c>
      <c r="J1325">
        <v>243</v>
      </c>
      <c r="K1325">
        <v>3341</v>
      </c>
      <c r="N1325" t="s">
        <v>2214</v>
      </c>
      <c r="P1325" t="s">
        <v>64</v>
      </c>
    </row>
    <row r="1326" spans="1:16" x14ac:dyDescent="0.25">
      <c r="A1326" s="2">
        <v>45172</v>
      </c>
      <c r="B1326" t="s">
        <v>58</v>
      </c>
      <c r="C1326" t="s">
        <v>2498</v>
      </c>
      <c r="D1326" t="s">
        <v>2499</v>
      </c>
      <c r="E1326">
        <v>2800</v>
      </c>
      <c r="F1326" t="s">
        <v>2404</v>
      </c>
      <c r="G1326">
        <v>1500</v>
      </c>
      <c r="I1326" t="s">
        <v>2084</v>
      </c>
      <c r="J1326">
        <v>84</v>
      </c>
      <c r="K1326">
        <v>1311</v>
      </c>
      <c r="L1326" s="1">
        <v>38707</v>
      </c>
      <c r="N1326" t="s">
        <v>63</v>
      </c>
      <c r="P1326" t="s">
        <v>64</v>
      </c>
    </row>
    <row r="1327" spans="1:16" x14ac:dyDescent="0.25">
      <c r="A1327" s="2">
        <v>45172</v>
      </c>
      <c r="B1327" t="s">
        <v>58</v>
      </c>
      <c r="C1327" t="s">
        <v>2500</v>
      </c>
      <c r="D1327" t="s">
        <v>2501</v>
      </c>
      <c r="E1327">
        <v>2800</v>
      </c>
      <c r="F1327" t="s">
        <v>2404</v>
      </c>
      <c r="G1327">
        <v>1500</v>
      </c>
      <c r="I1327" t="s">
        <v>2084</v>
      </c>
      <c r="J1327">
        <v>84</v>
      </c>
      <c r="K1327">
        <v>1311</v>
      </c>
      <c r="L1327" s="1">
        <v>38707</v>
      </c>
      <c r="N1327" t="s">
        <v>63</v>
      </c>
      <c r="P1327" t="s">
        <v>64</v>
      </c>
    </row>
    <row r="1328" spans="1:16" x14ac:dyDescent="0.25">
      <c r="A1328" s="2">
        <v>45172</v>
      </c>
      <c r="B1328" t="s">
        <v>58</v>
      </c>
      <c r="C1328" t="s">
        <v>2502</v>
      </c>
      <c r="D1328" t="s">
        <v>2503</v>
      </c>
      <c r="E1328">
        <v>2800</v>
      </c>
      <c r="F1328" t="s">
        <v>2404</v>
      </c>
      <c r="G1328">
        <v>1500</v>
      </c>
      <c r="I1328" t="s">
        <v>2084</v>
      </c>
      <c r="J1328">
        <v>84</v>
      </c>
      <c r="K1328">
        <v>1311</v>
      </c>
      <c r="L1328" s="1">
        <v>38707</v>
      </c>
      <c r="N1328" t="s">
        <v>63</v>
      </c>
      <c r="P1328" t="s">
        <v>64</v>
      </c>
    </row>
    <row r="1329" spans="1:16" x14ac:dyDescent="0.25">
      <c r="A1329" s="2">
        <v>45172</v>
      </c>
      <c r="B1329" t="s">
        <v>58</v>
      </c>
      <c r="C1329" t="s">
        <v>2504</v>
      </c>
      <c r="D1329" t="s">
        <v>2505</v>
      </c>
      <c r="E1329">
        <v>2800</v>
      </c>
      <c r="F1329" t="s">
        <v>2404</v>
      </c>
      <c r="G1329">
        <v>1500</v>
      </c>
      <c r="I1329" t="s">
        <v>2084</v>
      </c>
      <c r="J1329">
        <v>332</v>
      </c>
      <c r="K1329">
        <v>1331</v>
      </c>
      <c r="L1329" s="1">
        <v>38707</v>
      </c>
      <c r="N1329" t="s">
        <v>63</v>
      </c>
      <c r="P1329" t="s">
        <v>64</v>
      </c>
    </row>
    <row r="1330" spans="1:16" x14ac:dyDescent="0.25">
      <c r="A1330" s="2">
        <v>45172</v>
      </c>
      <c r="B1330" t="s">
        <v>58</v>
      </c>
      <c r="C1330" t="s">
        <v>2506</v>
      </c>
      <c r="D1330" t="s">
        <v>2507</v>
      </c>
      <c r="E1330">
        <v>2800</v>
      </c>
      <c r="F1330" t="s">
        <v>2404</v>
      </c>
      <c r="G1330">
        <v>1500</v>
      </c>
      <c r="I1330" t="s">
        <v>2084</v>
      </c>
      <c r="J1330">
        <v>332</v>
      </c>
      <c r="K1330">
        <v>1331</v>
      </c>
      <c r="L1330" s="1">
        <v>38707</v>
      </c>
      <c r="N1330" t="s">
        <v>63</v>
      </c>
      <c r="P1330" t="s">
        <v>64</v>
      </c>
    </row>
    <row r="1331" spans="1:16" x14ac:dyDescent="0.25">
      <c r="A1331" t="s">
        <v>87</v>
      </c>
      <c r="C1331" t="s">
        <v>88</v>
      </c>
      <c r="D1331" t="s">
        <v>58</v>
      </c>
      <c r="F1331">
        <v>-4</v>
      </c>
      <c r="G1331" t="s">
        <v>2508</v>
      </c>
      <c r="I1331" t="s">
        <v>2109</v>
      </c>
    </row>
    <row r="1333" spans="1:16" x14ac:dyDescent="0.25">
      <c r="A1333" t="s">
        <v>87</v>
      </c>
      <c r="B1333" t="s">
        <v>87</v>
      </c>
      <c r="C1333" t="s">
        <v>91</v>
      </c>
      <c r="D1333" t="s">
        <v>187</v>
      </c>
      <c r="E1333">
        <v>2009</v>
      </c>
      <c r="F1333">
        <v>-4</v>
      </c>
      <c r="G1333" t="s">
        <v>2508</v>
      </c>
      <c r="I1333" t="s">
        <v>2110</v>
      </c>
    </row>
    <row r="1335" spans="1:16" x14ac:dyDescent="0.25">
      <c r="C1335" t="s">
        <v>56</v>
      </c>
      <c r="D1335" t="s">
        <v>10</v>
      </c>
      <c r="E1335" t="e">
        <f>- proto</f>
        <v>#NAME?</v>
      </c>
      <c r="F1335" t="s">
        <v>57</v>
      </c>
    </row>
    <row r="1336" spans="1:16" x14ac:dyDescent="0.25">
      <c r="A1336" s="2">
        <v>45174</v>
      </c>
      <c r="B1336" t="s">
        <v>58</v>
      </c>
      <c r="C1336" t="s">
        <v>2509</v>
      </c>
      <c r="D1336" t="s">
        <v>2510</v>
      </c>
      <c r="E1336">
        <v>2800</v>
      </c>
      <c r="F1336" t="s">
        <v>2511</v>
      </c>
      <c r="G1336">
        <v>1290</v>
      </c>
      <c r="I1336" t="s">
        <v>257</v>
      </c>
      <c r="J1336">
        <v>229</v>
      </c>
      <c r="K1336">
        <v>1041</v>
      </c>
      <c r="L1336" s="1">
        <v>36609</v>
      </c>
      <c r="N1336" t="s">
        <v>2512</v>
      </c>
      <c r="P1336" t="s">
        <v>64</v>
      </c>
    </row>
    <row r="1337" spans="1:16" x14ac:dyDescent="0.25">
      <c r="A1337" s="2">
        <v>45174</v>
      </c>
      <c r="B1337" t="s">
        <v>58</v>
      </c>
      <c r="C1337" t="s">
        <v>2513</v>
      </c>
      <c r="D1337" t="s">
        <v>2514</v>
      </c>
      <c r="E1337">
        <v>2800</v>
      </c>
      <c r="F1337" t="s">
        <v>96</v>
      </c>
      <c r="G1337">
        <v>2520</v>
      </c>
      <c r="I1337" t="s">
        <v>97</v>
      </c>
      <c r="J1337">
        <v>229</v>
      </c>
      <c r="K1337">
        <v>1041</v>
      </c>
      <c r="N1337" t="s">
        <v>2515</v>
      </c>
      <c r="P1337" t="s">
        <v>64</v>
      </c>
    </row>
    <row r="1338" spans="1:16" x14ac:dyDescent="0.25">
      <c r="A1338" s="2">
        <v>45174</v>
      </c>
      <c r="B1338" t="s">
        <v>58</v>
      </c>
      <c r="C1338" t="s">
        <v>2516</v>
      </c>
      <c r="D1338" t="s">
        <v>2517</v>
      </c>
      <c r="E1338">
        <v>2800</v>
      </c>
      <c r="F1338" t="s">
        <v>655</v>
      </c>
      <c r="G1338">
        <v>1160</v>
      </c>
      <c r="I1338" t="s">
        <v>656</v>
      </c>
      <c r="J1338">
        <v>229</v>
      </c>
      <c r="K1338">
        <v>1041</v>
      </c>
      <c r="N1338" t="s">
        <v>2518</v>
      </c>
      <c r="P1338" t="s">
        <v>64</v>
      </c>
    </row>
    <row r="1339" spans="1:16" x14ac:dyDescent="0.25">
      <c r="A1339" s="2">
        <v>45174</v>
      </c>
      <c r="B1339" t="s">
        <v>58</v>
      </c>
      <c r="C1339" t="s">
        <v>2519</v>
      </c>
      <c r="D1339" t="s">
        <v>2520</v>
      </c>
      <c r="E1339">
        <v>2800</v>
      </c>
      <c r="F1339" t="s">
        <v>2095</v>
      </c>
      <c r="G1339">
        <v>2450</v>
      </c>
      <c r="I1339" t="s">
        <v>2096</v>
      </c>
      <c r="J1339">
        <v>270</v>
      </c>
      <c r="K1339">
        <v>3012</v>
      </c>
      <c r="L1339" s="1">
        <v>35865</v>
      </c>
      <c r="N1339" t="s">
        <v>2521</v>
      </c>
      <c r="P1339" t="s">
        <v>64</v>
      </c>
    </row>
    <row r="1340" spans="1:16" x14ac:dyDescent="0.25">
      <c r="A1340" s="2">
        <v>45174</v>
      </c>
      <c r="B1340" t="s">
        <v>58</v>
      </c>
      <c r="C1340" t="s">
        <v>2522</v>
      </c>
      <c r="D1340" t="s">
        <v>2523</v>
      </c>
      <c r="E1340">
        <v>2800</v>
      </c>
      <c r="F1340" t="s">
        <v>2144</v>
      </c>
      <c r="G1340">
        <v>2340.12</v>
      </c>
      <c r="I1340" t="s">
        <v>2147</v>
      </c>
      <c r="J1340">
        <v>218</v>
      </c>
      <c r="K1340">
        <v>2111</v>
      </c>
      <c r="L1340" s="1">
        <v>37333</v>
      </c>
      <c r="N1340" t="s">
        <v>2524</v>
      </c>
      <c r="P1340" t="s">
        <v>64</v>
      </c>
    </row>
    <row r="1341" spans="1:16" x14ac:dyDescent="0.25">
      <c r="A1341" s="2">
        <v>45174</v>
      </c>
      <c r="B1341" t="s">
        <v>58</v>
      </c>
      <c r="C1341" t="s">
        <v>2525</v>
      </c>
      <c r="D1341" t="s">
        <v>2526</v>
      </c>
      <c r="E1341">
        <v>2800</v>
      </c>
      <c r="F1341" t="s">
        <v>183</v>
      </c>
      <c r="G1341">
        <v>1615.93</v>
      </c>
      <c r="I1341" t="s">
        <v>2371</v>
      </c>
      <c r="J1341">
        <v>197</v>
      </c>
      <c r="K1341">
        <v>312</v>
      </c>
      <c r="L1341" s="1">
        <v>37022</v>
      </c>
      <c r="N1341" t="s">
        <v>2527</v>
      </c>
      <c r="P1341" t="s">
        <v>64</v>
      </c>
    </row>
    <row r="1342" spans="1:16" x14ac:dyDescent="0.25">
      <c r="A1342" s="2">
        <v>45174</v>
      </c>
      <c r="B1342" t="s">
        <v>58</v>
      </c>
      <c r="C1342" t="s">
        <v>2528</v>
      </c>
      <c r="D1342" t="s">
        <v>2529</v>
      </c>
      <c r="E1342">
        <v>2800</v>
      </c>
      <c r="F1342" t="s">
        <v>1450</v>
      </c>
      <c r="G1342">
        <v>1950</v>
      </c>
      <c r="I1342" t="s">
        <v>970</v>
      </c>
      <c r="J1342">
        <v>301</v>
      </c>
      <c r="K1342">
        <v>631</v>
      </c>
      <c r="N1342" t="s">
        <v>2530</v>
      </c>
      <c r="P1342" t="s">
        <v>64</v>
      </c>
    </row>
    <row r="1343" spans="1:16" x14ac:dyDescent="0.25">
      <c r="A1343" s="2">
        <v>45174</v>
      </c>
      <c r="B1343" t="s">
        <v>58</v>
      </c>
      <c r="C1343" t="s">
        <v>2531</v>
      </c>
      <c r="D1343" t="s">
        <v>2532</v>
      </c>
      <c r="E1343">
        <v>2800</v>
      </c>
      <c r="F1343" t="s">
        <v>2533</v>
      </c>
      <c r="G1343">
        <v>1575</v>
      </c>
      <c r="I1343" t="s">
        <v>2534</v>
      </c>
      <c r="J1343">
        <v>75</v>
      </c>
      <c r="K1343">
        <v>912</v>
      </c>
      <c r="L1343" s="1">
        <v>38635</v>
      </c>
      <c r="N1343" t="s">
        <v>2535</v>
      </c>
      <c r="P1343" t="s">
        <v>64</v>
      </c>
    </row>
    <row r="1344" spans="1:16" x14ac:dyDescent="0.25">
      <c r="A1344" s="2">
        <v>45174</v>
      </c>
      <c r="B1344" t="s">
        <v>58</v>
      </c>
      <c r="C1344" t="s">
        <v>2536</v>
      </c>
      <c r="D1344" t="s">
        <v>2537</v>
      </c>
      <c r="E1344">
        <v>2800</v>
      </c>
      <c r="F1344" t="s">
        <v>2533</v>
      </c>
      <c r="G1344">
        <v>1575</v>
      </c>
      <c r="I1344" t="s">
        <v>2534</v>
      </c>
      <c r="J1344">
        <v>75</v>
      </c>
      <c r="K1344">
        <v>912</v>
      </c>
      <c r="L1344" s="1">
        <v>38635</v>
      </c>
      <c r="N1344" t="s">
        <v>2535</v>
      </c>
      <c r="P1344" t="s">
        <v>64</v>
      </c>
    </row>
    <row r="1345" spans="1:16" x14ac:dyDescent="0.25">
      <c r="A1345" s="2">
        <v>45174</v>
      </c>
      <c r="B1345" t="s">
        <v>58</v>
      </c>
      <c r="C1345" t="s">
        <v>2538</v>
      </c>
      <c r="D1345" t="s">
        <v>2539</v>
      </c>
      <c r="E1345">
        <v>2800</v>
      </c>
      <c r="F1345" t="s">
        <v>2533</v>
      </c>
      <c r="G1345">
        <v>1575</v>
      </c>
      <c r="I1345" t="s">
        <v>2534</v>
      </c>
      <c r="J1345">
        <v>75</v>
      </c>
      <c r="K1345">
        <v>912</v>
      </c>
      <c r="L1345" s="1">
        <v>38635</v>
      </c>
      <c r="N1345" t="s">
        <v>2535</v>
      </c>
      <c r="P1345" t="s">
        <v>64</v>
      </c>
    </row>
    <row r="1346" spans="1:16" x14ac:dyDescent="0.25">
      <c r="A1346" s="2">
        <v>45174</v>
      </c>
      <c r="B1346" t="s">
        <v>58</v>
      </c>
      <c r="C1346" t="s">
        <v>2540</v>
      </c>
      <c r="D1346" t="s">
        <v>2541</v>
      </c>
      <c r="E1346">
        <v>2800</v>
      </c>
      <c r="F1346" t="s">
        <v>2533</v>
      </c>
      <c r="G1346">
        <v>1575</v>
      </c>
      <c r="I1346" t="s">
        <v>2534</v>
      </c>
      <c r="J1346">
        <v>75</v>
      </c>
      <c r="K1346">
        <v>912</v>
      </c>
      <c r="L1346" s="1">
        <v>38792</v>
      </c>
      <c r="N1346" t="s">
        <v>2535</v>
      </c>
      <c r="P1346" t="s">
        <v>64</v>
      </c>
    </row>
    <row r="1347" spans="1:16" x14ac:dyDescent="0.25">
      <c r="A1347" s="2">
        <v>45174</v>
      </c>
      <c r="B1347" t="s">
        <v>58</v>
      </c>
      <c r="C1347" t="s">
        <v>2542</v>
      </c>
      <c r="D1347" t="s">
        <v>2543</v>
      </c>
      <c r="E1347">
        <v>2800</v>
      </c>
      <c r="F1347" t="s">
        <v>2533</v>
      </c>
      <c r="G1347">
        <v>1575</v>
      </c>
      <c r="I1347" t="s">
        <v>2534</v>
      </c>
      <c r="J1347">
        <v>75</v>
      </c>
      <c r="K1347">
        <v>912</v>
      </c>
      <c r="L1347" s="1">
        <v>38792</v>
      </c>
      <c r="N1347" t="s">
        <v>2535</v>
      </c>
      <c r="P1347" t="s">
        <v>64</v>
      </c>
    </row>
    <row r="1348" spans="1:16" x14ac:dyDescent="0.25">
      <c r="A1348" s="2">
        <v>45174</v>
      </c>
      <c r="B1348" t="s">
        <v>58</v>
      </c>
      <c r="C1348" t="s">
        <v>2544</v>
      </c>
      <c r="D1348" t="s">
        <v>2545</v>
      </c>
      <c r="E1348">
        <v>2800</v>
      </c>
      <c r="F1348" t="s">
        <v>2533</v>
      </c>
      <c r="G1348">
        <v>1575</v>
      </c>
      <c r="I1348" t="s">
        <v>2534</v>
      </c>
      <c r="J1348">
        <v>75</v>
      </c>
      <c r="K1348">
        <v>912</v>
      </c>
      <c r="L1348" s="1">
        <v>38792</v>
      </c>
      <c r="N1348" t="s">
        <v>2535</v>
      </c>
      <c r="P1348" t="s">
        <v>64</v>
      </c>
    </row>
    <row r="1349" spans="1:16" x14ac:dyDescent="0.25">
      <c r="A1349" s="2">
        <v>45174</v>
      </c>
      <c r="B1349" t="s">
        <v>58</v>
      </c>
      <c r="C1349" t="s">
        <v>2546</v>
      </c>
      <c r="D1349" t="s">
        <v>2547</v>
      </c>
      <c r="E1349">
        <v>2800</v>
      </c>
      <c r="F1349" t="s">
        <v>2533</v>
      </c>
      <c r="G1349">
        <v>1575</v>
      </c>
      <c r="I1349" t="s">
        <v>2534</v>
      </c>
      <c r="J1349">
        <v>75</v>
      </c>
      <c r="K1349">
        <v>912</v>
      </c>
      <c r="L1349" s="1">
        <v>38792</v>
      </c>
      <c r="N1349" t="s">
        <v>2535</v>
      </c>
      <c r="P1349" t="s">
        <v>64</v>
      </c>
    </row>
    <row r="1350" spans="1:16" x14ac:dyDescent="0.25">
      <c r="A1350" s="2">
        <v>45174</v>
      </c>
      <c r="B1350" t="s">
        <v>58</v>
      </c>
      <c r="C1350" t="s">
        <v>2548</v>
      </c>
      <c r="D1350" t="s">
        <v>2549</v>
      </c>
      <c r="E1350">
        <v>2800</v>
      </c>
      <c r="F1350" t="s">
        <v>2533</v>
      </c>
      <c r="G1350">
        <v>1575</v>
      </c>
      <c r="I1350" t="s">
        <v>2534</v>
      </c>
      <c r="J1350">
        <v>75</v>
      </c>
      <c r="K1350">
        <v>912</v>
      </c>
      <c r="L1350" s="1">
        <v>38792</v>
      </c>
      <c r="N1350" t="s">
        <v>2535</v>
      </c>
      <c r="P1350" t="s">
        <v>64</v>
      </c>
    </row>
    <row r="1351" spans="1:16" x14ac:dyDescent="0.25">
      <c r="A1351" s="2">
        <v>45174</v>
      </c>
      <c r="B1351" t="s">
        <v>58</v>
      </c>
      <c r="C1351" t="s">
        <v>2550</v>
      </c>
      <c r="D1351" t="s">
        <v>2551</v>
      </c>
      <c r="E1351">
        <v>2800</v>
      </c>
      <c r="F1351" t="s">
        <v>2533</v>
      </c>
      <c r="G1351">
        <v>1575</v>
      </c>
      <c r="I1351" t="s">
        <v>2534</v>
      </c>
      <c r="J1351">
        <v>75</v>
      </c>
      <c r="K1351">
        <v>912</v>
      </c>
      <c r="L1351" s="1">
        <v>38792</v>
      </c>
      <c r="N1351" t="s">
        <v>2535</v>
      </c>
      <c r="P1351" t="s">
        <v>64</v>
      </c>
    </row>
    <row r="1352" spans="1:16" x14ac:dyDescent="0.25">
      <c r="A1352" s="2">
        <v>45174</v>
      </c>
      <c r="B1352" t="s">
        <v>58</v>
      </c>
      <c r="C1352" t="s">
        <v>2552</v>
      </c>
      <c r="D1352" t="s">
        <v>2553</v>
      </c>
      <c r="E1352">
        <v>2800</v>
      </c>
      <c r="F1352" t="s">
        <v>2533</v>
      </c>
      <c r="G1352">
        <v>1575</v>
      </c>
      <c r="I1352" t="s">
        <v>2534</v>
      </c>
      <c r="J1352">
        <v>75</v>
      </c>
      <c r="K1352">
        <v>912</v>
      </c>
      <c r="L1352" s="1">
        <v>38792</v>
      </c>
      <c r="N1352" t="s">
        <v>2535</v>
      </c>
      <c r="P1352" t="s">
        <v>64</v>
      </c>
    </row>
    <row r="1353" spans="1:16" x14ac:dyDescent="0.25">
      <c r="A1353" s="2">
        <v>45174</v>
      </c>
      <c r="B1353" t="s">
        <v>58</v>
      </c>
      <c r="C1353" t="s">
        <v>2554</v>
      </c>
      <c r="D1353" t="s">
        <v>2555</v>
      </c>
      <c r="E1353">
        <v>2800</v>
      </c>
      <c r="F1353" t="s">
        <v>2533</v>
      </c>
      <c r="G1353">
        <v>1575</v>
      </c>
      <c r="I1353" t="s">
        <v>2534</v>
      </c>
      <c r="J1353">
        <v>75</v>
      </c>
      <c r="K1353">
        <v>912</v>
      </c>
      <c r="L1353" s="1">
        <v>38792</v>
      </c>
      <c r="N1353" t="s">
        <v>2535</v>
      </c>
      <c r="P1353" t="s">
        <v>64</v>
      </c>
    </row>
    <row r="1355" spans="1:16" x14ac:dyDescent="0.25">
      <c r="D1355" t="s">
        <v>0</v>
      </c>
      <c r="E1355" t="s">
        <v>1</v>
      </c>
      <c r="F1355" t="s">
        <v>2</v>
      </c>
      <c r="G1355" t="s">
        <v>3</v>
      </c>
      <c r="H1355">
        <v>5</v>
      </c>
      <c r="I1355" t="s">
        <v>4</v>
      </c>
      <c r="L1355" t="s">
        <v>5</v>
      </c>
      <c r="M1355" t="s">
        <v>6</v>
      </c>
      <c r="N1355" t="s">
        <v>7</v>
      </c>
      <c r="O1355">
        <v>2</v>
      </c>
      <c r="P1355">
        <v>4</v>
      </c>
    </row>
    <row r="1356" spans="1:16" x14ac:dyDescent="0.25">
      <c r="D1356" t="s">
        <v>8</v>
      </c>
      <c r="E1356" t="s">
        <v>9</v>
      </c>
      <c r="F1356" t="s">
        <v>10</v>
      </c>
      <c r="M1356" t="s">
        <v>11</v>
      </c>
      <c r="N1356" t="s">
        <v>12</v>
      </c>
      <c r="O1356" s="1">
        <v>37445</v>
      </c>
      <c r="P1356">
        <v>3</v>
      </c>
    </row>
    <row r="1357" spans="1:16" x14ac:dyDescent="0.25">
      <c r="A1357" t="s">
        <v>13</v>
      </c>
      <c r="B1357" t="s">
        <v>14</v>
      </c>
      <c r="C1357" t="s">
        <v>15</v>
      </c>
      <c r="F1357" t="s">
        <v>16</v>
      </c>
      <c r="G1357" t="e">
        <f>- Z</f>
        <v>#NAME?</v>
      </c>
      <c r="M1357" t="s">
        <v>17</v>
      </c>
      <c r="N1357" t="s">
        <v>18</v>
      </c>
    </row>
    <row r="1358" spans="1:16" x14ac:dyDescent="0.25">
      <c r="A1358" t="s">
        <v>19</v>
      </c>
      <c r="B1358" t="s">
        <v>20</v>
      </c>
      <c r="C1358" t="s">
        <v>21</v>
      </c>
      <c r="D1358" t="s">
        <v>22</v>
      </c>
      <c r="E1358" t="s">
        <v>23</v>
      </c>
      <c r="F1358" t="s">
        <v>24</v>
      </c>
      <c r="G1358" t="s">
        <v>25</v>
      </c>
      <c r="H1358" t="s">
        <v>26</v>
      </c>
      <c r="M1358" t="s">
        <v>27</v>
      </c>
      <c r="N1358" t="s">
        <v>28</v>
      </c>
    </row>
    <row r="1359" spans="1:16" x14ac:dyDescent="0.25">
      <c r="A1359" t="s">
        <v>29</v>
      </c>
      <c r="B1359" t="s">
        <v>30</v>
      </c>
      <c r="C1359" t="s">
        <v>31</v>
      </c>
      <c r="D1359" t="s">
        <v>32</v>
      </c>
      <c r="E1359" t="s">
        <v>32</v>
      </c>
      <c r="F1359" t="s">
        <v>33</v>
      </c>
      <c r="G1359" t="s">
        <v>34</v>
      </c>
      <c r="H1359" t="s">
        <v>35</v>
      </c>
      <c r="I1359" t="s">
        <v>36</v>
      </c>
      <c r="J1359" t="s">
        <v>29</v>
      </c>
      <c r="K1359" t="s">
        <v>29</v>
      </c>
      <c r="L1359" t="s">
        <v>37</v>
      </c>
      <c r="M1359" t="s">
        <v>31</v>
      </c>
      <c r="N1359" t="s">
        <v>38</v>
      </c>
      <c r="O1359" t="s">
        <v>29</v>
      </c>
      <c r="P1359" t="s">
        <v>35</v>
      </c>
    </row>
    <row r="1360" spans="1:16" x14ac:dyDescent="0.25">
      <c r="A1360" t="s">
        <v>39</v>
      </c>
      <c r="B1360" t="s">
        <v>40</v>
      </c>
      <c r="C1360" t="s">
        <v>41</v>
      </c>
      <c r="D1360" t="s">
        <v>42</v>
      </c>
      <c r="E1360" t="s">
        <v>43</v>
      </c>
      <c r="F1360" t="s">
        <v>13</v>
      </c>
      <c r="G1360" t="s">
        <v>44</v>
      </c>
      <c r="I1360" t="s">
        <v>45</v>
      </c>
      <c r="J1360" t="s">
        <v>46</v>
      </c>
      <c r="K1360" t="s">
        <v>47</v>
      </c>
      <c r="L1360" t="s">
        <v>48</v>
      </c>
      <c r="M1360" t="s">
        <v>49</v>
      </c>
      <c r="N1360" t="s">
        <v>50</v>
      </c>
      <c r="O1360" t="s">
        <v>51</v>
      </c>
      <c r="P1360" t="s">
        <v>52</v>
      </c>
    </row>
    <row r="1361" spans="1:16" x14ac:dyDescent="0.25">
      <c r="A1361" t="s">
        <v>53</v>
      </c>
      <c r="B1361" t="s">
        <v>30</v>
      </c>
      <c r="C1361" t="s">
        <v>54</v>
      </c>
      <c r="D1361" t="s">
        <v>32</v>
      </c>
      <c r="E1361" t="s">
        <v>32</v>
      </c>
      <c r="F1361" t="s">
        <v>33</v>
      </c>
      <c r="G1361" t="s">
        <v>34</v>
      </c>
      <c r="H1361" t="s">
        <v>35</v>
      </c>
      <c r="I1361" t="s">
        <v>36</v>
      </c>
      <c r="J1361" t="s">
        <v>29</v>
      </c>
      <c r="K1361" t="s">
        <v>29</v>
      </c>
      <c r="L1361" t="s">
        <v>37</v>
      </c>
      <c r="M1361" t="s">
        <v>31</v>
      </c>
      <c r="N1361" t="s">
        <v>38</v>
      </c>
      <c r="O1361" t="s">
        <v>29</v>
      </c>
      <c r="P1361" t="s">
        <v>55</v>
      </c>
    </row>
    <row r="1362" spans="1:16" x14ac:dyDescent="0.25">
      <c r="A1362" s="2">
        <v>45174</v>
      </c>
      <c r="B1362" t="s">
        <v>58</v>
      </c>
      <c r="C1362" t="s">
        <v>2556</v>
      </c>
      <c r="D1362" t="s">
        <v>2557</v>
      </c>
      <c r="E1362">
        <v>2800</v>
      </c>
      <c r="F1362" t="s">
        <v>2533</v>
      </c>
      <c r="G1362">
        <v>1575</v>
      </c>
      <c r="I1362" t="s">
        <v>2534</v>
      </c>
      <c r="J1362">
        <v>76</v>
      </c>
      <c r="K1362">
        <v>931</v>
      </c>
      <c r="L1362" s="1">
        <v>38635</v>
      </c>
      <c r="N1362" t="s">
        <v>2453</v>
      </c>
      <c r="P1362" t="s">
        <v>64</v>
      </c>
    </row>
    <row r="1363" spans="1:16" x14ac:dyDescent="0.25">
      <c r="A1363" s="2">
        <v>45174</v>
      </c>
      <c r="B1363" t="s">
        <v>58</v>
      </c>
      <c r="C1363" t="s">
        <v>2558</v>
      </c>
      <c r="D1363" t="s">
        <v>2559</v>
      </c>
      <c r="E1363">
        <v>2800</v>
      </c>
      <c r="F1363" t="s">
        <v>2533</v>
      </c>
      <c r="G1363">
        <v>1575</v>
      </c>
      <c r="I1363" t="s">
        <v>2534</v>
      </c>
      <c r="J1363">
        <v>76</v>
      </c>
      <c r="K1363">
        <v>931</v>
      </c>
      <c r="L1363" s="1">
        <v>38635</v>
      </c>
      <c r="N1363" t="s">
        <v>2453</v>
      </c>
      <c r="P1363" t="s">
        <v>64</v>
      </c>
    </row>
    <row r="1364" spans="1:16" x14ac:dyDescent="0.25">
      <c r="A1364" s="2">
        <v>45174</v>
      </c>
      <c r="B1364" t="s">
        <v>58</v>
      </c>
      <c r="C1364" t="s">
        <v>2560</v>
      </c>
      <c r="D1364" t="s">
        <v>2561</v>
      </c>
      <c r="E1364">
        <v>2800</v>
      </c>
      <c r="F1364" t="s">
        <v>2533</v>
      </c>
      <c r="G1364">
        <v>1575</v>
      </c>
      <c r="I1364" t="s">
        <v>2534</v>
      </c>
      <c r="J1364">
        <v>76</v>
      </c>
      <c r="K1364">
        <v>931</v>
      </c>
      <c r="L1364" s="1">
        <v>38635</v>
      </c>
      <c r="N1364" t="s">
        <v>2453</v>
      </c>
      <c r="P1364" t="s">
        <v>64</v>
      </c>
    </row>
    <row r="1365" spans="1:16" x14ac:dyDescent="0.25">
      <c r="A1365" s="2">
        <v>45174</v>
      </c>
      <c r="B1365" t="s">
        <v>58</v>
      </c>
      <c r="C1365" t="s">
        <v>2562</v>
      </c>
      <c r="D1365" t="s">
        <v>2563</v>
      </c>
      <c r="E1365">
        <v>2800</v>
      </c>
      <c r="F1365" t="s">
        <v>2533</v>
      </c>
      <c r="G1365">
        <v>1575</v>
      </c>
      <c r="I1365" t="s">
        <v>2534</v>
      </c>
      <c r="J1365">
        <v>76</v>
      </c>
      <c r="K1365">
        <v>931</v>
      </c>
      <c r="L1365" s="1">
        <v>38635</v>
      </c>
      <c r="N1365" t="s">
        <v>2453</v>
      </c>
      <c r="P1365" t="s">
        <v>64</v>
      </c>
    </row>
    <row r="1366" spans="1:16" x14ac:dyDescent="0.25">
      <c r="A1366" s="2">
        <v>45174</v>
      </c>
      <c r="B1366" t="s">
        <v>58</v>
      </c>
      <c r="C1366" t="s">
        <v>2564</v>
      </c>
      <c r="D1366" t="s">
        <v>2565</v>
      </c>
      <c r="E1366">
        <v>2800</v>
      </c>
      <c r="F1366" t="s">
        <v>2533</v>
      </c>
      <c r="G1366">
        <v>1575</v>
      </c>
      <c r="I1366" t="s">
        <v>2534</v>
      </c>
      <c r="J1366">
        <v>76</v>
      </c>
      <c r="K1366">
        <v>931</v>
      </c>
      <c r="L1366" s="1">
        <v>38635</v>
      </c>
      <c r="N1366" t="s">
        <v>2453</v>
      </c>
      <c r="P1366" t="s">
        <v>64</v>
      </c>
    </row>
    <row r="1367" spans="1:16" x14ac:dyDescent="0.25">
      <c r="A1367" s="2">
        <v>45174</v>
      </c>
      <c r="B1367" t="s">
        <v>58</v>
      </c>
      <c r="C1367" t="s">
        <v>2566</v>
      </c>
      <c r="D1367" t="s">
        <v>2567</v>
      </c>
      <c r="E1367">
        <v>2800</v>
      </c>
      <c r="F1367" t="s">
        <v>2533</v>
      </c>
      <c r="G1367">
        <v>1575</v>
      </c>
      <c r="I1367" t="s">
        <v>2534</v>
      </c>
      <c r="J1367">
        <v>76</v>
      </c>
      <c r="K1367">
        <v>931</v>
      </c>
      <c r="L1367" s="1">
        <v>38792</v>
      </c>
      <c r="N1367" t="s">
        <v>2453</v>
      </c>
      <c r="P1367" t="s">
        <v>64</v>
      </c>
    </row>
    <row r="1368" spans="1:16" x14ac:dyDescent="0.25">
      <c r="A1368" s="2">
        <v>45174</v>
      </c>
      <c r="B1368" t="s">
        <v>58</v>
      </c>
      <c r="C1368" t="s">
        <v>2568</v>
      </c>
      <c r="D1368" t="s">
        <v>2569</v>
      </c>
      <c r="E1368">
        <v>2800</v>
      </c>
      <c r="F1368" t="s">
        <v>2533</v>
      </c>
      <c r="G1368">
        <v>1575</v>
      </c>
      <c r="I1368" t="s">
        <v>2534</v>
      </c>
      <c r="J1368">
        <v>76</v>
      </c>
      <c r="K1368">
        <v>931</v>
      </c>
      <c r="L1368" s="1">
        <v>38792</v>
      </c>
      <c r="N1368" t="s">
        <v>2453</v>
      </c>
      <c r="P1368" t="s">
        <v>64</v>
      </c>
    </row>
    <row r="1369" spans="1:16" x14ac:dyDescent="0.25">
      <c r="A1369" s="2">
        <v>45174</v>
      </c>
      <c r="B1369" t="s">
        <v>58</v>
      </c>
      <c r="C1369" t="s">
        <v>2570</v>
      </c>
      <c r="D1369" t="s">
        <v>2571</v>
      </c>
      <c r="E1369">
        <v>2800</v>
      </c>
      <c r="F1369" t="s">
        <v>2533</v>
      </c>
      <c r="G1369">
        <v>1575</v>
      </c>
      <c r="I1369" t="s">
        <v>2534</v>
      </c>
      <c r="J1369">
        <v>76</v>
      </c>
      <c r="K1369">
        <v>931</v>
      </c>
      <c r="L1369" s="1">
        <v>38792</v>
      </c>
      <c r="N1369" t="s">
        <v>2453</v>
      </c>
      <c r="P1369" t="s">
        <v>64</v>
      </c>
    </row>
    <row r="1370" spans="1:16" x14ac:dyDescent="0.25">
      <c r="A1370" s="2">
        <v>45174</v>
      </c>
      <c r="B1370" t="s">
        <v>58</v>
      </c>
      <c r="C1370" t="s">
        <v>2572</v>
      </c>
      <c r="D1370" t="s">
        <v>2573</v>
      </c>
      <c r="E1370">
        <v>2800</v>
      </c>
      <c r="F1370" t="s">
        <v>2533</v>
      </c>
      <c r="G1370">
        <v>1575</v>
      </c>
      <c r="I1370" t="s">
        <v>2534</v>
      </c>
      <c r="J1370">
        <v>76</v>
      </c>
      <c r="K1370">
        <v>931</v>
      </c>
      <c r="L1370" s="1">
        <v>38792</v>
      </c>
      <c r="N1370" t="s">
        <v>2453</v>
      </c>
      <c r="P1370" t="s">
        <v>64</v>
      </c>
    </row>
    <row r="1371" spans="1:16" x14ac:dyDescent="0.25">
      <c r="A1371" s="2">
        <v>45174</v>
      </c>
      <c r="B1371" t="s">
        <v>58</v>
      </c>
      <c r="C1371" t="s">
        <v>2574</v>
      </c>
      <c r="D1371" t="s">
        <v>2575</v>
      </c>
      <c r="E1371">
        <v>2800</v>
      </c>
      <c r="F1371" t="s">
        <v>2533</v>
      </c>
      <c r="G1371">
        <v>1575</v>
      </c>
      <c r="I1371" t="s">
        <v>2534</v>
      </c>
      <c r="J1371">
        <v>76</v>
      </c>
      <c r="K1371">
        <v>931</v>
      </c>
      <c r="L1371" s="1">
        <v>38792</v>
      </c>
      <c r="N1371" t="s">
        <v>2453</v>
      </c>
      <c r="P1371" t="s">
        <v>64</v>
      </c>
    </row>
    <row r="1372" spans="1:16" x14ac:dyDescent="0.25">
      <c r="A1372" s="2">
        <v>45174</v>
      </c>
      <c r="B1372" t="s">
        <v>58</v>
      </c>
      <c r="C1372" t="s">
        <v>2576</v>
      </c>
      <c r="D1372" t="s">
        <v>2577</v>
      </c>
      <c r="E1372">
        <v>2800</v>
      </c>
      <c r="F1372" t="s">
        <v>2533</v>
      </c>
      <c r="G1372">
        <v>1575</v>
      </c>
      <c r="I1372" t="s">
        <v>2534</v>
      </c>
      <c r="J1372">
        <v>76</v>
      </c>
      <c r="K1372">
        <v>931</v>
      </c>
      <c r="L1372" s="1">
        <v>38792</v>
      </c>
      <c r="N1372" t="s">
        <v>2453</v>
      </c>
      <c r="P1372" t="s">
        <v>64</v>
      </c>
    </row>
    <row r="1373" spans="1:16" x14ac:dyDescent="0.25">
      <c r="A1373" s="2">
        <v>45174</v>
      </c>
      <c r="B1373" t="s">
        <v>58</v>
      </c>
      <c r="C1373" t="s">
        <v>2578</v>
      </c>
      <c r="D1373" t="s">
        <v>2579</v>
      </c>
      <c r="E1373">
        <v>2800</v>
      </c>
      <c r="F1373" t="s">
        <v>2533</v>
      </c>
      <c r="G1373">
        <v>1575</v>
      </c>
      <c r="I1373" t="s">
        <v>2534</v>
      </c>
      <c r="J1373">
        <v>76</v>
      </c>
      <c r="K1373">
        <v>931</v>
      </c>
      <c r="L1373" s="1">
        <v>38792</v>
      </c>
      <c r="N1373" t="s">
        <v>2453</v>
      </c>
      <c r="P1373" t="s">
        <v>64</v>
      </c>
    </row>
    <row r="1374" spans="1:16" x14ac:dyDescent="0.25">
      <c r="A1374" s="2">
        <v>45174</v>
      </c>
      <c r="B1374" t="s">
        <v>58</v>
      </c>
      <c r="C1374" t="s">
        <v>2580</v>
      </c>
      <c r="D1374" t="s">
        <v>2581</v>
      </c>
      <c r="E1374">
        <v>2800</v>
      </c>
      <c r="F1374" t="s">
        <v>2533</v>
      </c>
      <c r="G1374">
        <v>1575</v>
      </c>
      <c r="I1374" t="s">
        <v>2534</v>
      </c>
      <c r="J1374">
        <v>137</v>
      </c>
      <c r="K1374">
        <v>911</v>
      </c>
      <c r="L1374" s="1">
        <v>38635</v>
      </c>
      <c r="N1374" t="s">
        <v>2582</v>
      </c>
      <c r="P1374" t="s">
        <v>64</v>
      </c>
    </row>
    <row r="1375" spans="1:16" x14ac:dyDescent="0.25">
      <c r="A1375" s="2">
        <v>45174</v>
      </c>
      <c r="B1375" t="s">
        <v>58</v>
      </c>
      <c r="C1375" t="s">
        <v>2583</v>
      </c>
      <c r="D1375" t="s">
        <v>2584</v>
      </c>
      <c r="E1375">
        <v>2800</v>
      </c>
      <c r="F1375" t="s">
        <v>2533</v>
      </c>
      <c r="G1375">
        <v>1575</v>
      </c>
      <c r="I1375" t="s">
        <v>2534</v>
      </c>
      <c r="J1375">
        <v>137</v>
      </c>
      <c r="K1375">
        <v>911</v>
      </c>
      <c r="L1375" s="1">
        <v>38635</v>
      </c>
      <c r="N1375" t="s">
        <v>2582</v>
      </c>
      <c r="P1375" t="s">
        <v>64</v>
      </c>
    </row>
    <row r="1376" spans="1:16" x14ac:dyDescent="0.25">
      <c r="A1376" s="2">
        <v>45174</v>
      </c>
      <c r="B1376" t="s">
        <v>58</v>
      </c>
      <c r="C1376" t="s">
        <v>2585</v>
      </c>
      <c r="D1376" t="s">
        <v>2586</v>
      </c>
      <c r="E1376">
        <v>2800</v>
      </c>
      <c r="F1376" t="s">
        <v>1180</v>
      </c>
      <c r="G1376">
        <v>2970</v>
      </c>
      <c r="I1376" t="s">
        <v>74</v>
      </c>
      <c r="J1376">
        <v>62</v>
      </c>
      <c r="K1376">
        <v>2622</v>
      </c>
      <c r="N1376" t="s">
        <v>2587</v>
      </c>
      <c r="P1376" t="s">
        <v>64</v>
      </c>
    </row>
    <row r="1377" spans="1:16" x14ac:dyDescent="0.25">
      <c r="A1377" s="2">
        <v>45174</v>
      </c>
      <c r="B1377" t="s">
        <v>58</v>
      </c>
      <c r="C1377" t="s">
        <v>2588</v>
      </c>
      <c r="D1377" t="s">
        <v>2589</v>
      </c>
      <c r="E1377">
        <v>2800</v>
      </c>
      <c r="F1377" t="s">
        <v>533</v>
      </c>
      <c r="G1377">
        <v>1310</v>
      </c>
      <c r="I1377" t="s">
        <v>534</v>
      </c>
      <c r="J1377">
        <v>26</v>
      </c>
      <c r="K1377">
        <v>3111</v>
      </c>
      <c r="N1377" t="s">
        <v>2590</v>
      </c>
      <c r="P1377" t="s">
        <v>64</v>
      </c>
    </row>
    <row r="1378" spans="1:16" x14ac:dyDescent="0.25">
      <c r="A1378" s="2">
        <v>45174</v>
      </c>
      <c r="B1378" t="s">
        <v>58</v>
      </c>
      <c r="C1378" t="s">
        <v>2591</v>
      </c>
      <c r="D1378" t="s">
        <v>2592</v>
      </c>
      <c r="E1378">
        <v>2800</v>
      </c>
      <c r="F1378" t="s">
        <v>1240</v>
      </c>
      <c r="G1378">
        <v>1000</v>
      </c>
      <c r="I1378" t="s">
        <v>367</v>
      </c>
      <c r="J1378">
        <v>278</v>
      </c>
      <c r="K1378">
        <v>1621</v>
      </c>
      <c r="L1378" s="1">
        <v>38848</v>
      </c>
      <c r="N1378" t="s">
        <v>2593</v>
      </c>
      <c r="P1378" t="s">
        <v>64</v>
      </c>
    </row>
    <row r="1379" spans="1:16" x14ac:dyDescent="0.25">
      <c r="A1379" s="2">
        <v>45174</v>
      </c>
      <c r="B1379" t="s">
        <v>58</v>
      </c>
      <c r="C1379" t="s">
        <v>2594</v>
      </c>
      <c r="D1379" t="s">
        <v>2595</v>
      </c>
      <c r="E1379">
        <v>2800</v>
      </c>
      <c r="F1379" t="s">
        <v>1240</v>
      </c>
      <c r="G1379">
        <v>1000</v>
      </c>
      <c r="I1379" t="s">
        <v>367</v>
      </c>
      <c r="J1379">
        <v>278</v>
      </c>
      <c r="K1379">
        <v>1621</v>
      </c>
      <c r="L1379" s="1">
        <v>38848</v>
      </c>
      <c r="N1379" t="s">
        <v>2596</v>
      </c>
      <c r="P1379" t="s">
        <v>64</v>
      </c>
    </row>
    <row r="1380" spans="1:16" x14ac:dyDescent="0.25">
      <c r="A1380" s="2">
        <v>45174</v>
      </c>
      <c r="B1380" t="s">
        <v>58</v>
      </c>
      <c r="C1380" t="s">
        <v>2597</v>
      </c>
      <c r="D1380" t="s">
        <v>2598</v>
      </c>
      <c r="E1380">
        <v>2800</v>
      </c>
      <c r="F1380" t="s">
        <v>2599</v>
      </c>
      <c r="G1380">
        <v>1684.62</v>
      </c>
      <c r="I1380" t="s">
        <v>2600</v>
      </c>
      <c r="J1380">
        <v>469</v>
      </c>
      <c r="K1380">
        <v>6022</v>
      </c>
      <c r="L1380" s="1">
        <v>38373</v>
      </c>
      <c r="N1380" t="s">
        <v>2601</v>
      </c>
      <c r="P1380" t="s">
        <v>64</v>
      </c>
    </row>
    <row r="1381" spans="1:16" x14ac:dyDescent="0.25">
      <c r="A1381" s="2">
        <v>45174</v>
      </c>
      <c r="B1381" t="s">
        <v>58</v>
      </c>
      <c r="C1381" t="s">
        <v>2602</v>
      </c>
      <c r="D1381" t="s">
        <v>2603</v>
      </c>
      <c r="E1381">
        <v>2800</v>
      </c>
      <c r="F1381" t="s">
        <v>2599</v>
      </c>
      <c r="G1381">
        <v>1688.14</v>
      </c>
      <c r="I1381" t="s">
        <v>2604</v>
      </c>
      <c r="J1381">
        <v>469</v>
      </c>
      <c r="K1381">
        <v>6022</v>
      </c>
      <c r="L1381" s="1">
        <v>38411</v>
      </c>
      <c r="N1381" t="s">
        <v>2601</v>
      </c>
      <c r="P1381" t="s">
        <v>64</v>
      </c>
    </row>
    <row r="1382" spans="1:16" x14ac:dyDescent="0.25">
      <c r="A1382" t="s">
        <v>87</v>
      </c>
      <c r="C1382" t="s">
        <v>88</v>
      </c>
      <c r="D1382" t="s">
        <v>58</v>
      </c>
      <c r="F1382">
        <v>-6</v>
      </c>
      <c r="G1382" t="s">
        <v>2605</v>
      </c>
      <c r="I1382" t="s">
        <v>2606</v>
      </c>
    </row>
    <row r="1384" spans="1:16" x14ac:dyDescent="0.25">
      <c r="A1384" t="s">
        <v>87</v>
      </c>
      <c r="B1384" t="s">
        <v>87</v>
      </c>
      <c r="C1384" t="s">
        <v>91</v>
      </c>
      <c r="D1384" t="s">
        <v>275</v>
      </c>
      <c r="E1384">
        <v>2009</v>
      </c>
      <c r="F1384">
        <v>-6</v>
      </c>
      <c r="G1384" t="s">
        <v>2605</v>
      </c>
      <c r="I1384" t="s">
        <v>2607</v>
      </c>
    </row>
    <row r="1386" spans="1:16" x14ac:dyDescent="0.25">
      <c r="C1386" t="s">
        <v>56</v>
      </c>
      <c r="D1386" t="s">
        <v>10</v>
      </c>
      <c r="E1386" t="e">
        <f>- proto</f>
        <v>#NAME?</v>
      </c>
      <c r="F1386" t="s">
        <v>57</v>
      </c>
    </row>
    <row r="1387" spans="1:16" x14ac:dyDescent="0.25">
      <c r="A1387" s="2">
        <v>45175</v>
      </c>
      <c r="B1387" t="s">
        <v>58</v>
      </c>
      <c r="C1387" t="s">
        <v>2608</v>
      </c>
      <c r="D1387" t="s">
        <v>2609</v>
      </c>
      <c r="E1387">
        <v>2800</v>
      </c>
      <c r="F1387" t="s">
        <v>1450</v>
      </c>
      <c r="G1387">
        <v>1950</v>
      </c>
      <c r="I1387" t="s">
        <v>970</v>
      </c>
      <c r="J1387">
        <v>137</v>
      </c>
      <c r="K1387">
        <v>911</v>
      </c>
      <c r="N1387" t="s">
        <v>2445</v>
      </c>
      <c r="P1387" t="s">
        <v>64</v>
      </c>
    </row>
    <row r="1388" spans="1:16" x14ac:dyDescent="0.25">
      <c r="A1388" s="2">
        <v>45175</v>
      </c>
      <c r="B1388" t="s">
        <v>58</v>
      </c>
      <c r="C1388" t="s">
        <v>2610</v>
      </c>
      <c r="D1388" t="s">
        <v>2611</v>
      </c>
      <c r="E1388">
        <v>2800</v>
      </c>
      <c r="F1388" t="s">
        <v>730</v>
      </c>
      <c r="G1388">
        <v>2929.5</v>
      </c>
      <c r="I1388" t="s">
        <v>1870</v>
      </c>
      <c r="J1388">
        <v>26</v>
      </c>
      <c r="K1388">
        <v>3111</v>
      </c>
      <c r="L1388" s="1">
        <v>37468</v>
      </c>
      <c r="N1388" t="s">
        <v>2612</v>
      </c>
      <c r="P1388" t="s">
        <v>64</v>
      </c>
    </row>
    <row r="1389" spans="1:16" x14ac:dyDescent="0.25">
      <c r="A1389" s="2">
        <v>45175</v>
      </c>
      <c r="B1389" t="s">
        <v>58</v>
      </c>
      <c r="C1389" t="s">
        <v>2613</v>
      </c>
      <c r="D1389" t="s">
        <v>2614</v>
      </c>
      <c r="E1389">
        <v>2800</v>
      </c>
      <c r="F1389" t="s">
        <v>1863</v>
      </c>
      <c r="G1389">
        <v>2086.5300000000002</v>
      </c>
      <c r="I1389" t="s">
        <v>1864</v>
      </c>
      <c r="J1389">
        <v>166</v>
      </c>
      <c r="K1389">
        <v>511</v>
      </c>
      <c r="L1389" s="1">
        <v>36181</v>
      </c>
      <c r="N1389" t="s">
        <v>2615</v>
      </c>
      <c r="P1389" t="s">
        <v>64</v>
      </c>
    </row>
    <row r="1390" spans="1:16" x14ac:dyDescent="0.25">
      <c r="A1390" s="2">
        <v>45175</v>
      </c>
      <c r="B1390" t="s">
        <v>58</v>
      </c>
      <c r="C1390" t="s">
        <v>2616</v>
      </c>
      <c r="D1390" t="s">
        <v>2617</v>
      </c>
      <c r="E1390">
        <v>2800</v>
      </c>
      <c r="F1390" t="s">
        <v>2144</v>
      </c>
      <c r="G1390">
        <v>2560</v>
      </c>
      <c r="I1390" t="s">
        <v>2234</v>
      </c>
      <c r="J1390">
        <v>138</v>
      </c>
      <c r="K1390">
        <v>1731</v>
      </c>
      <c r="L1390" s="1">
        <v>36523</v>
      </c>
      <c r="N1390" t="s">
        <v>2618</v>
      </c>
      <c r="P1390" t="s">
        <v>64</v>
      </c>
    </row>
    <row r="1391" spans="1:16" x14ac:dyDescent="0.25">
      <c r="A1391" s="2">
        <v>45175</v>
      </c>
      <c r="B1391" t="s">
        <v>58</v>
      </c>
      <c r="C1391" t="s">
        <v>2619</v>
      </c>
      <c r="D1391" t="s">
        <v>2620</v>
      </c>
      <c r="E1391">
        <v>2800</v>
      </c>
      <c r="F1391" t="s">
        <v>1720</v>
      </c>
      <c r="G1391">
        <v>2500</v>
      </c>
      <c r="I1391" t="s">
        <v>543</v>
      </c>
      <c r="J1391">
        <v>138</v>
      </c>
      <c r="K1391">
        <v>1731</v>
      </c>
      <c r="L1391" s="1">
        <v>35863</v>
      </c>
      <c r="N1391" t="s">
        <v>2618</v>
      </c>
      <c r="P1391" t="s">
        <v>64</v>
      </c>
    </row>
    <row r="1392" spans="1:16" x14ac:dyDescent="0.25">
      <c r="A1392" t="s">
        <v>87</v>
      </c>
      <c r="C1392" t="s">
        <v>88</v>
      </c>
      <c r="D1392" t="s">
        <v>58</v>
      </c>
      <c r="F1392">
        <v>-1</v>
      </c>
      <c r="G1392" t="s">
        <v>2621</v>
      </c>
      <c r="I1392" t="s">
        <v>507</v>
      </c>
    </row>
    <row r="1394" spans="1:16" x14ac:dyDescent="0.25">
      <c r="A1394" t="s">
        <v>87</v>
      </c>
      <c r="B1394" t="s">
        <v>87</v>
      </c>
      <c r="C1394" t="s">
        <v>91</v>
      </c>
      <c r="D1394" t="s">
        <v>296</v>
      </c>
      <c r="E1394">
        <v>2009</v>
      </c>
      <c r="F1394">
        <v>-1</v>
      </c>
      <c r="G1394" t="s">
        <v>2621</v>
      </c>
      <c r="I1394" t="s">
        <v>508</v>
      </c>
    </row>
    <row r="1396" spans="1:16" x14ac:dyDescent="0.25">
      <c r="C1396" t="s">
        <v>56</v>
      </c>
      <c r="D1396" t="s">
        <v>10</v>
      </c>
      <c r="E1396" t="e">
        <f>- proto</f>
        <v>#NAME?</v>
      </c>
      <c r="F1396" t="s">
        <v>57</v>
      </c>
    </row>
    <row r="1397" spans="1:16" x14ac:dyDescent="0.25">
      <c r="A1397" s="2">
        <v>45176</v>
      </c>
      <c r="B1397" t="s">
        <v>58</v>
      </c>
      <c r="C1397" t="s">
        <v>2622</v>
      </c>
      <c r="D1397" t="s">
        <v>2623</v>
      </c>
      <c r="E1397">
        <v>2800</v>
      </c>
      <c r="F1397" t="s">
        <v>1916</v>
      </c>
      <c r="G1397">
        <v>2745.42</v>
      </c>
      <c r="I1397" t="s">
        <v>2624</v>
      </c>
      <c r="J1397">
        <v>76</v>
      </c>
      <c r="K1397">
        <v>931</v>
      </c>
      <c r="L1397" s="1">
        <v>38076</v>
      </c>
      <c r="N1397" t="s">
        <v>2453</v>
      </c>
      <c r="P1397" t="s">
        <v>64</v>
      </c>
    </row>
    <row r="1398" spans="1:16" x14ac:dyDescent="0.25">
      <c r="A1398" s="2">
        <v>45176</v>
      </c>
      <c r="B1398" t="s">
        <v>58</v>
      </c>
      <c r="C1398" t="s">
        <v>2625</v>
      </c>
      <c r="D1398" t="s">
        <v>2626</v>
      </c>
      <c r="E1398">
        <v>2800</v>
      </c>
      <c r="F1398" t="s">
        <v>1916</v>
      </c>
      <c r="G1398">
        <v>2538.92</v>
      </c>
      <c r="I1398" t="s">
        <v>2627</v>
      </c>
      <c r="J1398">
        <v>76</v>
      </c>
      <c r="K1398">
        <v>931</v>
      </c>
      <c r="L1398" s="1">
        <v>37727</v>
      </c>
      <c r="N1398" t="s">
        <v>2453</v>
      </c>
      <c r="P1398" t="s">
        <v>64</v>
      </c>
    </row>
    <row r="1399" spans="1:16" x14ac:dyDescent="0.25">
      <c r="A1399" s="2">
        <v>45176</v>
      </c>
      <c r="B1399" t="s">
        <v>58</v>
      </c>
      <c r="C1399" t="s">
        <v>2628</v>
      </c>
      <c r="D1399" t="s">
        <v>2629</v>
      </c>
      <c r="E1399">
        <v>2800</v>
      </c>
      <c r="F1399" t="s">
        <v>183</v>
      </c>
      <c r="G1399">
        <v>1615.8</v>
      </c>
      <c r="I1399" t="s">
        <v>2630</v>
      </c>
      <c r="J1399">
        <v>91</v>
      </c>
      <c r="K1399">
        <v>1612</v>
      </c>
      <c r="L1399" s="1">
        <v>37075</v>
      </c>
      <c r="N1399" t="s">
        <v>2492</v>
      </c>
      <c r="P1399" t="s">
        <v>64</v>
      </c>
    </row>
    <row r="1400" spans="1:16" x14ac:dyDescent="0.25">
      <c r="A1400" s="2">
        <v>45176</v>
      </c>
      <c r="B1400" t="s">
        <v>58</v>
      </c>
      <c r="C1400" t="s">
        <v>2631</v>
      </c>
      <c r="D1400" t="s">
        <v>2632</v>
      </c>
      <c r="E1400">
        <v>2800</v>
      </c>
      <c r="F1400" t="s">
        <v>2231</v>
      </c>
      <c r="G1400">
        <v>2430</v>
      </c>
      <c r="I1400" t="s">
        <v>62</v>
      </c>
      <c r="J1400">
        <v>139</v>
      </c>
      <c r="K1400">
        <v>3451</v>
      </c>
      <c r="L1400" s="1">
        <v>35377</v>
      </c>
      <c r="N1400" t="s">
        <v>2633</v>
      </c>
      <c r="P1400" t="s">
        <v>64</v>
      </c>
    </row>
    <row r="1401" spans="1:16" x14ac:dyDescent="0.25">
      <c r="A1401" s="2">
        <v>45176</v>
      </c>
      <c r="B1401" t="s">
        <v>58</v>
      </c>
      <c r="C1401" t="s">
        <v>2634</v>
      </c>
      <c r="D1401" t="s">
        <v>2635</v>
      </c>
      <c r="E1401">
        <v>2800</v>
      </c>
      <c r="F1401" t="s">
        <v>183</v>
      </c>
      <c r="G1401">
        <v>1160</v>
      </c>
      <c r="I1401" t="s">
        <v>656</v>
      </c>
      <c r="J1401">
        <v>198</v>
      </c>
      <c r="K1401">
        <v>311</v>
      </c>
      <c r="L1401" s="1">
        <v>35356</v>
      </c>
      <c r="N1401" t="s">
        <v>2636</v>
      </c>
      <c r="P1401" t="s">
        <v>64</v>
      </c>
    </row>
    <row r="1402" spans="1:16" x14ac:dyDescent="0.25">
      <c r="A1402" s="2">
        <v>45176</v>
      </c>
      <c r="B1402" t="s">
        <v>58</v>
      </c>
      <c r="C1402" t="s">
        <v>2637</v>
      </c>
      <c r="D1402" t="s">
        <v>2638</v>
      </c>
      <c r="E1402">
        <v>2800</v>
      </c>
      <c r="F1402" t="s">
        <v>2639</v>
      </c>
      <c r="G1402">
        <v>1732.67</v>
      </c>
      <c r="I1402" t="s">
        <v>2640</v>
      </c>
      <c r="J1402">
        <v>198</v>
      </c>
      <c r="K1402">
        <v>311</v>
      </c>
      <c r="L1402" s="1">
        <v>38837</v>
      </c>
      <c r="N1402" t="s">
        <v>2641</v>
      </c>
      <c r="P1402" t="s">
        <v>64</v>
      </c>
    </row>
    <row r="1403" spans="1:16" x14ac:dyDescent="0.25">
      <c r="A1403" s="2">
        <v>45176</v>
      </c>
      <c r="B1403" t="s">
        <v>58</v>
      </c>
      <c r="C1403" t="s">
        <v>2642</v>
      </c>
      <c r="D1403" t="s">
        <v>2643</v>
      </c>
      <c r="E1403">
        <v>2800</v>
      </c>
      <c r="F1403" t="s">
        <v>96</v>
      </c>
      <c r="G1403">
        <v>2520</v>
      </c>
      <c r="I1403" t="s">
        <v>97</v>
      </c>
      <c r="J1403">
        <v>201</v>
      </c>
      <c r="K1403">
        <v>331</v>
      </c>
      <c r="N1403" t="s">
        <v>2644</v>
      </c>
      <c r="P1403" t="s">
        <v>64</v>
      </c>
    </row>
    <row r="1404" spans="1:16" x14ac:dyDescent="0.25">
      <c r="A1404" s="2">
        <v>45176</v>
      </c>
      <c r="B1404" t="s">
        <v>58</v>
      </c>
      <c r="C1404" t="s">
        <v>2645</v>
      </c>
      <c r="D1404" t="s">
        <v>2646</v>
      </c>
      <c r="E1404">
        <v>2800</v>
      </c>
      <c r="F1404" t="s">
        <v>96</v>
      </c>
      <c r="G1404">
        <v>2520</v>
      </c>
      <c r="I1404" t="s">
        <v>97</v>
      </c>
      <c r="J1404">
        <v>201</v>
      </c>
      <c r="K1404">
        <v>331</v>
      </c>
      <c r="N1404" t="s">
        <v>2644</v>
      </c>
      <c r="P1404" t="s">
        <v>64</v>
      </c>
    </row>
    <row r="1405" spans="1:16" x14ac:dyDescent="0.25">
      <c r="A1405" s="2">
        <v>45176</v>
      </c>
      <c r="B1405" t="s">
        <v>58</v>
      </c>
      <c r="C1405" t="s">
        <v>2647</v>
      </c>
      <c r="D1405" t="s">
        <v>2648</v>
      </c>
      <c r="E1405">
        <v>2800</v>
      </c>
      <c r="F1405" t="s">
        <v>1450</v>
      </c>
      <c r="G1405">
        <v>1950</v>
      </c>
      <c r="I1405" t="s">
        <v>970</v>
      </c>
      <c r="J1405">
        <v>206</v>
      </c>
      <c r="K1405">
        <v>612</v>
      </c>
      <c r="N1405" t="s">
        <v>2649</v>
      </c>
      <c r="P1405" t="s">
        <v>64</v>
      </c>
    </row>
    <row r="1406" spans="1:16" x14ac:dyDescent="0.25">
      <c r="A1406" s="2">
        <v>45176</v>
      </c>
      <c r="B1406" t="s">
        <v>58</v>
      </c>
      <c r="C1406" t="s">
        <v>2650</v>
      </c>
      <c r="D1406" t="s">
        <v>2651</v>
      </c>
      <c r="E1406">
        <v>2800</v>
      </c>
      <c r="F1406" t="s">
        <v>96</v>
      </c>
      <c r="G1406">
        <v>2520</v>
      </c>
      <c r="I1406" t="s">
        <v>97</v>
      </c>
      <c r="J1406">
        <v>211</v>
      </c>
      <c r="K1406">
        <v>352</v>
      </c>
      <c r="L1406" s="1">
        <v>37955</v>
      </c>
      <c r="N1406" t="s">
        <v>2652</v>
      </c>
      <c r="P1406" t="s">
        <v>64</v>
      </c>
    </row>
    <row r="1407" spans="1:16" x14ac:dyDescent="0.25">
      <c r="A1407" s="2">
        <v>45176</v>
      </c>
      <c r="B1407" t="s">
        <v>58</v>
      </c>
      <c r="C1407" t="s">
        <v>2653</v>
      </c>
      <c r="D1407" t="s">
        <v>2654</v>
      </c>
      <c r="E1407">
        <v>2800</v>
      </c>
      <c r="F1407" t="s">
        <v>96</v>
      </c>
      <c r="G1407">
        <v>2520</v>
      </c>
      <c r="I1407" t="s">
        <v>97</v>
      </c>
      <c r="J1407">
        <v>211</v>
      </c>
      <c r="K1407">
        <v>352</v>
      </c>
      <c r="L1407" s="1">
        <v>37955</v>
      </c>
      <c r="N1407" t="s">
        <v>2652</v>
      </c>
      <c r="P1407" t="s">
        <v>64</v>
      </c>
    </row>
    <row r="1408" spans="1:16" x14ac:dyDescent="0.25">
      <c r="A1408" s="2">
        <v>45176</v>
      </c>
      <c r="B1408" t="s">
        <v>58</v>
      </c>
      <c r="C1408" t="s">
        <v>2655</v>
      </c>
      <c r="D1408" t="s">
        <v>2656</v>
      </c>
      <c r="E1408">
        <v>2800</v>
      </c>
      <c r="F1408" t="s">
        <v>96</v>
      </c>
      <c r="G1408">
        <v>1770</v>
      </c>
      <c r="I1408" t="s">
        <v>2657</v>
      </c>
      <c r="J1408">
        <v>211</v>
      </c>
      <c r="K1408">
        <v>352</v>
      </c>
      <c r="N1408" t="s">
        <v>2652</v>
      </c>
      <c r="P1408" t="s">
        <v>64</v>
      </c>
    </row>
    <row r="1409" spans="1:16" x14ac:dyDescent="0.25">
      <c r="A1409" s="2">
        <v>45176</v>
      </c>
      <c r="B1409" t="s">
        <v>58</v>
      </c>
      <c r="C1409" t="s">
        <v>2658</v>
      </c>
      <c r="D1409" t="s">
        <v>2659</v>
      </c>
      <c r="E1409">
        <v>2800</v>
      </c>
      <c r="F1409" t="s">
        <v>96</v>
      </c>
      <c r="G1409">
        <v>2520</v>
      </c>
      <c r="I1409" t="s">
        <v>97</v>
      </c>
      <c r="J1409">
        <v>211</v>
      </c>
      <c r="K1409">
        <v>352</v>
      </c>
      <c r="N1409" t="s">
        <v>384</v>
      </c>
      <c r="P1409" t="s">
        <v>64</v>
      </c>
    </row>
    <row r="1410" spans="1:16" x14ac:dyDescent="0.25">
      <c r="A1410" s="2">
        <v>45176</v>
      </c>
      <c r="B1410" t="s">
        <v>58</v>
      </c>
      <c r="C1410" t="s">
        <v>2660</v>
      </c>
      <c r="D1410" t="s">
        <v>2661</v>
      </c>
      <c r="E1410">
        <v>2800</v>
      </c>
      <c r="F1410" t="s">
        <v>96</v>
      </c>
      <c r="G1410">
        <v>2520</v>
      </c>
      <c r="I1410" t="s">
        <v>97</v>
      </c>
      <c r="J1410">
        <v>211</v>
      </c>
      <c r="K1410">
        <v>352</v>
      </c>
      <c r="N1410" t="s">
        <v>384</v>
      </c>
      <c r="P1410" t="s">
        <v>64</v>
      </c>
    </row>
    <row r="1411" spans="1:16" x14ac:dyDescent="0.25">
      <c r="A1411" s="2">
        <v>45176</v>
      </c>
      <c r="B1411" t="s">
        <v>58</v>
      </c>
      <c r="C1411" t="s">
        <v>2662</v>
      </c>
      <c r="D1411" t="s">
        <v>2663</v>
      </c>
      <c r="E1411">
        <v>2800</v>
      </c>
      <c r="F1411" t="s">
        <v>96</v>
      </c>
      <c r="G1411">
        <v>1770</v>
      </c>
      <c r="I1411" t="s">
        <v>2657</v>
      </c>
      <c r="J1411">
        <v>211</v>
      </c>
      <c r="K1411">
        <v>352</v>
      </c>
      <c r="N1411" t="s">
        <v>384</v>
      </c>
      <c r="P1411" t="s">
        <v>64</v>
      </c>
    </row>
    <row r="1412" spans="1:16" x14ac:dyDescent="0.25">
      <c r="A1412" s="2">
        <v>45176</v>
      </c>
      <c r="B1412" t="s">
        <v>58</v>
      </c>
      <c r="C1412" t="s">
        <v>2664</v>
      </c>
      <c r="D1412" t="s">
        <v>2665</v>
      </c>
      <c r="E1412">
        <v>2800</v>
      </c>
      <c r="F1412" t="s">
        <v>96</v>
      </c>
      <c r="G1412">
        <v>2520</v>
      </c>
      <c r="I1412" t="s">
        <v>97</v>
      </c>
      <c r="J1412">
        <v>211</v>
      </c>
      <c r="K1412">
        <v>352</v>
      </c>
      <c r="N1412" t="s">
        <v>384</v>
      </c>
      <c r="P1412" t="s">
        <v>64</v>
      </c>
    </row>
    <row r="1414" spans="1:16" x14ac:dyDescent="0.25">
      <c r="D1414" t="s">
        <v>0</v>
      </c>
      <c r="E1414" t="s">
        <v>1</v>
      </c>
      <c r="F1414" t="s">
        <v>2</v>
      </c>
      <c r="G1414" t="s">
        <v>3</v>
      </c>
      <c r="H1414">
        <v>5</v>
      </c>
      <c r="I1414" t="s">
        <v>4</v>
      </c>
      <c r="L1414" t="s">
        <v>5</v>
      </c>
      <c r="M1414" t="s">
        <v>6</v>
      </c>
      <c r="N1414" t="s">
        <v>7</v>
      </c>
      <c r="O1414">
        <v>2</v>
      </c>
      <c r="P1414">
        <v>5</v>
      </c>
    </row>
    <row r="1415" spans="1:16" x14ac:dyDescent="0.25">
      <c r="D1415" t="s">
        <v>8</v>
      </c>
      <c r="E1415" t="s">
        <v>9</v>
      </c>
      <c r="F1415" t="s">
        <v>10</v>
      </c>
      <c r="M1415" t="s">
        <v>11</v>
      </c>
      <c r="N1415" t="s">
        <v>12</v>
      </c>
      <c r="O1415" s="1">
        <v>37445</v>
      </c>
      <c r="P1415">
        <v>3</v>
      </c>
    </row>
    <row r="1416" spans="1:16" x14ac:dyDescent="0.25">
      <c r="A1416" t="s">
        <v>13</v>
      </c>
      <c r="B1416" t="s">
        <v>14</v>
      </c>
      <c r="C1416" t="s">
        <v>15</v>
      </c>
      <c r="F1416" t="s">
        <v>16</v>
      </c>
      <c r="G1416" t="e">
        <f>- Z</f>
        <v>#NAME?</v>
      </c>
      <c r="M1416" t="s">
        <v>17</v>
      </c>
      <c r="N1416" t="s">
        <v>18</v>
      </c>
    </row>
    <row r="1417" spans="1:16" x14ac:dyDescent="0.25">
      <c r="A1417" t="s">
        <v>19</v>
      </c>
      <c r="B1417" t="s">
        <v>20</v>
      </c>
      <c r="C1417" t="s">
        <v>21</v>
      </c>
      <c r="D1417" t="s">
        <v>22</v>
      </c>
      <c r="E1417" t="s">
        <v>23</v>
      </c>
      <c r="F1417" t="s">
        <v>24</v>
      </c>
      <c r="G1417" t="s">
        <v>25</v>
      </c>
      <c r="H1417" t="s">
        <v>26</v>
      </c>
      <c r="M1417" t="s">
        <v>27</v>
      </c>
      <c r="N1417" t="s">
        <v>28</v>
      </c>
    </row>
    <row r="1418" spans="1:16" x14ac:dyDescent="0.25">
      <c r="A1418" t="s">
        <v>29</v>
      </c>
      <c r="B1418" t="s">
        <v>30</v>
      </c>
      <c r="C1418" t="s">
        <v>31</v>
      </c>
      <c r="D1418" t="s">
        <v>32</v>
      </c>
      <c r="E1418" t="s">
        <v>32</v>
      </c>
      <c r="F1418" t="s">
        <v>33</v>
      </c>
      <c r="G1418" t="s">
        <v>34</v>
      </c>
      <c r="H1418" t="s">
        <v>35</v>
      </c>
      <c r="I1418" t="s">
        <v>36</v>
      </c>
      <c r="J1418" t="s">
        <v>29</v>
      </c>
      <c r="K1418" t="s">
        <v>29</v>
      </c>
      <c r="L1418" t="s">
        <v>37</v>
      </c>
      <c r="M1418" t="s">
        <v>31</v>
      </c>
      <c r="N1418" t="s">
        <v>38</v>
      </c>
      <c r="O1418" t="s">
        <v>29</v>
      </c>
      <c r="P1418" t="s">
        <v>35</v>
      </c>
    </row>
    <row r="1419" spans="1:16" x14ac:dyDescent="0.25">
      <c r="A1419" t="s">
        <v>39</v>
      </c>
      <c r="B1419" t="s">
        <v>40</v>
      </c>
      <c r="C1419" t="s">
        <v>41</v>
      </c>
      <c r="D1419" t="s">
        <v>42</v>
      </c>
      <c r="E1419" t="s">
        <v>43</v>
      </c>
      <c r="F1419" t="s">
        <v>13</v>
      </c>
      <c r="G1419" t="s">
        <v>44</v>
      </c>
      <c r="I1419" t="s">
        <v>45</v>
      </c>
      <c r="J1419" t="s">
        <v>46</v>
      </c>
      <c r="K1419" t="s">
        <v>47</v>
      </c>
      <c r="L1419" t="s">
        <v>48</v>
      </c>
      <c r="M1419" t="s">
        <v>49</v>
      </c>
      <c r="N1419" t="s">
        <v>50</v>
      </c>
      <c r="O1419" t="s">
        <v>51</v>
      </c>
      <c r="P1419" t="s">
        <v>52</v>
      </c>
    </row>
    <row r="1420" spans="1:16" x14ac:dyDescent="0.25">
      <c r="A1420" t="s">
        <v>53</v>
      </c>
      <c r="B1420" t="s">
        <v>30</v>
      </c>
      <c r="C1420" t="s">
        <v>54</v>
      </c>
      <c r="D1420" t="s">
        <v>32</v>
      </c>
      <c r="E1420" t="s">
        <v>32</v>
      </c>
      <c r="F1420" t="s">
        <v>33</v>
      </c>
      <c r="G1420" t="s">
        <v>34</v>
      </c>
      <c r="H1420" t="s">
        <v>35</v>
      </c>
      <c r="I1420" t="s">
        <v>36</v>
      </c>
      <c r="J1420" t="s">
        <v>29</v>
      </c>
      <c r="K1420" t="s">
        <v>29</v>
      </c>
      <c r="L1420" t="s">
        <v>37</v>
      </c>
      <c r="M1420" t="s">
        <v>31</v>
      </c>
      <c r="N1420" t="s">
        <v>38</v>
      </c>
      <c r="O1420" t="s">
        <v>29</v>
      </c>
      <c r="P1420" t="s">
        <v>55</v>
      </c>
    </row>
    <row r="1421" spans="1:16" x14ac:dyDescent="0.25">
      <c r="A1421" s="2">
        <v>45176</v>
      </c>
      <c r="B1421" t="s">
        <v>58</v>
      </c>
      <c r="C1421" t="s">
        <v>2666</v>
      </c>
      <c r="D1421" t="s">
        <v>2667</v>
      </c>
      <c r="E1421">
        <v>2800</v>
      </c>
      <c r="F1421" t="s">
        <v>96</v>
      </c>
      <c r="G1421">
        <v>2520</v>
      </c>
      <c r="I1421" t="s">
        <v>97</v>
      </c>
      <c r="J1421">
        <v>211</v>
      </c>
      <c r="K1421">
        <v>352</v>
      </c>
      <c r="L1421" s="1">
        <v>37955</v>
      </c>
      <c r="N1421" t="s">
        <v>2652</v>
      </c>
      <c r="P1421" t="s">
        <v>64</v>
      </c>
    </row>
    <row r="1422" spans="1:16" x14ac:dyDescent="0.25">
      <c r="A1422" s="2">
        <v>45176</v>
      </c>
      <c r="B1422" t="s">
        <v>58</v>
      </c>
      <c r="C1422" t="s">
        <v>2668</v>
      </c>
      <c r="D1422" t="s">
        <v>2669</v>
      </c>
      <c r="E1422">
        <v>2800</v>
      </c>
      <c r="F1422" t="s">
        <v>96</v>
      </c>
      <c r="G1422">
        <v>2520</v>
      </c>
      <c r="I1422" t="s">
        <v>97</v>
      </c>
      <c r="J1422">
        <v>211</v>
      </c>
      <c r="K1422">
        <v>352</v>
      </c>
      <c r="L1422" s="1">
        <v>37955</v>
      </c>
      <c r="N1422" t="s">
        <v>2652</v>
      </c>
      <c r="P1422" t="s">
        <v>64</v>
      </c>
    </row>
    <row r="1423" spans="1:16" x14ac:dyDescent="0.25">
      <c r="A1423" s="2">
        <v>45176</v>
      </c>
      <c r="B1423" t="s">
        <v>58</v>
      </c>
      <c r="C1423" t="s">
        <v>2670</v>
      </c>
      <c r="D1423" t="s">
        <v>2671</v>
      </c>
      <c r="E1423">
        <v>2800</v>
      </c>
      <c r="F1423" t="s">
        <v>96</v>
      </c>
      <c r="G1423">
        <v>2520</v>
      </c>
      <c r="I1423" t="s">
        <v>97</v>
      </c>
      <c r="J1423">
        <v>211</v>
      </c>
      <c r="K1423">
        <v>352</v>
      </c>
      <c r="L1423" s="1">
        <v>37955</v>
      </c>
      <c r="N1423" t="s">
        <v>384</v>
      </c>
      <c r="P1423" t="s">
        <v>64</v>
      </c>
    </row>
    <row r="1424" spans="1:16" x14ac:dyDescent="0.25">
      <c r="A1424" s="2">
        <v>45176</v>
      </c>
      <c r="B1424" t="s">
        <v>58</v>
      </c>
      <c r="C1424" t="s">
        <v>2672</v>
      </c>
      <c r="D1424" t="s">
        <v>2673</v>
      </c>
      <c r="E1424">
        <v>2800</v>
      </c>
      <c r="F1424" t="s">
        <v>96</v>
      </c>
      <c r="G1424">
        <v>2520</v>
      </c>
      <c r="I1424" t="s">
        <v>97</v>
      </c>
      <c r="J1424">
        <v>211</v>
      </c>
      <c r="K1424">
        <v>352</v>
      </c>
      <c r="N1424" t="s">
        <v>384</v>
      </c>
      <c r="P1424" t="s">
        <v>64</v>
      </c>
    </row>
    <row r="1425" spans="1:16" x14ac:dyDescent="0.25">
      <c r="A1425" s="2">
        <v>45176</v>
      </c>
      <c r="B1425" t="s">
        <v>58</v>
      </c>
      <c r="C1425" t="s">
        <v>2674</v>
      </c>
      <c r="D1425" t="s">
        <v>2675</v>
      </c>
      <c r="E1425">
        <v>2800</v>
      </c>
      <c r="F1425" t="s">
        <v>2676</v>
      </c>
      <c r="G1425">
        <v>2470</v>
      </c>
      <c r="I1425" t="s">
        <v>150</v>
      </c>
      <c r="J1425">
        <v>211</v>
      </c>
      <c r="K1425">
        <v>352</v>
      </c>
      <c r="L1425" s="1">
        <v>37406</v>
      </c>
      <c r="N1425" t="s">
        <v>384</v>
      </c>
      <c r="P1425" t="s">
        <v>64</v>
      </c>
    </row>
    <row r="1426" spans="1:16" x14ac:dyDescent="0.25">
      <c r="A1426" s="2">
        <v>45176</v>
      </c>
      <c r="B1426" t="s">
        <v>58</v>
      </c>
      <c r="C1426" t="s">
        <v>2677</v>
      </c>
      <c r="D1426" t="s">
        <v>2678</v>
      </c>
      <c r="E1426">
        <v>2800</v>
      </c>
      <c r="F1426" t="s">
        <v>77</v>
      </c>
      <c r="G1426">
        <v>1200</v>
      </c>
      <c r="I1426" t="s">
        <v>85</v>
      </c>
      <c r="J1426">
        <v>248</v>
      </c>
      <c r="K1426">
        <v>1011</v>
      </c>
      <c r="N1426" t="s">
        <v>2679</v>
      </c>
      <c r="P1426" t="s">
        <v>64</v>
      </c>
    </row>
    <row r="1427" spans="1:16" x14ac:dyDescent="0.25">
      <c r="A1427" s="2">
        <v>45176</v>
      </c>
      <c r="B1427" t="s">
        <v>58</v>
      </c>
      <c r="C1427" t="s">
        <v>2680</v>
      </c>
      <c r="D1427" t="s">
        <v>2681</v>
      </c>
      <c r="E1427">
        <v>2800</v>
      </c>
      <c r="F1427" t="s">
        <v>781</v>
      </c>
      <c r="G1427">
        <v>1280</v>
      </c>
      <c r="I1427" t="s">
        <v>292</v>
      </c>
      <c r="J1427">
        <v>248</v>
      </c>
      <c r="K1427">
        <v>1011</v>
      </c>
      <c r="N1427" t="s">
        <v>2682</v>
      </c>
      <c r="P1427" t="s">
        <v>64</v>
      </c>
    </row>
    <row r="1428" spans="1:16" x14ac:dyDescent="0.25">
      <c r="A1428" s="2">
        <v>45176</v>
      </c>
      <c r="B1428" t="s">
        <v>58</v>
      </c>
      <c r="C1428" t="s">
        <v>2683</v>
      </c>
      <c r="D1428" t="s">
        <v>2684</v>
      </c>
      <c r="E1428">
        <v>2800</v>
      </c>
      <c r="F1428" t="s">
        <v>256</v>
      </c>
      <c r="G1428">
        <v>1420</v>
      </c>
      <c r="I1428" t="s">
        <v>301</v>
      </c>
      <c r="J1428">
        <v>251</v>
      </c>
      <c r="K1428">
        <v>1031</v>
      </c>
      <c r="N1428" t="s">
        <v>2685</v>
      </c>
      <c r="P1428" t="s">
        <v>64</v>
      </c>
    </row>
    <row r="1429" spans="1:16" x14ac:dyDescent="0.25">
      <c r="A1429" s="2">
        <v>45176</v>
      </c>
      <c r="B1429" t="s">
        <v>58</v>
      </c>
      <c r="C1429" t="s">
        <v>2686</v>
      </c>
      <c r="D1429" t="s">
        <v>2687</v>
      </c>
      <c r="E1429">
        <v>2800</v>
      </c>
      <c r="F1429" t="s">
        <v>96</v>
      </c>
      <c r="G1429">
        <v>2520</v>
      </c>
      <c r="I1429" t="s">
        <v>97</v>
      </c>
      <c r="J1429">
        <v>253</v>
      </c>
      <c r="K1429">
        <v>1011</v>
      </c>
      <c r="N1429" t="s">
        <v>2688</v>
      </c>
      <c r="P1429" t="s">
        <v>64</v>
      </c>
    </row>
    <row r="1430" spans="1:16" x14ac:dyDescent="0.25">
      <c r="A1430" s="2">
        <v>45176</v>
      </c>
      <c r="B1430" t="s">
        <v>58</v>
      </c>
      <c r="C1430" t="s">
        <v>2689</v>
      </c>
      <c r="D1430" t="s">
        <v>2690</v>
      </c>
      <c r="E1430">
        <v>2800</v>
      </c>
      <c r="F1430" t="s">
        <v>2691</v>
      </c>
      <c r="G1430">
        <v>850.59</v>
      </c>
      <c r="I1430">
        <f>-1   -850.59</f>
        <v>-851.59</v>
      </c>
      <c r="J1430">
        <v>278</v>
      </c>
      <c r="K1430">
        <v>1621</v>
      </c>
      <c r="L1430" s="1">
        <v>38820</v>
      </c>
      <c r="N1430" t="s">
        <v>2692</v>
      </c>
      <c r="P1430" t="s">
        <v>64</v>
      </c>
    </row>
    <row r="1431" spans="1:16" x14ac:dyDescent="0.25">
      <c r="A1431" s="2">
        <v>45176</v>
      </c>
      <c r="B1431" t="s">
        <v>58</v>
      </c>
      <c r="C1431" t="s">
        <v>2693</v>
      </c>
      <c r="D1431" t="s">
        <v>2694</v>
      </c>
      <c r="E1431">
        <v>2800</v>
      </c>
      <c r="F1431" t="s">
        <v>1450</v>
      </c>
      <c r="G1431">
        <v>1950</v>
      </c>
      <c r="I1431" t="s">
        <v>970</v>
      </c>
      <c r="J1431">
        <v>301</v>
      </c>
      <c r="K1431">
        <v>631</v>
      </c>
      <c r="N1431" t="s">
        <v>2530</v>
      </c>
      <c r="P1431" t="s">
        <v>64</v>
      </c>
    </row>
    <row r="1432" spans="1:16" x14ac:dyDescent="0.25">
      <c r="A1432" s="2">
        <v>45176</v>
      </c>
      <c r="B1432" t="s">
        <v>58</v>
      </c>
      <c r="C1432" t="s">
        <v>2695</v>
      </c>
      <c r="D1432" t="s">
        <v>2696</v>
      </c>
      <c r="E1432">
        <v>2800</v>
      </c>
      <c r="F1432" t="s">
        <v>2697</v>
      </c>
      <c r="G1432">
        <v>1150</v>
      </c>
      <c r="I1432" t="s">
        <v>2698</v>
      </c>
      <c r="J1432">
        <v>469</v>
      </c>
      <c r="K1432">
        <v>6022</v>
      </c>
      <c r="L1432" s="1">
        <v>39252</v>
      </c>
      <c r="N1432" t="s">
        <v>2433</v>
      </c>
      <c r="P1432" t="s">
        <v>64</v>
      </c>
    </row>
    <row r="1433" spans="1:16" x14ac:dyDescent="0.25">
      <c r="A1433" t="s">
        <v>87</v>
      </c>
      <c r="C1433" t="s">
        <v>88</v>
      </c>
      <c r="D1433" t="s">
        <v>58</v>
      </c>
      <c r="F1433">
        <v>-5</v>
      </c>
      <c r="G1433" t="s">
        <v>2699</v>
      </c>
      <c r="I1433" t="s">
        <v>2700</v>
      </c>
    </row>
    <row r="1435" spans="1:16" x14ac:dyDescent="0.25">
      <c r="A1435" t="s">
        <v>87</v>
      </c>
      <c r="B1435" t="s">
        <v>87</v>
      </c>
      <c r="C1435" t="s">
        <v>91</v>
      </c>
      <c r="D1435" t="s">
        <v>1571</v>
      </c>
      <c r="E1435">
        <v>2009</v>
      </c>
      <c r="F1435">
        <v>-5</v>
      </c>
      <c r="G1435" t="s">
        <v>2699</v>
      </c>
      <c r="I1435" t="s">
        <v>2701</v>
      </c>
    </row>
    <row r="1437" spans="1:16" x14ac:dyDescent="0.25">
      <c r="C1437" t="s">
        <v>56</v>
      </c>
      <c r="D1437" t="s">
        <v>10</v>
      </c>
      <c r="E1437" t="e">
        <f>- proto</f>
        <v>#NAME?</v>
      </c>
      <c r="F1437" t="s">
        <v>57</v>
      </c>
    </row>
    <row r="1438" spans="1:16" x14ac:dyDescent="0.25">
      <c r="A1438" s="2">
        <v>45177</v>
      </c>
      <c r="B1438" t="s">
        <v>58</v>
      </c>
      <c r="C1438" t="s">
        <v>2702</v>
      </c>
      <c r="D1438" t="s">
        <v>2703</v>
      </c>
      <c r="E1438">
        <v>2800</v>
      </c>
      <c r="F1438" t="s">
        <v>183</v>
      </c>
      <c r="G1438">
        <v>1620</v>
      </c>
      <c r="I1438" t="s">
        <v>651</v>
      </c>
      <c r="J1438">
        <v>108</v>
      </c>
      <c r="K1438">
        <v>231</v>
      </c>
      <c r="L1438" s="1">
        <v>36313</v>
      </c>
      <c r="N1438" t="s">
        <v>2704</v>
      </c>
      <c r="P1438" t="s">
        <v>64</v>
      </c>
    </row>
    <row r="1439" spans="1:16" x14ac:dyDescent="0.25">
      <c r="A1439" s="2">
        <v>45177</v>
      </c>
      <c r="B1439" t="s">
        <v>58</v>
      </c>
      <c r="C1439" t="s">
        <v>2705</v>
      </c>
      <c r="D1439" t="s">
        <v>2706</v>
      </c>
      <c r="E1439">
        <v>2800</v>
      </c>
      <c r="F1439" t="s">
        <v>2173</v>
      </c>
      <c r="G1439">
        <v>1220</v>
      </c>
      <c r="I1439" t="s">
        <v>191</v>
      </c>
      <c r="J1439">
        <v>49</v>
      </c>
      <c r="K1439">
        <v>1421</v>
      </c>
      <c r="N1439" t="s">
        <v>2707</v>
      </c>
      <c r="P1439" t="s">
        <v>64</v>
      </c>
    </row>
    <row r="1440" spans="1:16" x14ac:dyDescent="0.25">
      <c r="A1440" s="2">
        <v>45177</v>
      </c>
      <c r="B1440" t="s">
        <v>58</v>
      </c>
      <c r="C1440" t="s">
        <v>2708</v>
      </c>
      <c r="D1440" t="s">
        <v>2709</v>
      </c>
      <c r="E1440">
        <v>2800</v>
      </c>
      <c r="F1440" t="s">
        <v>1450</v>
      </c>
      <c r="G1440">
        <v>1950</v>
      </c>
      <c r="I1440" t="s">
        <v>970</v>
      </c>
      <c r="J1440">
        <v>208</v>
      </c>
      <c r="K1440">
        <v>621</v>
      </c>
      <c r="N1440" t="s">
        <v>2710</v>
      </c>
      <c r="P1440" t="s">
        <v>64</v>
      </c>
    </row>
    <row r="1441" spans="1:16" x14ac:dyDescent="0.25">
      <c r="A1441" s="2">
        <v>45177</v>
      </c>
      <c r="B1441" t="s">
        <v>58</v>
      </c>
      <c r="C1441" t="s">
        <v>2711</v>
      </c>
      <c r="D1441" t="s">
        <v>2712</v>
      </c>
      <c r="E1441">
        <v>2800</v>
      </c>
      <c r="F1441" t="s">
        <v>1450</v>
      </c>
      <c r="G1441">
        <v>1950</v>
      </c>
      <c r="I1441" t="s">
        <v>970</v>
      </c>
      <c r="J1441">
        <v>208</v>
      </c>
      <c r="K1441">
        <v>621</v>
      </c>
      <c r="N1441" t="s">
        <v>2710</v>
      </c>
      <c r="P1441" t="s">
        <v>64</v>
      </c>
    </row>
    <row r="1442" spans="1:16" x14ac:dyDescent="0.25">
      <c r="A1442" s="2">
        <v>45177</v>
      </c>
      <c r="B1442" t="s">
        <v>58</v>
      </c>
      <c r="C1442" t="s">
        <v>2713</v>
      </c>
      <c r="D1442" t="s">
        <v>2714</v>
      </c>
      <c r="E1442">
        <v>2800</v>
      </c>
      <c r="F1442" t="s">
        <v>1450</v>
      </c>
      <c r="G1442">
        <v>1950</v>
      </c>
      <c r="I1442" t="s">
        <v>970</v>
      </c>
      <c r="J1442">
        <v>208</v>
      </c>
      <c r="K1442">
        <v>621</v>
      </c>
      <c r="N1442" t="s">
        <v>2710</v>
      </c>
      <c r="P1442" t="s">
        <v>64</v>
      </c>
    </row>
    <row r="1443" spans="1:16" x14ac:dyDescent="0.25">
      <c r="A1443" s="2">
        <v>45177</v>
      </c>
      <c r="B1443" t="s">
        <v>58</v>
      </c>
      <c r="C1443" t="s">
        <v>2715</v>
      </c>
      <c r="D1443" t="s">
        <v>2716</v>
      </c>
      <c r="E1443">
        <v>2800</v>
      </c>
      <c r="F1443" t="s">
        <v>1450</v>
      </c>
      <c r="G1443">
        <v>1950</v>
      </c>
      <c r="I1443" t="s">
        <v>970</v>
      </c>
      <c r="J1443">
        <v>208</v>
      </c>
      <c r="K1443">
        <v>621</v>
      </c>
      <c r="N1443" t="s">
        <v>2710</v>
      </c>
      <c r="P1443" t="s">
        <v>64</v>
      </c>
    </row>
    <row r="1444" spans="1:16" x14ac:dyDescent="0.25">
      <c r="A1444" s="2">
        <v>45177</v>
      </c>
      <c r="B1444" t="s">
        <v>58</v>
      </c>
      <c r="C1444" t="s">
        <v>2717</v>
      </c>
      <c r="D1444" t="s">
        <v>2718</v>
      </c>
      <c r="E1444">
        <v>2800</v>
      </c>
      <c r="F1444" t="s">
        <v>2095</v>
      </c>
      <c r="G1444">
        <v>2440</v>
      </c>
      <c r="I1444" t="s">
        <v>2099</v>
      </c>
      <c r="J1444">
        <v>301</v>
      </c>
      <c r="K1444">
        <v>631</v>
      </c>
      <c r="L1444" s="1">
        <v>35816</v>
      </c>
      <c r="N1444" t="s">
        <v>2530</v>
      </c>
      <c r="P1444" t="s">
        <v>64</v>
      </c>
    </row>
    <row r="1445" spans="1:16" x14ac:dyDescent="0.25">
      <c r="A1445" s="2">
        <v>45177</v>
      </c>
      <c r="B1445" t="s">
        <v>58</v>
      </c>
      <c r="C1445" t="s">
        <v>2719</v>
      </c>
      <c r="D1445" t="s">
        <v>2720</v>
      </c>
      <c r="E1445">
        <v>2800</v>
      </c>
      <c r="F1445" t="s">
        <v>2721</v>
      </c>
      <c r="G1445">
        <v>1996.66</v>
      </c>
      <c r="I1445" t="s">
        <v>2722</v>
      </c>
      <c r="J1445">
        <v>100</v>
      </c>
      <c r="K1445">
        <v>1521</v>
      </c>
      <c r="L1445" s="1">
        <v>37798</v>
      </c>
      <c r="N1445" t="s">
        <v>2723</v>
      </c>
      <c r="P1445" t="s">
        <v>64</v>
      </c>
    </row>
    <row r="1446" spans="1:16" x14ac:dyDescent="0.25">
      <c r="A1446" s="2">
        <v>45177</v>
      </c>
      <c r="B1446" t="s">
        <v>58</v>
      </c>
      <c r="C1446" t="s">
        <v>2724</v>
      </c>
      <c r="D1446" t="s">
        <v>2725</v>
      </c>
      <c r="E1446">
        <v>2800</v>
      </c>
      <c r="F1446" t="s">
        <v>2721</v>
      </c>
      <c r="G1446">
        <v>1996.66</v>
      </c>
      <c r="I1446" t="s">
        <v>2722</v>
      </c>
      <c r="J1446">
        <v>100</v>
      </c>
      <c r="K1446">
        <v>1521</v>
      </c>
      <c r="L1446" s="1">
        <v>37798</v>
      </c>
      <c r="N1446" t="s">
        <v>2723</v>
      </c>
      <c r="P1446" t="s">
        <v>64</v>
      </c>
    </row>
    <row r="1447" spans="1:16" x14ac:dyDescent="0.25">
      <c r="A1447" s="2">
        <v>45177</v>
      </c>
      <c r="B1447" t="s">
        <v>58</v>
      </c>
      <c r="C1447" t="s">
        <v>2726</v>
      </c>
      <c r="D1447" t="s">
        <v>2727</v>
      </c>
      <c r="E1447">
        <v>2800</v>
      </c>
      <c r="F1447" t="s">
        <v>2721</v>
      </c>
      <c r="G1447">
        <v>1996.66</v>
      </c>
      <c r="I1447" t="s">
        <v>2722</v>
      </c>
      <c r="J1447">
        <v>100</v>
      </c>
      <c r="K1447">
        <v>1521</v>
      </c>
      <c r="L1447" s="1">
        <v>37798</v>
      </c>
      <c r="N1447" t="s">
        <v>2723</v>
      </c>
      <c r="P1447" t="s">
        <v>64</v>
      </c>
    </row>
    <row r="1448" spans="1:16" x14ac:dyDescent="0.25">
      <c r="A1448" s="2">
        <v>45177</v>
      </c>
      <c r="B1448" t="s">
        <v>58</v>
      </c>
      <c r="C1448" t="s">
        <v>2728</v>
      </c>
      <c r="D1448" t="s">
        <v>2729</v>
      </c>
      <c r="E1448">
        <v>2800</v>
      </c>
      <c r="F1448" t="s">
        <v>77</v>
      </c>
      <c r="G1448">
        <v>1200</v>
      </c>
      <c r="I1448" t="s">
        <v>85</v>
      </c>
      <c r="J1448">
        <v>250</v>
      </c>
      <c r="K1448">
        <v>1013</v>
      </c>
      <c r="N1448" t="s">
        <v>2730</v>
      </c>
      <c r="P1448" t="s">
        <v>64</v>
      </c>
    </row>
    <row r="1449" spans="1:16" x14ac:dyDescent="0.25">
      <c r="A1449" s="2">
        <v>45177</v>
      </c>
      <c r="B1449" t="s">
        <v>58</v>
      </c>
      <c r="C1449" t="s">
        <v>2731</v>
      </c>
      <c r="D1449" t="s">
        <v>2732</v>
      </c>
      <c r="E1449">
        <v>2800</v>
      </c>
      <c r="F1449" t="s">
        <v>2130</v>
      </c>
      <c r="G1449">
        <v>1570</v>
      </c>
      <c r="I1449" t="s">
        <v>2131</v>
      </c>
      <c r="J1449">
        <v>70</v>
      </c>
      <c r="K1449">
        <v>831</v>
      </c>
      <c r="N1449" t="s">
        <v>2733</v>
      </c>
      <c r="P1449" t="s">
        <v>64</v>
      </c>
    </row>
    <row r="1450" spans="1:16" x14ac:dyDescent="0.25">
      <c r="A1450" s="2">
        <v>45177</v>
      </c>
      <c r="B1450" t="s">
        <v>58</v>
      </c>
      <c r="C1450" t="s">
        <v>2734</v>
      </c>
      <c r="D1450" t="s">
        <v>2735</v>
      </c>
      <c r="E1450">
        <v>2800</v>
      </c>
      <c r="F1450" t="s">
        <v>2144</v>
      </c>
      <c r="G1450">
        <v>2388.42</v>
      </c>
      <c r="I1450" t="s">
        <v>2736</v>
      </c>
      <c r="J1450">
        <v>133</v>
      </c>
      <c r="K1450">
        <v>862</v>
      </c>
      <c r="L1450" s="1">
        <v>37096</v>
      </c>
      <c r="N1450" t="s">
        <v>2737</v>
      </c>
      <c r="P1450" t="s">
        <v>64</v>
      </c>
    </row>
    <row r="1451" spans="1:16" x14ac:dyDescent="0.25">
      <c r="A1451" s="2">
        <v>45177</v>
      </c>
      <c r="B1451" t="s">
        <v>58</v>
      </c>
      <c r="C1451" t="s">
        <v>2738</v>
      </c>
      <c r="D1451" t="s">
        <v>2739</v>
      </c>
      <c r="E1451">
        <v>2800</v>
      </c>
      <c r="F1451" t="s">
        <v>1832</v>
      </c>
      <c r="G1451">
        <v>2090</v>
      </c>
      <c r="I1451" t="s">
        <v>1833</v>
      </c>
      <c r="J1451">
        <v>133</v>
      </c>
      <c r="K1451">
        <v>862</v>
      </c>
      <c r="L1451" s="1">
        <v>36241</v>
      </c>
      <c r="N1451" t="s">
        <v>2740</v>
      </c>
      <c r="P1451" t="s">
        <v>64</v>
      </c>
    </row>
    <row r="1452" spans="1:16" x14ac:dyDescent="0.25">
      <c r="A1452" s="2">
        <v>45177</v>
      </c>
      <c r="B1452" t="s">
        <v>58</v>
      </c>
      <c r="C1452" t="s">
        <v>2741</v>
      </c>
      <c r="D1452" t="s">
        <v>2742</v>
      </c>
      <c r="E1452">
        <v>2800</v>
      </c>
      <c r="F1452" t="s">
        <v>96</v>
      </c>
      <c r="G1452">
        <v>2520</v>
      </c>
      <c r="I1452" t="s">
        <v>97</v>
      </c>
      <c r="J1452">
        <v>289</v>
      </c>
      <c r="K1452">
        <v>823</v>
      </c>
      <c r="N1452" t="s">
        <v>2743</v>
      </c>
      <c r="P1452" t="s">
        <v>64</v>
      </c>
    </row>
    <row r="1453" spans="1:16" x14ac:dyDescent="0.25">
      <c r="A1453" s="2">
        <v>45177</v>
      </c>
      <c r="B1453" t="s">
        <v>58</v>
      </c>
      <c r="C1453" t="s">
        <v>2744</v>
      </c>
      <c r="D1453" t="s">
        <v>2745</v>
      </c>
      <c r="E1453">
        <v>2800</v>
      </c>
      <c r="F1453" t="s">
        <v>96</v>
      </c>
      <c r="G1453">
        <v>2520</v>
      </c>
      <c r="I1453" t="s">
        <v>97</v>
      </c>
      <c r="J1453">
        <v>289</v>
      </c>
      <c r="K1453">
        <v>823</v>
      </c>
      <c r="N1453" t="s">
        <v>2746</v>
      </c>
      <c r="P1453" t="s">
        <v>64</v>
      </c>
    </row>
    <row r="1454" spans="1:16" x14ac:dyDescent="0.25">
      <c r="A1454" s="2">
        <v>45177</v>
      </c>
      <c r="B1454" t="s">
        <v>58</v>
      </c>
      <c r="C1454" t="s">
        <v>2747</v>
      </c>
      <c r="D1454" t="s">
        <v>2748</v>
      </c>
      <c r="E1454">
        <v>2800</v>
      </c>
      <c r="F1454" t="s">
        <v>2749</v>
      </c>
      <c r="G1454">
        <v>2970</v>
      </c>
      <c r="I1454" t="s">
        <v>74</v>
      </c>
      <c r="J1454">
        <v>62</v>
      </c>
      <c r="K1454">
        <v>2622</v>
      </c>
      <c r="N1454" t="s">
        <v>2750</v>
      </c>
      <c r="P1454" t="s">
        <v>64</v>
      </c>
    </row>
    <row r="1455" spans="1:16" x14ac:dyDescent="0.25">
      <c r="A1455" s="2">
        <v>45177</v>
      </c>
      <c r="B1455" t="s">
        <v>58</v>
      </c>
      <c r="C1455" t="s">
        <v>2751</v>
      </c>
      <c r="D1455" t="s">
        <v>2752</v>
      </c>
      <c r="E1455">
        <v>2800</v>
      </c>
      <c r="F1455" t="s">
        <v>1180</v>
      </c>
      <c r="G1455">
        <v>2800</v>
      </c>
      <c r="I1455" t="s">
        <v>372</v>
      </c>
      <c r="J1455">
        <v>62</v>
      </c>
      <c r="K1455">
        <v>2622</v>
      </c>
      <c r="N1455" t="s">
        <v>2750</v>
      </c>
      <c r="P1455" t="s">
        <v>64</v>
      </c>
    </row>
    <row r="1456" spans="1:16" x14ac:dyDescent="0.25">
      <c r="A1456" s="2">
        <v>45177</v>
      </c>
      <c r="B1456" t="s">
        <v>58</v>
      </c>
      <c r="C1456" t="s">
        <v>2753</v>
      </c>
      <c r="D1456" t="s">
        <v>2754</v>
      </c>
      <c r="E1456">
        <v>2800</v>
      </c>
      <c r="F1456" t="s">
        <v>2755</v>
      </c>
      <c r="G1456">
        <v>1090</v>
      </c>
      <c r="I1456" t="s">
        <v>2756</v>
      </c>
      <c r="J1456">
        <v>62</v>
      </c>
      <c r="K1456">
        <v>2622</v>
      </c>
      <c r="L1456" s="1">
        <v>35268</v>
      </c>
      <c r="N1456" t="s">
        <v>2750</v>
      </c>
      <c r="P1456" t="s">
        <v>64</v>
      </c>
    </row>
    <row r="1457" spans="1:16" x14ac:dyDescent="0.25">
      <c r="A1457" s="2">
        <v>45177</v>
      </c>
      <c r="B1457" t="s">
        <v>58</v>
      </c>
      <c r="C1457" t="s">
        <v>2757</v>
      </c>
      <c r="D1457" t="s">
        <v>2758</v>
      </c>
      <c r="E1457">
        <v>2800</v>
      </c>
      <c r="F1457" t="s">
        <v>2759</v>
      </c>
      <c r="G1457">
        <v>1790</v>
      </c>
      <c r="I1457" t="s">
        <v>241</v>
      </c>
      <c r="J1457">
        <v>146</v>
      </c>
      <c r="K1457">
        <v>2521</v>
      </c>
      <c r="L1457" s="1">
        <v>36347</v>
      </c>
      <c r="N1457" t="s">
        <v>2760</v>
      </c>
      <c r="P1457" t="s">
        <v>64</v>
      </c>
    </row>
    <row r="1458" spans="1:16" x14ac:dyDescent="0.25">
      <c r="A1458" s="2">
        <v>45177</v>
      </c>
      <c r="B1458" t="s">
        <v>58</v>
      </c>
      <c r="C1458" t="s">
        <v>2761</v>
      </c>
      <c r="D1458" t="s">
        <v>2762</v>
      </c>
      <c r="E1458">
        <v>2800</v>
      </c>
      <c r="F1458" t="s">
        <v>1187</v>
      </c>
      <c r="G1458">
        <v>1300</v>
      </c>
      <c r="I1458" t="s">
        <v>902</v>
      </c>
      <c r="J1458">
        <v>154</v>
      </c>
      <c r="K1458">
        <v>3741</v>
      </c>
      <c r="N1458" t="s">
        <v>2763</v>
      </c>
      <c r="P1458" t="s">
        <v>64</v>
      </c>
    </row>
    <row r="1459" spans="1:16" x14ac:dyDescent="0.25">
      <c r="A1459" t="s">
        <v>87</v>
      </c>
      <c r="C1459" t="s">
        <v>88</v>
      </c>
      <c r="D1459" t="s">
        <v>58</v>
      </c>
      <c r="F1459">
        <v>-4</v>
      </c>
      <c r="G1459" t="s">
        <v>2764</v>
      </c>
      <c r="I1459" t="s">
        <v>2765</v>
      </c>
    </row>
    <row r="1461" spans="1:16" x14ac:dyDescent="0.25">
      <c r="A1461" t="s">
        <v>87</v>
      </c>
      <c r="B1461" t="s">
        <v>87</v>
      </c>
      <c r="C1461" t="s">
        <v>91</v>
      </c>
      <c r="D1461" t="s">
        <v>341</v>
      </c>
      <c r="E1461">
        <v>2009</v>
      </c>
      <c r="F1461">
        <v>-4</v>
      </c>
      <c r="G1461" t="s">
        <v>2764</v>
      </c>
      <c r="I1461" t="s">
        <v>2766</v>
      </c>
    </row>
    <row r="1463" spans="1:16" x14ac:dyDescent="0.25">
      <c r="C1463" t="s">
        <v>56</v>
      </c>
      <c r="D1463" t="s">
        <v>10</v>
      </c>
      <c r="E1463" t="e">
        <f>- proto</f>
        <v>#NAME?</v>
      </c>
      <c r="F1463" t="s">
        <v>57</v>
      </c>
    </row>
    <row r="1464" spans="1:16" x14ac:dyDescent="0.25">
      <c r="A1464" s="2">
        <v>45178</v>
      </c>
      <c r="B1464" t="s">
        <v>58</v>
      </c>
      <c r="C1464" t="s">
        <v>2767</v>
      </c>
      <c r="D1464" t="s">
        <v>2768</v>
      </c>
      <c r="E1464">
        <v>2800</v>
      </c>
      <c r="F1464" t="s">
        <v>1720</v>
      </c>
      <c r="G1464">
        <v>2410</v>
      </c>
      <c r="I1464" t="s">
        <v>2080</v>
      </c>
      <c r="J1464">
        <v>41</v>
      </c>
      <c r="K1464">
        <v>2011</v>
      </c>
      <c r="L1464" s="1">
        <v>35613</v>
      </c>
      <c r="N1464" t="s">
        <v>2769</v>
      </c>
      <c r="P1464" t="s">
        <v>64</v>
      </c>
    </row>
    <row r="1465" spans="1:16" x14ac:dyDescent="0.25">
      <c r="A1465" s="2">
        <v>45178</v>
      </c>
      <c r="B1465" t="s">
        <v>58</v>
      </c>
      <c r="C1465" t="s">
        <v>2770</v>
      </c>
      <c r="D1465" t="s">
        <v>2771</v>
      </c>
      <c r="E1465">
        <v>2800</v>
      </c>
      <c r="F1465" t="s">
        <v>781</v>
      </c>
      <c r="G1465">
        <v>1280</v>
      </c>
      <c r="I1465" t="s">
        <v>292</v>
      </c>
      <c r="J1465">
        <v>49</v>
      </c>
      <c r="K1465">
        <v>1421</v>
      </c>
      <c r="N1465" t="s">
        <v>2772</v>
      </c>
      <c r="P1465" t="s">
        <v>64</v>
      </c>
    </row>
    <row r="1466" spans="1:16" x14ac:dyDescent="0.25">
      <c r="A1466" s="2">
        <v>45178</v>
      </c>
      <c r="B1466" t="s">
        <v>58</v>
      </c>
      <c r="C1466" t="s">
        <v>2773</v>
      </c>
      <c r="D1466" t="s">
        <v>2774</v>
      </c>
      <c r="E1466">
        <v>2800</v>
      </c>
      <c r="F1466" t="s">
        <v>2775</v>
      </c>
      <c r="G1466">
        <v>1920</v>
      </c>
      <c r="I1466" t="s">
        <v>1846</v>
      </c>
      <c r="J1466">
        <v>239</v>
      </c>
      <c r="K1466">
        <v>9024</v>
      </c>
      <c r="N1466" t="s">
        <v>2776</v>
      </c>
      <c r="P1466" t="s">
        <v>64</v>
      </c>
    </row>
    <row r="1467" spans="1:16" x14ac:dyDescent="0.25">
      <c r="A1467" s="2">
        <v>45178</v>
      </c>
      <c r="B1467" t="s">
        <v>58</v>
      </c>
      <c r="C1467" t="s">
        <v>2777</v>
      </c>
      <c r="D1467" t="s">
        <v>2778</v>
      </c>
      <c r="E1467">
        <v>2800</v>
      </c>
      <c r="F1467" t="s">
        <v>2095</v>
      </c>
      <c r="G1467">
        <v>2440</v>
      </c>
      <c r="I1467" t="s">
        <v>2099</v>
      </c>
      <c r="J1467">
        <v>12</v>
      </c>
      <c r="K1467">
        <v>121</v>
      </c>
      <c r="L1467" s="1">
        <v>35429</v>
      </c>
      <c r="N1467" t="s">
        <v>1292</v>
      </c>
      <c r="P1467" t="s">
        <v>64</v>
      </c>
    </row>
    <row r="1468" spans="1:16" x14ac:dyDescent="0.25">
      <c r="A1468" s="2">
        <v>45178</v>
      </c>
      <c r="B1468" t="s">
        <v>58</v>
      </c>
      <c r="C1468" t="s">
        <v>2779</v>
      </c>
      <c r="D1468" t="s">
        <v>2780</v>
      </c>
      <c r="E1468">
        <v>2800</v>
      </c>
      <c r="F1468" t="s">
        <v>183</v>
      </c>
      <c r="G1468">
        <v>1140</v>
      </c>
      <c r="I1468" t="s">
        <v>227</v>
      </c>
      <c r="J1468">
        <v>3</v>
      </c>
      <c r="K1468">
        <v>111</v>
      </c>
      <c r="L1468" s="1">
        <v>36479</v>
      </c>
      <c r="N1468" t="s">
        <v>2781</v>
      </c>
      <c r="P1468" t="s">
        <v>64</v>
      </c>
    </row>
    <row r="1469" spans="1:16" x14ac:dyDescent="0.25">
      <c r="A1469" s="2">
        <v>45178</v>
      </c>
      <c r="B1469" t="s">
        <v>58</v>
      </c>
      <c r="C1469" t="s">
        <v>2782</v>
      </c>
      <c r="D1469" t="s">
        <v>2783</v>
      </c>
      <c r="E1469">
        <v>2800</v>
      </c>
      <c r="F1469" t="s">
        <v>183</v>
      </c>
      <c r="G1469">
        <v>1140</v>
      </c>
      <c r="I1469" t="s">
        <v>227</v>
      </c>
      <c r="J1469">
        <v>6</v>
      </c>
      <c r="K1469">
        <v>111</v>
      </c>
      <c r="L1469" s="1">
        <v>36479</v>
      </c>
      <c r="N1469" t="s">
        <v>2784</v>
      </c>
      <c r="P1469" t="s">
        <v>64</v>
      </c>
    </row>
    <row r="1470" spans="1:16" x14ac:dyDescent="0.25">
      <c r="A1470" s="2">
        <v>45178</v>
      </c>
      <c r="B1470" t="s">
        <v>58</v>
      </c>
      <c r="C1470" t="s">
        <v>2785</v>
      </c>
      <c r="D1470" t="s">
        <v>2786</v>
      </c>
      <c r="E1470">
        <v>2800</v>
      </c>
      <c r="F1470" t="s">
        <v>77</v>
      </c>
      <c r="G1470">
        <v>2100</v>
      </c>
      <c r="I1470" t="s">
        <v>78</v>
      </c>
      <c r="J1470">
        <v>201</v>
      </c>
      <c r="K1470">
        <v>331</v>
      </c>
      <c r="N1470" t="s">
        <v>2787</v>
      </c>
      <c r="P1470" t="s">
        <v>64</v>
      </c>
    </row>
    <row r="1471" spans="1:16" x14ac:dyDescent="0.25">
      <c r="A1471" s="2">
        <v>45178</v>
      </c>
      <c r="B1471" t="s">
        <v>58</v>
      </c>
      <c r="C1471" t="s">
        <v>2788</v>
      </c>
      <c r="D1471" t="s">
        <v>2789</v>
      </c>
      <c r="E1471">
        <v>2800</v>
      </c>
      <c r="F1471" t="s">
        <v>2790</v>
      </c>
      <c r="G1471">
        <v>2640</v>
      </c>
      <c r="I1471" t="s">
        <v>2791</v>
      </c>
      <c r="J1471">
        <v>198</v>
      </c>
      <c r="K1471">
        <v>311</v>
      </c>
      <c r="L1471" s="1">
        <v>36703</v>
      </c>
      <c r="N1471" t="s">
        <v>2792</v>
      </c>
      <c r="P1471" t="s">
        <v>64</v>
      </c>
    </row>
    <row r="1473" spans="1:16" x14ac:dyDescent="0.25">
      <c r="D1473" t="s">
        <v>0</v>
      </c>
      <c r="E1473" t="s">
        <v>1</v>
      </c>
      <c r="F1473" t="s">
        <v>2</v>
      </c>
      <c r="G1473" t="s">
        <v>3</v>
      </c>
      <c r="H1473">
        <v>5</v>
      </c>
      <c r="I1473" t="s">
        <v>4</v>
      </c>
      <c r="L1473" t="s">
        <v>5</v>
      </c>
      <c r="M1473" t="s">
        <v>6</v>
      </c>
      <c r="N1473" t="s">
        <v>7</v>
      </c>
      <c r="O1473">
        <v>2</v>
      </c>
      <c r="P1473">
        <v>6</v>
      </c>
    </row>
    <row r="1474" spans="1:16" x14ac:dyDescent="0.25">
      <c r="D1474" t="s">
        <v>8</v>
      </c>
      <c r="E1474" t="s">
        <v>9</v>
      </c>
      <c r="F1474" t="s">
        <v>10</v>
      </c>
      <c r="M1474" t="s">
        <v>11</v>
      </c>
      <c r="N1474" t="s">
        <v>12</v>
      </c>
      <c r="O1474" s="1">
        <v>37445</v>
      </c>
      <c r="P1474">
        <v>3</v>
      </c>
    </row>
    <row r="1475" spans="1:16" x14ac:dyDescent="0.25">
      <c r="A1475" t="s">
        <v>13</v>
      </c>
      <c r="B1475" t="s">
        <v>14</v>
      </c>
      <c r="C1475" t="s">
        <v>15</v>
      </c>
      <c r="F1475" t="s">
        <v>16</v>
      </c>
      <c r="G1475" t="e">
        <f>- Z</f>
        <v>#NAME?</v>
      </c>
      <c r="M1475" t="s">
        <v>17</v>
      </c>
      <c r="N1475" t="s">
        <v>18</v>
      </c>
    </row>
    <row r="1476" spans="1:16" x14ac:dyDescent="0.25">
      <c r="A1476" t="s">
        <v>19</v>
      </c>
      <c r="B1476" t="s">
        <v>20</v>
      </c>
      <c r="C1476" t="s">
        <v>21</v>
      </c>
      <c r="D1476" t="s">
        <v>22</v>
      </c>
      <c r="E1476" t="s">
        <v>23</v>
      </c>
      <c r="F1476" t="s">
        <v>24</v>
      </c>
      <c r="G1476" t="s">
        <v>25</v>
      </c>
      <c r="H1476" t="s">
        <v>26</v>
      </c>
      <c r="M1476" t="s">
        <v>27</v>
      </c>
      <c r="N1476" t="s">
        <v>28</v>
      </c>
    </row>
    <row r="1477" spans="1:16" x14ac:dyDescent="0.25">
      <c r="A1477" t="s">
        <v>29</v>
      </c>
      <c r="B1477" t="s">
        <v>30</v>
      </c>
      <c r="C1477" t="s">
        <v>31</v>
      </c>
      <c r="D1477" t="s">
        <v>32</v>
      </c>
      <c r="E1477" t="s">
        <v>32</v>
      </c>
      <c r="F1477" t="s">
        <v>33</v>
      </c>
      <c r="G1477" t="s">
        <v>34</v>
      </c>
      <c r="H1477" t="s">
        <v>35</v>
      </c>
      <c r="I1477" t="s">
        <v>36</v>
      </c>
      <c r="J1477" t="s">
        <v>29</v>
      </c>
      <c r="K1477" t="s">
        <v>29</v>
      </c>
      <c r="L1477" t="s">
        <v>37</v>
      </c>
      <c r="M1477" t="s">
        <v>31</v>
      </c>
      <c r="N1477" t="s">
        <v>38</v>
      </c>
      <c r="O1477" t="s">
        <v>29</v>
      </c>
      <c r="P1477" t="s">
        <v>35</v>
      </c>
    </row>
    <row r="1478" spans="1:16" x14ac:dyDescent="0.25">
      <c r="A1478" t="s">
        <v>39</v>
      </c>
      <c r="B1478" t="s">
        <v>40</v>
      </c>
      <c r="C1478" t="s">
        <v>41</v>
      </c>
      <c r="D1478" t="s">
        <v>42</v>
      </c>
      <c r="E1478" t="s">
        <v>43</v>
      </c>
      <c r="F1478" t="s">
        <v>13</v>
      </c>
      <c r="G1478" t="s">
        <v>44</v>
      </c>
      <c r="I1478" t="s">
        <v>45</v>
      </c>
      <c r="J1478" t="s">
        <v>46</v>
      </c>
      <c r="K1478" t="s">
        <v>47</v>
      </c>
      <c r="L1478" t="s">
        <v>48</v>
      </c>
      <c r="M1478" t="s">
        <v>49</v>
      </c>
      <c r="N1478" t="s">
        <v>50</v>
      </c>
      <c r="O1478" t="s">
        <v>51</v>
      </c>
      <c r="P1478" t="s">
        <v>52</v>
      </c>
    </row>
    <row r="1479" spans="1:16" x14ac:dyDescent="0.25">
      <c r="A1479" t="s">
        <v>53</v>
      </c>
      <c r="B1479" t="s">
        <v>30</v>
      </c>
      <c r="C1479" t="s">
        <v>54</v>
      </c>
      <c r="D1479" t="s">
        <v>32</v>
      </c>
      <c r="E1479" t="s">
        <v>32</v>
      </c>
      <c r="F1479" t="s">
        <v>33</v>
      </c>
      <c r="G1479" t="s">
        <v>34</v>
      </c>
      <c r="H1479" t="s">
        <v>35</v>
      </c>
      <c r="I1479" t="s">
        <v>36</v>
      </c>
      <c r="J1479" t="s">
        <v>29</v>
      </c>
      <c r="K1479" t="s">
        <v>29</v>
      </c>
      <c r="L1479" t="s">
        <v>37</v>
      </c>
      <c r="M1479" t="s">
        <v>31</v>
      </c>
      <c r="N1479" t="s">
        <v>38</v>
      </c>
      <c r="O1479" t="s">
        <v>29</v>
      </c>
      <c r="P1479" t="s">
        <v>55</v>
      </c>
    </row>
    <row r="1480" spans="1:16" x14ac:dyDescent="0.25">
      <c r="A1480" s="2">
        <v>45178</v>
      </c>
      <c r="B1480" t="s">
        <v>58</v>
      </c>
      <c r="C1480" t="s">
        <v>2793</v>
      </c>
      <c r="D1480" t="s">
        <v>2794</v>
      </c>
      <c r="E1480">
        <v>2800</v>
      </c>
      <c r="F1480" t="s">
        <v>183</v>
      </c>
      <c r="G1480">
        <v>1066.47</v>
      </c>
      <c r="I1480" t="s">
        <v>1342</v>
      </c>
      <c r="J1480">
        <v>197</v>
      </c>
      <c r="K1480">
        <v>312</v>
      </c>
      <c r="L1480" s="1">
        <v>37209</v>
      </c>
      <c r="N1480" t="s">
        <v>2792</v>
      </c>
      <c r="P1480" t="s">
        <v>64</v>
      </c>
    </row>
    <row r="1481" spans="1:16" x14ac:dyDescent="0.25">
      <c r="A1481" s="2">
        <v>45178</v>
      </c>
      <c r="B1481" t="s">
        <v>58</v>
      </c>
      <c r="C1481" t="s">
        <v>2795</v>
      </c>
      <c r="D1481" t="s">
        <v>2796</v>
      </c>
      <c r="E1481">
        <v>2800</v>
      </c>
      <c r="F1481" t="s">
        <v>2797</v>
      </c>
      <c r="G1481">
        <v>1000</v>
      </c>
      <c r="I1481" t="s">
        <v>367</v>
      </c>
      <c r="J1481">
        <v>241</v>
      </c>
      <c r="K1481">
        <v>731</v>
      </c>
      <c r="L1481" s="1">
        <v>39927</v>
      </c>
      <c r="N1481" t="s">
        <v>2798</v>
      </c>
      <c r="P1481" t="s">
        <v>64</v>
      </c>
    </row>
    <row r="1482" spans="1:16" x14ac:dyDescent="0.25">
      <c r="A1482" s="2">
        <v>45178</v>
      </c>
      <c r="B1482" t="s">
        <v>58</v>
      </c>
      <c r="C1482" t="s">
        <v>2799</v>
      </c>
      <c r="D1482" t="s">
        <v>2800</v>
      </c>
      <c r="E1482">
        <v>2800</v>
      </c>
      <c r="F1482" t="s">
        <v>2801</v>
      </c>
      <c r="G1482">
        <v>2640</v>
      </c>
      <c r="I1482" t="s">
        <v>2791</v>
      </c>
      <c r="J1482">
        <v>137</v>
      </c>
      <c r="K1482">
        <v>911</v>
      </c>
      <c r="L1482" s="1">
        <v>39294</v>
      </c>
      <c r="N1482" t="s">
        <v>2582</v>
      </c>
      <c r="P1482" t="s">
        <v>64</v>
      </c>
    </row>
    <row r="1483" spans="1:16" x14ac:dyDescent="0.25">
      <c r="A1483" s="2">
        <v>45178</v>
      </c>
      <c r="B1483" t="s">
        <v>58</v>
      </c>
      <c r="C1483" t="s">
        <v>2802</v>
      </c>
      <c r="D1483" t="s">
        <v>2803</v>
      </c>
      <c r="E1483">
        <v>2800</v>
      </c>
      <c r="F1483" t="s">
        <v>2804</v>
      </c>
      <c r="G1483">
        <v>2640</v>
      </c>
      <c r="I1483" t="s">
        <v>2791</v>
      </c>
      <c r="J1483">
        <v>137</v>
      </c>
      <c r="K1483">
        <v>911</v>
      </c>
      <c r="L1483" s="1">
        <v>39314</v>
      </c>
      <c r="N1483" t="s">
        <v>2582</v>
      </c>
      <c r="P1483" t="s">
        <v>64</v>
      </c>
    </row>
    <row r="1484" spans="1:16" x14ac:dyDescent="0.25">
      <c r="A1484" s="2">
        <v>45178</v>
      </c>
      <c r="B1484" t="s">
        <v>58</v>
      </c>
      <c r="C1484" t="s">
        <v>2805</v>
      </c>
      <c r="D1484" t="s">
        <v>2806</v>
      </c>
      <c r="E1484">
        <v>2800</v>
      </c>
      <c r="F1484" t="s">
        <v>2804</v>
      </c>
      <c r="G1484">
        <v>2640</v>
      </c>
      <c r="I1484" t="s">
        <v>2791</v>
      </c>
      <c r="J1484">
        <v>137</v>
      </c>
      <c r="K1484">
        <v>911</v>
      </c>
      <c r="L1484" s="1">
        <v>39314</v>
      </c>
      <c r="N1484" t="s">
        <v>2582</v>
      </c>
      <c r="P1484" t="s">
        <v>64</v>
      </c>
    </row>
    <row r="1485" spans="1:16" x14ac:dyDescent="0.25">
      <c r="A1485" s="2">
        <v>45178</v>
      </c>
      <c r="B1485" t="s">
        <v>58</v>
      </c>
      <c r="C1485" t="s">
        <v>2807</v>
      </c>
      <c r="D1485" t="s">
        <v>2808</v>
      </c>
      <c r="E1485">
        <v>2800</v>
      </c>
      <c r="F1485" t="s">
        <v>2801</v>
      </c>
      <c r="G1485">
        <v>2640</v>
      </c>
      <c r="I1485" t="s">
        <v>2791</v>
      </c>
      <c r="J1485">
        <v>137</v>
      </c>
      <c r="K1485">
        <v>911</v>
      </c>
      <c r="L1485" s="1">
        <v>39294</v>
      </c>
      <c r="N1485" t="s">
        <v>2582</v>
      </c>
      <c r="P1485" t="s">
        <v>64</v>
      </c>
    </row>
    <row r="1486" spans="1:16" x14ac:dyDescent="0.25">
      <c r="A1486" s="2">
        <v>45178</v>
      </c>
      <c r="B1486" t="s">
        <v>58</v>
      </c>
      <c r="C1486" t="s">
        <v>2809</v>
      </c>
      <c r="D1486" t="s">
        <v>2810</v>
      </c>
      <c r="E1486">
        <v>2800</v>
      </c>
      <c r="F1486" t="s">
        <v>77</v>
      </c>
      <c r="G1486">
        <v>2100</v>
      </c>
      <c r="I1486" t="s">
        <v>78</v>
      </c>
      <c r="J1486">
        <v>277</v>
      </c>
      <c r="K1486">
        <v>2113</v>
      </c>
      <c r="N1486" t="s">
        <v>2811</v>
      </c>
      <c r="P1486" t="s">
        <v>64</v>
      </c>
    </row>
    <row r="1487" spans="1:16" x14ac:dyDescent="0.25">
      <c r="A1487" s="2">
        <v>45178</v>
      </c>
      <c r="B1487" t="s">
        <v>58</v>
      </c>
      <c r="C1487" t="s">
        <v>2812</v>
      </c>
      <c r="D1487" t="s">
        <v>2813</v>
      </c>
      <c r="E1487">
        <v>2800</v>
      </c>
      <c r="F1487" t="s">
        <v>781</v>
      </c>
      <c r="G1487">
        <v>1000</v>
      </c>
      <c r="I1487" t="s">
        <v>367</v>
      </c>
      <c r="J1487">
        <v>244</v>
      </c>
      <c r="K1487">
        <v>2121</v>
      </c>
      <c r="L1487" s="1">
        <v>39927</v>
      </c>
      <c r="N1487" t="s">
        <v>2814</v>
      </c>
      <c r="P1487" t="s">
        <v>64</v>
      </c>
    </row>
    <row r="1488" spans="1:16" x14ac:dyDescent="0.25">
      <c r="A1488" s="2">
        <v>45178</v>
      </c>
      <c r="B1488" t="s">
        <v>58</v>
      </c>
      <c r="C1488" t="s">
        <v>2815</v>
      </c>
      <c r="D1488" t="s">
        <v>2816</v>
      </c>
      <c r="E1488">
        <v>2800</v>
      </c>
      <c r="F1488" t="s">
        <v>77</v>
      </c>
      <c r="G1488">
        <v>2100</v>
      </c>
      <c r="I1488" t="s">
        <v>78</v>
      </c>
      <c r="J1488">
        <v>224</v>
      </c>
      <c r="K1488">
        <v>1111</v>
      </c>
      <c r="N1488" t="s">
        <v>2817</v>
      </c>
      <c r="P1488" t="s">
        <v>64</v>
      </c>
    </row>
    <row r="1489" spans="1:16" x14ac:dyDescent="0.25">
      <c r="A1489" s="2">
        <v>45178</v>
      </c>
      <c r="B1489" t="s">
        <v>58</v>
      </c>
      <c r="C1489" t="s">
        <v>2818</v>
      </c>
      <c r="D1489" t="s">
        <v>2819</v>
      </c>
      <c r="E1489">
        <v>2800</v>
      </c>
      <c r="F1489" t="s">
        <v>2820</v>
      </c>
      <c r="G1489">
        <v>2100</v>
      </c>
      <c r="I1489" t="s">
        <v>78</v>
      </c>
      <c r="J1489">
        <v>105</v>
      </c>
      <c r="K1489">
        <v>1162</v>
      </c>
      <c r="N1489" t="s">
        <v>2821</v>
      </c>
      <c r="P1489" t="s">
        <v>64</v>
      </c>
    </row>
    <row r="1490" spans="1:16" x14ac:dyDescent="0.25">
      <c r="A1490" s="2">
        <v>45178</v>
      </c>
      <c r="B1490" t="s">
        <v>58</v>
      </c>
      <c r="C1490" t="s">
        <v>2822</v>
      </c>
      <c r="D1490" t="s">
        <v>2823</v>
      </c>
      <c r="E1490">
        <v>2800</v>
      </c>
      <c r="F1490" t="s">
        <v>2824</v>
      </c>
      <c r="G1490">
        <v>2543.5</v>
      </c>
      <c r="I1490" t="s">
        <v>2825</v>
      </c>
      <c r="J1490">
        <v>29</v>
      </c>
      <c r="K1490">
        <v>1641</v>
      </c>
      <c r="L1490" s="1">
        <v>38562</v>
      </c>
      <c r="N1490" t="s">
        <v>2826</v>
      </c>
      <c r="P1490" t="s">
        <v>64</v>
      </c>
    </row>
    <row r="1491" spans="1:16" x14ac:dyDescent="0.25">
      <c r="A1491" s="2">
        <v>45178</v>
      </c>
      <c r="B1491" t="s">
        <v>58</v>
      </c>
      <c r="C1491" t="s">
        <v>2827</v>
      </c>
      <c r="D1491" t="s">
        <v>2828</v>
      </c>
      <c r="E1491">
        <v>2800</v>
      </c>
      <c r="F1491" t="s">
        <v>2824</v>
      </c>
      <c r="G1491">
        <v>2543.5</v>
      </c>
      <c r="I1491" t="s">
        <v>2825</v>
      </c>
      <c r="J1491">
        <v>29</v>
      </c>
      <c r="K1491">
        <v>1641</v>
      </c>
      <c r="L1491" s="1">
        <v>38562</v>
      </c>
      <c r="N1491" t="s">
        <v>2826</v>
      </c>
      <c r="P1491" t="s">
        <v>64</v>
      </c>
    </row>
    <row r="1492" spans="1:16" x14ac:dyDescent="0.25">
      <c r="A1492" s="2">
        <v>45178</v>
      </c>
      <c r="B1492" t="s">
        <v>58</v>
      </c>
      <c r="C1492" t="s">
        <v>2829</v>
      </c>
      <c r="D1492" t="s">
        <v>2830</v>
      </c>
      <c r="E1492">
        <v>2800</v>
      </c>
      <c r="F1492" t="s">
        <v>2231</v>
      </c>
      <c r="G1492">
        <v>2410</v>
      </c>
      <c r="I1492" t="s">
        <v>2080</v>
      </c>
      <c r="J1492">
        <v>204</v>
      </c>
      <c r="K1492">
        <v>611</v>
      </c>
      <c r="N1492" t="s">
        <v>2831</v>
      </c>
      <c r="P1492" t="s">
        <v>64</v>
      </c>
    </row>
    <row r="1493" spans="1:16" x14ac:dyDescent="0.25">
      <c r="A1493" s="2">
        <v>45178</v>
      </c>
      <c r="B1493" t="s">
        <v>58</v>
      </c>
      <c r="C1493" t="s">
        <v>2832</v>
      </c>
      <c r="D1493" t="s">
        <v>2833</v>
      </c>
      <c r="E1493">
        <v>2800</v>
      </c>
      <c r="F1493" t="s">
        <v>96</v>
      </c>
      <c r="G1493">
        <v>2520</v>
      </c>
      <c r="I1493" t="s">
        <v>97</v>
      </c>
      <c r="J1493">
        <v>82</v>
      </c>
      <c r="K1493">
        <v>1362</v>
      </c>
      <c r="N1493" t="s">
        <v>63</v>
      </c>
      <c r="P1493" t="s">
        <v>64</v>
      </c>
    </row>
    <row r="1494" spans="1:16" x14ac:dyDescent="0.25">
      <c r="A1494" s="2">
        <v>45178</v>
      </c>
      <c r="B1494" t="s">
        <v>58</v>
      </c>
      <c r="C1494" t="s">
        <v>2834</v>
      </c>
      <c r="D1494" t="s">
        <v>2835</v>
      </c>
      <c r="E1494">
        <v>2800</v>
      </c>
      <c r="F1494" t="s">
        <v>96</v>
      </c>
      <c r="G1494">
        <v>2520</v>
      </c>
      <c r="I1494" t="s">
        <v>97</v>
      </c>
      <c r="J1494">
        <v>82</v>
      </c>
      <c r="K1494">
        <v>1362</v>
      </c>
      <c r="N1494" t="s">
        <v>63</v>
      </c>
      <c r="P1494" t="s">
        <v>64</v>
      </c>
    </row>
    <row r="1495" spans="1:16" x14ac:dyDescent="0.25">
      <c r="A1495" s="2">
        <v>45178</v>
      </c>
      <c r="B1495" t="s">
        <v>58</v>
      </c>
      <c r="C1495" t="s">
        <v>2836</v>
      </c>
      <c r="D1495" t="s">
        <v>2837</v>
      </c>
      <c r="E1495">
        <v>2800</v>
      </c>
      <c r="F1495" t="s">
        <v>2838</v>
      </c>
      <c r="G1495">
        <v>1867.5</v>
      </c>
      <c r="I1495" t="s">
        <v>2839</v>
      </c>
      <c r="J1495">
        <v>82</v>
      </c>
      <c r="K1495">
        <v>1362</v>
      </c>
      <c r="L1495" s="1">
        <v>38518</v>
      </c>
      <c r="N1495" t="s">
        <v>63</v>
      </c>
      <c r="P1495" t="s">
        <v>64</v>
      </c>
    </row>
    <row r="1496" spans="1:16" x14ac:dyDescent="0.25">
      <c r="A1496" s="2">
        <v>45178</v>
      </c>
      <c r="B1496" t="s">
        <v>58</v>
      </c>
      <c r="C1496" t="s">
        <v>2840</v>
      </c>
      <c r="D1496" t="s">
        <v>2841</v>
      </c>
      <c r="E1496">
        <v>2800</v>
      </c>
      <c r="F1496" t="s">
        <v>2838</v>
      </c>
      <c r="G1496">
        <v>1867.5</v>
      </c>
      <c r="I1496" t="s">
        <v>2839</v>
      </c>
      <c r="J1496">
        <v>82</v>
      </c>
      <c r="K1496">
        <v>1362</v>
      </c>
      <c r="L1496" s="1">
        <v>38518</v>
      </c>
      <c r="N1496" t="s">
        <v>63</v>
      </c>
      <c r="P1496" t="s">
        <v>64</v>
      </c>
    </row>
    <row r="1497" spans="1:16" x14ac:dyDescent="0.25">
      <c r="A1497" s="2">
        <v>45178</v>
      </c>
      <c r="B1497" t="s">
        <v>58</v>
      </c>
      <c r="C1497" t="s">
        <v>2842</v>
      </c>
      <c r="D1497" t="s">
        <v>2843</v>
      </c>
      <c r="E1497">
        <v>2800</v>
      </c>
      <c r="F1497" t="s">
        <v>1131</v>
      </c>
      <c r="G1497">
        <v>2700</v>
      </c>
      <c r="I1497" t="s">
        <v>1008</v>
      </c>
      <c r="J1497">
        <v>274</v>
      </c>
      <c r="K1497">
        <v>2611</v>
      </c>
      <c r="N1497" t="s">
        <v>2844</v>
      </c>
      <c r="P1497" t="s">
        <v>64</v>
      </c>
    </row>
    <row r="1498" spans="1:16" x14ac:dyDescent="0.25">
      <c r="A1498" s="2">
        <v>45178</v>
      </c>
      <c r="B1498" t="s">
        <v>58</v>
      </c>
      <c r="C1498" t="s">
        <v>2845</v>
      </c>
      <c r="D1498" t="s">
        <v>2846</v>
      </c>
      <c r="E1498">
        <v>2800</v>
      </c>
      <c r="F1498" t="s">
        <v>183</v>
      </c>
      <c r="G1498">
        <v>500</v>
      </c>
      <c r="I1498">
        <f>-1   -500</f>
        <v>-501</v>
      </c>
      <c r="J1498">
        <v>469</v>
      </c>
      <c r="K1498">
        <v>6022</v>
      </c>
      <c r="L1498" s="1">
        <v>38791</v>
      </c>
      <c r="N1498" t="s">
        <v>2433</v>
      </c>
      <c r="P1498" t="s">
        <v>64</v>
      </c>
    </row>
    <row r="1499" spans="1:16" x14ac:dyDescent="0.25">
      <c r="A1499" s="2">
        <v>45178</v>
      </c>
      <c r="B1499" t="s">
        <v>58</v>
      </c>
      <c r="C1499" t="s">
        <v>2847</v>
      </c>
      <c r="D1499" t="s">
        <v>2848</v>
      </c>
      <c r="E1499">
        <v>2800</v>
      </c>
      <c r="F1499" t="s">
        <v>183</v>
      </c>
      <c r="G1499">
        <v>1300</v>
      </c>
      <c r="I1499" t="s">
        <v>902</v>
      </c>
      <c r="J1499">
        <v>23</v>
      </c>
      <c r="K1499">
        <v>1211</v>
      </c>
      <c r="L1499" s="1">
        <v>38624</v>
      </c>
      <c r="N1499" t="s">
        <v>1931</v>
      </c>
      <c r="P1499" t="s">
        <v>64</v>
      </c>
    </row>
    <row r="1500" spans="1:16" x14ac:dyDescent="0.25">
      <c r="A1500" t="s">
        <v>87</v>
      </c>
      <c r="C1500" t="s">
        <v>88</v>
      </c>
      <c r="D1500" t="s">
        <v>58</v>
      </c>
      <c r="F1500">
        <v>-5</v>
      </c>
      <c r="G1500" t="s">
        <v>2849</v>
      </c>
      <c r="I1500" t="s">
        <v>2700</v>
      </c>
    </row>
    <row r="1502" spans="1:16" x14ac:dyDescent="0.25">
      <c r="A1502" t="s">
        <v>87</v>
      </c>
      <c r="B1502" t="s">
        <v>87</v>
      </c>
      <c r="C1502" t="s">
        <v>91</v>
      </c>
      <c r="D1502" t="s">
        <v>375</v>
      </c>
      <c r="E1502">
        <v>2009</v>
      </c>
      <c r="F1502">
        <v>-5</v>
      </c>
      <c r="G1502" t="s">
        <v>2849</v>
      </c>
      <c r="I1502" t="s">
        <v>2701</v>
      </c>
    </row>
    <row r="1504" spans="1:16" x14ac:dyDescent="0.25">
      <c r="C1504" t="s">
        <v>56</v>
      </c>
      <c r="D1504" t="s">
        <v>10</v>
      </c>
      <c r="E1504" t="e">
        <f>- proto</f>
        <v>#NAME?</v>
      </c>
      <c r="F1504" t="s">
        <v>57</v>
      </c>
    </row>
    <row r="1505" spans="1:16" x14ac:dyDescent="0.25">
      <c r="A1505" s="2">
        <v>45181</v>
      </c>
      <c r="B1505" t="s">
        <v>58</v>
      </c>
      <c r="C1505" t="s">
        <v>2850</v>
      </c>
      <c r="D1505" t="s">
        <v>2851</v>
      </c>
      <c r="E1505">
        <v>2800</v>
      </c>
      <c r="F1505" t="s">
        <v>2852</v>
      </c>
      <c r="G1505">
        <v>2900</v>
      </c>
      <c r="I1505" t="s">
        <v>82</v>
      </c>
      <c r="J1505">
        <v>114</v>
      </c>
      <c r="K1505">
        <v>4141</v>
      </c>
      <c r="N1505" t="s">
        <v>354</v>
      </c>
      <c r="P1505" t="s">
        <v>64</v>
      </c>
    </row>
    <row r="1506" spans="1:16" x14ac:dyDescent="0.25">
      <c r="A1506" s="2">
        <v>45181</v>
      </c>
      <c r="B1506" t="s">
        <v>58</v>
      </c>
      <c r="C1506" t="s">
        <v>2853</v>
      </c>
      <c r="D1506" t="s">
        <v>2854</v>
      </c>
      <c r="E1506">
        <v>2800</v>
      </c>
      <c r="F1506" t="s">
        <v>291</v>
      </c>
      <c r="G1506">
        <v>1280</v>
      </c>
      <c r="I1506" t="s">
        <v>292</v>
      </c>
      <c r="J1506">
        <v>114</v>
      </c>
      <c r="K1506">
        <v>4141</v>
      </c>
      <c r="N1506" t="s">
        <v>354</v>
      </c>
      <c r="P1506" t="s">
        <v>64</v>
      </c>
    </row>
    <row r="1507" spans="1:16" x14ac:dyDescent="0.25">
      <c r="A1507" s="2">
        <v>45181</v>
      </c>
      <c r="B1507" t="s">
        <v>58</v>
      </c>
      <c r="C1507" t="s">
        <v>2855</v>
      </c>
      <c r="D1507" t="s">
        <v>2856</v>
      </c>
      <c r="E1507">
        <v>2800</v>
      </c>
      <c r="F1507" t="s">
        <v>2852</v>
      </c>
      <c r="G1507">
        <v>2900</v>
      </c>
      <c r="I1507" t="s">
        <v>82</v>
      </c>
      <c r="J1507">
        <v>114</v>
      </c>
      <c r="K1507">
        <v>4141</v>
      </c>
      <c r="N1507" t="s">
        <v>2857</v>
      </c>
      <c r="P1507" t="s">
        <v>64</v>
      </c>
    </row>
    <row r="1508" spans="1:16" x14ac:dyDescent="0.25">
      <c r="A1508" s="2">
        <v>45181</v>
      </c>
      <c r="B1508" t="s">
        <v>58</v>
      </c>
      <c r="C1508" t="s">
        <v>2858</v>
      </c>
      <c r="D1508" t="s">
        <v>2859</v>
      </c>
      <c r="E1508">
        <v>2800</v>
      </c>
      <c r="F1508" t="s">
        <v>361</v>
      </c>
      <c r="G1508">
        <v>2200</v>
      </c>
      <c r="I1508" t="s">
        <v>362</v>
      </c>
      <c r="J1508">
        <v>114</v>
      </c>
      <c r="K1508">
        <v>4141</v>
      </c>
      <c r="N1508" t="s">
        <v>354</v>
      </c>
      <c r="P1508" t="s">
        <v>64</v>
      </c>
    </row>
    <row r="1509" spans="1:16" x14ac:dyDescent="0.25">
      <c r="A1509" s="2">
        <v>45181</v>
      </c>
      <c r="B1509" t="s">
        <v>58</v>
      </c>
      <c r="C1509" t="s">
        <v>2860</v>
      </c>
      <c r="D1509" t="s">
        <v>2861</v>
      </c>
      <c r="E1509">
        <v>2800</v>
      </c>
      <c r="F1509" t="s">
        <v>1815</v>
      </c>
      <c r="G1509">
        <v>1281</v>
      </c>
      <c r="I1509" t="s">
        <v>2039</v>
      </c>
      <c r="J1509">
        <v>103</v>
      </c>
      <c r="K1509">
        <v>762</v>
      </c>
      <c r="L1509" s="1">
        <v>37986</v>
      </c>
      <c r="N1509" t="s">
        <v>2862</v>
      </c>
      <c r="P1509" t="s">
        <v>64</v>
      </c>
    </row>
    <row r="1510" spans="1:16" x14ac:dyDescent="0.25">
      <c r="A1510" s="2">
        <v>45181</v>
      </c>
      <c r="B1510" t="s">
        <v>58</v>
      </c>
      <c r="C1510" t="s">
        <v>2863</v>
      </c>
      <c r="D1510" t="s">
        <v>2864</v>
      </c>
      <c r="E1510">
        <v>2800</v>
      </c>
      <c r="F1510" t="s">
        <v>2824</v>
      </c>
      <c r="G1510">
        <v>2559</v>
      </c>
      <c r="I1510" t="s">
        <v>2865</v>
      </c>
      <c r="J1510">
        <v>103</v>
      </c>
      <c r="K1510">
        <v>762</v>
      </c>
      <c r="L1510" s="1">
        <v>38253</v>
      </c>
      <c r="N1510" t="s">
        <v>2862</v>
      </c>
      <c r="P1510" t="s">
        <v>64</v>
      </c>
    </row>
    <row r="1511" spans="1:16" x14ac:dyDescent="0.25">
      <c r="A1511" s="2">
        <v>45181</v>
      </c>
      <c r="B1511" t="s">
        <v>58</v>
      </c>
      <c r="C1511" t="s">
        <v>2866</v>
      </c>
      <c r="D1511" t="s">
        <v>2867</v>
      </c>
      <c r="E1511">
        <v>2800</v>
      </c>
      <c r="F1511" t="s">
        <v>1815</v>
      </c>
      <c r="G1511">
        <v>1300</v>
      </c>
      <c r="I1511" t="s">
        <v>902</v>
      </c>
      <c r="J1511">
        <v>103</v>
      </c>
      <c r="K1511">
        <v>762</v>
      </c>
      <c r="L1511" s="1">
        <v>38411</v>
      </c>
      <c r="N1511" t="s">
        <v>2862</v>
      </c>
      <c r="P1511" t="s">
        <v>64</v>
      </c>
    </row>
    <row r="1512" spans="1:16" x14ac:dyDescent="0.25">
      <c r="A1512" s="2">
        <v>45181</v>
      </c>
      <c r="B1512" t="s">
        <v>58</v>
      </c>
      <c r="C1512" t="s">
        <v>2868</v>
      </c>
      <c r="D1512" t="s">
        <v>2869</v>
      </c>
      <c r="E1512">
        <v>2800</v>
      </c>
      <c r="F1512" t="s">
        <v>1815</v>
      </c>
      <c r="G1512">
        <v>1300</v>
      </c>
      <c r="I1512" t="s">
        <v>902</v>
      </c>
      <c r="J1512">
        <v>103</v>
      </c>
      <c r="K1512">
        <v>762</v>
      </c>
      <c r="L1512" s="1">
        <v>38383</v>
      </c>
      <c r="N1512" t="s">
        <v>2862</v>
      </c>
      <c r="P1512" t="s">
        <v>64</v>
      </c>
    </row>
    <row r="1513" spans="1:16" x14ac:dyDescent="0.25">
      <c r="A1513" s="2">
        <v>45181</v>
      </c>
      <c r="B1513" t="s">
        <v>58</v>
      </c>
      <c r="C1513" t="s">
        <v>2870</v>
      </c>
      <c r="D1513" t="s">
        <v>2871</v>
      </c>
      <c r="E1513">
        <v>2800</v>
      </c>
      <c r="F1513" t="s">
        <v>2797</v>
      </c>
      <c r="G1513">
        <v>1000</v>
      </c>
      <c r="I1513" t="s">
        <v>367</v>
      </c>
      <c r="J1513">
        <v>241</v>
      </c>
      <c r="K1513">
        <v>731</v>
      </c>
      <c r="L1513" s="1">
        <v>39927</v>
      </c>
      <c r="N1513" t="s">
        <v>2798</v>
      </c>
      <c r="P1513" t="s">
        <v>64</v>
      </c>
    </row>
    <row r="1514" spans="1:16" x14ac:dyDescent="0.25">
      <c r="A1514" s="2">
        <v>45181</v>
      </c>
      <c r="B1514" t="s">
        <v>58</v>
      </c>
      <c r="C1514" t="s">
        <v>2872</v>
      </c>
      <c r="D1514" t="s">
        <v>2873</v>
      </c>
      <c r="E1514">
        <v>2800</v>
      </c>
      <c r="F1514" t="s">
        <v>2874</v>
      </c>
      <c r="G1514">
        <v>1950</v>
      </c>
      <c r="I1514" t="s">
        <v>970</v>
      </c>
      <c r="J1514">
        <v>241</v>
      </c>
      <c r="K1514">
        <v>731</v>
      </c>
      <c r="L1514" s="1">
        <v>39547</v>
      </c>
      <c r="N1514" t="s">
        <v>2798</v>
      </c>
      <c r="P1514" t="s">
        <v>64</v>
      </c>
    </row>
    <row r="1515" spans="1:16" x14ac:dyDescent="0.25">
      <c r="A1515" s="2">
        <v>45181</v>
      </c>
      <c r="B1515" t="s">
        <v>58</v>
      </c>
      <c r="C1515" t="s">
        <v>2875</v>
      </c>
      <c r="D1515" t="s">
        <v>2876</v>
      </c>
      <c r="E1515">
        <v>2800</v>
      </c>
      <c r="F1515" t="s">
        <v>450</v>
      </c>
      <c r="G1515">
        <v>2750</v>
      </c>
      <c r="I1515" t="s">
        <v>451</v>
      </c>
      <c r="J1515">
        <v>39</v>
      </c>
      <c r="K1515">
        <v>2021</v>
      </c>
      <c r="N1515" t="s">
        <v>1479</v>
      </c>
      <c r="P1515" t="s">
        <v>64</v>
      </c>
    </row>
    <row r="1516" spans="1:16" x14ac:dyDescent="0.25">
      <c r="A1516" s="2">
        <v>45181</v>
      </c>
      <c r="B1516" t="s">
        <v>58</v>
      </c>
      <c r="C1516" t="s">
        <v>2877</v>
      </c>
      <c r="D1516" t="s">
        <v>2878</v>
      </c>
      <c r="E1516">
        <v>2800</v>
      </c>
      <c r="F1516" t="s">
        <v>482</v>
      </c>
      <c r="G1516">
        <v>1650</v>
      </c>
      <c r="I1516" t="s">
        <v>1478</v>
      </c>
      <c r="J1516">
        <v>39</v>
      </c>
      <c r="K1516">
        <v>2021</v>
      </c>
      <c r="N1516" t="s">
        <v>1479</v>
      </c>
      <c r="P1516" t="s">
        <v>64</v>
      </c>
    </row>
    <row r="1517" spans="1:16" x14ac:dyDescent="0.25">
      <c r="A1517" s="2">
        <v>45181</v>
      </c>
      <c r="B1517" t="s">
        <v>58</v>
      </c>
      <c r="C1517" t="s">
        <v>2879</v>
      </c>
      <c r="D1517" t="s">
        <v>2880</v>
      </c>
      <c r="E1517">
        <v>2800</v>
      </c>
      <c r="F1517" t="s">
        <v>2790</v>
      </c>
      <c r="G1517">
        <v>2532.6</v>
      </c>
      <c r="I1517" t="s">
        <v>2881</v>
      </c>
      <c r="J1517">
        <v>244</v>
      </c>
      <c r="K1517">
        <v>2121</v>
      </c>
      <c r="L1517" s="1">
        <v>37300</v>
      </c>
      <c r="N1517" t="s">
        <v>2882</v>
      </c>
      <c r="P1517" t="s">
        <v>64</v>
      </c>
    </row>
    <row r="1518" spans="1:16" x14ac:dyDescent="0.25">
      <c r="A1518" s="2">
        <v>45181</v>
      </c>
      <c r="B1518" t="s">
        <v>58</v>
      </c>
      <c r="C1518" t="s">
        <v>2883</v>
      </c>
      <c r="D1518" t="s">
        <v>2884</v>
      </c>
      <c r="E1518">
        <v>2800</v>
      </c>
      <c r="F1518" t="s">
        <v>194</v>
      </c>
      <c r="G1518">
        <v>1774.5</v>
      </c>
      <c r="I1518" t="s">
        <v>949</v>
      </c>
      <c r="J1518">
        <v>244</v>
      </c>
      <c r="K1518">
        <v>2121</v>
      </c>
      <c r="L1518" s="1">
        <v>36936</v>
      </c>
      <c r="N1518" t="s">
        <v>2814</v>
      </c>
      <c r="P1518" t="s">
        <v>64</v>
      </c>
    </row>
    <row r="1519" spans="1:16" x14ac:dyDescent="0.25">
      <c r="A1519" s="2">
        <v>45181</v>
      </c>
      <c r="B1519" t="s">
        <v>58</v>
      </c>
      <c r="C1519" t="s">
        <v>2885</v>
      </c>
      <c r="D1519" t="s">
        <v>2886</v>
      </c>
      <c r="E1519">
        <v>2800</v>
      </c>
      <c r="F1519" t="s">
        <v>2887</v>
      </c>
      <c r="G1519">
        <v>2000</v>
      </c>
      <c r="I1519" t="s">
        <v>573</v>
      </c>
      <c r="J1519">
        <v>250</v>
      </c>
      <c r="K1519">
        <v>1013</v>
      </c>
      <c r="L1519" s="1">
        <v>37986</v>
      </c>
      <c r="N1519" t="s">
        <v>2275</v>
      </c>
      <c r="P1519" t="s">
        <v>64</v>
      </c>
    </row>
    <row r="1520" spans="1:16" x14ac:dyDescent="0.25">
      <c r="A1520" s="2">
        <v>45181</v>
      </c>
      <c r="B1520" t="s">
        <v>58</v>
      </c>
      <c r="C1520" t="s">
        <v>2888</v>
      </c>
      <c r="D1520" t="s">
        <v>2889</v>
      </c>
      <c r="E1520">
        <v>2800</v>
      </c>
      <c r="F1520" t="s">
        <v>2890</v>
      </c>
      <c r="G1520">
        <v>1848.4</v>
      </c>
      <c r="I1520" t="s">
        <v>2891</v>
      </c>
      <c r="J1520">
        <v>250</v>
      </c>
      <c r="K1520">
        <v>1013</v>
      </c>
      <c r="L1520" s="1">
        <v>37678</v>
      </c>
      <c r="N1520" t="s">
        <v>2892</v>
      </c>
      <c r="P1520" t="s">
        <v>64</v>
      </c>
    </row>
    <row r="1521" spans="1:16" x14ac:dyDescent="0.25">
      <c r="A1521" s="2">
        <v>45181</v>
      </c>
      <c r="B1521" t="s">
        <v>58</v>
      </c>
      <c r="C1521" t="s">
        <v>2893</v>
      </c>
      <c r="D1521" t="s">
        <v>2894</v>
      </c>
      <c r="E1521">
        <v>2800</v>
      </c>
      <c r="F1521" t="s">
        <v>2895</v>
      </c>
      <c r="G1521">
        <v>1710</v>
      </c>
      <c r="I1521" t="s">
        <v>567</v>
      </c>
      <c r="J1521">
        <v>261</v>
      </c>
      <c r="K1521">
        <v>1033</v>
      </c>
      <c r="L1521" s="1">
        <v>36403</v>
      </c>
      <c r="N1521" t="s">
        <v>2896</v>
      </c>
      <c r="P1521" t="s">
        <v>64</v>
      </c>
    </row>
    <row r="1522" spans="1:16" x14ac:dyDescent="0.25">
      <c r="A1522" s="2">
        <v>45181</v>
      </c>
      <c r="B1522" t="s">
        <v>58</v>
      </c>
      <c r="C1522" t="s">
        <v>2897</v>
      </c>
      <c r="D1522" t="s">
        <v>2898</v>
      </c>
      <c r="E1522">
        <v>2800</v>
      </c>
      <c r="F1522" t="s">
        <v>1235</v>
      </c>
      <c r="G1522">
        <v>1681.48</v>
      </c>
      <c r="I1522" t="s">
        <v>1236</v>
      </c>
      <c r="J1522">
        <v>366</v>
      </c>
      <c r="K1522">
        <v>5031</v>
      </c>
      <c r="L1522" s="1">
        <v>37286</v>
      </c>
      <c r="N1522" t="s">
        <v>2258</v>
      </c>
      <c r="P1522" t="s">
        <v>64</v>
      </c>
    </row>
    <row r="1523" spans="1:16" x14ac:dyDescent="0.25">
      <c r="A1523" s="2">
        <v>45181</v>
      </c>
      <c r="B1523" t="s">
        <v>58</v>
      </c>
      <c r="C1523" t="s">
        <v>2899</v>
      </c>
      <c r="D1523" t="s">
        <v>2900</v>
      </c>
      <c r="E1523">
        <v>2800</v>
      </c>
      <c r="F1523" t="s">
        <v>1235</v>
      </c>
      <c r="G1523">
        <v>1684.29</v>
      </c>
      <c r="I1523" t="s">
        <v>2901</v>
      </c>
      <c r="J1523">
        <v>380</v>
      </c>
      <c r="K1523">
        <v>5011</v>
      </c>
      <c r="L1523" s="1">
        <v>37315</v>
      </c>
      <c r="N1523" t="s">
        <v>2902</v>
      </c>
      <c r="P1523" t="s">
        <v>64</v>
      </c>
    </row>
    <row r="1524" spans="1:16" x14ac:dyDescent="0.25">
      <c r="A1524" s="2">
        <v>45181</v>
      </c>
      <c r="B1524" t="s">
        <v>58</v>
      </c>
      <c r="C1524" t="s">
        <v>2903</v>
      </c>
      <c r="D1524" t="s">
        <v>2904</v>
      </c>
      <c r="E1524">
        <v>2800</v>
      </c>
      <c r="F1524" t="s">
        <v>2905</v>
      </c>
      <c r="G1524">
        <v>2500</v>
      </c>
      <c r="I1524" t="s">
        <v>543</v>
      </c>
      <c r="J1524">
        <v>469</v>
      </c>
      <c r="K1524">
        <v>6022</v>
      </c>
      <c r="L1524" s="1">
        <v>38717</v>
      </c>
      <c r="N1524" t="s">
        <v>2601</v>
      </c>
      <c r="P1524" t="s">
        <v>64</v>
      </c>
    </row>
    <row r="1525" spans="1:16" x14ac:dyDescent="0.25">
      <c r="A1525" s="2">
        <v>45181</v>
      </c>
      <c r="B1525" t="s">
        <v>58</v>
      </c>
      <c r="C1525" t="s">
        <v>2906</v>
      </c>
      <c r="D1525" t="s">
        <v>2907</v>
      </c>
      <c r="E1525">
        <v>2800</v>
      </c>
      <c r="F1525" t="s">
        <v>2441</v>
      </c>
      <c r="G1525">
        <v>2097.0100000000002</v>
      </c>
      <c r="I1525" t="s">
        <v>2442</v>
      </c>
      <c r="J1525">
        <v>471</v>
      </c>
      <c r="K1525">
        <v>6029</v>
      </c>
      <c r="L1525" s="1">
        <v>38365</v>
      </c>
      <c r="N1525" t="s">
        <v>2438</v>
      </c>
      <c r="P1525" t="s">
        <v>64</v>
      </c>
    </row>
    <row r="1526" spans="1:16" x14ac:dyDescent="0.25">
      <c r="A1526" s="2">
        <v>45181</v>
      </c>
      <c r="B1526" t="s">
        <v>58</v>
      </c>
      <c r="C1526" t="s">
        <v>2908</v>
      </c>
      <c r="D1526" t="s">
        <v>2909</v>
      </c>
      <c r="E1526">
        <v>2800</v>
      </c>
      <c r="F1526" t="s">
        <v>2441</v>
      </c>
      <c r="G1526">
        <v>2097.0100000000002</v>
      </c>
      <c r="I1526" t="s">
        <v>2442</v>
      </c>
      <c r="J1526">
        <v>471</v>
      </c>
      <c r="K1526">
        <v>6029</v>
      </c>
      <c r="L1526" s="1">
        <v>38365</v>
      </c>
      <c r="N1526" t="s">
        <v>2438</v>
      </c>
      <c r="P1526" t="s">
        <v>64</v>
      </c>
    </row>
    <row r="1527" spans="1:16" x14ac:dyDescent="0.25">
      <c r="A1527" s="2">
        <v>45181</v>
      </c>
      <c r="B1527" t="s">
        <v>58</v>
      </c>
      <c r="C1527" t="s">
        <v>2910</v>
      </c>
      <c r="D1527" t="s">
        <v>2911</v>
      </c>
      <c r="E1527">
        <v>2800</v>
      </c>
      <c r="F1527" t="s">
        <v>2912</v>
      </c>
      <c r="G1527">
        <v>2097.0100000000002</v>
      </c>
      <c r="I1527" t="s">
        <v>2442</v>
      </c>
      <c r="J1527">
        <v>471</v>
      </c>
      <c r="K1527">
        <v>6029</v>
      </c>
      <c r="L1527" s="1">
        <v>38365</v>
      </c>
      <c r="N1527" t="s">
        <v>2438</v>
      </c>
      <c r="P1527" t="s">
        <v>64</v>
      </c>
    </row>
    <row r="1528" spans="1:16" x14ac:dyDescent="0.25">
      <c r="A1528" s="2">
        <v>45181</v>
      </c>
      <c r="B1528" t="s">
        <v>58</v>
      </c>
      <c r="C1528" t="s">
        <v>2913</v>
      </c>
      <c r="D1528" t="s">
        <v>2914</v>
      </c>
      <c r="E1528">
        <v>2800</v>
      </c>
      <c r="F1528" t="s">
        <v>2915</v>
      </c>
      <c r="G1528">
        <v>1830</v>
      </c>
      <c r="I1528" t="s">
        <v>2916</v>
      </c>
      <c r="J1528">
        <v>2</v>
      </c>
      <c r="K1528">
        <v>3241</v>
      </c>
      <c r="L1528" s="1">
        <v>36977</v>
      </c>
      <c r="N1528" t="s">
        <v>2917</v>
      </c>
      <c r="P1528" t="s">
        <v>64</v>
      </c>
    </row>
    <row r="1529" spans="1:16" x14ac:dyDescent="0.25">
      <c r="A1529" s="2">
        <v>45181</v>
      </c>
      <c r="B1529" t="s">
        <v>58</v>
      </c>
      <c r="C1529" t="s">
        <v>2918</v>
      </c>
      <c r="D1529" t="s">
        <v>2919</v>
      </c>
      <c r="E1529">
        <v>2800</v>
      </c>
      <c r="F1529" t="s">
        <v>2920</v>
      </c>
      <c r="G1529">
        <v>1848.02</v>
      </c>
      <c r="I1529" t="s">
        <v>2921</v>
      </c>
      <c r="J1529">
        <v>328</v>
      </c>
      <c r="K1529">
        <v>3211</v>
      </c>
      <c r="L1529" s="1">
        <v>38401</v>
      </c>
      <c r="N1529" t="s">
        <v>2922</v>
      </c>
      <c r="P1529" t="s">
        <v>64</v>
      </c>
    </row>
    <row r="1530" spans="1:16" x14ac:dyDescent="0.25">
      <c r="A1530" s="2">
        <v>45181</v>
      </c>
      <c r="B1530" t="s">
        <v>58</v>
      </c>
      <c r="C1530" t="s">
        <v>2923</v>
      </c>
      <c r="D1530" t="s">
        <v>2924</v>
      </c>
      <c r="E1530">
        <v>2800</v>
      </c>
      <c r="F1530" t="s">
        <v>183</v>
      </c>
      <c r="G1530">
        <v>1220</v>
      </c>
      <c r="I1530" t="s">
        <v>191</v>
      </c>
      <c r="J1530">
        <v>328</v>
      </c>
      <c r="K1530">
        <v>3211</v>
      </c>
      <c r="L1530" s="1">
        <v>35572</v>
      </c>
      <c r="N1530" t="s">
        <v>2925</v>
      </c>
      <c r="P1530" t="s">
        <v>64</v>
      </c>
    </row>
    <row r="1532" spans="1:16" x14ac:dyDescent="0.25">
      <c r="D1532" t="s">
        <v>0</v>
      </c>
      <c r="E1532" t="s">
        <v>1</v>
      </c>
      <c r="F1532" t="s">
        <v>2</v>
      </c>
      <c r="G1532" t="s">
        <v>3</v>
      </c>
      <c r="H1532">
        <v>5</v>
      </c>
      <c r="I1532" t="s">
        <v>4</v>
      </c>
      <c r="L1532" t="s">
        <v>5</v>
      </c>
      <c r="M1532" t="s">
        <v>6</v>
      </c>
      <c r="N1532" t="s">
        <v>7</v>
      </c>
      <c r="O1532">
        <v>2</v>
      </c>
      <c r="P1532">
        <v>7</v>
      </c>
    </row>
    <row r="1533" spans="1:16" x14ac:dyDescent="0.25">
      <c r="D1533" t="s">
        <v>8</v>
      </c>
      <c r="E1533" t="s">
        <v>9</v>
      </c>
      <c r="F1533" t="s">
        <v>10</v>
      </c>
      <c r="M1533" t="s">
        <v>11</v>
      </c>
      <c r="N1533" t="s">
        <v>12</v>
      </c>
      <c r="O1533" s="1">
        <v>37445</v>
      </c>
      <c r="P1533">
        <v>3</v>
      </c>
    </row>
    <row r="1534" spans="1:16" x14ac:dyDescent="0.25">
      <c r="A1534" t="s">
        <v>13</v>
      </c>
      <c r="B1534" t="s">
        <v>14</v>
      </c>
      <c r="C1534" t="s">
        <v>15</v>
      </c>
      <c r="F1534" t="s">
        <v>16</v>
      </c>
      <c r="G1534" t="e">
        <f>- Z</f>
        <v>#NAME?</v>
      </c>
      <c r="M1534" t="s">
        <v>17</v>
      </c>
      <c r="N1534" t="s">
        <v>18</v>
      </c>
    </row>
    <row r="1535" spans="1:16" x14ac:dyDescent="0.25">
      <c r="A1535" t="s">
        <v>19</v>
      </c>
      <c r="B1535" t="s">
        <v>20</v>
      </c>
      <c r="C1535" t="s">
        <v>21</v>
      </c>
      <c r="D1535" t="s">
        <v>22</v>
      </c>
      <c r="E1535" t="s">
        <v>23</v>
      </c>
      <c r="F1535" t="s">
        <v>24</v>
      </c>
      <c r="G1535" t="s">
        <v>25</v>
      </c>
      <c r="H1535" t="s">
        <v>26</v>
      </c>
      <c r="M1535" t="s">
        <v>27</v>
      </c>
      <c r="N1535" t="s">
        <v>28</v>
      </c>
    </row>
    <row r="1536" spans="1:16" x14ac:dyDescent="0.25">
      <c r="A1536" t="s">
        <v>29</v>
      </c>
      <c r="B1536" t="s">
        <v>30</v>
      </c>
      <c r="C1536" t="s">
        <v>31</v>
      </c>
      <c r="D1536" t="s">
        <v>32</v>
      </c>
      <c r="E1536" t="s">
        <v>32</v>
      </c>
      <c r="F1536" t="s">
        <v>33</v>
      </c>
      <c r="G1536" t="s">
        <v>34</v>
      </c>
      <c r="H1536" t="s">
        <v>35</v>
      </c>
      <c r="I1536" t="s">
        <v>36</v>
      </c>
      <c r="J1536" t="s">
        <v>29</v>
      </c>
      <c r="K1536" t="s">
        <v>29</v>
      </c>
      <c r="L1536" t="s">
        <v>37</v>
      </c>
      <c r="M1536" t="s">
        <v>31</v>
      </c>
      <c r="N1536" t="s">
        <v>38</v>
      </c>
      <c r="O1536" t="s">
        <v>29</v>
      </c>
      <c r="P1536" t="s">
        <v>35</v>
      </c>
    </row>
    <row r="1537" spans="1:16" x14ac:dyDescent="0.25">
      <c r="A1537" t="s">
        <v>39</v>
      </c>
      <c r="B1537" t="s">
        <v>40</v>
      </c>
      <c r="C1537" t="s">
        <v>41</v>
      </c>
      <c r="D1537" t="s">
        <v>42</v>
      </c>
      <c r="E1537" t="s">
        <v>43</v>
      </c>
      <c r="F1537" t="s">
        <v>13</v>
      </c>
      <c r="G1537" t="s">
        <v>44</v>
      </c>
      <c r="I1537" t="s">
        <v>45</v>
      </c>
      <c r="J1537" t="s">
        <v>46</v>
      </c>
      <c r="K1537" t="s">
        <v>47</v>
      </c>
      <c r="L1537" t="s">
        <v>48</v>
      </c>
      <c r="M1537" t="s">
        <v>49</v>
      </c>
      <c r="N1537" t="s">
        <v>50</v>
      </c>
      <c r="O1537" t="s">
        <v>51</v>
      </c>
      <c r="P1537" t="s">
        <v>52</v>
      </c>
    </row>
    <row r="1538" spans="1:16" x14ac:dyDescent="0.25">
      <c r="A1538" t="s">
        <v>53</v>
      </c>
      <c r="B1538" t="s">
        <v>30</v>
      </c>
      <c r="C1538" t="s">
        <v>54</v>
      </c>
      <c r="D1538" t="s">
        <v>32</v>
      </c>
      <c r="E1538" t="s">
        <v>32</v>
      </c>
      <c r="F1538" t="s">
        <v>33</v>
      </c>
      <c r="G1538" t="s">
        <v>34</v>
      </c>
      <c r="H1538" t="s">
        <v>35</v>
      </c>
      <c r="I1538" t="s">
        <v>36</v>
      </c>
      <c r="J1538" t="s">
        <v>29</v>
      </c>
      <c r="K1538" t="s">
        <v>29</v>
      </c>
      <c r="L1538" t="s">
        <v>37</v>
      </c>
      <c r="M1538" t="s">
        <v>31</v>
      </c>
      <c r="N1538" t="s">
        <v>38</v>
      </c>
      <c r="O1538" t="s">
        <v>29</v>
      </c>
      <c r="P1538" t="s">
        <v>55</v>
      </c>
    </row>
    <row r="1539" spans="1:16" x14ac:dyDescent="0.25">
      <c r="A1539" s="2">
        <v>45181</v>
      </c>
      <c r="B1539" t="s">
        <v>58</v>
      </c>
      <c r="C1539" t="s">
        <v>2926</v>
      </c>
      <c r="D1539" t="s">
        <v>2927</v>
      </c>
      <c r="E1539">
        <v>2800</v>
      </c>
      <c r="F1539" t="s">
        <v>2928</v>
      </c>
      <c r="G1539">
        <v>2290</v>
      </c>
      <c r="I1539" t="s">
        <v>123</v>
      </c>
      <c r="J1539">
        <v>224</v>
      </c>
      <c r="K1539">
        <v>1111</v>
      </c>
      <c r="N1539" t="s">
        <v>2817</v>
      </c>
      <c r="P1539" t="s">
        <v>64</v>
      </c>
    </row>
    <row r="1540" spans="1:16" x14ac:dyDescent="0.25">
      <c r="A1540" s="2">
        <v>45181</v>
      </c>
      <c r="B1540" t="s">
        <v>58</v>
      </c>
      <c r="C1540" t="s">
        <v>2929</v>
      </c>
      <c r="D1540" t="s">
        <v>2930</v>
      </c>
      <c r="E1540">
        <v>2800</v>
      </c>
      <c r="F1540" t="s">
        <v>2928</v>
      </c>
      <c r="G1540">
        <v>2290</v>
      </c>
      <c r="I1540" t="s">
        <v>123</v>
      </c>
      <c r="J1540">
        <v>224</v>
      </c>
      <c r="K1540">
        <v>1111</v>
      </c>
      <c r="N1540" t="s">
        <v>2817</v>
      </c>
      <c r="P1540" t="s">
        <v>64</v>
      </c>
    </row>
    <row r="1541" spans="1:16" x14ac:dyDescent="0.25">
      <c r="A1541" s="2">
        <v>45181</v>
      </c>
      <c r="B1541" t="s">
        <v>58</v>
      </c>
      <c r="C1541" t="s">
        <v>2931</v>
      </c>
      <c r="D1541" t="s">
        <v>2932</v>
      </c>
      <c r="E1541">
        <v>2800</v>
      </c>
      <c r="F1541" t="s">
        <v>2928</v>
      </c>
      <c r="G1541">
        <v>2290</v>
      </c>
      <c r="I1541" t="s">
        <v>123</v>
      </c>
      <c r="J1541">
        <v>224</v>
      </c>
      <c r="K1541">
        <v>1111</v>
      </c>
      <c r="N1541" t="s">
        <v>2817</v>
      </c>
      <c r="P1541" t="s">
        <v>64</v>
      </c>
    </row>
    <row r="1542" spans="1:16" x14ac:dyDescent="0.25">
      <c r="A1542" s="2">
        <v>45181</v>
      </c>
      <c r="B1542" t="s">
        <v>58</v>
      </c>
      <c r="C1542" t="s">
        <v>2933</v>
      </c>
      <c r="D1542" t="s">
        <v>2934</v>
      </c>
      <c r="E1542">
        <v>2800</v>
      </c>
      <c r="F1542" t="s">
        <v>183</v>
      </c>
      <c r="G1542">
        <v>1364.83</v>
      </c>
      <c r="I1542" t="s">
        <v>2935</v>
      </c>
      <c r="J1542">
        <v>106</v>
      </c>
      <c r="K1542">
        <v>1112</v>
      </c>
      <c r="L1542" s="1">
        <v>37693</v>
      </c>
      <c r="N1542" t="s">
        <v>2936</v>
      </c>
      <c r="P1542" t="s">
        <v>64</v>
      </c>
    </row>
    <row r="1543" spans="1:16" x14ac:dyDescent="0.25">
      <c r="A1543" s="2">
        <v>45181</v>
      </c>
      <c r="B1543" t="s">
        <v>58</v>
      </c>
      <c r="C1543" t="s">
        <v>2937</v>
      </c>
      <c r="D1543" t="s">
        <v>2938</v>
      </c>
      <c r="E1543">
        <v>2800</v>
      </c>
      <c r="F1543" t="s">
        <v>183</v>
      </c>
      <c r="G1543">
        <v>500</v>
      </c>
      <c r="I1543">
        <f>-1   -500</f>
        <v>-501</v>
      </c>
      <c r="J1543">
        <v>469</v>
      </c>
      <c r="K1543">
        <v>6022</v>
      </c>
      <c r="L1543" s="1">
        <v>38791</v>
      </c>
      <c r="N1543" t="s">
        <v>2939</v>
      </c>
      <c r="P1543" t="s">
        <v>64</v>
      </c>
    </row>
    <row r="1544" spans="1:16" x14ac:dyDescent="0.25">
      <c r="A1544" t="s">
        <v>87</v>
      </c>
      <c r="C1544" t="s">
        <v>88</v>
      </c>
      <c r="D1544" t="s">
        <v>58</v>
      </c>
      <c r="F1544">
        <v>-5</v>
      </c>
      <c r="G1544" t="s">
        <v>2940</v>
      </c>
      <c r="I1544" t="s">
        <v>2941</v>
      </c>
    </row>
    <row r="1546" spans="1:16" x14ac:dyDescent="0.25">
      <c r="A1546" t="s">
        <v>87</v>
      </c>
      <c r="B1546" t="s">
        <v>87</v>
      </c>
      <c r="C1546" t="s">
        <v>91</v>
      </c>
      <c r="D1546" t="s">
        <v>456</v>
      </c>
      <c r="E1546">
        <v>2009</v>
      </c>
      <c r="F1546">
        <v>-5</v>
      </c>
      <c r="G1546" t="s">
        <v>2940</v>
      </c>
      <c r="I1546" t="s">
        <v>2942</v>
      </c>
    </row>
    <row r="1548" spans="1:16" x14ac:dyDescent="0.25">
      <c r="A1548" t="s">
        <v>87</v>
      </c>
      <c r="B1548" t="s">
        <v>2943</v>
      </c>
      <c r="C1548" t="s">
        <v>2944</v>
      </c>
      <c r="D1548" t="s">
        <v>2945</v>
      </c>
      <c r="F1548" t="s">
        <v>2946</v>
      </c>
      <c r="G1548" t="s">
        <v>2947</v>
      </c>
      <c r="I1548" t="s">
        <v>2948</v>
      </c>
    </row>
    <row r="1549" spans="1:16" x14ac:dyDescent="0.25">
      <c r="C1549" t="s">
        <v>2949</v>
      </c>
      <c r="D1549" t="s">
        <v>2950</v>
      </c>
      <c r="E1549" t="s">
        <v>2950</v>
      </c>
      <c r="F1549" t="s">
        <v>2951</v>
      </c>
      <c r="G1549" t="s">
        <v>2952</v>
      </c>
      <c r="H1549" t="s">
        <v>453</v>
      </c>
      <c r="I1549" t="s">
        <v>2953</v>
      </c>
    </row>
    <row r="1551" spans="1:16" x14ac:dyDescent="0.25">
      <c r="C1551" t="s">
        <v>56</v>
      </c>
      <c r="D1551" t="s">
        <v>10</v>
      </c>
      <c r="E1551" t="e">
        <f>- proto</f>
        <v>#NAME?</v>
      </c>
      <c r="F1551" t="s">
        <v>57</v>
      </c>
    </row>
    <row r="1552" spans="1:16" x14ac:dyDescent="0.25">
      <c r="A1552" s="2">
        <v>44958</v>
      </c>
      <c r="B1552" t="s">
        <v>58</v>
      </c>
      <c r="C1552" t="s">
        <v>2954</v>
      </c>
      <c r="D1552" t="s">
        <v>2955</v>
      </c>
      <c r="E1552">
        <v>2801</v>
      </c>
      <c r="F1552" t="s">
        <v>2956</v>
      </c>
      <c r="G1552">
        <v>9850</v>
      </c>
      <c r="I1552" t="s">
        <v>2957</v>
      </c>
      <c r="J1552">
        <v>138</v>
      </c>
      <c r="K1552">
        <v>1731</v>
      </c>
      <c r="L1552" s="1">
        <v>35534</v>
      </c>
      <c r="N1552" t="s">
        <v>63</v>
      </c>
      <c r="P1552" t="s">
        <v>64</v>
      </c>
    </row>
    <row r="1553" spans="1:16" x14ac:dyDescent="0.25">
      <c r="A1553" s="2">
        <v>44958</v>
      </c>
      <c r="B1553" t="s">
        <v>58</v>
      </c>
      <c r="C1553" t="s">
        <v>2958</v>
      </c>
      <c r="D1553" t="s">
        <v>2959</v>
      </c>
      <c r="E1553">
        <v>2801</v>
      </c>
      <c r="F1553" t="s">
        <v>2960</v>
      </c>
      <c r="G1553">
        <v>3930</v>
      </c>
      <c r="I1553" t="s">
        <v>2961</v>
      </c>
      <c r="J1553">
        <v>92</v>
      </c>
      <c r="K1553">
        <v>4141</v>
      </c>
      <c r="L1553" s="1">
        <v>35117</v>
      </c>
      <c r="N1553" t="s">
        <v>63</v>
      </c>
      <c r="P1553" t="s">
        <v>64</v>
      </c>
    </row>
    <row r="1554" spans="1:16" x14ac:dyDescent="0.25">
      <c r="A1554" s="2">
        <v>44958</v>
      </c>
      <c r="B1554" t="s">
        <v>58</v>
      </c>
      <c r="C1554" t="s">
        <v>2962</v>
      </c>
      <c r="D1554" t="s">
        <v>2963</v>
      </c>
      <c r="E1554">
        <v>2801</v>
      </c>
      <c r="F1554" t="s">
        <v>2964</v>
      </c>
      <c r="G1554">
        <v>3080</v>
      </c>
      <c r="I1554" t="s">
        <v>2965</v>
      </c>
      <c r="J1554">
        <v>92</v>
      </c>
      <c r="K1554">
        <v>4141</v>
      </c>
      <c r="N1554" t="s">
        <v>63</v>
      </c>
      <c r="P1554" t="s">
        <v>64</v>
      </c>
    </row>
    <row r="1555" spans="1:16" x14ac:dyDescent="0.25">
      <c r="A1555" s="2">
        <v>44958</v>
      </c>
      <c r="B1555" t="s">
        <v>58</v>
      </c>
      <c r="C1555" t="s">
        <v>2966</v>
      </c>
      <c r="D1555" t="s">
        <v>2967</v>
      </c>
      <c r="E1555">
        <v>2801</v>
      </c>
      <c r="F1555" t="s">
        <v>2968</v>
      </c>
      <c r="G1555">
        <v>4490</v>
      </c>
      <c r="I1555" t="s">
        <v>2969</v>
      </c>
      <c r="J1555">
        <v>92</v>
      </c>
      <c r="K1555">
        <v>4141</v>
      </c>
      <c r="N1555" t="s">
        <v>63</v>
      </c>
      <c r="P1555" t="s">
        <v>64</v>
      </c>
    </row>
    <row r="1556" spans="1:16" x14ac:dyDescent="0.25">
      <c r="A1556" s="2">
        <v>44958</v>
      </c>
      <c r="B1556" t="s">
        <v>58</v>
      </c>
      <c r="C1556" t="s">
        <v>2970</v>
      </c>
      <c r="D1556" t="s">
        <v>2971</v>
      </c>
      <c r="E1556">
        <v>2801</v>
      </c>
      <c r="F1556" t="s">
        <v>2972</v>
      </c>
      <c r="G1556">
        <v>4280</v>
      </c>
      <c r="I1556" t="s">
        <v>2973</v>
      </c>
      <c r="J1556">
        <v>170</v>
      </c>
      <c r="K1556">
        <v>521</v>
      </c>
      <c r="N1556" t="s">
        <v>63</v>
      </c>
      <c r="P1556" t="s">
        <v>64</v>
      </c>
    </row>
    <row r="1557" spans="1:16" x14ac:dyDescent="0.25">
      <c r="A1557" s="2">
        <v>44958</v>
      </c>
      <c r="B1557" t="s">
        <v>58</v>
      </c>
      <c r="C1557" t="s">
        <v>2974</v>
      </c>
      <c r="D1557" t="s">
        <v>2975</v>
      </c>
      <c r="E1557">
        <v>2801</v>
      </c>
      <c r="F1557" t="s">
        <v>2976</v>
      </c>
      <c r="G1557">
        <v>4460</v>
      </c>
      <c r="I1557" t="s">
        <v>2977</v>
      </c>
      <c r="J1557">
        <v>2</v>
      </c>
      <c r="K1557">
        <v>3241</v>
      </c>
      <c r="L1557" s="1">
        <v>35614</v>
      </c>
      <c r="N1557" t="s">
        <v>63</v>
      </c>
      <c r="P1557" t="s">
        <v>64</v>
      </c>
    </row>
    <row r="1558" spans="1:16" x14ac:dyDescent="0.25">
      <c r="A1558" t="s">
        <v>87</v>
      </c>
      <c r="C1558" t="s">
        <v>88</v>
      </c>
      <c r="D1558" t="s">
        <v>58</v>
      </c>
      <c r="F1558">
        <v>-3</v>
      </c>
      <c r="G1558" t="s">
        <v>2978</v>
      </c>
      <c r="I1558" t="s">
        <v>1410</v>
      </c>
    </row>
    <row r="1560" spans="1:16" x14ac:dyDescent="0.25">
      <c r="A1560" t="s">
        <v>87</v>
      </c>
      <c r="B1560" t="s">
        <v>87</v>
      </c>
      <c r="C1560" t="s">
        <v>91</v>
      </c>
      <c r="D1560" t="s">
        <v>92</v>
      </c>
      <c r="E1560">
        <v>2002</v>
      </c>
      <c r="F1560">
        <v>-3</v>
      </c>
      <c r="G1560" t="s">
        <v>2978</v>
      </c>
      <c r="I1560" t="s">
        <v>1411</v>
      </c>
    </row>
    <row r="1562" spans="1:16" x14ac:dyDescent="0.25">
      <c r="C1562" t="s">
        <v>56</v>
      </c>
      <c r="D1562" t="s">
        <v>10</v>
      </c>
      <c r="E1562" t="e">
        <f>- proto</f>
        <v>#NAME?</v>
      </c>
      <c r="F1562" t="s">
        <v>57</v>
      </c>
    </row>
    <row r="1563" spans="1:16" x14ac:dyDescent="0.25">
      <c r="A1563" s="2">
        <v>44959</v>
      </c>
      <c r="B1563" t="s">
        <v>58</v>
      </c>
      <c r="C1563" t="s">
        <v>2979</v>
      </c>
      <c r="D1563" t="s">
        <v>2980</v>
      </c>
      <c r="E1563">
        <v>2801</v>
      </c>
      <c r="F1563" t="s">
        <v>2960</v>
      </c>
      <c r="G1563">
        <v>3930</v>
      </c>
      <c r="I1563" t="s">
        <v>2961</v>
      </c>
      <c r="J1563">
        <v>92</v>
      </c>
      <c r="K1563">
        <v>4141</v>
      </c>
      <c r="L1563" s="1">
        <v>35117</v>
      </c>
      <c r="N1563" t="s">
        <v>63</v>
      </c>
      <c r="P1563" t="s">
        <v>64</v>
      </c>
    </row>
    <row r="1564" spans="1:16" x14ac:dyDescent="0.25">
      <c r="A1564" s="2">
        <v>44959</v>
      </c>
      <c r="B1564" t="s">
        <v>58</v>
      </c>
      <c r="C1564" t="s">
        <v>2981</v>
      </c>
      <c r="D1564" t="s">
        <v>2982</v>
      </c>
      <c r="E1564">
        <v>2801</v>
      </c>
      <c r="F1564" t="s">
        <v>2964</v>
      </c>
      <c r="G1564">
        <v>3080</v>
      </c>
      <c r="I1564" t="s">
        <v>2965</v>
      </c>
      <c r="J1564">
        <v>92</v>
      </c>
      <c r="K1564">
        <v>4141</v>
      </c>
      <c r="N1564" t="s">
        <v>63</v>
      </c>
      <c r="P1564" t="s">
        <v>64</v>
      </c>
    </row>
    <row r="1565" spans="1:16" x14ac:dyDescent="0.25">
      <c r="A1565" t="s">
        <v>87</v>
      </c>
      <c r="C1565" t="s">
        <v>88</v>
      </c>
      <c r="D1565" t="s">
        <v>58</v>
      </c>
      <c r="F1565" t="s">
        <v>453</v>
      </c>
      <c r="G1565" t="s">
        <v>2983</v>
      </c>
      <c r="I1565" t="s">
        <v>2263</v>
      </c>
    </row>
    <row r="1567" spans="1:16" x14ac:dyDescent="0.25">
      <c r="A1567" t="s">
        <v>87</v>
      </c>
      <c r="B1567" t="s">
        <v>87</v>
      </c>
      <c r="C1567" t="s">
        <v>91</v>
      </c>
      <c r="D1567" t="s">
        <v>475</v>
      </c>
      <c r="E1567">
        <v>2002</v>
      </c>
      <c r="F1567" t="s">
        <v>453</v>
      </c>
      <c r="G1567" t="s">
        <v>2983</v>
      </c>
      <c r="I1567" t="s">
        <v>2264</v>
      </c>
    </row>
    <row r="1569" spans="1:16" x14ac:dyDescent="0.25">
      <c r="C1569" t="s">
        <v>56</v>
      </c>
      <c r="D1569" t="s">
        <v>10</v>
      </c>
      <c r="E1569" t="e">
        <f>- proto</f>
        <v>#NAME?</v>
      </c>
      <c r="F1569" t="s">
        <v>57</v>
      </c>
    </row>
    <row r="1570" spans="1:16" x14ac:dyDescent="0.25">
      <c r="A1570" s="2">
        <v>44960</v>
      </c>
      <c r="B1570" t="s">
        <v>58</v>
      </c>
      <c r="C1570" t="s">
        <v>2984</v>
      </c>
      <c r="D1570" t="s">
        <v>2985</v>
      </c>
      <c r="E1570">
        <v>2801</v>
      </c>
      <c r="F1570" t="s">
        <v>781</v>
      </c>
      <c r="G1570">
        <v>4730</v>
      </c>
      <c r="I1570" t="s">
        <v>2986</v>
      </c>
      <c r="J1570">
        <v>269</v>
      </c>
      <c r="K1570">
        <v>3011</v>
      </c>
      <c r="N1570" t="s">
        <v>63</v>
      </c>
      <c r="P1570" t="s">
        <v>64</v>
      </c>
    </row>
    <row r="1571" spans="1:16" x14ac:dyDescent="0.25">
      <c r="A1571" s="2">
        <v>44960</v>
      </c>
      <c r="B1571" t="s">
        <v>58</v>
      </c>
      <c r="C1571" t="s">
        <v>2987</v>
      </c>
      <c r="D1571" t="s">
        <v>2988</v>
      </c>
      <c r="E1571">
        <v>2801</v>
      </c>
      <c r="F1571" t="s">
        <v>2989</v>
      </c>
      <c r="G1571">
        <v>3110</v>
      </c>
      <c r="I1571" t="s">
        <v>2990</v>
      </c>
      <c r="J1571">
        <v>167</v>
      </c>
      <c r="K1571">
        <v>516</v>
      </c>
      <c r="N1571" t="s">
        <v>63</v>
      </c>
      <c r="P1571" t="s">
        <v>64</v>
      </c>
    </row>
    <row r="1572" spans="1:16" x14ac:dyDescent="0.25">
      <c r="A1572" s="2">
        <v>44960</v>
      </c>
      <c r="B1572" t="s">
        <v>58</v>
      </c>
      <c r="C1572" t="s">
        <v>2991</v>
      </c>
      <c r="D1572" t="s">
        <v>2992</v>
      </c>
      <c r="E1572">
        <v>2801</v>
      </c>
      <c r="F1572" t="s">
        <v>781</v>
      </c>
      <c r="G1572">
        <v>4730</v>
      </c>
      <c r="I1572" t="s">
        <v>2986</v>
      </c>
      <c r="J1572">
        <v>167</v>
      </c>
      <c r="K1572">
        <v>516</v>
      </c>
      <c r="N1572" t="s">
        <v>63</v>
      </c>
      <c r="P1572" t="s">
        <v>64</v>
      </c>
    </row>
    <row r="1573" spans="1:16" x14ac:dyDescent="0.25">
      <c r="A1573" s="2">
        <v>44960</v>
      </c>
      <c r="B1573" t="s">
        <v>58</v>
      </c>
      <c r="C1573" t="s">
        <v>2993</v>
      </c>
      <c r="D1573" t="s">
        <v>2994</v>
      </c>
      <c r="E1573">
        <v>2801</v>
      </c>
      <c r="F1573" t="s">
        <v>2995</v>
      </c>
      <c r="G1573">
        <v>4260</v>
      </c>
      <c r="I1573" t="s">
        <v>2996</v>
      </c>
      <c r="J1573">
        <v>317</v>
      </c>
      <c r="K1573">
        <v>532</v>
      </c>
      <c r="N1573" t="s">
        <v>63</v>
      </c>
      <c r="P1573" t="s">
        <v>64</v>
      </c>
    </row>
    <row r="1574" spans="1:16" x14ac:dyDescent="0.25">
      <c r="A1574" s="2">
        <v>44960</v>
      </c>
      <c r="B1574" t="s">
        <v>58</v>
      </c>
      <c r="C1574" t="s">
        <v>2997</v>
      </c>
      <c r="D1574" t="s">
        <v>2998</v>
      </c>
      <c r="E1574">
        <v>2801</v>
      </c>
      <c r="F1574" t="s">
        <v>2999</v>
      </c>
      <c r="G1574">
        <v>4370</v>
      </c>
      <c r="I1574" t="s">
        <v>3000</v>
      </c>
      <c r="J1574">
        <v>317</v>
      </c>
      <c r="K1574">
        <v>532</v>
      </c>
      <c r="L1574" s="1">
        <v>35334</v>
      </c>
      <c r="N1574" t="s">
        <v>63</v>
      </c>
      <c r="P1574" t="s">
        <v>64</v>
      </c>
    </row>
    <row r="1575" spans="1:16" x14ac:dyDescent="0.25">
      <c r="A1575" s="2">
        <v>44960</v>
      </c>
      <c r="B1575" t="s">
        <v>58</v>
      </c>
      <c r="C1575" t="s">
        <v>3001</v>
      </c>
      <c r="D1575" t="s">
        <v>3002</v>
      </c>
      <c r="E1575">
        <v>2801</v>
      </c>
      <c r="F1575" t="s">
        <v>781</v>
      </c>
      <c r="G1575">
        <v>4740</v>
      </c>
      <c r="I1575" t="s">
        <v>3003</v>
      </c>
      <c r="J1575">
        <v>170</v>
      </c>
      <c r="K1575">
        <v>521</v>
      </c>
      <c r="N1575" t="s">
        <v>63</v>
      </c>
      <c r="P1575" t="s">
        <v>64</v>
      </c>
    </row>
    <row r="1576" spans="1:16" x14ac:dyDescent="0.25">
      <c r="A1576" s="2">
        <v>44960</v>
      </c>
      <c r="B1576" t="s">
        <v>58</v>
      </c>
      <c r="C1576" t="s">
        <v>3004</v>
      </c>
      <c r="D1576" t="s">
        <v>3005</v>
      </c>
      <c r="E1576">
        <v>2801</v>
      </c>
      <c r="F1576" t="s">
        <v>781</v>
      </c>
      <c r="G1576">
        <v>4740</v>
      </c>
      <c r="I1576" t="s">
        <v>3003</v>
      </c>
      <c r="J1576">
        <v>170</v>
      </c>
      <c r="K1576">
        <v>521</v>
      </c>
      <c r="N1576" t="s">
        <v>63</v>
      </c>
      <c r="P1576" t="s">
        <v>64</v>
      </c>
    </row>
    <row r="1577" spans="1:16" x14ac:dyDescent="0.25">
      <c r="A1577" s="2">
        <v>44960</v>
      </c>
      <c r="B1577" t="s">
        <v>58</v>
      </c>
      <c r="C1577" t="s">
        <v>3006</v>
      </c>
      <c r="D1577" t="s">
        <v>3007</v>
      </c>
      <c r="E1577">
        <v>2801</v>
      </c>
      <c r="F1577" t="s">
        <v>781</v>
      </c>
      <c r="G1577">
        <v>4740</v>
      </c>
      <c r="I1577" t="s">
        <v>3003</v>
      </c>
      <c r="J1577">
        <v>170</v>
      </c>
      <c r="K1577">
        <v>521</v>
      </c>
      <c r="N1577" t="s">
        <v>63</v>
      </c>
      <c r="P1577" t="s">
        <v>64</v>
      </c>
    </row>
    <row r="1578" spans="1:16" x14ac:dyDescent="0.25">
      <c r="A1578" s="2">
        <v>44960</v>
      </c>
      <c r="B1578" t="s">
        <v>58</v>
      </c>
      <c r="C1578" t="s">
        <v>3008</v>
      </c>
      <c r="D1578" t="s">
        <v>3009</v>
      </c>
      <c r="E1578">
        <v>2801</v>
      </c>
      <c r="F1578" t="s">
        <v>2989</v>
      </c>
      <c r="G1578">
        <v>3110</v>
      </c>
      <c r="I1578" t="s">
        <v>2990</v>
      </c>
      <c r="J1578">
        <v>166</v>
      </c>
      <c r="K1578">
        <v>511</v>
      </c>
      <c r="N1578" t="s">
        <v>63</v>
      </c>
      <c r="P1578" t="s">
        <v>64</v>
      </c>
    </row>
    <row r="1579" spans="1:16" x14ac:dyDescent="0.25">
      <c r="A1579" s="2">
        <v>44960</v>
      </c>
      <c r="B1579" t="s">
        <v>58</v>
      </c>
      <c r="C1579" t="s">
        <v>3010</v>
      </c>
      <c r="D1579" t="s">
        <v>3011</v>
      </c>
      <c r="E1579">
        <v>2801</v>
      </c>
      <c r="F1579" t="s">
        <v>781</v>
      </c>
      <c r="G1579">
        <v>4730</v>
      </c>
      <c r="I1579" t="s">
        <v>2986</v>
      </c>
      <c r="J1579">
        <v>166</v>
      </c>
      <c r="K1579">
        <v>511</v>
      </c>
      <c r="N1579" t="s">
        <v>63</v>
      </c>
      <c r="P1579" t="s">
        <v>64</v>
      </c>
    </row>
    <row r="1580" spans="1:16" x14ac:dyDescent="0.25">
      <c r="A1580" s="2">
        <v>44960</v>
      </c>
      <c r="B1580" t="s">
        <v>58</v>
      </c>
      <c r="C1580" t="s">
        <v>3012</v>
      </c>
      <c r="D1580" t="s">
        <v>3013</v>
      </c>
      <c r="E1580">
        <v>2801</v>
      </c>
      <c r="F1580" t="s">
        <v>2989</v>
      </c>
      <c r="G1580">
        <v>3110</v>
      </c>
      <c r="I1580" t="s">
        <v>2990</v>
      </c>
      <c r="J1580">
        <v>30</v>
      </c>
      <c r="K1580">
        <v>531</v>
      </c>
      <c r="N1580" t="s">
        <v>63</v>
      </c>
      <c r="P1580" t="s">
        <v>64</v>
      </c>
    </row>
    <row r="1581" spans="1:16" x14ac:dyDescent="0.25">
      <c r="A1581" s="2">
        <v>44960</v>
      </c>
      <c r="B1581" t="s">
        <v>58</v>
      </c>
      <c r="C1581" t="s">
        <v>3014</v>
      </c>
      <c r="D1581" t="s">
        <v>3015</v>
      </c>
      <c r="E1581">
        <v>2801</v>
      </c>
      <c r="F1581" t="s">
        <v>2989</v>
      </c>
      <c r="G1581">
        <v>3110</v>
      </c>
      <c r="I1581" t="s">
        <v>2990</v>
      </c>
      <c r="J1581">
        <v>30</v>
      </c>
      <c r="K1581">
        <v>531</v>
      </c>
      <c r="N1581" t="s">
        <v>63</v>
      </c>
      <c r="P1581" t="s">
        <v>64</v>
      </c>
    </row>
    <row r="1582" spans="1:16" x14ac:dyDescent="0.25">
      <c r="A1582" s="2">
        <v>44960</v>
      </c>
      <c r="B1582" t="s">
        <v>58</v>
      </c>
      <c r="C1582" t="s">
        <v>3016</v>
      </c>
      <c r="D1582" t="s">
        <v>3017</v>
      </c>
      <c r="E1582">
        <v>2801</v>
      </c>
      <c r="F1582" t="s">
        <v>2989</v>
      </c>
      <c r="G1582">
        <v>3110</v>
      </c>
      <c r="I1582" t="s">
        <v>2990</v>
      </c>
      <c r="J1582">
        <v>30</v>
      </c>
      <c r="K1582">
        <v>531</v>
      </c>
      <c r="N1582" t="s">
        <v>63</v>
      </c>
      <c r="P1582" t="s">
        <v>64</v>
      </c>
    </row>
    <row r="1583" spans="1:16" x14ac:dyDescent="0.25">
      <c r="A1583" s="2">
        <v>44960</v>
      </c>
      <c r="B1583" t="s">
        <v>58</v>
      </c>
      <c r="C1583" t="s">
        <v>3018</v>
      </c>
      <c r="D1583" t="s">
        <v>3019</v>
      </c>
      <c r="E1583">
        <v>2801</v>
      </c>
      <c r="F1583" t="s">
        <v>3020</v>
      </c>
      <c r="G1583">
        <v>3870</v>
      </c>
      <c r="I1583" t="s">
        <v>3021</v>
      </c>
      <c r="J1583">
        <v>30</v>
      </c>
      <c r="K1583">
        <v>531</v>
      </c>
      <c r="L1583" s="1">
        <v>35334</v>
      </c>
      <c r="N1583" t="s">
        <v>63</v>
      </c>
      <c r="P1583" t="s">
        <v>64</v>
      </c>
    </row>
    <row r="1584" spans="1:16" x14ac:dyDescent="0.25">
      <c r="A1584" s="2">
        <v>44960</v>
      </c>
      <c r="B1584" t="s">
        <v>58</v>
      </c>
      <c r="C1584" t="s">
        <v>3022</v>
      </c>
      <c r="D1584" t="s">
        <v>3023</v>
      </c>
      <c r="E1584">
        <v>2801</v>
      </c>
      <c r="F1584" t="s">
        <v>2999</v>
      </c>
      <c r="G1584">
        <v>4430</v>
      </c>
      <c r="I1584" t="s">
        <v>3024</v>
      </c>
      <c r="J1584">
        <v>30</v>
      </c>
      <c r="K1584">
        <v>531</v>
      </c>
      <c r="L1584" s="1">
        <v>35334</v>
      </c>
      <c r="N1584" t="s">
        <v>63</v>
      </c>
      <c r="P1584" t="s">
        <v>64</v>
      </c>
    </row>
    <row r="1585" spans="1:16" x14ac:dyDescent="0.25">
      <c r="A1585" s="2">
        <v>44960</v>
      </c>
      <c r="B1585" t="s">
        <v>58</v>
      </c>
      <c r="C1585" t="s">
        <v>3025</v>
      </c>
      <c r="D1585" t="s">
        <v>3026</v>
      </c>
      <c r="E1585">
        <v>2801</v>
      </c>
      <c r="F1585" t="s">
        <v>2130</v>
      </c>
      <c r="G1585">
        <v>4220</v>
      </c>
      <c r="I1585" t="s">
        <v>3027</v>
      </c>
      <c r="J1585">
        <v>339</v>
      </c>
      <c r="K1585">
        <v>709</v>
      </c>
      <c r="L1585" s="1">
        <v>35079</v>
      </c>
      <c r="N1585" t="s">
        <v>63</v>
      </c>
      <c r="P1585" t="s">
        <v>64</v>
      </c>
    </row>
    <row r="1586" spans="1:16" x14ac:dyDescent="0.25">
      <c r="A1586" s="2">
        <v>44960</v>
      </c>
      <c r="B1586" t="s">
        <v>58</v>
      </c>
      <c r="C1586" t="s">
        <v>3028</v>
      </c>
      <c r="D1586" t="s">
        <v>3029</v>
      </c>
      <c r="E1586">
        <v>2801</v>
      </c>
      <c r="F1586" t="s">
        <v>2130</v>
      </c>
      <c r="G1586">
        <v>4220</v>
      </c>
      <c r="I1586" t="s">
        <v>3027</v>
      </c>
      <c r="J1586">
        <v>339</v>
      </c>
      <c r="K1586">
        <v>709</v>
      </c>
      <c r="L1586" s="1">
        <v>35132</v>
      </c>
      <c r="N1586" t="s">
        <v>63</v>
      </c>
      <c r="P1586" t="s">
        <v>64</v>
      </c>
    </row>
    <row r="1587" spans="1:16" x14ac:dyDescent="0.25">
      <c r="A1587" s="2">
        <v>44960</v>
      </c>
      <c r="B1587" t="s">
        <v>58</v>
      </c>
      <c r="C1587" t="s">
        <v>3030</v>
      </c>
      <c r="D1587" t="s">
        <v>3031</v>
      </c>
      <c r="E1587">
        <v>2801</v>
      </c>
      <c r="F1587" t="s">
        <v>2989</v>
      </c>
      <c r="G1587">
        <v>10000</v>
      </c>
      <c r="I1587" t="s">
        <v>3032</v>
      </c>
      <c r="J1587">
        <v>22</v>
      </c>
      <c r="K1587">
        <v>431</v>
      </c>
      <c r="N1587" t="s">
        <v>63</v>
      </c>
      <c r="P1587" t="s">
        <v>64</v>
      </c>
    </row>
    <row r="1588" spans="1:16" x14ac:dyDescent="0.25">
      <c r="A1588" s="2">
        <v>44960</v>
      </c>
      <c r="B1588" t="s">
        <v>58</v>
      </c>
      <c r="C1588" t="s">
        <v>3033</v>
      </c>
      <c r="D1588" t="s">
        <v>3034</v>
      </c>
      <c r="E1588">
        <v>2801</v>
      </c>
      <c r="F1588" t="s">
        <v>3035</v>
      </c>
      <c r="G1588">
        <v>4990</v>
      </c>
      <c r="I1588" t="s">
        <v>3036</v>
      </c>
      <c r="J1588">
        <v>22</v>
      </c>
      <c r="K1588">
        <v>431</v>
      </c>
      <c r="N1588" t="s">
        <v>63</v>
      </c>
      <c r="P1588" t="s">
        <v>64</v>
      </c>
    </row>
    <row r="1589" spans="1:16" x14ac:dyDescent="0.25">
      <c r="A1589" s="2">
        <v>44960</v>
      </c>
      <c r="B1589" t="s">
        <v>58</v>
      </c>
      <c r="C1589" t="s">
        <v>3037</v>
      </c>
      <c r="D1589" t="s">
        <v>3038</v>
      </c>
      <c r="E1589">
        <v>2801</v>
      </c>
      <c r="F1589" t="s">
        <v>3039</v>
      </c>
      <c r="G1589">
        <v>9980</v>
      </c>
      <c r="I1589" t="s">
        <v>3040</v>
      </c>
      <c r="J1589">
        <v>25</v>
      </c>
      <c r="K1589">
        <v>411</v>
      </c>
      <c r="N1589" t="s">
        <v>63</v>
      </c>
      <c r="P1589" t="s">
        <v>64</v>
      </c>
    </row>
    <row r="1591" spans="1:16" x14ac:dyDescent="0.25">
      <c r="D1591" t="s">
        <v>0</v>
      </c>
      <c r="E1591" t="s">
        <v>1</v>
      </c>
      <c r="F1591" t="s">
        <v>2</v>
      </c>
      <c r="G1591" t="s">
        <v>3</v>
      </c>
      <c r="H1591">
        <v>5</v>
      </c>
      <c r="I1591" t="s">
        <v>4</v>
      </c>
      <c r="L1591" t="s">
        <v>5</v>
      </c>
      <c r="M1591" t="s">
        <v>6</v>
      </c>
      <c r="N1591" t="s">
        <v>7</v>
      </c>
      <c r="O1591">
        <v>2</v>
      </c>
      <c r="P1591">
        <v>8</v>
      </c>
    </row>
    <row r="1592" spans="1:16" x14ac:dyDescent="0.25">
      <c r="D1592" t="s">
        <v>8</v>
      </c>
      <c r="E1592" t="s">
        <v>9</v>
      </c>
      <c r="F1592" t="s">
        <v>10</v>
      </c>
      <c r="M1592" t="s">
        <v>11</v>
      </c>
      <c r="N1592" t="s">
        <v>12</v>
      </c>
      <c r="O1592" s="1">
        <v>37445</v>
      </c>
      <c r="P1592">
        <v>3</v>
      </c>
    </row>
    <row r="1593" spans="1:16" x14ac:dyDescent="0.25">
      <c r="A1593" t="s">
        <v>13</v>
      </c>
      <c r="B1593" t="s">
        <v>14</v>
      </c>
      <c r="C1593" t="s">
        <v>15</v>
      </c>
      <c r="F1593" t="s">
        <v>16</v>
      </c>
      <c r="G1593" t="e">
        <f>- Z</f>
        <v>#NAME?</v>
      </c>
      <c r="M1593" t="s">
        <v>17</v>
      </c>
      <c r="N1593" t="s">
        <v>18</v>
      </c>
    </row>
    <row r="1594" spans="1:16" x14ac:dyDescent="0.25">
      <c r="A1594" t="s">
        <v>19</v>
      </c>
      <c r="B1594" t="s">
        <v>20</v>
      </c>
      <c r="C1594" t="s">
        <v>21</v>
      </c>
      <c r="D1594" t="s">
        <v>22</v>
      </c>
      <c r="E1594" t="s">
        <v>23</v>
      </c>
      <c r="F1594" t="s">
        <v>24</v>
      </c>
      <c r="G1594" t="s">
        <v>25</v>
      </c>
      <c r="H1594" t="s">
        <v>26</v>
      </c>
      <c r="M1594" t="s">
        <v>27</v>
      </c>
      <c r="N1594" t="s">
        <v>28</v>
      </c>
    </row>
    <row r="1595" spans="1:16" x14ac:dyDescent="0.25">
      <c r="A1595" t="s">
        <v>29</v>
      </c>
      <c r="B1595" t="s">
        <v>30</v>
      </c>
      <c r="C1595" t="s">
        <v>31</v>
      </c>
      <c r="D1595" t="s">
        <v>32</v>
      </c>
      <c r="E1595" t="s">
        <v>32</v>
      </c>
      <c r="F1595" t="s">
        <v>33</v>
      </c>
      <c r="G1595" t="s">
        <v>34</v>
      </c>
      <c r="H1595" t="s">
        <v>35</v>
      </c>
      <c r="I1595" t="s">
        <v>36</v>
      </c>
      <c r="J1595" t="s">
        <v>29</v>
      </c>
      <c r="K1595" t="s">
        <v>29</v>
      </c>
      <c r="L1595" t="s">
        <v>37</v>
      </c>
      <c r="M1595" t="s">
        <v>31</v>
      </c>
      <c r="N1595" t="s">
        <v>38</v>
      </c>
      <c r="O1595" t="s">
        <v>29</v>
      </c>
      <c r="P1595" t="s">
        <v>35</v>
      </c>
    </row>
    <row r="1596" spans="1:16" x14ac:dyDescent="0.25">
      <c r="A1596" t="s">
        <v>39</v>
      </c>
      <c r="B1596" t="s">
        <v>40</v>
      </c>
      <c r="C1596" t="s">
        <v>41</v>
      </c>
      <c r="D1596" t="s">
        <v>42</v>
      </c>
      <c r="E1596" t="s">
        <v>43</v>
      </c>
      <c r="F1596" t="s">
        <v>13</v>
      </c>
      <c r="G1596" t="s">
        <v>44</v>
      </c>
      <c r="I1596" t="s">
        <v>45</v>
      </c>
      <c r="J1596" t="s">
        <v>46</v>
      </c>
      <c r="K1596" t="s">
        <v>47</v>
      </c>
      <c r="L1596" t="s">
        <v>48</v>
      </c>
      <c r="M1596" t="s">
        <v>49</v>
      </c>
      <c r="N1596" t="s">
        <v>50</v>
      </c>
      <c r="O1596" t="s">
        <v>51</v>
      </c>
      <c r="P1596" t="s">
        <v>52</v>
      </c>
    </row>
    <row r="1597" spans="1:16" x14ac:dyDescent="0.25">
      <c r="A1597" t="s">
        <v>53</v>
      </c>
      <c r="B1597" t="s">
        <v>30</v>
      </c>
      <c r="C1597" t="s">
        <v>54</v>
      </c>
      <c r="D1597" t="s">
        <v>32</v>
      </c>
      <c r="E1597" t="s">
        <v>32</v>
      </c>
      <c r="F1597" t="s">
        <v>33</v>
      </c>
      <c r="G1597" t="s">
        <v>34</v>
      </c>
      <c r="H1597" t="s">
        <v>35</v>
      </c>
      <c r="I1597" t="s">
        <v>36</v>
      </c>
      <c r="J1597" t="s">
        <v>29</v>
      </c>
      <c r="K1597" t="s">
        <v>29</v>
      </c>
      <c r="L1597" t="s">
        <v>37</v>
      </c>
      <c r="M1597" t="s">
        <v>31</v>
      </c>
      <c r="N1597" t="s">
        <v>38</v>
      </c>
      <c r="O1597" t="s">
        <v>29</v>
      </c>
      <c r="P1597" t="s">
        <v>55</v>
      </c>
    </row>
    <row r="1598" spans="1:16" x14ac:dyDescent="0.25">
      <c r="A1598" s="2">
        <v>44960</v>
      </c>
      <c r="B1598" t="s">
        <v>58</v>
      </c>
      <c r="C1598" t="s">
        <v>3041</v>
      </c>
      <c r="D1598" t="s">
        <v>3042</v>
      </c>
      <c r="E1598">
        <v>2801</v>
      </c>
      <c r="F1598" t="s">
        <v>3043</v>
      </c>
      <c r="G1598">
        <v>4920</v>
      </c>
      <c r="I1598" t="s">
        <v>3044</v>
      </c>
      <c r="J1598">
        <v>92</v>
      </c>
      <c r="K1598">
        <v>4141</v>
      </c>
      <c r="N1598" t="s">
        <v>63</v>
      </c>
      <c r="P1598" t="s">
        <v>64</v>
      </c>
    </row>
    <row r="1599" spans="1:16" x14ac:dyDescent="0.25">
      <c r="A1599" s="2">
        <v>44960</v>
      </c>
      <c r="B1599" t="s">
        <v>58</v>
      </c>
      <c r="C1599" t="s">
        <v>3045</v>
      </c>
      <c r="D1599" t="s">
        <v>3046</v>
      </c>
      <c r="E1599">
        <v>2801</v>
      </c>
      <c r="F1599" t="s">
        <v>3047</v>
      </c>
      <c r="G1599">
        <v>3760</v>
      </c>
      <c r="I1599" t="s">
        <v>3048</v>
      </c>
      <c r="J1599">
        <v>92</v>
      </c>
      <c r="K1599">
        <v>4141</v>
      </c>
      <c r="N1599" t="s">
        <v>63</v>
      </c>
      <c r="P1599" t="s">
        <v>64</v>
      </c>
    </row>
    <row r="1600" spans="1:16" x14ac:dyDescent="0.25">
      <c r="A1600" t="s">
        <v>87</v>
      </c>
      <c r="C1600" t="s">
        <v>88</v>
      </c>
      <c r="D1600" t="s">
        <v>58</v>
      </c>
      <c r="F1600">
        <v>-10</v>
      </c>
      <c r="G1600" t="s">
        <v>3049</v>
      </c>
      <c r="I1600" t="s">
        <v>2109</v>
      </c>
    </row>
    <row r="1602" spans="1:16" x14ac:dyDescent="0.25">
      <c r="A1602" t="s">
        <v>87</v>
      </c>
      <c r="B1602" t="s">
        <v>87</v>
      </c>
      <c r="C1602" t="s">
        <v>91</v>
      </c>
      <c r="D1602" t="s">
        <v>187</v>
      </c>
      <c r="E1602">
        <v>2002</v>
      </c>
      <c r="F1602">
        <v>-10</v>
      </c>
      <c r="G1602" t="s">
        <v>3049</v>
      </c>
      <c r="I1602" t="s">
        <v>2110</v>
      </c>
    </row>
    <row r="1604" spans="1:16" x14ac:dyDescent="0.25">
      <c r="C1604" t="s">
        <v>56</v>
      </c>
      <c r="D1604" t="s">
        <v>10</v>
      </c>
      <c r="E1604" t="e">
        <f>- proto</f>
        <v>#NAME?</v>
      </c>
      <c r="F1604" t="s">
        <v>57</v>
      </c>
    </row>
    <row r="1605" spans="1:16" x14ac:dyDescent="0.25">
      <c r="A1605" s="2">
        <v>44961</v>
      </c>
      <c r="B1605" t="s">
        <v>58</v>
      </c>
      <c r="C1605" t="s">
        <v>3050</v>
      </c>
      <c r="D1605" t="s">
        <v>3051</v>
      </c>
      <c r="E1605">
        <v>2801</v>
      </c>
      <c r="F1605" t="s">
        <v>3043</v>
      </c>
      <c r="G1605">
        <v>4920</v>
      </c>
      <c r="I1605" t="s">
        <v>3044</v>
      </c>
      <c r="J1605">
        <v>92</v>
      </c>
      <c r="K1605">
        <v>4141</v>
      </c>
      <c r="N1605" t="s">
        <v>63</v>
      </c>
      <c r="P1605" t="s">
        <v>64</v>
      </c>
    </row>
    <row r="1606" spans="1:16" x14ac:dyDescent="0.25">
      <c r="A1606" s="2">
        <v>44961</v>
      </c>
      <c r="B1606" t="s">
        <v>58</v>
      </c>
      <c r="C1606" t="s">
        <v>3052</v>
      </c>
      <c r="D1606" t="s">
        <v>3053</v>
      </c>
      <c r="E1606">
        <v>2801</v>
      </c>
      <c r="F1606" t="s">
        <v>3054</v>
      </c>
      <c r="G1606">
        <v>11960</v>
      </c>
      <c r="I1606" t="s">
        <v>3055</v>
      </c>
      <c r="J1606">
        <v>128</v>
      </c>
      <c r="K1606">
        <v>863</v>
      </c>
      <c r="L1606" s="1">
        <v>36613</v>
      </c>
      <c r="N1606" t="s">
        <v>3056</v>
      </c>
      <c r="P1606" t="s">
        <v>64</v>
      </c>
    </row>
    <row r="1607" spans="1:16" x14ac:dyDescent="0.25">
      <c r="A1607" s="2">
        <v>44961</v>
      </c>
      <c r="B1607" t="s">
        <v>58</v>
      </c>
      <c r="C1607" t="s">
        <v>3057</v>
      </c>
      <c r="D1607" t="s">
        <v>3058</v>
      </c>
      <c r="E1607">
        <v>2801</v>
      </c>
      <c r="F1607" t="s">
        <v>3059</v>
      </c>
      <c r="G1607">
        <v>17712.349999999999</v>
      </c>
      <c r="I1607" t="s">
        <v>3060</v>
      </c>
      <c r="J1607">
        <v>128</v>
      </c>
      <c r="K1607">
        <v>863</v>
      </c>
      <c r="L1607" s="1">
        <v>36845</v>
      </c>
      <c r="N1607" t="s">
        <v>3056</v>
      </c>
      <c r="P1607" t="s">
        <v>64</v>
      </c>
    </row>
    <row r="1608" spans="1:16" x14ac:dyDescent="0.25">
      <c r="A1608" s="2">
        <v>44961</v>
      </c>
      <c r="B1608" t="s">
        <v>58</v>
      </c>
      <c r="C1608" t="s">
        <v>3061</v>
      </c>
      <c r="D1608" t="s">
        <v>3062</v>
      </c>
      <c r="E1608">
        <v>2801</v>
      </c>
      <c r="F1608" t="s">
        <v>3063</v>
      </c>
      <c r="G1608">
        <v>3890</v>
      </c>
      <c r="I1608" t="s">
        <v>3064</v>
      </c>
      <c r="J1608">
        <v>128</v>
      </c>
      <c r="K1608">
        <v>863</v>
      </c>
      <c r="L1608" s="1">
        <v>36098</v>
      </c>
      <c r="N1608" t="s">
        <v>3056</v>
      </c>
      <c r="P1608" t="s">
        <v>64</v>
      </c>
    </row>
    <row r="1609" spans="1:16" x14ac:dyDescent="0.25">
      <c r="A1609" s="2">
        <v>44961</v>
      </c>
      <c r="B1609" t="s">
        <v>58</v>
      </c>
      <c r="C1609" t="s">
        <v>3065</v>
      </c>
      <c r="D1609" t="s">
        <v>3066</v>
      </c>
      <c r="E1609">
        <v>2801</v>
      </c>
      <c r="F1609" t="s">
        <v>3067</v>
      </c>
      <c r="G1609">
        <v>4790</v>
      </c>
      <c r="I1609" t="s">
        <v>3068</v>
      </c>
      <c r="J1609">
        <v>128</v>
      </c>
      <c r="K1609">
        <v>863</v>
      </c>
      <c r="L1609" s="1">
        <v>36340</v>
      </c>
      <c r="N1609" t="s">
        <v>3056</v>
      </c>
      <c r="P1609" t="s">
        <v>64</v>
      </c>
    </row>
    <row r="1610" spans="1:16" x14ac:dyDescent="0.25">
      <c r="A1610" s="2">
        <v>44961</v>
      </c>
      <c r="B1610" t="s">
        <v>58</v>
      </c>
      <c r="C1610" t="s">
        <v>3069</v>
      </c>
      <c r="D1610" t="s">
        <v>3070</v>
      </c>
      <c r="E1610">
        <v>2801</v>
      </c>
      <c r="F1610" t="s">
        <v>3067</v>
      </c>
      <c r="G1610">
        <v>4790</v>
      </c>
      <c r="I1610" t="s">
        <v>3068</v>
      </c>
      <c r="J1610">
        <v>128</v>
      </c>
      <c r="K1610">
        <v>863</v>
      </c>
      <c r="L1610" s="1">
        <v>36340</v>
      </c>
      <c r="N1610" t="s">
        <v>3056</v>
      </c>
      <c r="P1610" t="s">
        <v>64</v>
      </c>
    </row>
    <row r="1611" spans="1:16" x14ac:dyDescent="0.25">
      <c r="A1611" s="2">
        <v>44961</v>
      </c>
      <c r="B1611" t="s">
        <v>58</v>
      </c>
      <c r="C1611" t="s">
        <v>3071</v>
      </c>
      <c r="D1611" t="s">
        <v>3072</v>
      </c>
      <c r="E1611">
        <v>2801</v>
      </c>
      <c r="F1611" t="s">
        <v>3073</v>
      </c>
      <c r="G1611">
        <v>3000</v>
      </c>
      <c r="I1611" t="s">
        <v>3074</v>
      </c>
      <c r="J1611">
        <v>105</v>
      </c>
      <c r="K1611">
        <v>1162</v>
      </c>
      <c r="N1611" t="s">
        <v>63</v>
      </c>
      <c r="P1611" t="s">
        <v>64</v>
      </c>
    </row>
    <row r="1612" spans="1:16" x14ac:dyDescent="0.25">
      <c r="A1612" s="2">
        <v>44961</v>
      </c>
      <c r="B1612" t="s">
        <v>58</v>
      </c>
      <c r="C1612" t="s">
        <v>3075</v>
      </c>
      <c r="D1612" t="s">
        <v>3076</v>
      </c>
      <c r="E1612">
        <v>2801</v>
      </c>
      <c r="F1612" t="s">
        <v>3077</v>
      </c>
      <c r="G1612">
        <v>3150</v>
      </c>
      <c r="I1612" t="s">
        <v>3078</v>
      </c>
      <c r="J1612">
        <v>105</v>
      </c>
      <c r="K1612">
        <v>1162</v>
      </c>
      <c r="L1612" s="1">
        <v>36173</v>
      </c>
      <c r="N1612" t="s">
        <v>63</v>
      </c>
      <c r="P1612" t="s">
        <v>64</v>
      </c>
    </row>
    <row r="1613" spans="1:16" x14ac:dyDescent="0.25">
      <c r="A1613" s="2">
        <v>44961</v>
      </c>
      <c r="B1613" t="s">
        <v>58</v>
      </c>
      <c r="C1613" t="s">
        <v>3079</v>
      </c>
      <c r="D1613" t="s">
        <v>3080</v>
      </c>
      <c r="E1613">
        <v>2801</v>
      </c>
      <c r="F1613" t="s">
        <v>1007</v>
      </c>
      <c r="G1613">
        <v>4720</v>
      </c>
      <c r="I1613" t="s">
        <v>3081</v>
      </c>
      <c r="J1613">
        <v>251</v>
      </c>
      <c r="K1613">
        <v>1031</v>
      </c>
      <c r="L1613" s="1">
        <v>35622</v>
      </c>
      <c r="N1613" t="s">
        <v>3082</v>
      </c>
      <c r="P1613" t="s">
        <v>64</v>
      </c>
    </row>
    <row r="1614" spans="1:16" x14ac:dyDescent="0.25">
      <c r="A1614" s="2">
        <v>44961</v>
      </c>
      <c r="B1614" t="s">
        <v>58</v>
      </c>
      <c r="C1614" t="s">
        <v>3083</v>
      </c>
      <c r="D1614" t="s">
        <v>3084</v>
      </c>
      <c r="E1614">
        <v>2801</v>
      </c>
      <c r="F1614" t="s">
        <v>1007</v>
      </c>
      <c r="G1614">
        <v>4720</v>
      </c>
      <c r="I1614" t="s">
        <v>3081</v>
      </c>
      <c r="J1614">
        <v>251</v>
      </c>
      <c r="K1614">
        <v>1031</v>
      </c>
      <c r="L1614" s="1">
        <v>35622</v>
      </c>
      <c r="N1614" t="s">
        <v>3085</v>
      </c>
      <c r="P1614" t="s">
        <v>64</v>
      </c>
    </row>
    <row r="1615" spans="1:16" x14ac:dyDescent="0.25">
      <c r="A1615" s="2">
        <v>44961</v>
      </c>
      <c r="B1615" t="s">
        <v>58</v>
      </c>
      <c r="C1615" t="s">
        <v>3086</v>
      </c>
      <c r="D1615" t="s">
        <v>3087</v>
      </c>
      <c r="E1615">
        <v>2801</v>
      </c>
      <c r="F1615" t="s">
        <v>3088</v>
      </c>
      <c r="G1615">
        <v>3760</v>
      </c>
      <c r="I1615" t="s">
        <v>3048</v>
      </c>
      <c r="J1615">
        <v>91</v>
      </c>
      <c r="K1615">
        <v>1611</v>
      </c>
      <c r="L1615" s="1">
        <v>36669</v>
      </c>
      <c r="N1615" t="s">
        <v>3089</v>
      </c>
      <c r="P1615" t="s">
        <v>64</v>
      </c>
    </row>
    <row r="1616" spans="1:16" x14ac:dyDescent="0.25">
      <c r="A1616" t="s">
        <v>87</v>
      </c>
      <c r="C1616" t="s">
        <v>88</v>
      </c>
      <c r="D1616" t="s">
        <v>58</v>
      </c>
      <c r="F1616">
        <v>-6</v>
      </c>
      <c r="G1616" t="s">
        <v>3090</v>
      </c>
      <c r="I1616" t="s">
        <v>3091</v>
      </c>
    </row>
    <row r="1618" spans="1:16" x14ac:dyDescent="0.25">
      <c r="A1618" t="s">
        <v>87</v>
      </c>
      <c r="B1618" t="s">
        <v>87</v>
      </c>
      <c r="C1618" t="s">
        <v>91</v>
      </c>
      <c r="D1618" t="s">
        <v>221</v>
      </c>
      <c r="E1618">
        <v>2002</v>
      </c>
      <c r="F1618">
        <v>-6</v>
      </c>
      <c r="G1618" t="s">
        <v>3090</v>
      </c>
      <c r="I1618" t="s">
        <v>3092</v>
      </c>
    </row>
    <row r="1620" spans="1:16" x14ac:dyDescent="0.25">
      <c r="C1620" t="s">
        <v>56</v>
      </c>
      <c r="D1620" t="s">
        <v>10</v>
      </c>
      <c r="E1620" t="e">
        <f>- proto</f>
        <v>#NAME?</v>
      </c>
      <c r="F1620" t="s">
        <v>57</v>
      </c>
    </row>
    <row r="1621" spans="1:16" x14ac:dyDescent="0.25">
      <c r="A1621" s="2">
        <v>44962</v>
      </c>
      <c r="B1621" t="s">
        <v>58</v>
      </c>
      <c r="C1621" t="s">
        <v>3093</v>
      </c>
      <c r="D1621" t="s">
        <v>3094</v>
      </c>
      <c r="E1621">
        <v>2801</v>
      </c>
      <c r="F1621" t="s">
        <v>3095</v>
      </c>
      <c r="G1621">
        <v>3680</v>
      </c>
      <c r="I1621" t="s">
        <v>3096</v>
      </c>
      <c r="J1621">
        <v>133</v>
      </c>
      <c r="K1621">
        <v>862</v>
      </c>
      <c r="N1621" t="s">
        <v>3097</v>
      </c>
      <c r="P1621" t="s">
        <v>64</v>
      </c>
    </row>
    <row r="1622" spans="1:16" x14ac:dyDescent="0.25">
      <c r="A1622" s="2">
        <v>44962</v>
      </c>
      <c r="B1622" t="s">
        <v>58</v>
      </c>
      <c r="C1622" t="s">
        <v>3098</v>
      </c>
      <c r="D1622" t="s">
        <v>3099</v>
      </c>
      <c r="E1622">
        <v>2801</v>
      </c>
      <c r="F1622" t="s">
        <v>3095</v>
      </c>
      <c r="G1622">
        <v>3680</v>
      </c>
      <c r="I1622" t="s">
        <v>3096</v>
      </c>
      <c r="J1622">
        <v>133</v>
      </c>
      <c r="K1622">
        <v>862</v>
      </c>
      <c r="N1622" t="s">
        <v>3097</v>
      </c>
      <c r="P1622" t="s">
        <v>64</v>
      </c>
    </row>
    <row r="1623" spans="1:16" x14ac:dyDescent="0.25">
      <c r="A1623" s="2">
        <v>44962</v>
      </c>
      <c r="B1623" t="s">
        <v>58</v>
      </c>
      <c r="C1623" t="s">
        <v>3100</v>
      </c>
      <c r="D1623" t="s">
        <v>3101</v>
      </c>
      <c r="E1623">
        <v>2801</v>
      </c>
      <c r="F1623" t="s">
        <v>3095</v>
      </c>
      <c r="G1623">
        <v>3680</v>
      </c>
      <c r="I1623" t="s">
        <v>3096</v>
      </c>
      <c r="J1623">
        <v>133</v>
      </c>
      <c r="K1623">
        <v>862</v>
      </c>
      <c r="N1623" t="s">
        <v>3097</v>
      </c>
      <c r="P1623" t="s">
        <v>64</v>
      </c>
    </row>
    <row r="1624" spans="1:16" x14ac:dyDescent="0.25">
      <c r="A1624" s="2">
        <v>44962</v>
      </c>
      <c r="B1624" t="s">
        <v>58</v>
      </c>
      <c r="C1624" t="s">
        <v>3102</v>
      </c>
      <c r="D1624" t="s">
        <v>3103</v>
      </c>
      <c r="E1624">
        <v>2801</v>
      </c>
      <c r="F1624" t="s">
        <v>3095</v>
      </c>
      <c r="G1624">
        <v>3680</v>
      </c>
      <c r="I1624" t="s">
        <v>3096</v>
      </c>
      <c r="J1624">
        <v>133</v>
      </c>
      <c r="K1624">
        <v>862</v>
      </c>
      <c r="N1624" t="s">
        <v>3097</v>
      </c>
      <c r="P1624" t="s">
        <v>64</v>
      </c>
    </row>
    <row r="1625" spans="1:16" x14ac:dyDescent="0.25">
      <c r="A1625" s="2">
        <v>44962</v>
      </c>
      <c r="B1625" t="s">
        <v>58</v>
      </c>
      <c r="C1625" t="s">
        <v>3104</v>
      </c>
      <c r="D1625" t="s">
        <v>3105</v>
      </c>
      <c r="E1625">
        <v>2801</v>
      </c>
      <c r="F1625" t="s">
        <v>3095</v>
      </c>
      <c r="G1625">
        <v>3680</v>
      </c>
      <c r="I1625" t="s">
        <v>3096</v>
      </c>
      <c r="J1625">
        <v>133</v>
      </c>
      <c r="K1625">
        <v>862</v>
      </c>
      <c r="N1625" t="s">
        <v>3097</v>
      </c>
      <c r="P1625" t="s">
        <v>64</v>
      </c>
    </row>
    <row r="1626" spans="1:16" x14ac:dyDescent="0.25">
      <c r="A1626" s="2">
        <v>44962</v>
      </c>
      <c r="B1626" t="s">
        <v>58</v>
      </c>
      <c r="C1626" t="s">
        <v>3106</v>
      </c>
      <c r="D1626" t="s">
        <v>3107</v>
      </c>
      <c r="E1626">
        <v>2801</v>
      </c>
      <c r="F1626" t="s">
        <v>3108</v>
      </c>
      <c r="G1626">
        <v>4780</v>
      </c>
      <c r="I1626" t="s">
        <v>3109</v>
      </c>
      <c r="J1626">
        <v>201</v>
      </c>
      <c r="K1626">
        <v>331</v>
      </c>
      <c r="N1626" t="s">
        <v>3110</v>
      </c>
      <c r="P1626" t="s">
        <v>64</v>
      </c>
    </row>
    <row r="1627" spans="1:16" x14ac:dyDescent="0.25">
      <c r="A1627" s="2">
        <v>44962</v>
      </c>
      <c r="B1627" t="s">
        <v>58</v>
      </c>
      <c r="C1627" t="s">
        <v>3111</v>
      </c>
      <c r="D1627" t="s">
        <v>3112</v>
      </c>
      <c r="E1627">
        <v>2801</v>
      </c>
      <c r="F1627" t="s">
        <v>3108</v>
      </c>
      <c r="G1627">
        <v>4780</v>
      </c>
      <c r="I1627" t="s">
        <v>3109</v>
      </c>
      <c r="J1627">
        <v>201</v>
      </c>
      <c r="K1627">
        <v>331</v>
      </c>
      <c r="N1627" t="s">
        <v>3110</v>
      </c>
      <c r="P1627" t="s">
        <v>64</v>
      </c>
    </row>
    <row r="1628" spans="1:16" x14ac:dyDescent="0.25">
      <c r="A1628" s="2">
        <v>44962</v>
      </c>
      <c r="B1628" t="s">
        <v>58</v>
      </c>
      <c r="C1628" t="s">
        <v>3113</v>
      </c>
      <c r="D1628" t="s">
        <v>3114</v>
      </c>
      <c r="E1628">
        <v>2801</v>
      </c>
      <c r="F1628" t="s">
        <v>3108</v>
      </c>
      <c r="G1628">
        <v>4780</v>
      </c>
      <c r="I1628" t="s">
        <v>3109</v>
      </c>
      <c r="J1628">
        <v>201</v>
      </c>
      <c r="K1628">
        <v>331</v>
      </c>
      <c r="N1628" t="s">
        <v>3110</v>
      </c>
      <c r="P1628" t="s">
        <v>64</v>
      </c>
    </row>
    <row r="1629" spans="1:16" x14ac:dyDescent="0.25">
      <c r="A1629" s="2">
        <v>44962</v>
      </c>
      <c r="B1629" t="s">
        <v>58</v>
      </c>
      <c r="C1629" t="s">
        <v>3115</v>
      </c>
      <c r="D1629" t="s">
        <v>3116</v>
      </c>
      <c r="E1629">
        <v>2801</v>
      </c>
      <c r="F1629" t="s">
        <v>3108</v>
      </c>
      <c r="G1629">
        <v>4780</v>
      </c>
      <c r="I1629" t="s">
        <v>3109</v>
      </c>
      <c r="J1629">
        <v>201</v>
      </c>
      <c r="K1629">
        <v>331</v>
      </c>
      <c r="N1629" t="s">
        <v>3110</v>
      </c>
      <c r="P1629" t="s">
        <v>64</v>
      </c>
    </row>
    <row r="1630" spans="1:16" x14ac:dyDescent="0.25">
      <c r="A1630" s="2">
        <v>44962</v>
      </c>
      <c r="B1630" t="s">
        <v>58</v>
      </c>
      <c r="C1630" t="s">
        <v>3117</v>
      </c>
      <c r="D1630" t="s">
        <v>3118</v>
      </c>
      <c r="E1630">
        <v>2801</v>
      </c>
      <c r="F1630" t="s">
        <v>3108</v>
      </c>
      <c r="G1630">
        <v>4780</v>
      </c>
      <c r="I1630" t="s">
        <v>3109</v>
      </c>
      <c r="J1630">
        <v>201</v>
      </c>
      <c r="K1630">
        <v>331</v>
      </c>
      <c r="N1630" t="s">
        <v>3110</v>
      </c>
      <c r="P1630" t="s">
        <v>64</v>
      </c>
    </row>
    <row r="1631" spans="1:16" x14ac:dyDescent="0.25">
      <c r="A1631" s="2">
        <v>44962</v>
      </c>
      <c r="B1631" t="s">
        <v>58</v>
      </c>
      <c r="C1631" t="s">
        <v>3119</v>
      </c>
      <c r="D1631" t="s">
        <v>3120</v>
      </c>
      <c r="E1631">
        <v>2801</v>
      </c>
      <c r="F1631" t="s">
        <v>3108</v>
      </c>
      <c r="G1631">
        <v>4780</v>
      </c>
      <c r="I1631" t="s">
        <v>3109</v>
      </c>
      <c r="J1631">
        <v>201</v>
      </c>
      <c r="K1631">
        <v>331</v>
      </c>
      <c r="N1631" t="s">
        <v>3110</v>
      </c>
      <c r="P1631" t="s">
        <v>64</v>
      </c>
    </row>
    <row r="1632" spans="1:16" x14ac:dyDescent="0.25">
      <c r="A1632" s="2">
        <v>44962</v>
      </c>
      <c r="B1632" t="s">
        <v>58</v>
      </c>
      <c r="C1632" t="s">
        <v>3121</v>
      </c>
      <c r="D1632" t="s">
        <v>3122</v>
      </c>
      <c r="E1632">
        <v>2801</v>
      </c>
      <c r="F1632" t="s">
        <v>3108</v>
      </c>
      <c r="G1632">
        <v>4780</v>
      </c>
      <c r="I1632" t="s">
        <v>3109</v>
      </c>
      <c r="J1632">
        <v>201</v>
      </c>
      <c r="K1632">
        <v>331</v>
      </c>
      <c r="N1632" t="s">
        <v>3110</v>
      </c>
      <c r="P1632" t="s">
        <v>64</v>
      </c>
    </row>
    <row r="1633" spans="1:16" x14ac:dyDescent="0.25">
      <c r="A1633" s="2">
        <v>44962</v>
      </c>
      <c r="B1633" t="s">
        <v>58</v>
      </c>
      <c r="C1633" t="s">
        <v>3123</v>
      </c>
      <c r="D1633" t="s">
        <v>3124</v>
      </c>
      <c r="E1633">
        <v>2801</v>
      </c>
      <c r="F1633" t="s">
        <v>3125</v>
      </c>
      <c r="G1633">
        <v>328220</v>
      </c>
      <c r="I1633">
        <f>-1-328220</f>
        <v>-328221</v>
      </c>
      <c r="J1633">
        <v>16</v>
      </c>
      <c r="K1633">
        <v>4761</v>
      </c>
      <c r="L1633" s="1">
        <v>35635</v>
      </c>
      <c r="N1633" t="s">
        <v>63</v>
      </c>
      <c r="P1633" t="s">
        <v>64</v>
      </c>
    </row>
    <row r="1634" spans="1:16" x14ac:dyDescent="0.25">
      <c r="A1634" s="2">
        <v>44962</v>
      </c>
      <c r="B1634" t="s">
        <v>58</v>
      </c>
      <c r="C1634" t="s">
        <v>3126</v>
      </c>
      <c r="D1634" t="s">
        <v>3127</v>
      </c>
      <c r="E1634">
        <v>2801</v>
      </c>
      <c r="F1634" t="s">
        <v>3128</v>
      </c>
      <c r="G1634">
        <v>45960</v>
      </c>
      <c r="I1634" t="s">
        <v>3129</v>
      </c>
      <c r="J1634">
        <v>82</v>
      </c>
      <c r="K1634">
        <v>1362</v>
      </c>
      <c r="L1634" s="1">
        <v>35216</v>
      </c>
      <c r="N1634" t="s">
        <v>63</v>
      </c>
      <c r="P1634" t="s">
        <v>64</v>
      </c>
    </row>
    <row r="1635" spans="1:16" x14ac:dyDescent="0.25">
      <c r="A1635" s="2">
        <v>44962</v>
      </c>
      <c r="B1635" t="s">
        <v>58</v>
      </c>
      <c r="C1635" t="s">
        <v>3130</v>
      </c>
      <c r="D1635" t="s">
        <v>3131</v>
      </c>
      <c r="E1635">
        <v>2801</v>
      </c>
      <c r="F1635" t="s">
        <v>3132</v>
      </c>
      <c r="G1635">
        <v>41400</v>
      </c>
      <c r="I1635" t="s">
        <v>3133</v>
      </c>
      <c r="J1635">
        <v>177</v>
      </c>
      <c r="K1635">
        <v>562</v>
      </c>
      <c r="L1635" s="1">
        <v>36697</v>
      </c>
      <c r="N1635" t="s">
        <v>63</v>
      </c>
      <c r="P1635" t="s">
        <v>64</v>
      </c>
    </row>
    <row r="1636" spans="1:16" x14ac:dyDescent="0.25">
      <c r="A1636" s="2">
        <v>44962</v>
      </c>
      <c r="B1636" t="s">
        <v>58</v>
      </c>
      <c r="C1636" t="s">
        <v>3134</v>
      </c>
      <c r="D1636" t="s">
        <v>3135</v>
      </c>
      <c r="E1636">
        <v>2801</v>
      </c>
      <c r="F1636" t="s">
        <v>3136</v>
      </c>
      <c r="G1636">
        <v>61900</v>
      </c>
      <c r="I1636" t="s">
        <v>3137</v>
      </c>
      <c r="J1636">
        <v>105</v>
      </c>
      <c r="K1636">
        <v>1162</v>
      </c>
      <c r="N1636" t="s">
        <v>63</v>
      </c>
      <c r="P1636" t="s">
        <v>64</v>
      </c>
    </row>
    <row r="1637" spans="1:16" x14ac:dyDescent="0.25">
      <c r="A1637" s="2">
        <v>44962</v>
      </c>
      <c r="B1637" t="s">
        <v>58</v>
      </c>
      <c r="C1637" t="s">
        <v>3138</v>
      </c>
      <c r="D1637" t="s">
        <v>3139</v>
      </c>
      <c r="E1637">
        <v>2801</v>
      </c>
      <c r="F1637" t="s">
        <v>1530</v>
      </c>
      <c r="G1637">
        <v>6500</v>
      </c>
      <c r="I1637" t="s">
        <v>3140</v>
      </c>
      <c r="J1637">
        <v>255</v>
      </c>
      <c r="K1637">
        <v>1021</v>
      </c>
      <c r="N1637" t="s">
        <v>3141</v>
      </c>
      <c r="P1637" t="s">
        <v>64</v>
      </c>
    </row>
    <row r="1638" spans="1:16" x14ac:dyDescent="0.25">
      <c r="A1638" s="2">
        <v>44962</v>
      </c>
      <c r="B1638" t="s">
        <v>58</v>
      </c>
      <c r="C1638" t="s">
        <v>3142</v>
      </c>
      <c r="D1638" t="s">
        <v>3143</v>
      </c>
      <c r="E1638">
        <v>2801</v>
      </c>
      <c r="F1638" t="s">
        <v>3144</v>
      </c>
      <c r="G1638">
        <v>3830</v>
      </c>
      <c r="I1638" t="s">
        <v>3145</v>
      </c>
      <c r="J1638">
        <v>255</v>
      </c>
      <c r="K1638">
        <v>1021</v>
      </c>
      <c r="N1638" t="s">
        <v>3146</v>
      </c>
      <c r="P1638" t="s">
        <v>64</v>
      </c>
    </row>
    <row r="1639" spans="1:16" x14ac:dyDescent="0.25">
      <c r="A1639" t="s">
        <v>87</v>
      </c>
      <c r="C1639" t="s">
        <v>88</v>
      </c>
      <c r="D1639" t="s">
        <v>58</v>
      </c>
      <c r="F1639">
        <v>-53</v>
      </c>
      <c r="G1639" t="s">
        <v>3147</v>
      </c>
      <c r="I1639" t="s">
        <v>3148</v>
      </c>
    </row>
    <row r="1641" spans="1:16" x14ac:dyDescent="0.25">
      <c r="A1641" t="s">
        <v>87</v>
      </c>
      <c r="B1641" t="s">
        <v>87</v>
      </c>
      <c r="C1641" t="s">
        <v>91</v>
      </c>
      <c r="D1641" t="s">
        <v>275</v>
      </c>
      <c r="E1641">
        <v>2002</v>
      </c>
      <c r="F1641">
        <v>-53</v>
      </c>
      <c r="G1641" t="s">
        <v>3147</v>
      </c>
      <c r="I1641" t="s">
        <v>3149</v>
      </c>
    </row>
    <row r="1643" spans="1:16" x14ac:dyDescent="0.25">
      <c r="C1643" t="s">
        <v>56</v>
      </c>
      <c r="D1643" t="s">
        <v>10</v>
      </c>
      <c r="E1643" t="e">
        <f>- proto</f>
        <v>#NAME?</v>
      </c>
      <c r="F1643" t="s">
        <v>57</v>
      </c>
    </row>
    <row r="1644" spans="1:16" x14ac:dyDescent="0.25">
      <c r="A1644" s="2">
        <v>44963</v>
      </c>
      <c r="B1644" t="s">
        <v>58</v>
      </c>
      <c r="C1644" t="s">
        <v>3150</v>
      </c>
      <c r="D1644" t="s">
        <v>3151</v>
      </c>
      <c r="E1644">
        <v>2801</v>
      </c>
      <c r="F1644" t="s">
        <v>781</v>
      </c>
      <c r="G1644">
        <v>4740</v>
      </c>
      <c r="I1644" t="s">
        <v>3003</v>
      </c>
      <c r="J1644">
        <v>171</v>
      </c>
      <c r="K1644">
        <v>3451</v>
      </c>
      <c r="N1644" t="s">
        <v>63</v>
      </c>
      <c r="P1644" t="s">
        <v>64</v>
      </c>
    </row>
    <row r="1645" spans="1:16" x14ac:dyDescent="0.25">
      <c r="A1645" s="2">
        <v>44963</v>
      </c>
      <c r="B1645" t="s">
        <v>58</v>
      </c>
      <c r="C1645" t="s">
        <v>3152</v>
      </c>
      <c r="D1645" t="s">
        <v>3153</v>
      </c>
      <c r="E1645">
        <v>2801</v>
      </c>
      <c r="F1645" t="s">
        <v>3154</v>
      </c>
      <c r="G1645">
        <v>9160</v>
      </c>
      <c r="I1645" t="s">
        <v>3155</v>
      </c>
      <c r="J1645">
        <v>92</v>
      </c>
      <c r="K1645">
        <v>4141</v>
      </c>
      <c r="N1645" t="s">
        <v>3156</v>
      </c>
      <c r="P1645" t="s">
        <v>64</v>
      </c>
    </row>
    <row r="1646" spans="1:16" x14ac:dyDescent="0.25">
      <c r="A1646" s="2">
        <v>44963</v>
      </c>
      <c r="B1646" t="s">
        <v>58</v>
      </c>
      <c r="C1646" t="s">
        <v>3157</v>
      </c>
      <c r="D1646" t="s">
        <v>3158</v>
      </c>
      <c r="E1646">
        <v>2801</v>
      </c>
      <c r="F1646" t="s">
        <v>3159</v>
      </c>
      <c r="G1646">
        <v>4800</v>
      </c>
      <c r="I1646" t="s">
        <v>3160</v>
      </c>
      <c r="J1646">
        <v>92</v>
      </c>
      <c r="K1646">
        <v>4141</v>
      </c>
      <c r="N1646" t="s">
        <v>3161</v>
      </c>
      <c r="P1646" t="s">
        <v>64</v>
      </c>
    </row>
    <row r="1647" spans="1:16" x14ac:dyDescent="0.25">
      <c r="A1647" t="s">
        <v>87</v>
      </c>
      <c r="C1647" t="s">
        <v>88</v>
      </c>
      <c r="D1647" t="s">
        <v>58</v>
      </c>
      <c r="F1647">
        <v>-1</v>
      </c>
      <c r="G1647" t="s">
        <v>3162</v>
      </c>
      <c r="I1647" t="s">
        <v>487</v>
      </c>
    </row>
    <row r="1650" spans="1:16" x14ac:dyDescent="0.25">
      <c r="D1650" t="s">
        <v>0</v>
      </c>
      <c r="E1650" t="s">
        <v>1</v>
      </c>
      <c r="F1650" t="s">
        <v>2</v>
      </c>
      <c r="G1650" t="s">
        <v>3</v>
      </c>
      <c r="H1650">
        <v>5</v>
      </c>
      <c r="I1650" t="s">
        <v>4</v>
      </c>
      <c r="L1650" t="s">
        <v>5</v>
      </c>
      <c r="M1650" t="s">
        <v>6</v>
      </c>
      <c r="N1650" t="s">
        <v>7</v>
      </c>
      <c r="O1650">
        <v>2</v>
      </c>
      <c r="P1650">
        <v>9</v>
      </c>
    </row>
    <row r="1651" spans="1:16" x14ac:dyDescent="0.25">
      <c r="D1651" t="s">
        <v>8</v>
      </c>
      <c r="E1651" t="s">
        <v>9</v>
      </c>
      <c r="F1651" t="s">
        <v>10</v>
      </c>
      <c r="M1651" t="s">
        <v>11</v>
      </c>
      <c r="N1651" t="s">
        <v>12</v>
      </c>
      <c r="O1651" s="1">
        <v>37445</v>
      </c>
      <c r="P1651">
        <v>3</v>
      </c>
    </row>
    <row r="1652" spans="1:16" x14ac:dyDescent="0.25">
      <c r="A1652" t="s">
        <v>13</v>
      </c>
      <c r="B1652" t="s">
        <v>14</v>
      </c>
      <c r="C1652" t="s">
        <v>15</v>
      </c>
      <c r="F1652" t="s">
        <v>16</v>
      </c>
      <c r="G1652" t="e">
        <f>- Z</f>
        <v>#NAME?</v>
      </c>
      <c r="M1652" t="s">
        <v>17</v>
      </c>
      <c r="N1652" t="s">
        <v>18</v>
      </c>
    </row>
    <row r="1653" spans="1:16" x14ac:dyDescent="0.25">
      <c r="A1653" t="s">
        <v>19</v>
      </c>
      <c r="B1653" t="s">
        <v>20</v>
      </c>
      <c r="C1653" t="s">
        <v>21</v>
      </c>
      <c r="D1653" t="s">
        <v>22</v>
      </c>
      <c r="E1653" t="s">
        <v>23</v>
      </c>
      <c r="F1653" t="s">
        <v>24</v>
      </c>
      <c r="G1653" t="s">
        <v>25</v>
      </c>
      <c r="H1653" t="s">
        <v>26</v>
      </c>
      <c r="M1653" t="s">
        <v>27</v>
      </c>
      <c r="N1653" t="s">
        <v>28</v>
      </c>
    </row>
    <row r="1654" spans="1:16" x14ac:dyDescent="0.25">
      <c r="A1654" t="s">
        <v>29</v>
      </c>
      <c r="B1654" t="s">
        <v>30</v>
      </c>
      <c r="C1654" t="s">
        <v>31</v>
      </c>
      <c r="D1654" t="s">
        <v>32</v>
      </c>
      <c r="E1654" t="s">
        <v>32</v>
      </c>
      <c r="F1654" t="s">
        <v>33</v>
      </c>
      <c r="G1654" t="s">
        <v>34</v>
      </c>
      <c r="H1654" t="s">
        <v>35</v>
      </c>
      <c r="I1654" t="s">
        <v>36</v>
      </c>
      <c r="J1654" t="s">
        <v>29</v>
      </c>
      <c r="K1654" t="s">
        <v>29</v>
      </c>
      <c r="L1654" t="s">
        <v>37</v>
      </c>
      <c r="M1654" t="s">
        <v>31</v>
      </c>
      <c r="N1654" t="s">
        <v>38</v>
      </c>
      <c r="O1654" t="s">
        <v>29</v>
      </c>
      <c r="P1654" t="s">
        <v>35</v>
      </c>
    </row>
    <row r="1655" spans="1:16" x14ac:dyDescent="0.25">
      <c r="A1655" t="s">
        <v>39</v>
      </c>
      <c r="B1655" t="s">
        <v>40</v>
      </c>
      <c r="C1655" t="s">
        <v>41</v>
      </c>
      <c r="D1655" t="s">
        <v>42</v>
      </c>
      <c r="E1655" t="s">
        <v>43</v>
      </c>
      <c r="F1655" t="s">
        <v>13</v>
      </c>
      <c r="G1655" t="s">
        <v>44</v>
      </c>
      <c r="I1655" t="s">
        <v>45</v>
      </c>
      <c r="J1655" t="s">
        <v>46</v>
      </c>
      <c r="K1655" t="s">
        <v>47</v>
      </c>
      <c r="L1655" t="s">
        <v>48</v>
      </c>
      <c r="M1655" t="s">
        <v>49</v>
      </c>
      <c r="N1655" t="s">
        <v>50</v>
      </c>
      <c r="O1655" t="s">
        <v>51</v>
      </c>
      <c r="P1655" t="s">
        <v>52</v>
      </c>
    </row>
    <row r="1656" spans="1:16" x14ac:dyDescent="0.25">
      <c r="A1656" t="s">
        <v>53</v>
      </c>
      <c r="B1656" t="s">
        <v>30</v>
      </c>
      <c r="C1656" t="s">
        <v>54</v>
      </c>
      <c r="D1656" t="s">
        <v>32</v>
      </c>
      <c r="E1656" t="s">
        <v>32</v>
      </c>
      <c r="F1656" t="s">
        <v>33</v>
      </c>
      <c r="G1656" t="s">
        <v>34</v>
      </c>
      <c r="H1656" t="s">
        <v>35</v>
      </c>
      <c r="I1656" t="s">
        <v>36</v>
      </c>
      <c r="J1656" t="s">
        <v>29</v>
      </c>
      <c r="K1656" t="s">
        <v>29</v>
      </c>
      <c r="L1656" t="s">
        <v>37</v>
      </c>
      <c r="M1656" t="s">
        <v>31</v>
      </c>
      <c r="N1656" t="s">
        <v>38</v>
      </c>
      <c r="O1656" t="s">
        <v>29</v>
      </c>
      <c r="P1656" t="s">
        <v>55</v>
      </c>
    </row>
    <row r="1657" spans="1:16" x14ac:dyDescent="0.25">
      <c r="A1657" t="s">
        <v>87</v>
      </c>
      <c r="B1657" t="s">
        <v>87</v>
      </c>
      <c r="C1657" t="s">
        <v>91</v>
      </c>
      <c r="D1657" t="s">
        <v>296</v>
      </c>
      <c r="E1657">
        <v>2002</v>
      </c>
      <c r="F1657">
        <v>-1</v>
      </c>
      <c r="G1657" t="s">
        <v>3162</v>
      </c>
      <c r="I1657" t="s">
        <v>488</v>
      </c>
    </row>
    <row r="1659" spans="1:16" x14ac:dyDescent="0.25">
      <c r="C1659" t="s">
        <v>56</v>
      </c>
      <c r="D1659" t="s">
        <v>10</v>
      </c>
      <c r="E1659" t="e">
        <f>- proto</f>
        <v>#NAME?</v>
      </c>
      <c r="F1659" t="s">
        <v>57</v>
      </c>
    </row>
    <row r="1660" spans="1:16" x14ac:dyDescent="0.25">
      <c r="A1660" s="2">
        <v>44964</v>
      </c>
      <c r="B1660" t="s">
        <v>58</v>
      </c>
      <c r="C1660" t="s">
        <v>3163</v>
      </c>
      <c r="D1660" t="s">
        <v>3164</v>
      </c>
      <c r="E1660">
        <v>2801</v>
      </c>
      <c r="F1660" t="s">
        <v>3165</v>
      </c>
      <c r="G1660">
        <v>17940</v>
      </c>
      <c r="I1660" t="s">
        <v>3166</v>
      </c>
      <c r="J1660">
        <v>151</v>
      </c>
      <c r="K1660">
        <v>4041</v>
      </c>
      <c r="L1660" s="1">
        <v>36370</v>
      </c>
      <c r="N1660" t="s">
        <v>63</v>
      </c>
      <c r="P1660" t="s">
        <v>64</v>
      </c>
    </row>
    <row r="1661" spans="1:16" x14ac:dyDescent="0.25">
      <c r="A1661" s="2">
        <v>44964</v>
      </c>
      <c r="B1661" t="s">
        <v>58</v>
      </c>
      <c r="C1661" t="s">
        <v>3167</v>
      </c>
      <c r="D1661" t="s">
        <v>3168</v>
      </c>
      <c r="E1661">
        <v>2801</v>
      </c>
      <c r="F1661" t="s">
        <v>3169</v>
      </c>
      <c r="G1661">
        <v>9870</v>
      </c>
      <c r="I1661" t="s">
        <v>3170</v>
      </c>
      <c r="J1661">
        <v>152</v>
      </c>
      <c r="K1661">
        <v>3741</v>
      </c>
      <c r="N1661" t="s">
        <v>3171</v>
      </c>
      <c r="P1661" t="s">
        <v>64</v>
      </c>
    </row>
    <row r="1662" spans="1:16" x14ac:dyDescent="0.25">
      <c r="A1662" s="2">
        <v>44964</v>
      </c>
      <c r="B1662" t="s">
        <v>58</v>
      </c>
      <c r="C1662" t="s">
        <v>3172</v>
      </c>
      <c r="D1662" t="s">
        <v>3173</v>
      </c>
      <c r="E1662">
        <v>2801</v>
      </c>
      <c r="F1662" t="s">
        <v>3174</v>
      </c>
      <c r="G1662">
        <v>11145.3</v>
      </c>
      <c r="I1662" t="s">
        <v>3175</v>
      </c>
      <c r="J1662">
        <v>325</v>
      </c>
      <c r="K1662">
        <v>3590</v>
      </c>
      <c r="L1662" s="1">
        <v>37357</v>
      </c>
      <c r="N1662" t="s">
        <v>63</v>
      </c>
      <c r="P1662" t="s">
        <v>64</v>
      </c>
    </row>
    <row r="1663" spans="1:16" x14ac:dyDescent="0.25">
      <c r="A1663" t="s">
        <v>87</v>
      </c>
      <c r="C1663" t="s">
        <v>88</v>
      </c>
      <c r="D1663" t="s">
        <v>58</v>
      </c>
      <c r="F1663">
        <v>-3</v>
      </c>
      <c r="G1663" t="s">
        <v>3176</v>
      </c>
      <c r="I1663" t="s">
        <v>487</v>
      </c>
    </row>
    <row r="1665" spans="1:16" x14ac:dyDescent="0.25">
      <c r="A1665" t="s">
        <v>87</v>
      </c>
      <c r="B1665" t="s">
        <v>87</v>
      </c>
      <c r="C1665" t="s">
        <v>91</v>
      </c>
      <c r="D1665" t="s">
        <v>1571</v>
      </c>
      <c r="E1665">
        <v>2002</v>
      </c>
      <c r="F1665">
        <v>-3</v>
      </c>
      <c r="G1665" t="s">
        <v>3176</v>
      </c>
      <c r="I1665" t="s">
        <v>488</v>
      </c>
    </row>
    <row r="1667" spans="1:16" x14ac:dyDescent="0.25">
      <c r="C1667" t="s">
        <v>56</v>
      </c>
      <c r="D1667" t="s">
        <v>10</v>
      </c>
      <c r="E1667" t="e">
        <f>- proto</f>
        <v>#NAME?</v>
      </c>
      <c r="F1667" t="s">
        <v>57</v>
      </c>
    </row>
    <row r="1668" spans="1:16" x14ac:dyDescent="0.25">
      <c r="A1668" s="2">
        <v>44965</v>
      </c>
      <c r="B1668" t="s">
        <v>58</v>
      </c>
      <c r="C1668" t="s">
        <v>3177</v>
      </c>
      <c r="D1668" t="s">
        <v>3178</v>
      </c>
      <c r="E1668">
        <v>2801</v>
      </c>
      <c r="F1668" t="s">
        <v>3179</v>
      </c>
      <c r="G1668">
        <v>16800</v>
      </c>
      <c r="I1668" t="s">
        <v>3180</v>
      </c>
      <c r="J1668">
        <v>92</v>
      </c>
      <c r="K1668">
        <v>4141</v>
      </c>
      <c r="N1668" t="s">
        <v>3156</v>
      </c>
      <c r="P1668" t="s">
        <v>64</v>
      </c>
    </row>
    <row r="1669" spans="1:16" x14ac:dyDescent="0.25">
      <c r="A1669" s="2">
        <v>44965</v>
      </c>
      <c r="B1669" t="s">
        <v>58</v>
      </c>
      <c r="C1669" t="s">
        <v>3181</v>
      </c>
      <c r="D1669" t="s">
        <v>3182</v>
      </c>
      <c r="E1669">
        <v>2801</v>
      </c>
      <c r="F1669" t="s">
        <v>3183</v>
      </c>
      <c r="G1669">
        <v>10970</v>
      </c>
      <c r="I1669" t="s">
        <v>3184</v>
      </c>
      <c r="J1669">
        <v>92</v>
      </c>
      <c r="K1669">
        <v>4141</v>
      </c>
      <c r="L1669" s="1">
        <v>35976</v>
      </c>
      <c r="N1669" t="s">
        <v>3185</v>
      </c>
      <c r="P1669" t="s">
        <v>64</v>
      </c>
    </row>
    <row r="1670" spans="1:16" x14ac:dyDescent="0.25">
      <c r="A1670" s="2">
        <v>44965</v>
      </c>
      <c r="B1670" t="s">
        <v>58</v>
      </c>
      <c r="C1670" t="s">
        <v>3186</v>
      </c>
      <c r="D1670" t="s">
        <v>3187</v>
      </c>
      <c r="E1670">
        <v>2801</v>
      </c>
      <c r="F1670" t="s">
        <v>3188</v>
      </c>
      <c r="G1670">
        <v>19390</v>
      </c>
      <c r="I1670" t="s">
        <v>3189</v>
      </c>
      <c r="J1670">
        <v>26</v>
      </c>
      <c r="K1670">
        <v>3111</v>
      </c>
      <c r="L1670" s="1">
        <v>35836</v>
      </c>
      <c r="N1670" t="s">
        <v>63</v>
      </c>
      <c r="P1670" t="s">
        <v>64</v>
      </c>
    </row>
    <row r="1671" spans="1:16" x14ac:dyDescent="0.25">
      <c r="A1671" s="2">
        <v>44965</v>
      </c>
      <c r="B1671" t="s">
        <v>58</v>
      </c>
      <c r="C1671" t="s">
        <v>3190</v>
      </c>
      <c r="D1671" t="s">
        <v>3191</v>
      </c>
      <c r="E1671">
        <v>2801</v>
      </c>
      <c r="F1671" t="s">
        <v>781</v>
      </c>
      <c r="G1671">
        <v>4730</v>
      </c>
      <c r="I1671" t="s">
        <v>2986</v>
      </c>
      <c r="J1671">
        <v>26</v>
      </c>
      <c r="K1671">
        <v>3111</v>
      </c>
      <c r="N1671" t="s">
        <v>63</v>
      </c>
      <c r="P1671" t="s">
        <v>64</v>
      </c>
    </row>
    <row r="1672" spans="1:16" x14ac:dyDescent="0.25">
      <c r="A1672" s="2">
        <v>44965</v>
      </c>
      <c r="B1672" t="s">
        <v>58</v>
      </c>
      <c r="C1672" t="s">
        <v>3192</v>
      </c>
      <c r="D1672" t="s">
        <v>3193</v>
      </c>
      <c r="E1672">
        <v>2801</v>
      </c>
      <c r="F1672" t="s">
        <v>3194</v>
      </c>
      <c r="G1672">
        <v>5990</v>
      </c>
      <c r="I1672" t="s">
        <v>3195</v>
      </c>
      <c r="J1672">
        <v>22</v>
      </c>
      <c r="K1672">
        <v>431</v>
      </c>
      <c r="L1672" s="1">
        <v>35396</v>
      </c>
      <c r="N1672" t="s">
        <v>63</v>
      </c>
      <c r="P1672" t="s">
        <v>64</v>
      </c>
    </row>
    <row r="1673" spans="1:16" x14ac:dyDescent="0.25">
      <c r="A1673" s="2">
        <v>44965</v>
      </c>
      <c r="B1673" t="s">
        <v>58</v>
      </c>
      <c r="C1673" t="s">
        <v>3196</v>
      </c>
      <c r="D1673" t="s">
        <v>3197</v>
      </c>
      <c r="E1673">
        <v>2801</v>
      </c>
      <c r="F1673" t="s">
        <v>3194</v>
      </c>
      <c r="G1673">
        <v>5990</v>
      </c>
      <c r="I1673" t="s">
        <v>3195</v>
      </c>
      <c r="J1673">
        <v>22</v>
      </c>
      <c r="K1673">
        <v>431</v>
      </c>
      <c r="L1673" s="1">
        <v>35396</v>
      </c>
      <c r="N1673" t="s">
        <v>63</v>
      </c>
      <c r="P1673" t="s">
        <v>64</v>
      </c>
    </row>
    <row r="1674" spans="1:16" x14ac:dyDescent="0.25">
      <c r="A1674" s="2">
        <v>44965</v>
      </c>
      <c r="B1674" t="s">
        <v>58</v>
      </c>
      <c r="C1674" t="s">
        <v>3198</v>
      </c>
      <c r="D1674" t="s">
        <v>3199</v>
      </c>
      <c r="E1674">
        <v>2801</v>
      </c>
      <c r="F1674" t="s">
        <v>3035</v>
      </c>
      <c r="G1674">
        <v>4990</v>
      </c>
      <c r="I1674" t="s">
        <v>3036</v>
      </c>
      <c r="J1674">
        <v>22</v>
      </c>
      <c r="K1674">
        <v>431</v>
      </c>
      <c r="N1674" t="s">
        <v>63</v>
      </c>
      <c r="P1674" t="s">
        <v>64</v>
      </c>
    </row>
    <row r="1675" spans="1:16" x14ac:dyDescent="0.25">
      <c r="A1675" s="2">
        <v>44965</v>
      </c>
      <c r="B1675" t="s">
        <v>58</v>
      </c>
      <c r="C1675" t="s">
        <v>3200</v>
      </c>
      <c r="D1675" t="s">
        <v>3201</v>
      </c>
      <c r="E1675">
        <v>2801</v>
      </c>
      <c r="F1675" t="s">
        <v>3202</v>
      </c>
      <c r="G1675">
        <v>14910</v>
      </c>
      <c r="I1675" t="s">
        <v>3203</v>
      </c>
      <c r="J1675">
        <v>22</v>
      </c>
      <c r="K1675">
        <v>431</v>
      </c>
      <c r="L1675" s="1">
        <v>35194</v>
      </c>
      <c r="N1675" t="s">
        <v>63</v>
      </c>
      <c r="P1675" t="s">
        <v>64</v>
      </c>
    </row>
    <row r="1676" spans="1:16" x14ac:dyDescent="0.25">
      <c r="A1676" s="2">
        <v>44965</v>
      </c>
      <c r="B1676" t="s">
        <v>58</v>
      </c>
      <c r="C1676" t="s">
        <v>3204</v>
      </c>
      <c r="D1676" t="s">
        <v>3205</v>
      </c>
      <c r="E1676">
        <v>2801</v>
      </c>
      <c r="F1676" t="s">
        <v>3206</v>
      </c>
      <c r="G1676">
        <v>4990</v>
      </c>
      <c r="I1676" t="s">
        <v>3036</v>
      </c>
      <c r="J1676">
        <v>297</v>
      </c>
      <c r="K1676">
        <v>221</v>
      </c>
      <c r="N1676" t="s">
        <v>321</v>
      </c>
      <c r="P1676" t="s">
        <v>64</v>
      </c>
    </row>
    <row r="1677" spans="1:16" x14ac:dyDescent="0.25">
      <c r="A1677" s="2">
        <v>44965</v>
      </c>
      <c r="B1677" t="s">
        <v>58</v>
      </c>
      <c r="C1677" t="s">
        <v>3207</v>
      </c>
      <c r="D1677" t="s">
        <v>3208</v>
      </c>
      <c r="E1677">
        <v>2801</v>
      </c>
      <c r="F1677" t="s">
        <v>3206</v>
      </c>
      <c r="G1677">
        <v>4990</v>
      </c>
      <c r="I1677" t="s">
        <v>3036</v>
      </c>
      <c r="J1677">
        <v>297</v>
      </c>
      <c r="K1677">
        <v>221</v>
      </c>
      <c r="N1677" t="s">
        <v>321</v>
      </c>
      <c r="P1677" t="s">
        <v>64</v>
      </c>
    </row>
    <row r="1678" spans="1:16" x14ac:dyDescent="0.25">
      <c r="A1678" s="2">
        <v>44965</v>
      </c>
      <c r="B1678" t="s">
        <v>58</v>
      </c>
      <c r="C1678" t="s">
        <v>3209</v>
      </c>
      <c r="D1678" t="s">
        <v>3210</v>
      </c>
      <c r="E1678">
        <v>2801</v>
      </c>
      <c r="F1678" t="s">
        <v>3206</v>
      </c>
      <c r="G1678">
        <v>4990</v>
      </c>
      <c r="I1678" t="s">
        <v>3036</v>
      </c>
      <c r="J1678">
        <v>297</v>
      </c>
      <c r="K1678">
        <v>221</v>
      </c>
      <c r="N1678" t="s">
        <v>321</v>
      </c>
      <c r="P1678" t="s">
        <v>64</v>
      </c>
    </row>
    <row r="1679" spans="1:16" x14ac:dyDescent="0.25">
      <c r="A1679" s="2">
        <v>44965</v>
      </c>
      <c r="B1679" t="s">
        <v>58</v>
      </c>
      <c r="C1679" t="s">
        <v>3211</v>
      </c>
      <c r="D1679" t="s">
        <v>3212</v>
      </c>
      <c r="E1679">
        <v>2801</v>
      </c>
      <c r="F1679" t="s">
        <v>3206</v>
      </c>
      <c r="G1679">
        <v>4990</v>
      </c>
      <c r="I1679" t="s">
        <v>3036</v>
      </c>
      <c r="J1679">
        <v>297</v>
      </c>
      <c r="K1679">
        <v>221</v>
      </c>
      <c r="N1679" t="s">
        <v>321</v>
      </c>
      <c r="P1679" t="s">
        <v>64</v>
      </c>
    </row>
    <row r="1680" spans="1:16" x14ac:dyDescent="0.25">
      <c r="A1680" s="2">
        <v>44965</v>
      </c>
      <c r="B1680" t="s">
        <v>58</v>
      </c>
      <c r="C1680" t="s">
        <v>3213</v>
      </c>
      <c r="D1680" t="s">
        <v>3214</v>
      </c>
      <c r="E1680">
        <v>2801</v>
      </c>
      <c r="F1680" t="s">
        <v>3206</v>
      </c>
      <c r="G1680">
        <v>4990</v>
      </c>
      <c r="I1680" t="s">
        <v>3036</v>
      </c>
      <c r="J1680">
        <v>297</v>
      </c>
      <c r="K1680">
        <v>221</v>
      </c>
      <c r="N1680" t="s">
        <v>321</v>
      </c>
      <c r="P1680" t="s">
        <v>64</v>
      </c>
    </row>
    <row r="1681" spans="1:16" x14ac:dyDescent="0.25">
      <c r="A1681" s="2">
        <v>44965</v>
      </c>
      <c r="B1681" t="s">
        <v>58</v>
      </c>
      <c r="C1681" t="s">
        <v>3215</v>
      </c>
      <c r="D1681" t="s">
        <v>3216</v>
      </c>
      <c r="E1681">
        <v>2801</v>
      </c>
      <c r="F1681" t="s">
        <v>3206</v>
      </c>
      <c r="G1681">
        <v>4990</v>
      </c>
      <c r="I1681" t="s">
        <v>3036</v>
      </c>
      <c r="J1681">
        <v>297</v>
      </c>
      <c r="K1681">
        <v>221</v>
      </c>
      <c r="N1681" t="s">
        <v>321</v>
      </c>
      <c r="P1681" t="s">
        <v>64</v>
      </c>
    </row>
    <row r="1682" spans="1:16" x14ac:dyDescent="0.25">
      <c r="A1682" t="s">
        <v>87</v>
      </c>
      <c r="C1682" t="s">
        <v>88</v>
      </c>
      <c r="D1682" t="s">
        <v>58</v>
      </c>
      <c r="F1682">
        <v>-11</v>
      </c>
      <c r="G1682" t="s">
        <v>3217</v>
      </c>
      <c r="I1682" t="s">
        <v>340</v>
      </c>
    </row>
    <row r="1684" spans="1:16" x14ac:dyDescent="0.25">
      <c r="A1684" t="s">
        <v>87</v>
      </c>
      <c r="B1684" t="s">
        <v>87</v>
      </c>
      <c r="C1684" t="s">
        <v>91</v>
      </c>
      <c r="D1684" t="s">
        <v>341</v>
      </c>
      <c r="E1684">
        <v>2002</v>
      </c>
      <c r="F1684">
        <v>-11</v>
      </c>
      <c r="G1684" t="s">
        <v>3217</v>
      </c>
      <c r="I1684" t="s">
        <v>342</v>
      </c>
    </row>
    <row r="1686" spans="1:16" x14ac:dyDescent="0.25">
      <c r="C1686" t="s">
        <v>56</v>
      </c>
      <c r="D1686" t="s">
        <v>10</v>
      </c>
      <c r="E1686" t="e">
        <f>- proto</f>
        <v>#NAME?</v>
      </c>
      <c r="F1686" t="s">
        <v>57</v>
      </c>
    </row>
    <row r="1687" spans="1:16" x14ac:dyDescent="0.25">
      <c r="A1687" s="2">
        <v>44966</v>
      </c>
      <c r="B1687" t="s">
        <v>58</v>
      </c>
      <c r="C1687" t="s">
        <v>3218</v>
      </c>
      <c r="D1687" t="s">
        <v>3219</v>
      </c>
      <c r="E1687">
        <v>2801</v>
      </c>
      <c r="F1687" t="s">
        <v>3220</v>
      </c>
      <c r="G1687">
        <v>12000</v>
      </c>
      <c r="I1687" t="s">
        <v>3221</v>
      </c>
      <c r="J1687">
        <v>26</v>
      </c>
      <c r="K1687">
        <v>3111</v>
      </c>
      <c r="L1687" s="1">
        <v>35836</v>
      </c>
      <c r="N1687" t="s">
        <v>63</v>
      </c>
      <c r="P1687" t="s">
        <v>64</v>
      </c>
    </row>
    <row r="1688" spans="1:16" x14ac:dyDescent="0.25">
      <c r="A1688" s="2">
        <v>44966</v>
      </c>
      <c r="B1688" t="s">
        <v>58</v>
      </c>
      <c r="C1688" t="s">
        <v>3222</v>
      </c>
      <c r="D1688" t="s">
        <v>3223</v>
      </c>
      <c r="E1688">
        <v>2801</v>
      </c>
      <c r="F1688" t="s">
        <v>3224</v>
      </c>
      <c r="G1688">
        <v>3500</v>
      </c>
      <c r="I1688" t="s">
        <v>3225</v>
      </c>
      <c r="J1688">
        <v>114</v>
      </c>
      <c r="K1688">
        <v>4141</v>
      </c>
      <c r="N1688" t="s">
        <v>354</v>
      </c>
      <c r="P1688" t="s">
        <v>64</v>
      </c>
    </row>
    <row r="1689" spans="1:16" x14ac:dyDescent="0.25">
      <c r="A1689" s="2">
        <v>44966</v>
      </c>
      <c r="B1689" t="s">
        <v>58</v>
      </c>
      <c r="C1689" t="s">
        <v>3226</v>
      </c>
      <c r="D1689" t="s">
        <v>3227</v>
      </c>
      <c r="E1689">
        <v>2801</v>
      </c>
      <c r="F1689" t="s">
        <v>3224</v>
      </c>
      <c r="G1689">
        <v>3500</v>
      </c>
      <c r="I1689" t="s">
        <v>3225</v>
      </c>
      <c r="J1689">
        <v>114</v>
      </c>
      <c r="K1689">
        <v>4141</v>
      </c>
      <c r="N1689" t="s">
        <v>354</v>
      </c>
      <c r="P1689" t="s">
        <v>64</v>
      </c>
    </row>
    <row r="1690" spans="1:16" x14ac:dyDescent="0.25">
      <c r="A1690" s="2">
        <v>44966</v>
      </c>
      <c r="B1690" t="s">
        <v>58</v>
      </c>
      <c r="C1690" t="s">
        <v>3228</v>
      </c>
      <c r="D1690" t="s">
        <v>3229</v>
      </c>
      <c r="E1690">
        <v>2801</v>
      </c>
      <c r="F1690" t="s">
        <v>3224</v>
      </c>
      <c r="G1690">
        <v>3500</v>
      </c>
      <c r="I1690" t="s">
        <v>3225</v>
      </c>
      <c r="J1690">
        <v>114</v>
      </c>
      <c r="K1690">
        <v>4141</v>
      </c>
      <c r="N1690" t="s">
        <v>354</v>
      </c>
      <c r="P1690" t="s">
        <v>64</v>
      </c>
    </row>
    <row r="1691" spans="1:16" x14ac:dyDescent="0.25">
      <c r="A1691" s="2">
        <v>44966</v>
      </c>
      <c r="B1691" t="s">
        <v>58</v>
      </c>
      <c r="C1691" t="s">
        <v>3230</v>
      </c>
      <c r="D1691" t="s">
        <v>3231</v>
      </c>
      <c r="E1691">
        <v>2801</v>
      </c>
      <c r="F1691" t="s">
        <v>3232</v>
      </c>
      <c r="G1691">
        <v>4100</v>
      </c>
      <c r="I1691" t="s">
        <v>3233</v>
      </c>
      <c r="J1691">
        <v>114</v>
      </c>
      <c r="K1691">
        <v>4141</v>
      </c>
      <c r="N1691" t="s">
        <v>354</v>
      </c>
      <c r="P1691" t="s">
        <v>64</v>
      </c>
    </row>
    <row r="1692" spans="1:16" x14ac:dyDescent="0.25">
      <c r="A1692" s="2">
        <v>44966</v>
      </c>
      <c r="B1692" t="s">
        <v>58</v>
      </c>
      <c r="C1692" t="s">
        <v>3234</v>
      </c>
      <c r="D1692" t="s">
        <v>3235</v>
      </c>
      <c r="E1692">
        <v>2801</v>
      </c>
      <c r="F1692" t="s">
        <v>3236</v>
      </c>
      <c r="G1692">
        <v>5000</v>
      </c>
      <c r="I1692" t="s">
        <v>3237</v>
      </c>
      <c r="J1692">
        <v>114</v>
      </c>
      <c r="K1692">
        <v>4141</v>
      </c>
      <c r="N1692" t="s">
        <v>354</v>
      </c>
      <c r="P1692" t="s">
        <v>64</v>
      </c>
    </row>
    <row r="1693" spans="1:16" x14ac:dyDescent="0.25">
      <c r="A1693" s="2">
        <v>44966</v>
      </c>
      <c r="B1693" t="s">
        <v>58</v>
      </c>
      <c r="C1693" t="s">
        <v>3238</v>
      </c>
      <c r="D1693" t="s">
        <v>3239</v>
      </c>
      <c r="E1693">
        <v>2801</v>
      </c>
      <c r="F1693" t="s">
        <v>3236</v>
      </c>
      <c r="G1693">
        <v>5000</v>
      </c>
      <c r="I1693" t="s">
        <v>3237</v>
      </c>
      <c r="J1693">
        <v>114</v>
      </c>
      <c r="K1693">
        <v>4141</v>
      </c>
      <c r="N1693" t="s">
        <v>354</v>
      </c>
      <c r="P1693" t="s">
        <v>64</v>
      </c>
    </row>
    <row r="1694" spans="1:16" x14ac:dyDescent="0.25">
      <c r="A1694" s="2">
        <v>44966</v>
      </c>
      <c r="B1694" t="s">
        <v>58</v>
      </c>
      <c r="C1694" t="s">
        <v>3240</v>
      </c>
      <c r="D1694" t="s">
        <v>3241</v>
      </c>
      <c r="E1694">
        <v>2801</v>
      </c>
      <c r="F1694" t="s">
        <v>3242</v>
      </c>
      <c r="G1694">
        <v>9830</v>
      </c>
      <c r="I1694" t="s">
        <v>3243</v>
      </c>
      <c r="J1694">
        <v>114</v>
      </c>
      <c r="K1694">
        <v>4141</v>
      </c>
      <c r="N1694" t="s">
        <v>368</v>
      </c>
      <c r="P1694" t="s">
        <v>64</v>
      </c>
    </row>
    <row r="1695" spans="1:16" x14ac:dyDescent="0.25">
      <c r="A1695" s="2">
        <v>44966</v>
      </c>
      <c r="B1695" t="s">
        <v>58</v>
      </c>
      <c r="C1695" t="s">
        <v>3244</v>
      </c>
      <c r="D1695" t="s">
        <v>3245</v>
      </c>
      <c r="E1695">
        <v>2801</v>
      </c>
      <c r="F1695" t="s">
        <v>3246</v>
      </c>
      <c r="G1695">
        <v>9980</v>
      </c>
      <c r="I1695" t="s">
        <v>3040</v>
      </c>
      <c r="J1695">
        <v>114</v>
      </c>
      <c r="K1695">
        <v>4141</v>
      </c>
      <c r="N1695" t="s">
        <v>368</v>
      </c>
      <c r="P1695" t="s">
        <v>64</v>
      </c>
    </row>
    <row r="1696" spans="1:16" x14ac:dyDescent="0.25">
      <c r="A1696" s="2">
        <v>44966</v>
      </c>
      <c r="B1696" t="s">
        <v>58</v>
      </c>
      <c r="C1696" t="s">
        <v>3247</v>
      </c>
      <c r="D1696" t="s">
        <v>3248</v>
      </c>
      <c r="E1696">
        <v>2801</v>
      </c>
      <c r="F1696" t="s">
        <v>3249</v>
      </c>
      <c r="G1696">
        <v>9990</v>
      </c>
      <c r="I1696" t="s">
        <v>3250</v>
      </c>
      <c r="J1696">
        <v>114</v>
      </c>
      <c r="K1696">
        <v>4141</v>
      </c>
      <c r="N1696" t="s">
        <v>368</v>
      </c>
      <c r="P1696" t="s">
        <v>64</v>
      </c>
    </row>
    <row r="1697" spans="1:16" x14ac:dyDescent="0.25">
      <c r="A1697" s="2">
        <v>44966</v>
      </c>
      <c r="B1697" t="s">
        <v>58</v>
      </c>
      <c r="C1697" t="s">
        <v>3251</v>
      </c>
      <c r="D1697" t="s">
        <v>3252</v>
      </c>
      <c r="E1697">
        <v>2801</v>
      </c>
      <c r="F1697" t="s">
        <v>3253</v>
      </c>
      <c r="G1697">
        <v>4900</v>
      </c>
      <c r="I1697" t="s">
        <v>3254</v>
      </c>
      <c r="J1697">
        <v>114</v>
      </c>
      <c r="K1697">
        <v>4141</v>
      </c>
      <c r="N1697" t="s">
        <v>354</v>
      </c>
      <c r="P1697" t="s">
        <v>64</v>
      </c>
    </row>
    <row r="1698" spans="1:16" x14ac:dyDescent="0.25">
      <c r="A1698" s="2">
        <v>44966</v>
      </c>
      <c r="B1698" t="s">
        <v>58</v>
      </c>
      <c r="C1698" t="s">
        <v>3255</v>
      </c>
      <c r="D1698" t="s">
        <v>3256</v>
      </c>
      <c r="E1698">
        <v>2801</v>
      </c>
      <c r="F1698" t="s">
        <v>3257</v>
      </c>
      <c r="G1698">
        <v>3460</v>
      </c>
      <c r="I1698" t="s">
        <v>3258</v>
      </c>
      <c r="J1698">
        <v>114</v>
      </c>
      <c r="K1698">
        <v>4141</v>
      </c>
      <c r="N1698" t="s">
        <v>63</v>
      </c>
      <c r="P1698" t="s">
        <v>64</v>
      </c>
    </row>
    <row r="1699" spans="1:16" x14ac:dyDescent="0.25">
      <c r="A1699" t="s">
        <v>87</v>
      </c>
      <c r="C1699" t="s">
        <v>88</v>
      </c>
      <c r="D1699" t="s">
        <v>58</v>
      </c>
      <c r="F1699">
        <v>-7</v>
      </c>
      <c r="G1699" t="s">
        <v>3259</v>
      </c>
      <c r="I1699" t="s">
        <v>220</v>
      </c>
    </row>
    <row r="1701" spans="1:16" x14ac:dyDescent="0.25">
      <c r="A1701" t="s">
        <v>87</v>
      </c>
      <c r="B1701" t="s">
        <v>87</v>
      </c>
      <c r="C1701" t="s">
        <v>91</v>
      </c>
      <c r="D1701" t="s">
        <v>375</v>
      </c>
      <c r="E1701">
        <v>2002</v>
      </c>
      <c r="F1701">
        <v>-7</v>
      </c>
      <c r="G1701" t="s">
        <v>3259</v>
      </c>
      <c r="I1701" t="s">
        <v>222</v>
      </c>
    </row>
    <row r="1703" spans="1:16" x14ac:dyDescent="0.25">
      <c r="C1703" t="s">
        <v>56</v>
      </c>
      <c r="D1703" t="s">
        <v>10</v>
      </c>
      <c r="E1703" t="e">
        <f>- proto</f>
        <v>#NAME?</v>
      </c>
      <c r="F1703" t="s">
        <v>57</v>
      </c>
    </row>
    <row r="1704" spans="1:16" x14ac:dyDescent="0.25">
      <c r="A1704" s="2">
        <v>44967</v>
      </c>
      <c r="B1704" t="s">
        <v>58</v>
      </c>
      <c r="C1704" t="s">
        <v>3260</v>
      </c>
      <c r="D1704" t="s">
        <v>3261</v>
      </c>
      <c r="E1704">
        <v>2801</v>
      </c>
      <c r="F1704" t="s">
        <v>3262</v>
      </c>
      <c r="G1704">
        <v>5000</v>
      </c>
      <c r="I1704" t="s">
        <v>3237</v>
      </c>
      <c r="J1704">
        <v>114</v>
      </c>
      <c r="K1704">
        <v>4141</v>
      </c>
      <c r="N1704" t="s">
        <v>63</v>
      </c>
      <c r="P1704" t="s">
        <v>64</v>
      </c>
    </row>
    <row r="1705" spans="1:16" x14ac:dyDescent="0.25">
      <c r="A1705" t="s">
        <v>87</v>
      </c>
      <c r="C1705" t="s">
        <v>88</v>
      </c>
      <c r="D1705" t="s">
        <v>58</v>
      </c>
      <c r="F1705" t="s">
        <v>453</v>
      </c>
      <c r="G1705" t="s">
        <v>3263</v>
      </c>
      <c r="I1705" t="s">
        <v>455</v>
      </c>
    </row>
    <row r="1708" spans="1:16" x14ac:dyDescent="0.25">
      <c r="D1708" t="s">
        <v>0</v>
      </c>
      <c r="E1708" t="s">
        <v>1</v>
      </c>
      <c r="F1708" t="s">
        <v>2</v>
      </c>
      <c r="G1708" t="s">
        <v>3</v>
      </c>
      <c r="H1708">
        <v>5</v>
      </c>
      <c r="I1708" t="s">
        <v>4</v>
      </c>
      <c r="L1708" t="s">
        <v>5</v>
      </c>
      <c r="M1708" t="s">
        <v>6</v>
      </c>
      <c r="N1708" t="s">
        <v>7</v>
      </c>
      <c r="O1708">
        <v>3</v>
      </c>
      <c r="P1708">
        <v>0</v>
      </c>
    </row>
    <row r="1709" spans="1:16" x14ac:dyDescent="0.25">
      <c r="D1709" t="s">
        <v>8</v>
      </c>
      <c r="E1709" t="s">
        <v>9</v>
      </c>
      <c r="F1709" t="s">
        <v>10</v>
      </c>
      <c r="M1709" t="s">
        <v>11</v>
      </c>
      <c r="N1709" t="s">
        <v>12</v>
      </c>
      <c r="O1709" s="1">
        <v>37445</v>
      </c>
      <c r="P1709">
        <v>3</v>
      </c>
    </row>
    <row r="1710" spans="1:16" x14ac:dyDescent="0.25">
      <c r="A1710" t="s">
        <v>13</v>
      </c>
      <c r="B1710" t="s">
        <v>14</v>
      </c>
      <c r="C1710" t="s">
        <v>15</v>
      </c>
      <c r="F1710" t="s">
        <v>16</v>
      </c>
      <c r="G1710" t="e">
        <f>- Z</f>
        <v>#NAME?</v>
      </c>
      <c r="M1710" t="s">
        <v>17</v>
      </c>
      <c r="N1710" t="s">
        <v>18</v>
      </c>
    </row>
    <row r="1711" spans="1:16" x14ac:dyDescent="0.25">
      <c r="A1711" t="s">
        <v>19</v>
      </c>
      <c r="B1711" t="s">
        <v>20</v>
      </c>
      <c r="C1711" t="s">
        <v>21</v>
      </c>
      <c r="D1711" t="s">
        <v>22</v>
      </c>
      <c r="E1711" t="s">
        <v>23</v>
      </c>
      <c r="F1711" t="s">
        <v>24</v>
      </c>
      <c r="G1711" t="s">
        <v>25</v>
      </c>
      <c r="H1711" t="s">
        <v>26</v>
      </c>
      <c r="M1711" t="s">
        <v>27</v>
      </c>
      <c r="N1711" t="s">
        <v>28</v>
      </c>
    </row>
    <row r="1712" spans="1:16" x14ac:dyDescent="0.25">
      <c r="A1712" t="s">
        <v>29</v>
      </c>
      <c r="B1712" t="s">
        <v>30</v>
      </c>
      <c r="C1712" t="s">
        <v>31</v>
      </c>
      <c r="D1712" t="s">
        <v>32</v>
      </c>
      <c r="E1712" t="s">
        <v>32</v>
      </c>
      <c r="F1712" t="s">
        <v>33</v>
      </c>
      <c r="G1712" t="s">
        <v>34</v>
      </c>
      <c r="H1712" t="s">
        <v>35</v>
      </c>
      <c r="I1712" t="s">
        <v>36</v>
      </c>
      <c r="J1712" t="s">
        <v>29</v>
      </c>
      <c r="K1712" t="s">
        <v>29</v>
      </c>
      <c r="L1712" t="s">
        <v>37</v>
      </c>
      <c r="M1712" t="s">
        <v>31</v>
      </c>
      <c r="N1712" t="s">
        <v>38</v>
      </c>
      <c r="O1712" t="s">
        <v>29</v>
      </c>
      <c r="P1712" t="s">
        <v>35</v>
      </c>
    </row>
    <row r="1713" spans="1:16" x14ac:dyDescent="0.25">
      <c r="A1713" t="s">
        <v>39</v>
      </c>
      <c r="B1713" t="s">
        <v>40</v>
      </c>
      <c r="C1713" t="s">
        <v>41</v>
      </c>
      <c r="D1713" t="s">
        <v>42</v>
      </c>
      <c r="E1713" t="s">
        <v>43</v>
      </c>
      <c r="F1713" t="s">
        <v>13</v>
      </c>
      <c r="G1713" t="s">
        <v>44</v>
      </c>
      <c r="I1713" t="s">
        <v>45</v>
      </c>
      <c r="J1713" t="s">
        <v>46</v>
      </c>
      <c r="K1713" t="s">
        <v>47</v>
      </c>
      <c r="L1713" t="s">
        <v>48</v>
      </c>
      <c r="M1713" t="s">
        <v>49</v>
      </c>
      <c r="N1713" t="s">
        <v>50</v>
      </c>
      <c r="O1713" t="s">
        <v>51</v>
      </c>
      <c r="P1713" t="s">
        <v>52</v>
      </c>
    </row>
    <row r="1714" spans="1:16" x14ac:dyDescent="0.25">
      <c r="A1714" t="s">
        <v>53</v>
      </c>
      <c r="B1714" t="s">
        <v>30</v>
      </c>
      <c r="C1714" t="s">
        <v>54</v>
      </c>
      <c r="D1714" t="s">
        <v>32</v>
      </c>
      <c r="E1714" t="s">
        <v>32</v>
      </c>
      <c r="F1714" t="s">
        <v>33</v>
      </c>
      <c r="G1714" t="s">
        <v>34</v>
      </c>
      <c r="H1714" t="s">
        <v>35</v>
      </c>
      <c r="I1714" t="s">
        <v>36</v>
      </c>
      <c r="J1714" t="s">
        <v>29</v>
      </c>
      <c r="K1714" t="s">
        <v>29</v>
      </c>
      <c r="L1714" t="s">
        <v>37</v>
      </c>
      <c r="M1714" t="s">
        <v>31</v>
      </c>
      <c r="N1714" t="s">
        <v>38</v>
      </c>
      <c r="O1714" t="s">
        <v>29</v>
      </c>
      <c r="P1714" t="s">
        <v>55</v>
      </c>
    </row>
    <row r="1715" spans="1:16" x14ac:dyDescent="0.25">
      <c r="A1715" t="s">
        <v>87</v>
      </c>
      <c r="B1715" t="s">
        <v>87</v>
      </c>
      <c r="C1715" t="s">
        <v>91</v>
      </c>
      <c r="D1715" t="s">
        <v>401</v>
      </c>
      <c r="E1715">
        <v>2002</v>
      </c>
      <c r="F1715" t="s">
        <v>453</v>
      </c>
      <c r="G1715" t="s">
        <v>3263</v>
      </c>
      <c r="I1715" t="s">
        <v>457</v>
      </c>
    </row>
    <row r="1717" spans="1:16" x14ac:dyDescent="0.25">
      <c r="C1717" t="s">
        <v>56</v>
      </c>
      <c r="D1717" t="s">
        <v>10</v>
      </c>
      <c r="E1717" t="e">
        <f>- proto</f>
        <v>#NAME?</v>
      </c>
      <c r="F1717" t="s">
        <v>57</v>
      </c>
    </row>
    <row r="1718" spans="1:16" x14ac:dyDescent="0.25">
      <c r="A1718" s="2">
        <v>44968</v>
      </c>
      <c r="B1718" t="s">
        <v>58</v>
      </c>
      <c r="C1718" t="s">
        <v>3264</v>
      </c>
      <c r="D1718" t="s">
        <v>3265</v>
      </c>
      <c r="E1718">
        <v>2801</v>
      </c>
      <c r="F1718" t="s">
        <v>3266</v>
      </c>
      <c r="G1718">
        <v>3400</v>
      </c>
      <c r="I1718" t="s">
        <v>3267</v>
      </c>
      <c r="J1718">
        <v>82</v>
      </c>
      <c r="K1718">
        <v>1362</v>
      </c>
      <c r="N1718" t="s">
        <v>63</v>
      </c>
      <c r="P1718" t="s">
        <v>64</v>
      </c>
    </row>
    <row r="1719" spans="1:16" x14ac:dyDescent="0.25">
      <c r="A1719" s="2">
        <v>44968</v>
      </c>
      <c r="B1719" t="s">
        <v>58</v>
      </c>
      <c r="C1719" t="s">
        <v>3268</v>
      </c>
      <c r="D1719" t="s">
        <v>3269</v>
      </c>
      <c r="E1719">
        <v>2801</v>
      </c>
      <c r="F1719" t="s">
        <v>3035</v>
      </c>
      <c r="G1719">
        <v>9750</v>
      </c>
      <c r="I1719" t="s">
        <v>3270</v>
      </c>
      <c r="J1719">
        <v>301</v>
      </c>
      <c r="K1719">
        <v>631</v>
      </c>
      <c r="N1719" t="s">
        <v>63</v>
      </c>
      <c r="P1719" t="s">
        <v>64</v>
      </c>
    </row>
    <row r="1720" spans="1:16" x14ac:dyDescent="0.25">
      <c r="A1720" s="2">
        <v>44968</v>
      </c>
      <c r="B1720" t="s">
        <v>58</v>
      </c>
      <c r="C1720" t="s">
        <v>3271</v>
      </c>
      <c r="D1720" t="s">
        <v>3272</v>
      </c>
      <c r="E1720">
        <v>2801</v>
      </c>
      <c r="F1720" t="s">
        <v>3035</v>
      </c>
      <c r="G1720">
        <v>9750</v>
      </c>
      <c r="I1720" t="s">
        <v>3270</v>
      </c>
      <c r="J1720">
        <v>301</v>
      </c>
      <c r="K1720">
        <v>631</v>
      </c>
      <c r="N1720" t="s">
        <v>63</v>
      </c>
      <c r="P1720" t="s">
        <v>64</v>
      </c>
    </row>
    <row r="1721" spans="1:16" x14ac:dyDescent="0.25">
      <c r="A1721" s="2">
        <v>44968</v>
      </c>
      <c r="B1721" t="s">
        <v>58</v>
      </c>
      <c r="C1721" t="s">
        <v>3273</v>
      </c>
      <c r="D1721" t="s">
        <v>3274</v>
      </c>
      <c r="E1721">
        <v>2801</v>
      </c>
      <c r="F1721" t="s">
        <v>3035</v>
      </c>
      <c r="G1721">
        <v>9750</v>
      </c>
      <c r="I1721" t="s">
        <v>3270</v>
      </c>
      <c r="J1721">
        <v>301</v>
      </c>
      <c r="K1721">
        <v>631</v>
      </c>
      <c r="N1721" t="s">
        <v>63</v>
      </c>
      <c r="P1721" t="s">
        <v>64</v>
      </c>
    </row>
    <row r="1722" spans="1:16" x14ac:dyDescent="0.25">
      <c r="A1722" s="2">
        <v>44968</v>
      </c>
      <c r="B1722" t="s">
        <v>58</v>
      </c>
      <c r="C1722" t="s">
        <v>3275</v>
      </c>
      <c r="D1722" t="s">
        <v>3276</v>
      </c>
      <c r="E1722">
        <v>2801</v>
      </c>
      <c r="F1722" t="s">
        <v>3277</v>
      </c>
      <c r="G1722">
        <v>8400</v>
      </c>
      <c r="I1722" t="s">
        <v>3278</v>
      </c>
      <c r="J1722">
        <v>301</v>
      </c>
      <c r="K1722">
        <v>631</v>
      </c>
      <c r="N1722" t="s">
        <v>63</v>
      </c>
      <c r="P1722" t="s">
        <v>64</v>
      </c>
    </row>
    <row r="1723" spans="1:16" x14ac:dyDescent="0.25">
      <c r="A1723" s="2">
        <v>44968</v>
      </c>
      <c r="B1723" t="s">
        <v>58</v>
      </c>
      <c r="C1723" t="s">
        <v>3279</v>
      </c>
      <c r="D1723" t="s">
        <v>3280</v>
      </c>
      <c r="E1723">
        <v>2801</v>
      </c>
      <c r="F1723" t="s">
        <v>3277</v>
      </c>
      <c r="G1723">
        <v>8400</v>
      </c>
      <c r="I1723" t="s">
        <v>3278</v>
      </c>
      <c r="J1723">
        <v>301</v>
      </c>
      <c r="K1723">
        <v>631</v>
      </c>
      <c r="N1723" t="s">
        <v>63</v>
      </c>
      <c r="P1723" t="s">
        <v>64</v>
      </c>
    </row>
    <row r="1724" spans="1:16" x14ac:dyDescent="0.25">
      <c r="A1724" t="s">
        <v>87</v>
      </c>
      <c r="C1724" t="s">
        <v>88</v>
      </c>
      <c r="D1724" t="s">
        <v>58</v>
      </c>
      <c r="F1724">
        <v>-4</v>
      </c>
      <c r="G1724" t="s">
        <v>3281</v>
      </c>
      <c r="I1724" t="s">
        <v>1410</v>
      </c>
    </row>
    <row r="1726" spans="1:16" x14ac:dyDescent="0.25">
      <c r="A1726" t="s">
        <v>87</v>
      </c>
      <c r="B1726" t="s">
        <v>87</v>
      </c>
      <c r="C1726" t="s">
        <v>91</v>
      </c>
      <c r="D1726" t="s">
        <v>446</v>
      </c>
      <c r="E1726">
        <v>2002</v>
      </c>
      <c r="F1726">
        <v>-4</v>
      </c>
      <c r="G1726" t="s">
        <v>3281</v>
      </c>
      <c r="I1726" t="s">
        <v>1411</v>
      </c>
    </row>
    <row r="1728" spans="1:16" x14ac:dyDescent="0.25">
      <c r="C1728" t="s">
        <v>56</v>
      </c>
      <c r="D1728" t="s">
        <v>10</v>
      </c>
      <c r="E1728" t="e">
        <f>- proto</f>
        <v>#NAME?</v>
      </c>
      <c r="F1728" t="s">
        <v>57</v>
      </c>
    </row>
    <row r="1729" spans="1:16" x14ac:dyDescent="0.25">
      <c r="A1729" s="2">
        <v>44969</v>
      </c>
      <c r="B1729" t="s">
        <v>58</v>
      </c>
      <c r="C1729" t="s">
        <v>3282</v>
      </c>
      <c r="D1729" t="s">
        <v>3283</v>
      </c>
      <c r="E1729">
        <v>2801</v>
      </c>
      <c r="F1729" t="s">
        <v>3284</v>
      </c>
      <c r="G1729">
        <v>4000</v>
      </c>
      <c r="I1729" t="s">
        <v>3285</v>
      </c>
      <c r="J1729">
        <v>295</v>
      </c>
      <c r="K1729">
        <v>9082</v>
      </c>
      <c r="N1729" t="s">
        <v>452</v>
      </c>
      <c r="P1729" t="s">
        <v>64</v>
      </c>
    </row>
    <row r="1730" spans="1:16" x14ac:dyDescent="0.25">
      <c r="A1730" t="s">
        <v>87</v>
      </c>
      <c r="C1730" t="s">
        <v>88</v>
      </c>
      <c r="D1730" t="s">
        <v>58</v>
      </c>
      <c r="F1730" t="s">
        <v>453</v>
      </c>
      <c r="G1730" t="s">
        <v>3286</v>
      </c>
      <c r="I1730" t="s">
        <v>455</v>
      </c>
    </row>
    <row r="1732" spans="1:16" x14ac:dyDescent="0.25">
      <c r="A1732" t="s">
        <v>87</v>
      </c>
      <c r="B1732" t="s">
        <v>87</v>
      </c>
      <c r="C1732" t="s">
        <v>91</v>
      </c>
      <c r="D1732" t="s">
        <v>456</v>
      </c>
      <c r="E1732">
        <v>2002</v>
      </c>
      <c r="F1732" t="s">
        <v>453</v>
      </c>
      <c r="G1732" t="s">
        <v>3286</v>
      </c>
      <c r="I1732" t="s">
        <v>457</v>
      </c>
    </row>
    <row r="1734" spans="1:16" x14ac:dyDescent="0.25">
      <c r="C1734" t="s">
        <v>56</v>
      </c>
      <c r="D1734" t="s">
        <v>10</v>
      </c>
      <c r="E1734" t="e">
        <f>- proto</f>
        <v>#NAME?</v>
      </c>
      <c r="F1734" t="s">
        <v>57</v>
      </c>
    </row>
    <row r="1735" spans="1:16" x14ac:dyDescent="0.25">
      <c r="A1735" s="2">
        <v>44986</v>
      </c>
      <c r="B1735" t="s">
        <v>58</v>
      </c>
      <c r="C1735" t="s">
        <v>3287</v>
      </c>
      <c r="D1735" t="s">
        <v>3288</v>
      </c>
      <c r="E1735">
        <v>2801</v>
      </c>
      <c r="F1735" t="s">
        <v>3289</v>
      </c>
      <c r="G1735">
        <v>10000</v>
      </c>
      <c r="I1735" t="s">
        <v>3032</v>
      </c>
      <c r="J1735">
        <v>186</v>
      </c>
      <c r="K1735">
        <v>131</v>
      </c>
      <c r="N1735" t="s">
        <v>2471</v>
      </c>
      <c r="P1735" t="s">
        <v>64</v>
      </c>
    </row>
    <row r="1736" spans="1:16" x14ac:dyDescent="0.25">
      <c r="A1736" t="s">
        <v>87</v>
      </c>
      <c r="C1736" t="s">
        <v>88</v>
      </c>
      <c r="D1736" t="s">
        <v>58</v>
      </c>
      <c r="F1736">
        <v>-1</v>
      </c>
      <c r="G1736" t="s">
        <v>3290</v>
      </c>
      <c r="I1736" t="s">
        <v>455</v>
      </c>
    </row>
    <row r="1738" spans="1:16" x14ac:dyDescent="0.25">
      <c r="A1738" t="s">
        <v>87</v>
      </c>
      <c r="B1738" t="s">
        <v>87</v>
      </c>
      <c r="C1738" t="s">
        <v>91</v>
      </c>
      <c r="D1738" t="s">
        <v>92</v>
      </c>
      <c r="E1738">
        <v>2003</v>
      </c>
      <c r="F1738">
        <v>-1</v>
      </c>
      <c r="G1738" t="s">
        <v>3290</v>
      </c>
      <c r="I1738" t="s">
        <v>457</v>
      </c>
    </row>
    <row r="1740" spans="1:16" x14ac:dyDescent="0.25">
      <c r="C1740" t="s">
        <v>56</v>
      </c>
      <c r="D1740" t="s">
        <v>10</v>
      </c>
      <c r="E1740" t="e">
        <f>- proto</f>
        <v>#NAME?</v>
      </c>
      <c r="F1740" t="s">
        <v>57</v>
      </c>
    </row>
    <row r="1741" spans="1:16" x14ac:dyDescent="0.25">
      <c r="A1741" s="2">
        <v>44987</v>
      </c>
      <c r="B1741" t="s">
        <v>58</v>
      </c>
      <c r="C1741" t="s">
        <v>3291</v>
      </c>
      <c r="D1741" t="s">
        <v>3292</v>
      </c>
      <c r="E1741">
        <v>2801</v>
      </c>
      <c r="F1741" t="s">
        <v>3293</v>
      </c>
      <c r="G1741">
        <v>7300</v>
      </c>
      <c r="I1741" t="s">
        <v>3294</v>
      </c>
      <c r="J1741">
        <v>92</v>
      </c>
      <c r="K1741">
        <v>4141</v>
      </c>
      <c r="L1741" s="1">
        <v>35885</v>
      </c>
      <c r="N1741" t="s">
        <v>3295</v>
      </c>
      <c r="P1741" t="s">
        <v>64</v>
      </c>
    </row>
    <row r="1742" spans="1:16" x14ac:dyDescent="0.25">
      <c r="A1742" s="2">
        <v>44987</v>
      </c>
      <c r="B1742" t="s">
        <v>58</v>
      </c>
      <c r="C1742" t="s">
        <v>3296</v>
      </c>
      <c r="D1742" t="s">
        <v>3297</v>
      </c>
      <c r="E1742">
        <v>2801</v>
      </c>
      <c r="F1742" t="s">
        <v>3298</v>
      </c>
      <c r="G1742">
        <v>4480</v>
      </c>
      <c r="I1742" t="s">
        <v>3299</v>
      </c>
      <c r="J1742">
        <v>92</v>
      </c>
      <c r="K1742">
        <v>4141</v>
      </c>
      <c r="N1742" t="s">
        <v>466</v>
      </c>
      <c r="P1742" t="s">
        <v>64</v>
      </c>
    </row>
    <row r="1743" spans="1:16" x14ac:dyDescent="0.25">
      <c r="A1743" s="2">
        <v>44987</v>
      </c>
      <c r="B1743" t="s">
        <v>58</v>
      </c>
      <c r="C1743" t="s">
        <v>3300</v>
      </c>
      <c r="D1743" t="s">
        <v>3301</v>
      </c>
      <c r="E1743">
        <v>2801</v>
      </c>
      <c r="F1743" t="s">
        <v>3302</v>
      </c>
      <c r="G1743">
        <v>9160</v>
      </c>
      <c r="I1743" t="s">
        <v>3155</v>
      </c>
      <c r="J1743">
        <v>92</v>
      </c>
      <c r="K1743">
        <v>4141</v>
      </c>
      <c r="N1743" t="s">
        <v>466</v>
      </c>
      <c r="P1743" t="s">
        <v>64</v>
      </c>
    </row>
    <row r="1744" spans="1:16" x14ac:dyDescent="0.25">
      <c r="A1744" s="2">
        <v>44987</v>
      </c>
      <c r="B1744" t="s">
        <v>58</v>
      </c>
      <c r="C1744" t="s">
        <v>3303</v>
      </c>
      <c r="D1744" t="s">
        <v>3304</v>
      </c>
      <c r="E1744">
        <v>2801</v>
      </c>
      <c r="F1744" t="s">
        <v>3305</v>
      </c>
      <c r="G1744">
        <v>7620</v>
      </c>
      <c r="I1744" t="s">
        <v>3306</v>
      </c>
      <c r="J1744">
        <v>92</v>
      </c>
      <c r="K1744">
        <v>4141</v>
      </c>
      <c r="N1744" t="s">
        <v>3185</v>
      </c>
      <c r="P1744" t="s">
        <v>64</v>
      </c>
    </row>
    <row r="1745" spans="1:16" x14ac:dyDescent="0.25">
      <c r="A1745" s="2">
        <v>44987</v>
      </c>
      <c r="B1745" t="s">
        <v>58</v>
      </c>
      <c r="C1745" t="s">
        <v>3307</v>
      </c>
      <c r="D1745" t="s">
        <v>3308</v>
      </c>
      <c r="E1745">
        <v>2801</v>
      </c>
      <c r="F1745" t="s">
        <v>3309</v>
      </c>
      <c r="G1745">
        <v>4240</v>
      </c>
      <c r="I1745" t="s">
        <v>3310</v>
      </c>
      <c r="J1745">
        <v>92</v>
      </c>
      <c r="K1745">
        <v>4141</v>
      </c>
      <c r="N1745" t="s">
        <v>466</v>
      </c>
      <c r="P1745" t="s">
        <v>64</v>
      </c>
    </row>
    <row r="1746" spans="1:16" x14ac:dyDescent="0.25">
      <c r="A1746" s="2">
        <v>44987</v>
      </c>
      <c r="B1746" t="s">
        <v>58</v>
      </c>
      <c r="C1746" t="s">
        <v>3311</v>
      </c>
      <c r="D1746" t="s">
        <v>3312</v>
      </c>
      <c r="E1746">
        <v>2801</v>
      </c>
      <c r="F1746" t="s">
        <v>3313</v>
      </c>
      <c r="G1746">
        <v>9100</v>
      </c>
      <c r="I1746" t="s">
        <v>3314</v>
      </c>
      <c r="J1746">
        <v>92</v>
      </c>
      <c r="K1746">
        <v>4141</v>
      </c>
      <c r="N1746" t="s">
        <v>3185</v>
      </c>
      <c r="P1746" t="s">
        <v>64</v>
      </c>
    </row>
    <row r="1747" spans="1:16" x14ac:dyDescent="0.25">
      <c r="A1747" s="2">
        <v>44987</v>
      </c>
      <c r="B1747" t="s">
        <v>58</v>
      </c>
      <c r="C1747" t="s">
        <v>3315</v>
      </c>
      <c r="D1747" t="s">
        <v>3316</v>
      </c>
      <c r="E1747">
        <v>2801</v>
      </c>
      <c r="F1747" t="s">
        <v>3317</v>
      </c>
      <c r="G1747">
        <v>3760</v>
      </c>
      <c r="I1747" t="s">
        <v>3048</v>
      </c>
      <c r="J1747">
        <v>92</v>
      </c>
      <c r="K1747">
        <v>4141</v>
      </c>
      <c r="L1747" s="1">
        <v>35205</v>
      </c>
      <c r="N1747" t="s">
        <v>466</v>
      </c>
      <c r="P1747" t="s">
        <v>64</v>
      </c>
    </row>
    <row r="1748" spans="1:16" x14ac:dyDescent="0.25">
      <c r="A1748" s="2">
        <v>44987</v>
      </c>
      <c r="B1748" t="s">
        <v>58</v>
      </c>
      <c r="C1748" t="s">
        <v>3318</v>
      </c>
      <c r="D1748" t="s">
        <v>3319</v>
      </c>
      <c r="E1748">
        <v>2801</v>
      </c>
      <c r="F1748" t="s">
        <v>3320</v>
      </c>
      <c r="G1748">
        <v>3760</v>
      </c>
      <c r="I1748" t="s">
        <v>3048</v>
      </c>
      <c r="J1748">
        <v>92</v>
      </c>
      <c r="K1748">
        <v>4141</v>
      </c>
      <c r="L1748" s="1">
        <v>35205</v>
      </c>
      <c r="N1748" t="s">
        <v>3321</v>
      </c>
      <c r="P1748" t="s">
        <v>64</v>
      </c>
    </row>
    <row r="1749" spans="1:16" x14ac:dyDescent="0.25">
      <c r="A1749" t="s">
        <v>87</v>
      </c>
      <c r="C1749" t="s">
        <v>88</v>
      </c>
      <c r="D1749" t="s">
        <v>58</v>
      </c>
      <c r="F1749">
        <v>-4</v>
      </c>
      <c r="G1749" t="s">
        <v>3322</v>
      </c>
      <c r="I1749" t="s">
        <v>374</v>
      </c>
    </row>
    <row r="1751" spans="1:16" x14ac:dyDescent="0.25">
      <c r="A1751" t="s">
        <v>87</v>
      </c>
      <c r="B1751" t="s">
        <v>87</v>
      </c>
      <c r="C1751" t="s">
        <v>91</v>
      </c>
      <c r="D1751" t="s">
        <v>475</v>
      </c>
      <c r="E1751">
        <v>2003</v>
      </c>
      <c r="F1751">
        <v>-4</v>
      </c>
      <c r="G1751" t="s">
        <v>3322</v>
      </c>
      <c r="I1751" t="s">
        <v>376</v>
      </c>
    </row>
    <row r="1753" spans="1:16" x14ac:dyDescent="0.25">
      <c r="C1753" t="s">
        <v>56</v>
      </c>
      <c r="D1753" t="s">
        <v>10</v>
      </c>
      <c r="E1753" t="e">
        <f>- proto</f>
        <v>#NAME?</v>
      </c>
      <c r="F1753" t="s">
        <v>57</v>
      </c>
    </row>
    <row r="1754" spans="1:16" x14ac:dyDescent="0.25">
      <c r="A1754" s="2">
        <v>44988</v>
      </c>
      <c r="B1754" t="s">
        <v>58</v>
      </c>
      <c r="C1754" t="s">
        <v>3323</v>
      </c>
      <c r="D1754" t="s">
        <v>3324</v>
      </c>
      <c r="E1754">
        <v>2801</v>
      </c>
      <c r="F1754" t="s">
        <v>396</v>
      </c>
      <c r="G1754">
        <v>4800</v>
      </c>
      <c r="I1754" t="s">
        <v>3160</v>
      </c>
      <c r="J1754">
        <v>92</v>
      </c>
      <c r="K1754">
        <v>4141</v>
      </c>
      <c r="N1754" t="s">
        <v>3325</v>
      </c>
      <c r="P1754" t="s">
        <v>64</v>
      </c>
    </row>
    <row r="1755" spans="1:16" x14ac:dyDescent="0.25">
      <c r="A1755" s="2">
        <v>44988</v>
      </c>
      <c r="B1755" t="s">
        <v>58</v>
      </c>
      <c r="C1755" t="s">
        <v>3326</v>
      </c>
      <c r="D1755" t="s">
        <v>3327</v>
      </c>
      <c r="E1755">
        <v>2801</v>
      </c>
      <c r="F1755" t="s">
        <v>3328</v>
      </c>
      <c r="G1755">
        <v>4420</v>
      </c>
      <c r="I1755" t="s">
        <v>3329</v>
      </c>
      <c r="J1755">
        <v>2</v>
      </c>
      <c r="K1755">
        <v>3241</v>
      </c>
      <c r="N1755" t="s">
        <v>483</v>
      </c>
      <c r="P1755" t="s">
        <v>64</v>
      </c>
    </row>
    <row r="1756" spans="1:16" x14ac:dyDescent="0.25">
      <c r="A1756" s="2">
        <v>44988</v>
      </c>
      <c r="B1756" t="s">
        <v>58</v>
      </c>
      <c r="C1756" t="s">
        <v>3330</v>
      </c>
      <c r="D1756" t="s">
        <v>3331</v>
      </c>
      <c r="E1756">
        <v>2801</v>
      </c>
      <c r="F1756" t="s">
        <v>3332</v>
      </c>
      <c r="G1756">
        <v>4150</v>
      </c>
      <c r="I1756" t="s">
        <v>3333</v>
      </c>
      <c r="J1756">
        <v>2</v>
      </c>
      <c r="K1756">
        <v>3241</v>
      </c>
      <c r="L1756" s="1">
        <v>35681</v>
      </c>
      <c r="N1756" t="s">
        <v>483</v>
      </c>
      <c r="P1756" t="s">
        <v>64</v>
      </c>
    </row>
    <row r="1757" spans="1:16" x14ac:dyDescent="0.25">
      <c r="A1757" s="2">
        <v>44988</v>
      </c>
      <c r="B1757" t="s">
        <v>58</v>
      </c>
      <c r="C1757" t="s">
        <v>3334</v>
      </c>
      <c r="D1757" t="s">
        <v>3335</v>
      </c>
      <c r="E1757">
        <v>2801</v>
      </c>
      <c r="F1757" t="s">
        <v>3159</v>
      </c>
      <c r="G1757">
        <v>4800</v>
      </c>
      <c r="I1757" t="s">
        <v>3160</v>
      </c>
      <c r="J1757">
        <v>2</v>
      </c>
      <c r="K1757">
        <v>3241</v>
      </c>
      <c r="N1757" t="s">
        <v>483</v>
      </c>
      <c r="P1757" t="s">
        <v>64</v>
      </c>
    </row>
    <row r="1758" spans="1:16" x14ac:dyDescent="0.25">
      <c r="A1758" s="2">
        <v>44988</v>
      </c>
      <c r="B1758" t="s">
        <v>58</v>
      </c>
      <c r="C1758" t="s">
        <v>3336</v>
      </c>
      <c r="D1758" t="s">
        <v>3337</v>
      </c>
      <c r="E1758">
        <v>2801</v>
      </c>
      <c r="F1758" t="s">
        <v>3338</v>
      </c>
      <c r="G1758">
        <v>7580</v>
      </c>
      <c r="I1758" t="s">
        <v>3339</v>
      </c>
      <c r="J1758">
        <v>2</v>
      </c>
      <c r="K1758">
        <v>3241</v>
      </c>
      <c r="L1758" s="1">
        <v>35256</v>
      </c>
      <c r="N1758" t="s">
        <v>483</v>
      </c>
      <c r="P1758" t="s">
        <v>64</v>
      </c>
    </row>
    <row r="1759" spans="1:16" x14ac:dyDescent="0.25">
      <c r="A1759" s="2">
        <v>44988</v>
      </c>
      <c r="B1759" t="s">
        <v>58</v>
      </c>
      <c r="C1759" t="s">
        <v>3340</v>
      </c>
      <c r="D1759" t="s">
        <v>3341</v>
      </c>
      <c r="E1759">
        <v>2801</v>
      </c>
      <c r="F1759" t="s">
        <v>3159</v>
      </c>
      <c r="G1759">
        <v>4800</v>
      </c>
      <c r="I1759" t="s">
        <v>3160</v>
      </c>
      <c r="J1759">
        <v>2</v>
      </c>
      <c r="K1759">
        <v>3241</v>
      </c>
      <c r="N1759" t="s">
        <v>483</v>
      </c>
      <c r="P1759" t="s">
        <v>64</v>
      </c>
    </row>
    <row r="1760" spans="1:16" x14ac:dyDescent="0.25">
      <c r="A1760" s="2">
        <v>44988</v>
      </c>
      <c r="B1760" t="s">
        <v>58</v>
      </c>
      <c r="C1760" t="s">
        <v>3342</v>
      </c>
      <c r="D1760" t="s">
        <v>3343</v>
      </c>
      <c r="E1760">
        <v>2801</v>
      </c>
      <c r="F1760" t="s">
        <v>3344</v>
      </c>
      <c r="G1760">
        <v>4240</v>
      </c>
      <c r="I1760" t="s">
        <v>3310</v>
      </c>
      <c r="J1760">
        <v>2</v>
      </c>
      <c r="K1760">
        <v>3241</v>
      </c>
      <c r="N1760" t="s">
        <v>483</v>
      </c>
      <c r="P1760" t="s">
        <v>64</v>
      </c>
    </row>
    <row r="1761" spans="1:16" x14ac:dyDescent="0.25">
      <c r="A1761" s="2">
        <v>44988</v>
      </c>
      <c r="B1761" t="s">
        <v>58</v>
      </c>
      <c r="C1761" t="s">
        <v>3345</v>
      </c>
      <c r="D1761" t="s">
        <v>3346</v>
      </c>
      <c r="E1761">
        <v>2801</v>
      </c>
      <c r="F1761" t="s">
        <v>1720</v>
      </c>
      <c r="G1761">
        <v>7060</v>
      </c>
      <c r="I1761" t="s">
        <v>3347</v>
      </c>
      <c r="J1761">
        <v>317</v>
      </c>
      <c r="K1761">
        <v>532</v>
      </c>
      <c r="N1761" t="s">
        <v>3348</v>
      </c>
      <c r="P1761" t="s">
        <v>64</v>
      </c>
    </row>
    <row r="1762" spans="1:16" x14ac:dyDescent="0.25">
      <c r="A1762" t="s">
        <v>87</v>
      </c>
      <c r="C1762" t="s">
        <v>88</v>
      </c>
      <c r="D1762" t="s">
        <v>58</v>
      </c>
      <c r="F1762">
        <v>-4</v>
      </c>
      <c r="G1762" t="s">
        <v>3349</v>
      </c>
      <c r="I1762" t="s">
        <v>374</v>
      </c>
    </row>
    <row r="1764" spans="1:16" x14ac:dyDescent="0.25">
      <c r="A1764" t="s">
        <v>87</v>
      </c>
      <c r="B1764" t="s">
        <v>87</v>
      </c>
      <c r="C1764" t="s">
        <v>91</v>
      </c>
      <c r="D1764" t="s">
        <v>187</v>
      </c>
      <c r="E1764">
        <v>2003</v>
      </c>
      <c r="F1764">
        <v>-4</v>
      </c>
      <c r="G1764" t="s">
        <v>3349</v>
      </c>
      <c r="I1764" t="s">
        <v>376</v>
      </c>
    </row>
    <row r="1767" spans="1:16" x14ac:dyDescent="0.25">
      <c r="D1767" t="s">
        <v>0</v>
      </c>
      <c r="E1767" t="s">
        <v>1</v>
      </c>
      <c r="F1767" t="s">
        <v>2</v>
      </c>
      <c r="G1767" t="s">
        <v>3</v>
      </c>
      <c r="H1767">
        <v>5</v>
      </c>
      <c r="I1767" t="s">
        <v>4</v>
      </c>
      <c r="L1767" t="s">
        <v>5</v>
      </c>
      <c r="M1767" t="s">
        <v>6</v>
      </c>
      <c r="N1767" t="s">
        <v>7</v>
      </c>
      <c r="O1767">
        <v>3</v>
      </c>
      <c r="P1767">
        <v>1</v>
      </c>
    </row>
    <row r="1768" spans="1:16" x14ac:dyDescent="0.25">
      <c r="D1768" t="s">
        <v>8</v>
      </c>
      <c r="E1768" t="s">
        <v>9</v>
      </c>
      <c r="F1768" t="s">
        <v>10</v>
      </c>
      <c r="M1768" t="s">
        <v>11</v>
      </c>
      <c r="N1768" t="s">
        <v>12</v>
      </c>
      <c r="O1768" s="1">
        <v>37445</v>
      </c>
      <c r="P1768">
        <v>3</v>
      </c>
    </row>
    <row r="1769" spans="1:16" x14ac:dyDescent="0.25">
      <c r="A1769" t="s">
        <v>13</v>
      </c>
      <c r="B1769" t="s">
        <v>14</v>
      </c>
      <c r="C1769" t="s">
        <v>15</v>
      </c>
      <c r="F1769" t="s">
        <v>16</v>
      </c>
      <c r="G1769" t="e">
        <f>- Z</f>
        <v>#NAME?</v>
      </c>
      <c r="M1769" t="s">
        <v>17</v>
      </c>
      <c r="N1769" t="s">
        <v>18</v>
      </c>
    </row>
    <row r="1770" spans="1:16" x14ac:dyDescent="0.25">
      <c r="A1770" t="s">
        <v>19</v>
      </c>
      <c r="B1770" t="s">
        <v>20</v>
      </c>
      <c r="C1770" t="s">
        <v>21</v>
      </c>
      <c r="D1770" t="s">
        <v>22</v>
      </c>
      <c r="E1770" t="s">
        <v>23</v>
      </c>
      <c r="F1770" t="s">
        <v>24</v>
      </c>
      <c r="G1770" t="s">
        <v>25</v>
      </c>
      <c r="H1770" t="s">
        <v>26</v>
      </c>
      <c r="M1770" t="s">
        <v>27</v>
      </c>
      <c r="N1770" t="s">
        <v>28</v>
      </c>
    </row>
    <row r="1771" spans="1:16" x14ac:dyDescent="0.25">
      <c r="A1771" t="s">
        <v>29</v>
      </c>
      <c r="B1771" t="s">
        <v>30</v>
      </c>
      <c r="C1771" t="s">
        <v>31</v>
      </c>
      <c r="D1771" t="s">
        <v>32</v>
      </c>
      <c r="E1771" t="s">
        <v>32</v>
      </c>
      <c r="F1771" t="s">
        <v>33</v>
      </c>
      <c r="G1771" t="s">
        <v>34</v>
      </c>
      <c r="H1771" t="s">
        <v>35</v>
      </c>
      <c r="I1771" t="s">
        <v>36</v>
      </c>
      <c r="J1771" t="s">
        <v>29</v>
      </c>
      <c r="K1771" t="s">
        <v>29</v>
      </c>
      <c r="L1771" t="s">
        <v>37</v>
      </c>
      <c r="M1771" t="s">
        <v>31</v>
      </c>
      <c r="N1771" t="s">
        <v>38</v>
      </c>
      <c r="O1771" t="s">
        <v>29</v>
      </c>
      <c r="P1771" t="s">
        <v>35</v>
      </c>
    </row>
    <row r="1772" spans="1:16" x14ac:dyDescent="0.25">
      <c r="A1772" t="s">
        <v>39</v>
      </c>
      <c r="B1772" t="s">
        <v>40</v>
      </c>
      <c r="C1772" t="s">
        <v>41</v>
      </c>
      <c r="D1772" t="s">
        <v>42</v>
      </c>
      <c r="E1772" t="s">
        <v>43</v>
      </c>
      <c r="F1772" t="s">
        <v>13</v>
      </c>
      <c r="G1772" t="s">
        <v>44</v>
      </c>
      <c r="I1772" t="s">
        <v>45</v>
      </c>
      <c r="J1772" t="s">
        <v>46</v>
      </c>
      <c r="K1772" t="s">
        <v>47</v>
      </c>
      <c r="L1772" t="s">
        <v>48</v>
      </c>
      <c r="M1772" t="s">
        <v>49</v>
      </c>
      <c r="N1772" t="s">
        <v>50</v>
      </c>
      <c r="O1772" t="s">
        <v>51</v>
      </c>
      <c r="P1772" t="s">
        <v>52</v>
      </c>
    </row>
    <row r="1773" spans="1:16" x14ac:dyDescent="0.25">
      <c r="A1773" t="s">
        <v>53</v>
      </c>
      <c r="B1773" t="s">
        <v>30</v>
      </c>
      <c r="C1773" t="s">
        <v>54</v>
      </c>
      <c r="D1773" t="s">
        <v>32</v>
      </c>
      <c r="E1773" t="s">
        <v>32</v>
      </c>
      <c r="F1773" t="s">
        <v>33</v>
      </c>
      <c r="G1773" t="s">
        <v>34</v>
      </c>
      <c r="H1773" t="s">
        <v>35</v>
      </c>
      <c r="I1773" t="s">
        <v>36</v>
      </c>
      <c r="J1773" t="s">
        <v>29</v>
      </c>
      <c r="K1773" t="s">
        <v>29</v>
      </c>
      <c r="L1773" t="s">
        <v>37</v>
      </c>
      <c r="M1773" t="s">
        <v>31</v>
      </c>
      <c r="N1773" t="s">
        <v>38</v>
      </c>
      <c r="O1773" t="s">
        <v>29</v>
      </c>
      <c r="P1773" t="s">
        <v>55</v>
      </c>
    </row>
    <row r="1774" spans="1:16" x14ac:dyDescent="0.25">
      <c r="C1774" t="s">
        <v>56</v>
      </c>
      <c r="D1774" t="s">
        <v>10</v>
      </c>
      <c r="E1774" t="e">
        <f>- proto</f>
        <v>#NAME?</v>
      </c>
      <c r="F1774" t="s">
        <v>57</v>
      </c>
    </row>
    <row r="1775" spans="1:16" x14ac:dyDescent="0.25">
      <c r="A1775" s="2">
        <v>44989</v>
      </c>
      <c r="B1775" t="s">
        <v>58</v>
      </c>
      <c r="C1775" t="s">
        <v>3350</v>
      </c>
      <c r="D1775" t="s">
        <v>3351</v>
      </c>
      <c r="E1775">
        <v>2801</v>
      </c>
      <c r="F1775" t="s">
        <v>3352</v>
      </c>
      <c r="G1775">
        <v>3765.96</v>
      </c>
      <c r="I1775" t="s">
        <v>3353</v>
      </c>
      <c r="J1775">
        <v>306</v>
      </c>
      <c r="K1775">
        <v>9305</v>
      </c>
      <c r="L1775" s="1">
        <v>37711</v>
      </c>
      <c r="N1775" t="s">
        <v>63</v>
      </c>
      <c r="P1775" t="s">
        <v>64</v>
      </c>
    </row>
    <row r="1776" spans="1:16" x14ac:dyDescent="0.25">
      <c r="A1776" s="2">
        <v>44989</v>
      </c>
      <c r="B1776" t="s">
        <v>58</v>
      </c>
      <c r="C1776" t="s">
        <v>3354</v>
      </c>
      <c r="D1776" t="s">
        <v>3355</v>
      </c>
      <c r="E1776">
        <v>2801</v>
      </c>
      <c r="F1776" t="s">
        <v>3352</v>
      </c>
      <c r="G1776">
        <v>3765.96</v>
      </c>
      <c r="I1776" t="s">
        <v>3353</v>
      </c>
      <c r="J1776">
        <v>306</v>
      </c>
      <c r="K1776">
        <v>9305</v>
      </c>
      <c r="L1776" s="1">
        <v>37711</v>
      </c>
      <c r="N1776" t="s">
        <v>63</v>
      </c>
      <c r="P1776" t="s">
        <v>64</v>
      </c>
    </row>
    <row r="1777" spans="1:16" x14ac:dyDescent="0.25">
      <c r="A1777" s="2">
        <v>44989</v>
      </c>
      <c r="B1777" t="s">
        <v>58</v>
      </c>
      <c r="C1777" t="s">
        <v>3356</v>
      </c>
      <c r="D1777" t="s">
        <v>3357</v>
      </c>
      <c r="E1777">
        <v>2801</v>
      </c>
      <c r="F1777" t="s">
        <v>3358</v>
      </c>
      <c r="G1777">
        <v>3765.96</v>
      </c>
      <c r="I1777" t="s">
        <v>3353</v>
      </c>
      <c r="J1777">
        <v>306</v>
      </c>
      <c r="K1777">
        <v>9305</v>
      </c>
      <c r="L1777" s="1">
        <v>37711</v>
      </c>
      <c r="N1777" t="s">
        <v>63</v>
      </c>
      <c r="P1777" t="s">
        <v>64</v>
      </c>
    </row>
    <row r="1778" spans="1:16" x14ac:dyDescent="0.25">
      <c r="A1778" t="s">
        <v>87</v>
      </c>
      <c r="C1778" t="s">
        <v>88</v>
      </c>
      <c r="D1778" t="s">
        <v>58</v>
      </c>
      <c r="F1778">
        <v>-1</v>
      </c>
      <c r="G1778" t="s">
        <v>3359</v>
      </c>
      <c r="I1778" t="s">
        <v>487</v>
      </c>
    </row>
    <row r="1780" spans="1:16" x14ac:dyDescent="0.25">
      <c r="A1780" t="s">
        <v>87</v>
      </c>
      <c r="B1780" t="s">
        <v>87</v>
      </c>
      <c r="C1780" t="s">
        <v>91</v>
      </c>
      <c r="D1780" t="s">
        <v>221</v>
      </c>
      <c r="E1780">
        <v>2003</v>
      </c>
      <c r="F1780">
        <v>-1</v>
      </c>
      <c r="G1780" t="s">
        <v>3359</v>
      </c>
      <c r="I1780" t="s">
        <v>488</v>
      </c>
    </row>
    <row r="1782" spans="1:16" x14ac:dyDescent="0.25">
      <c r="C1782" t="s">
        <v>56</v>
      </c>
      <c r="D1782" t="s">
        <v>10</v>
      </c>
      <c r="E1782" t="e">
        <f>- proto</f>
        <v>#NAME?</v>
      </c>
      <c r="F1782" t="s">
        <v>57</v>
      </c>
    </row>
    <row r="1783" spans="1:16" x14ac:dyDescent="0.25">
      <c r="A1783" s="2">
        <v>44990</v>
      </c>
      <c r="B1783" t="s">
        <v>58</v>
      </c>
      <c r="C1783" t="s">
        <v>3360</v>
      </c>
      <c r="D1783" t="s">
        <v>3361</v>
      </c>
      <c r="E1783">
        <v>2801</v>
      </c>
      <c r="F1783" t="s">
        <v>3358</v>
      </c>
      <c r="G1783">
        <v>3765.96</v>
      </c>
      <c r="I1783" t="s">
        <v>3353</v>
      </c>
      <c r="J1783">
        <v>306</v>
      </c>
      <c r="K1783">
        <v>9305</v>
      </c>
      <c r="L1783" s="1">
        <v>37711</v>
      </c>
      <c r="N1783" t="s">
        <v>63</v>
      </c>
      <c r="P1783" t="s">
        <v>64</v>
      </c>
    </row>
    <row r="1784" spans="1:16" x14ac:dyDescent="0.25">
      <c r="A1784" t="s">
        <v>87</v>
      </c>
      <c r="C1784" t="s">
        <v>88</v>
      </c>
      <c r="D1784" t="s">
        <v>58</v>
      </c>
      <c r="F1784" t="s">
        <v>453</v>
      </c>
      <c r="G1784" t="s">
        <v>3362</v>
      </c>
      <c r="I1784" t="s">
        <v>455</v>
      </c>
    </row>
    <row r="1786" spans="1:16" x14ac:dyDescent="0.25">
      <c r="A1786" t="s">
        <v>87</v>
      </c>
      <c r="B1786" t="s">
        <v>87</v>
      </c>
      <c r="C1786" t="s">
        <v>91</v>
      </c>
      <c r="D1786" t="s">
        <v>275</v>
      </c>
      <c r="E1786">
        <v>2003</v>
      </c>
      <c r="F1786" t="s">
        <v>453</v>
      </c>
      <c r="G1786" t="s">
        <v>3362</v>
      </c>
      <c r="I1786" t="s">
        <v>457</v>
      </c>
    </row>
    <row r="1788" spans="1:16" x14ac:dyDescent="0.25">
      <c r="C1788" t="s">
        <v>56</v>
      </c>
      <c r="D1788" t="s">
        <v>10</v>
      </c>
      <c r="E1788" t="e">
        <f>- proto</f>
        <v>#NAME?</v>
      </c>
      <c r="F1788" t="s">
        <v>57</v>
      </c>
    </row>
    <row r="1789" spans="1:16" x14ac:dyDescent="0.25">
      <c r="A1789" s="2">
        <v>44991</v>
      </c>
      <c r="B1789" t="s">
        <v>58</v>
      </c>
      <c r="C1789" t="s">
        <v>3363</v>
      </c>
      <c r="D1789" t="s">
        <v>3364</v>
      </c>
      <c r="E1789">
        <v>2801</v>
      </c>
      <c r="F1789" t="s">
        <v>781</v>
      </c>
      <c r="G1789">
        <v>4740</v>
      </c>
      <c r="I1789" t="s">
        <v>3003</v>
      </c>
      <c r="J1789">
        <v>181</v>
      </c>
      <c r="K1789">
        <v>509</v>
      </c>
      <c r="N1789" t="s">
        <v>63</v>
      </c>
      <c r="P1789" t="s">
        <v>64</v>
      </c>
    </row>
    <row r="1790" spans="1:16" x14ac:dyDescent="0.25">
      <c r="A1790" t="s">
        <v>87</v>
      </c>
      <c r="C1790" t="s">
        <v>88</v>
      </c>
      <c r="D1790" t="s">
        <v>58</v>
      </c>
      <c r="F1790" t="s">
        <v>453</v>
      </c>
      <c r="G1790" t="s">
        <v>3365</v>
      </c>
      <c r="I1790" t="s">
        <v>455</v>
      </c>
    </row>
    <row r="1792" spans="1:16" x14ac:dyDescent="0.25">
      <c r="A1792" t="s">
        <v>87</v>
      </c>
      <c r="B1792" t="s">
        <v>87</v>
      </c>
      <c r="C1792" t="s">
        <v>91</v>
      </c>
      <c r="D1792" t="s">
        <v>296</v>
      </c>
      <c r="E1792">
        <v>2003</v>
      </c>
      <c r="F1792" t="s">
        <v>453</v>
      </c>
      <c r="G1792" t="s">
        <v>3365</v>
      </c>
      <c r="I1792" t="s">
        <v>457</v>
      </c>
    </row>
    <row r="1794" spans="1:16" x14ac:dyDescent="0.25">
      <c r="C1794" t="s">
        <v>56</v>
      </c>
      <c r="D1794" t="s">
        <v>10</v>
      </c>
      <c r="E1794" t="e">
        <f>- proto</f>
        <v>#NAME?</v>
      </c>
      <c r="F1794" t="s">
        <v>57</v>
      </c>
    </row>
    <row r="1795" spans="1:16" x14ac:dyDescent="0.25">
      <c r="A1795" s="2">
        <v>44992</v>
      </c>
      <c r="B1795" t="s">
        <v>58</v>
      </c>
      <c r="C1795" t="s">
        <v>3366</v>
      </c>
      <c r="D1795" t="s">
        <v>3367</v>
      </c>
      <c r="E1795">
        <v>2801</v>
      </c>
      <c r="F1795" t="s">
        <v>3368</v>
      </c>
      <c r="G1795">
        <v>7580</v>
      </c>
      <c r="I1795" t="s">
        <v>3339</v>
      </c>
      <c r="J1795">
        <v>33</v>
      </c>
      <c r="K1795">
        <v>1511</v>
      </c>
      <c r="N1795" t="s">
        <v>3369</v>
      </c>
      <c r="P1795" t="s">
        <v>64</v>
      </c>
    </row>
    <row r="1796" spans="1:16" x14ac:dyDescent="0.25">
      <c r="A1796" t="s">
        <v>87</v>
      </c>
      <c r="C1796" t="s">
        <v>88</v>
      </c>
      <c r="D1796" t="s">
        <v>58</v>
      </c>
      <c r="F1796" t="s">
        <v>453</v>
      </c>
      <c r="G1796" t="s">
        <v>3370</v>
      </c>
      <c r="I1796" t="s">
        <v>455</v>
      </c>
    </row>
    <row r="1798" spans="1:16" x14ac:dyDescent="0.25">
      <c r="A1798" t="s">
        <v>87</v>
      </c>
      <c r="B1798" t="s">
        <v>87</v>
      </c>
      <c r="C1798" t="s">
        <v>91</v>
      </c>
      <c r="D1798" t="s">
        <v>1571</v>
      </c>
      <c r="E1798">
        <v>2003</v>
      </c>
      <c r="F1798" t="s">
        <v>453</v>
      </c>
      <c r="G1798" t="s">
        <v>3370</v>
      </c>
      <c r="I1798" t="s">
        <v>457</v>
      </c>
    </row>
    <row r="1800" spans="1:16" x14ac:dyDescent="0.25">
      <c r="C1800" t="s">
        <v>56</v>
      </c>
      <c r="D1800" t="s">
        <v>10</v>
      </c>
      <c r="E1800" t="e">
        <f>- proto</f>
        <v>#NAME?</v>
      </c>
      <c r="F1800" t="s">
        <v>57</v>
      </c>
    </row>
    <row r="1801" spans="1:16" x14ac:dyDescent="0.25">
      <c r="A1801" s="2">
        <v>44993</v>
      </c>
      <c r="B1801" t="s">
        <v>58</v>
      </c>
      <c r="C1801" t="s">
        <v>3371</v>
      </c>
      <c r="D1801" t="s">
        <v>3372</v>
      </c>
      <c r="E1801">
        <v>2801</v>
      </c>
      <c r="F1801" t="s">
        <v>3373</v>
      </c>
      <c r="G1801">
        <v>3400</v>
      </c>
      <c r="I1801" t="s">
        <v>3267</v>
      </c>
      <c r="J1801">
        <v>156</v>
      </c>
      <c r="K1801">
        <v>2421</v>
      </c>
      <c r="N1801" t="s">
        <v>544</v>
      </c>
      <c r="P1801" t="s">
        <v>64</v>
      </c>
    </row>
    <row r="1802" spans="1:16" x14ac:dyDescent="0.25">
      <c r="A1802" s="2">
        <v>44993</v>
      </c>
      <c r="B1802" t="s">
        <v>58</v>
      </c>
      <c r="C1802" t="s">
        <v>3374</v>
      </c>
      <c r="D1802" t="s">
        <v>3375</v>
      </c>
      <c r="E1802">
        <v>2801</v>
      </c>
      <c r="F1802" t="s">
        <v>3373</v>
      </c>
      <c r="G1802">
        <v>3400</v>
      </c>
      <c r="I1802" t="s">
        <v>3267</v>
      </c>
      <c r="J1802">
        <v>156</v>
      </c>
      <c r="K1802">
        <v>2421</v>
      </c>
      <c r="N1802" t="s">
        <v>544</v>
      </c>
      <c r="P1802" t="s">
        <v>64</v>
      </c>
    </row>
    <row r="1803" spans="1:16" x14ac:dyDescent="0.25">
      <c r="A1803" s="2">
        <v>44993</v>
      </c>
      <c r="B1803" t="s">
        <v>58</v>
      </c>
      <c r="C1803" t="s">
        <v>3376</v>
      </c>
      <c r="D1803" t="s">
        <v>3377</v>
      </c>
      <c r="E1803">
        <v>2801</v>
      </c>
      <c r="F1803" t="s">
        <v>3373</v>
      </c>
      <c r="G1803">
        <v>3400</v>
      </c>
      <c r="I1803" t="s">
        <v>3267</v>
      </c>
      <c r="J1803">
        <v>156</v>
      </c>
      <c r="K1803">
        <v>2421</v>
      </c>
      <c r="N1803" t="s">
        <v>544</v>
      </c>
      <c r="P1803" t="s">
        <v>64</v>
      </c>
    </row>
    <row r="1804" spans="1:16" x14ac:dyDescent="0.25">
      <c r="A1804" s="2">
        <v>44993</v>
      </c>
      <c r="B1804" t="s">
        <v>58</v>
      </c>
      <c r="C1804" t="s">
        <v>3378</v>
      </c>
      <c r="D1804" t="s">
        <v>3379</v>
      </c>
      <c r="E1804">
        <v>2801</v>
      </c>
      <c r="F1804" t="s">
        <v>3373</v>
      </c>
      <c r="G1804">
        <v>3400</v>
      </c>
      <c r="I1804" t="s">
        <v>3267</v>
      </c>
      <c r="J1804">
        <v>156</v>
      </c>
      <c r="K1804">
        <v>2421</v>
      </c>
      <c r="N1804" t="s">
        <v>544</v>
      </c>
      <c r="P1804" t="s">
        <v>64</v>
      </c>
    </row>
    <row r="1805" spans="1:16" x14ac:dyDescent="0.25">
      <c r="A1805" s="2">
        <v>44993</v>
      </c>
      <c r="B1805" t="s">
        <v>58</v>
      </c>
      <c r="C1805" t="s">
        <v>3380</v>
      </c>
      <c r="D1805" t="s">
        <v>3381</v>
      </c>
      <c r="E1805">
        <v>2801</v>
      </c>
      <c r="F1805" t="s">
        <v>3373</v>
      </c>
      <c r="G1805">
        <v>3400</v>
      </c>
      <c r="I1805" t="s">
        <v>3267</v>
      </c>
      <c r="J1805">
        <v>156</v>
      </c>
      <c r="K1805">
        <v>2421</v>
      </c>
      <c r="N1805" t="s">
        <v>544</v>
      </c>
      <c r="P1805" t="s">
        <v>64</v>
      </c>
    </row>
    <row r="1806" spans="1:16" x14ac:dyDescent="0.25">
      <c r="A1806" s="2">
        <v>44993</v>
      </c>
      <c r="B1806" t="s">
        <v>58</v>
      </c>
      <c r="C1806" t="s">
        <v>3382</v>
      </c>
      <c r="D1806" t="s">
        <v>3383</v>
      </c>
      <c r="E1806">
        <v>2801</v>
      </c>
      <c r="F1806" t="s">
        <v>3373</v>
      </c>
      <c r="G1806">
        <v>3400</v>
      </c>
      <c r="I1806" t="s">
        <v>3267</v>
      </c>
      <c r="J1806">
        <v>156</v>
      </c>
      <c r="K1806">
        <v>2421</v>
      </c>
      <c r="N1806" t="s">
        <v>544</v>
      </c>
      <c r="P1806" t="s">
        <v>64</v>
      </c>
    </row>
    <row r="1807" spans="1:16" x14ac:dyDescent="0.25">
      <c r="A1807" s="2">
        <v>44993</v>
      </c>
      <c r="B1807" t="s">
        <v>58</v>
      </c>
      <c r="C1807" t="s">
        <v>3384</v>
      </c>
      <c r="D1807" t="s">
        <v>3385</v>
      </c>
      <c r="E1807">
        <v>2801</v>
      </c>
      <c r="F1807" t="s">
        <v>3373</v>
      </c>
      <c r="G1807">
        <v>3400</v>
      </c>
      <c r="I1807" t="s">
        <v>3267</v>
      </c>
      <c r="J1807">
        <v>156</v>
      </c>
      <c r="K1807">
        <v>2421</v>
      </c>
      <c r="N1807" t="s">
        <v>544</v>
      </c>
      <c r="P1807" t="s">
        <v>64</v>
      </c>
    </row>
    <row r="1808" spans="1:16" x14ac:dyDescent="0.25">
      <c r="A1808" t="s">
        <v>87</v>
      </c>
      <c r="C1808" t="s">
        <v>88</v>
      </c>
      <c r="D1808" t="s">
        <v>58</v>
      </c>
      <c r="F1808">
        <v>-2</v>
      </c>
      <c r="G1808" t="s">
        <v>3386</v>
      </c>
      <c r="I1808" t="s">
        <v>90</v>
      </c>
    </row>
    <row r="1810" spans="1:16" x14ac:dyDescent="0.25">
      <c r="A1810" t="s">
        <v>87</v>
      </c>
      <c r="B1810" t="s">
        <v>87</v>
      </c>
      <c r="C1810" t="s">
        <v>91</v>
      </c>
      <c r="D1810" t="s">
        <v>341</v>
      </c>
      <c r="E1810">
        <v>2003</v>
      </c>
      <c r="F1810">
        <v>-2</v>
      </c>
      <c r="G1810" t="s">
        <v>3386</v>
      </c>
      <c r="I1810" t="s">
        <v>93</v>
      </c>
    </row>
    <row r="1812" spans="1:16" x14ac:dyDescent="0.25">
      <c r="C1812" t="s">
        <v>56</v>
      </c>
      <c r="D1812" t="s">
        <v>10</v>
      </c>
      <c r="E1812" t="e">
        <f>- proto</f>
        <v>#NAME?</v>
      </c>
      <c r="F1812" t="s">
        <v>57</v>
      </c>
    </row>
    <row r="1813" spans="1:16" x14ac:dyDescent="0.25">
      <c r="A1813" s="2">
        <v>44995</v>
      </c>
      <c r="B1813" t="s">
        <v>58</v>
      </c>
      <c r="C1813" t="s">
        <v>3387</v>
      </c>
      <c r="D1813" t="s">
        <v>3388</v>
      </c>
      <c r="E1813">
        <v>2801</v>
      </c>
      <c r="F1813" t="s">
        <v>3389</v>
      </c>
      <c r="G1813">
        <v>6850</v>
      </c>
      <c r="I1813" t="s">
        <v>3390</v>
      </c>
      <c r="J1813">
        <v>151</v>
      </c>
      <c r="K1813">
        <v>4041</v>
      </c>
      <c r="N1813" t="s">
        <v>3391</v>
      </c>
      <c r="P1813" t="s">
        <v>64</v>
      </c>
    </row>
    <row r="1814" spans="1:16" x14ac:dyDescent="0.25">
      <c r="A1814" s="2">
        <v>44995</v>
      </c>
      <c r="B1814" t="s">
        <v>58</v>
      </c>
      <c r="C1814" t="s">
        <v>3392</v>
      </c>
      <c r="D1814" t="s">
        <v>3393</v>
      </c>
      <c r="E1814">
        <v>2801</v>
      </c>
      <c r="F1814" t="s">
        <v>3394</v>
      </c>
      <c r="G1814">
        <v>9830</v>
      </c>
      <c r="I1814" t="s">
        <v>3243</v>
      </c>
      <c r="J1814">
        <v>151</v>
      </c>
      <c r="K1814">
        <v>4041</v>
      </c>
      <c r="N1814" t="s">
        <v>3391</v>
      </c>
      <c r="P1814" t="s">
        <v>64</v>
      </c>
    </row>
    <row r="1815" spans="1:16" x14ac:dyDescent="0.25">
      <c r="A1815" t="s">
        <v>87</v>
      </c>
      <c r="C1815" t="s">
        <v>88</v>
      </c>
      <c r="D1815" t="s">
        <v>58</v>
      </c>
      <c r="F1815">
        <v>-1</v>
      </c>
      <c r="G1815" t="s">
        <v>3395</v>
      </c>
      <c r="I1815" t="s">
        <v>2263</v>
      </c>
    </row>
    <row r="1817" spans="1:16" x14ac:dyDescent="0.25">
      <c r="A1817" t="s">
        <v>87</v>
      </c>
      <c r="B1817" t="s">
        <v>87</v>
      </c>
      <c r="C1817" t="s">
        <v>91</v>
      </c>
      <c r="D1817" t="s">
        <v>401</v>
      </c>
      <c r="E1817">
        <v>2003</v>
      </c>
      <c r="F1817">
        <v>-1</v>
      </c>
      <c r="G1817" t="s">
        <v>3395</v>
      </c>
      <c r="I1817" t="s">
        <v>2264</v>
      </c>
    </row>
    <row r="1819" spans="1:16" x14ac:dyDescent="0.25">
      <c r="C1819" t="s">
        <v>56</v>
      </c>
      <c r="D1819" t="s">
        <v>10</v>
      </c>
      <c r="E1819" t="e">
        <f>- proto</f>
        <v>#NAME?</v>
      </c>
      <c r="F1819" t="s">
        <v>57</v>
      </c>
    </row>
    <row r="1820" spans="1:16" x14ac:dyDescent="0.25">
      <c r="A1820" s="2">
        <v>44996</v>
      </c>
      <c r="B1820" t="s">
        <v>58</v>
      </c>
      <c r="C1820" t="s">
        <v>3396</v>
      </c>
      <c r="D1820" t="s">
        <v>3397</v>
      </c>
      <c r="E1820">
        <v>2801</v>
      </c>
      <c r="F1820" t="s">
        <v>3398</v>
      </c>
      <c r="G1820">
        <v>6840</v>
      </c>
      <c r="I1820" t="s">
        <v>3399</v>
      </c>
      <c r="J1820">
        <v>243</v>
      </c>
      <c r="K1820">
        <v>3341</v>
      </c>
      <c r="N1820" t="s">
        <v>622</v>
      </c>
      <c r="P1820" t="s">
        <v>64</v>
      </c>
    </row>
    <row r="1821" spans="1:16" x14ac:dyDescent="0.25">
      <c r="A1821" s="2">
        <v>44996</v>
      </c>
      <c r="B1821" t="s">
        <v>58</v>
      </c>
      <c r="C1821" t="s">
        <v>3400</v>
      </c>
      <c r="D1821" t="s">
        <v>3401</v>
      </c>
      <c r="E1821">
        <v>2801</v>
      </c>
      <c r="F1821" t="s">
        <v>3398</v>
      </c>
      <c r="G1821">
        <v>6840</v>
      </c>
      <c r="I1821" t="s">
        <v>3399</v>
      </c>
      <c r="J1821">
        <v>243</v>
      </c>
      <c r="K1821">
        <v>3341</v>
      </c>
      <c r="N1821" t="s">
        <v>626</v>
      </c>
      <c r="P1821" t="s">
        <v>64</v>
      </c>
    </row>
    <row r="1822" spans="1:16" x14ac:dyDescent="0.25">
      <c r="A1822" s="2">
        <v>44996</v>
      </c>
      <c r="B1822" t="s">
        <v>58</v>
      </c>
      <c r="C1822" t="s">
        <v>3402</v>
      </c>
      <c r="D1822" t="s">
        <v>3403</v>
      </c>
      <c r="E1822">
        <v>2801</v>
      </c>
      <c r="F1822" t="s">
        <v>3398</v>
      </c>
      <c r="G1822">
        <v>6840</v>
      </c>
      <c r="I1822" t="s">
        <v>3399</v>
      </c>
      <c r="J1822">
        <v>243</v>
      </c>
      <c r="K1822">
        <v>3341</v>
      </c>
      <c r="N1822" t="s">
        <v>626</v>
      </c>
      <c r="P1822" t="s">
        <v>64</v>
      </c>
    </row>
    <row r="1823" spans="1:16" x14ac:dyDescent="0.25">
      <c r="A1823" s="2">
        <v>44996</v>
      </c>
      <c r="B1823" t="s">
        <v>58</v>
      </c>
      <c r="C1823" t="s">
        <v>3404</v>
      </c>
      <c r="D1823" t="s">
        <v>3405</v>
      </c>
      <c r="E1823">
        <v>2801</v>
      </c>
      <c r="F1823" t="s">
        <v>3398</v>
      </c>
      <c r="G1823">
        <v>6840</v>
      </c>
      <c r="I1823" t="s">
        <v>3399</v>
      </c>
      <c r="J1823">
        <v>243</v>
      </c>
      <c r="K1823">
        <v>3341</v>
      </c>
      <c r="N1823" t="s">
        <v>626</v>
      </c>
      <c r="P1823" t="s">
        <v>64</v>
      </c>
    </row>
    <row r="1824" spans="1:16" x14ac:dyDescent="0.25">
      <c r="A1824" s="2">
        <v>44996</v>
      </c>
      <c r="B1824" t="s">
        <v>58</v>
      </c>
      <c r="C1824" t="s">
        <v>3406</v>
      </c>
      <c r="D1824" t="s">
        <v>3407</v>
      </c>
      <c r="E1824">
        <v>2801</v>
      </c>
      <c r="F1824" t="s">
        <v>1911</v>
      </c>
      <c r="G1824">
        <v>3900</v>
      </c>
      <c r="I1824" t="s">
        <v>3408</v>
      </c>
      <c r="J1824">
        <v>243</v>
      </c>
      <c r="K1824">
        <v>3341</v>
      </c>
      <c r="N1824" t="s">
        <v>652</v>
      </c>
      <c r="P1824" t="s">
        <v>64</v>
      </c>
    </row>
    <row r="1826" spans="1:16" x14ac:dyDescent="0.25">
      <c r="D1826" t="s">
        <v>0</v>
      </c>
      <c r="E1826" t="s">
        <v>1</v>
      </c>
      <c r="F1826" t="s">
        <v>2</v>
      </c>
      <c r="G1826" t="s">
        <v>3</v>
      </c>
      <c r="H1826">
        <v>5</v>
      </c>
      <c r="I1826" t="s">
        <v>4</v>
      </c>
      <c r="L1826" t="s">
        <v>5</v>
      </c>
      <c r="M1826" t="s">
        <v>6</v>
      </c>
      <c r="N1826" t="s">
        <v>7</v>
      </c>
      <c r="O1826">
        <v>3</v>
      </c>
      <c r="P1826">
        <v>2</v>
      </c>
    </row>
    <row r="1827" spans="1:16" x14ac:dyDescent="0.25">
      <c r="D1827" t="s">
        <v>8</v>
      </c>
      <c r="E1827" t="s">
        <v>9</v>
      </c>
      <c r="F1827" t="s">
        <v>10</v>
      </c>
      <c r="M1827" t="s">
        <v>11</v>
      </c>
      <c r="N1827" t="s">
        <v>12</v>
      </c>
      <c r="O1827" s="1">
        <v>37445</v>
      </c>
      <c r="P1827">
        <v>3</v>
      </c>
    </row>
    <row r="1828" spans="1:16" x14ac:dyDescent="0.25">
      <c r="A1828" t="s">
        <v>13</v>
      </c>
      <c r="B1828" t="s">
        <v>14</v>
      </c>
      <c r="C1828" t="s">
        <v>15</v>
      </c>
      <c r="F1828" t="s">
        <v>16</v>
      </c>
      <c r="G1828" t="e">
        <f>- Z</f>
        <v>#NAME?</v>
      </c>
      <c r="M1828" t="s">
        <v>17</v>
      </c>
      <c r="N1828" t="s">
        <v>18</v>
      </c>
    </row>
    <row r="1829" spans="1:16" x14ac:dyDescent="0.25">
      <c r="A1829" t="s">
        <v>19</v>
      </c>
      <c r="B1829" t="s">
        <v>20</v>
      </c>
      <c r="C1829" t="s">
        <v>21</v>
      </c>
      <c r="D1829" t="s">
        <v>22</v>
      </c>
      <c r="E1829" t="s">
        <v>23</v>
      </c>
      <c r="F1829" t="s">
        <v>24</v>
      </c>
      <c r="G1829" t="s">
        <v>25</v>
      </c>
      <c r="H1829" t="s">
        <v>26</v>
      </c>
      <c r="M1829" t="s">
        <v>27</v>
      </c>
      <c r="N1829" t="s">
        <v>28</v>
      </c>
    </row>
    <row r="1830" spans="1:16" x14ac:dyDescent="0.25">
      <c r="A1830" t="s">
        <v>29</v>
      </c>
      <c r="B1830" t="s">
        <v>30</v>
      </c>
      <c r="C1830" t="s">
        <v>31</v>
      </c>
      <c r="D1830" t="s">
        <v>32</v>
      </c>
      <c r="E1830" t="s">
        <v>32</v>
      </c>
      <c r="F1830" t="s">
        <v>33</v>
      </c>
      <c r="G1830" t="s">
        <v>34</v>
      </c>
      <c r="H1830" t="s">
        <v>35</v>
      </c>
      <c r="I1830" t="s">
        <v>36</v>
      </c>
      <c r="J1830" t="s">
        <v>29</v>
      </c>
      <c r="K1830" t="s">
        <v>29</v>
      </c>
      <c r="L1830" t="s">
        <v>37</v>
      </c>
      <c r="M1830" t="s">
        <v>31</v>
      </c>
      <c r="N1830" t="s">
        <v>38</v>
      </c>
      <c r="O1830" t="s">
        <v>29</v>
      </c>
      <c r="P1830" t="s">
        <v>35</v>
      </c>
    </row>
    <row r="1831" spans="1:16" x14ac:dyDescent="0.25">
      <c r="A1831" t="s">
        <v>39</v>
      </c>
      <c r="B1831" t="s">
        <v>40</v>
      </c>
      <c r="C1831" t="s">
        <v>41</v>
      </c>
      <c r="D1831" t="s">
        <v>42</v>
      </c>
      <c r="E1831" t="s">
        <v>43</v>
      </c>
      <c r="F1831" t="s">
        <v>13</v>
      </c>
      <c r="G1831" t="s">
        <v>44</v>
      </c>
      <c r="I1831" t="s">
        <v>45</v>
      </c>
      <c r="J1831" t="s">
        <v>46</v>
      </c>
      <c r="K1831" t="s">
        <v>47</v>
      </c>
      <c r="L1831" t="s">
        <v>48</v>
      </c>
      <c r="M1831" t="s">
        <v>49</v>
      </c>
      <c r="N1831" t="s">
        <v>50</v>
      </c>
      <c r="O1831" t="s">
        <v>51</v>
      </c>
      <c r="P1831" t="s">
        <v>52</v>
      </c>
    </row>
    <row r="1832" spans="1:16" x14ac:dyDescent="0.25">
      <c r="A1832" t="s">
        <v>53</v>
      </c>
      <c r="B1832" t="s">
        <v>30</v>
      </c>
      <c r="C1832" t="s">
        <v>54</v>
      </c>
      <c r="D1832" t="s">
        <v>32</v>
      </c>
      <c r="E1832" t="s">
        <v>32</v>
      </c>
      <c r="F1832" t="s">
        <v>33</v>
      </c>
      <c r="G1832" t="s">
        <v>34</v>
      </c>
      <c r="H1832" t="s">
        <v>35</v>
      </c>
      <c r="I1832" t="s">
        <v>36</v>
      </c>
      <c r="J1832" t="s">
        <v>29</v>
      </c>
      <c r="K1832" t="s">
        <v>29</v>
      </c>
      <c r="L1832" t="s">
        <v>37</v>
      </c>
      <c r="M1832" t="s">
        <v>31</v>
      </c>
      <c r="N1832" t="s">
        <v>38</v>
      </c>
      <c r="O1832" t="s">
        <v>29</v>
      </c>
      <c r="P1832" t="s">
        <v>55</v>
      </c>
    </row>
    <row r="1833" spans="1:16" x14ac:dyDescent="0.25">
      <c r="A1833" s="2">
        <v>44996</v>
      </c>
      <c r="B1833" t="s">
        <v>58</v>
      </c>
      <c r="C1833" t="s">
        <v>3409</v>
      </c>
      <c r="D1833" t="s">
        <v>3410</v>
      </c>
      <c r="E1833">
        <v>2801</v>
      </c>
      <c r="F1833" t="s">
        <v>3411</v>
      </c>
      <c r="G1833">
        <v>8180</v>
      </c>
      <c r="I1833" t="s">
        <v>3412</v>
      </c>
      <c r="J1833">
        <v>243</v>
      </c>
      <c r="K1833">
        <v>3341</v>
      </c>
      <c r="L1833" s="1">
        <v>36588</v>
      </c>
      <c r="N1833" t="s">
        <v>3413</v>
      </c>
      <c r="P1833" t="s">
        <v>64</v>
      </c>
    </row>
    <row r="1834" spans="1:16" x14ac:dyDescent="0.25">
      <c r="A1834" s="2">
        <v>44996</v>
      </c>
      <c r="B1834" t="s">
        <v>58</v>
      </c>
      <c r="C1834" t="s">
        <v>3414</v>
      </c>
      <c r="D1834" t="s">
        <v>3415</v>
      </c>
      <c r="E1834">
        <v>2801</v>
      </c>
      <c r="F1834" t="s">
        <v>3411</v>
      </c>
      <c r="G1834">
        <v>8180</v>
      </c>
      <c r="I1834" t="s">
        <v>3412</v>
      </c>
      <c r="J1834">
        <v>243</v>
      </c>
      <c r="K1834">
        <v>3341</v>
      </c>
      <c r="L1834" s="1">
        <v>36588</v>
      </c>
      <c r="N1834" t="s">
        <v>3413</v>
      </c>
      <c r="P1834" t="s">
        <v>64</v>
      </c>
    </row>
    <row r="1835" spans="1:16" x14ac:dyDescent="0.25">
      <c r="A1835" s="2">
        <v>44996</v>
      </c>
      <c r="B1835" t="s">
        <v>58</v>
      </c>
      <c r="C1835" t="s">
        <v>3416</v>
      </c>
      <c r="D1835" t="s">
        <v>3417</v>
      </c>
      <c r="E1835">
        <v>2801</v>
      </c>
      <c r="F1835" t="s">
        <v>3418</v>
      </c>
      <c r="G1835">
        <v>7760</v>
      </c>
      <c r="I1835" t="s">
        <v>3419</v>
      </c>
      <c r="J1835">
        <v>243</v>
      </c>
      <c r="K1835">
        <v>3341</v>
      </c>
      <c r="L1835" s="1">
        <v>36080</v>
      </c>
      <c r="N1835" t="s">
        <v>3420</v>
      </c>
      <c r="P1835" t="s">
        <v>64</v>
      </c>
    </row>
    <row r="1836" spans="1:16" x14ac:dyDescent="0.25">
      <c r="A1836" s="2">
        <v>44996</v>
      </c>
      <c r="B1836" t="s">
        <v>58</v>
      </c>
      <c r="C1836" t="s">
        <v>3421</v>
      </c>
      <c r="D1836" t="s">
        <v>3422</v>
      </c>
      <c r="E1836">
        <v>2801</v>
      </c>
      <c r="F1836" t="s">
        <v>3418</v>
      </c>
      <c r="G1836">
        <v>7760</v>
      </c>
      <c r="I1836" t="s">
        <v>3419</v>
      </c>
      <c r="J1836">
        <v>243</v>
      </c>
      <c r="K1836">
        <v>3341</v>
      </c>
      <c r="L1836" s="1">
        <v>36080</v>
      </c>
      <c r="N1836" t="s">
        <v>657</v>
      </c>
      <c r="P1836" t="s">
        <v>64</v>
      </c>
    </row>
    <row r="1837" spans="1:16" x14ac:dyDescent="0.25">
      <c r="A1837" s="2">
        <v>44996</v>
      </c>
      <c r="B1837" t="s">
        <v>58</v>
      </c>
      <c r="C1837" t="s">
        <v>3423</v>
      </c>
      <c r="D1837" t="s">
        <v>3424</v>
      </c>
      <c r="E1837">
        <v>2801</v>
      </c>
      <c r="F1837" t="s">
        <v>3418</v>
      </c>
      <c r="G1837">
        <v>7760</v>
      </c>
      <c r="I1837" t="s">
        <v>3419</v>
      </c>
      <c r="J1837">
        <v>243</v>
      </c>
      <c r="K1837">
        <v>3341</v>
      </c>
      <c r="L1837" s="1">
        <v>36080</v>
      </c>
      <c r="N1837" t="s">
        <v>3425</v>
      </c>
      <c r="P1837" t="s">
        <v>64</v>
      </c>
    </row>
    <row r="1838" spans="1:16" x14ac:dyDescent="0.25">
      <c r="A1838" s="2">
        <v>44996</v>
      </c>
      <c r="B1838" t="s">
        <v>58</v>
      </c>
      <c r="C1838" t="s">
        <v>3426</v>
      </c>
      <c r="D1838" t="s">
        <v>3427</v>
      </c>
      <c r="E1838">
        <v>2801</v>
      </c>
      <c r="F1838" t="s">
        <v>3418</v>
      </c>
      <c r="G1838">
        <v>7760</v>
      </c>
      <c r="I1838" t="s">
        <v>3419</v>
      </c>
      <c r="J1838">
        <v>243</v>
      </c>
      <c r="K1838">
        <v>3341</v>
      </c>
      <c r="L1838" s="1">
        <v>36080</v>
      </c>
      <c r="N1838" t="s">
        <v>3428</v>
      </c>
      <c r="P1838" t="s">
        <v>64</v>
      </c>
    </row>
    <row r="1839" spans="1:16" x14ac:dyDescent="0.25">
      <c r="A1839" s="2">
        <v>44996</v>
      </c>
      <c r="B1839" t="s">
        <v>58</v>
      </c>
      <c r="C1839" t="s">
        <v>3429</v>
      </c>
      <c r="D1839" t="s">
        <v>3430</v>
      </c>
      <c r="E1839">
        <v>2801</v>
      </c>
      <c r="F1839" t="s">
        <v>3431</v>
      </c>
      <c r="G1839">
        <v>3750</v>
      </c>
      <c r="I1839" t="s">
        <v>3432</v>
      </c>
      <c r="J1839">
        <v>243</v>
      </c>
      <c r="K1839">
        <v>3341</v>
      </c>
      <c r="N1839" t="s">
        <v>3433</v>
      </c>
      <c r="P1839" t="s">
        <v>64</v>
      </c>
    </row>
    <row r="1840" spans="1:16" x14ac:dyDescent="0.25">
      <c r="A1840" s="2">
        <v>44996</v>
      </c>
      <c r="B1840" t="s">
        <v>58</v>
      </c>
      <c r="C1840" t="s">
        <v>3434</v>
      </c>
      <c r="D1840" t="s">
        <v>3435</v>
      </c>
      <c r="E1840">
        <v>2801</v>
      </c>
      <c r="F1840" t="s">
        <v>3436</v>
      </c>
      <c r="G1840">
        <v>9990</v>
      </c>
      <c r="I1840" t="s">
        <v>3250</v>
      </c>
      <c r="J1840">
        <v>294</v>
      </c>
      <c r="K1840">
        <v>9305</v>
      </c>
      <c r="N1840" t="s">
        <v>3437</v>
      </c>
      <c r="P1840" t="s">
        <v>64</v>
      </c>
    </row>
    <row r="1841" spans="1:16" x14ac:dyDescent="0.25">
      <c r="A1841" t="s">
        <v>87</v>
      </c>
      <c r="C1841" t="s">
        <v>88</v>
      </c>
      <c r="D1841" t="s">
        <v>58</v>
      </c>
      <c r="F1841">
        <v>-9</v>
      </c>
      <c r="G1841" t="s">
        <v>3438</v>
      </c>
      <c r="I1841" t="s">
        <v>2341</v>
      </c>
    </row>
    <row r="1843" spans="1:16" x14ac:dyDescent="0.25">
      <c r="A1843" t="s">
        <v>87</v>
      </c>
      <c r="B1843" t="s">
        <v>87</v>
      </c>
      <c r="C1843" t="s">
        <v>91</v>
      </c>
      <c r="D1843" t="s">
        <v>446</v>
      </c>
      <c r="E1843">
        <v>2003</v>
      </c>
      <c r="F1843">
        <v>-9</v>
      </c>
      <c r="G1843" t="s">
        <v>3438</v>
      </c>
      <c r="I1843" t="s">
        <v>2342</v>
      </c>
    </row>
    <row r="1845" spans="1:16" x14ac:dyDescent="0.25">
      <c r="C1845" t="s">
        <v>56</v>
      </c>
      <c r="D1845" t="s">
        <v>10</v>
      </c>
      <c r="E1845" t="e">
        <f>- proto</f>
        <v>#NAME?</v>
      </c>
      <c r="F1845" t="s">
        <v>57</v>
      </c>
    </row>
    <row r="1846" spans="1:16" x14ac:dyDescent="0.25">
      <c r="A1846" s="2">
        <v>44997</v>
      </c>
      <c r="B1846" t="s">
        <v>58</v>
      </c>
      <c r="C1846" t="s">
        <v>3439</v>
      </c>
      <c r="D1846" t="s">
        <v>3440</v>
      </c>
      <c r="E1846">
        <v>2801</v>
      </c>
      <c r="F1846" t="s">
        <v>3441</v>
      </c>
      <c r="G1846">
        <v>7560</v>
      </c>
      <c r="I1846" t="s">
        <v>3442</v>
      </c>
      <c r="J1846">
        <v>289</v>
      </c>
      <c r="K1846">
        <v>823</v>
      </c>
      <c r="L1846" s="1">
        <v>35093</v>
      </c>
      <c r="N1846" t="s">
        <v>3443</v>
      </c>
      <c r="P1846" t="s">
        <v>64</v>
      </c>
    </row>
    <row r="1847" spans="1:16" x14ac:dyDescent="0.25">
      <c r="A1847" s="2">
        <v>44997</v>
      </c>
      <c r="B1847" t="s">
        <v>58</v>
      </c>
      <c r="C1847" t="s">
        <v>3444</v>
      </c>
      <c r="D1847" t="s">
        <v>3445</v>
      </c>
      <c r="E1847">
        <v>2801</v>
      </c>
      <c r="F1847" t="s">
        <v>3446</v>
      </c>
      <c r="G1847">
        <v>19950</v>
      </c>
      <c r="I1847" t="s">
        <v>3447</v>
      </c>
      <c r="J1847">
        <v>328</v>
      </c>
      <c r="K1847">
        <v>3211</v>
      </c>
      <c r="L1847" s="1">
        <v>35307</v>
      </c>
      <c r="N1847" t="s">
        <v>63</v>
      </c>
      <c r="P1847" t="s">
        <v>64</v>
      </c>
    </row>
    <row r="1848" spans="1:16" x14ac:dyDescent="0.25">
      <c r="A1848" s="2">
        <v>44997</v>
      </c>
      <c r="B1848" t="s">
        <v>58</v>
      </c>
      <c r="C1848" t="s">
        <v>3448</v>
      </c>
      <c r="D1848" t="s">
        <v>3449</v>
      </c>
      <c r="E1848">
        <v>2801</v>
      </c>
      <c r="F1848" t="s">
        <v>3450</v>
      </c>
      <c r="G1848">
        <v>3760</v>
      </c>
      <c r="I1848" t="s">
        <v>3048</v>
      </c>
      <c r="J1848">
        <v>91</v>
      </c>
      <c r="K1848">
        <v>1611</v>
      </c>
      <c r="L1848" s="1">
        <v>36669</v>
      </c>
      <c r="N1848" t="s">
        <v>316</v>
      </c>
      <c r="P1848" t="s">
        <v>64</v>
      </c>
    </row>
    <row r="1849" spans="1:16" x14ac:dyDescent="0.25">
      <c r="A1849" s="2">
        <v>44997</v>
      </c>
      <c r="B1849" t="s">
        <v>58</v>
      </c>
      <c r="C1849" t="s">
        <v>3451</v>
      </c>
      <c r="D1849" t="s">
        <v>3452</v>
      </c>
      <c r="E1849">
        <v>2801</v>
      </c>
      <c r="F1849" t="s">
        <v>3453</v>
      </c>
      <c r="G1849">
        <v>6065</v>
      </c>
      <c r="I1849" t="s">
        <v>3454</v>
      </c>
      <c r="J1849">
        <v>366</v>
      </c>
      <c r="K1849">
        <v>5031</v>
      </c>
      <c r="L1849" s="1">
        <v>37461</v>
      </c>
      <c r="N1849" t="s">
        <v>63</v>
      </c>
      <c r="P1849" t="s">
        <v>64</v>
      </c>
    </row>
    <row r="1850" spans="1:16" x14ac:dyDescent="0.25">
      <c r="A1850" t="s">
        <v>87</v>
      </c>
      <c r="C1850" t="s">
        <v>88</v>
      </c>
      <c r="D1850" t="s">
        <v>58</v>
      </c>
      <c r="F1850">
        <v>-3</v>
      </c>
      <c r="G1850" t="s">
        <v>3455</v>
      </c>
      <c r="I1850" t="s">
        <v>474</v>
      </c>
    </row>
    <row r="1852" spans="1:16" x14ac:dyDescent="0.25">
      <c r="A1852" t="s">
        <v>87</v>
      </c>
      <c r="B1852" t="s">
        <v>87</v>
      </c>
      <c r="C1852" t="s">
        <v>91</v>
      </c>
      <c r="D1852" t="s">
        <v>456</v>
      </c>
      <c r="E1852">
        <v>2003</v>
      </c>
      <c r="F1852">
        <v>-3</v>
      </c>
      <c r="G1852" t="s">
        <v>3455</v>
      </c>
      <c r="I1852" t="s">
        <v>476</v>
      </c>
    </row>
    <row r="1854" spans="1:16" x14ac:dyDescent="0.25">
      <c r="C1854" t="s">
        <v>56</v>
      </c>
      <c r="D1854" t="s">
        <v>10</v>
      </c>
      <c r="E1854" t="e">
        <f>- proto</f>
        <v>#NAME?</v>
      </c>
      <c r="F1854" t="s">
        <v>57</v>
      </c>
    </row>
    <row r="1855" spans="1:16" x14ac:dyDescent="0.25">
      <c r="A1855" s="2">
        <v>45018</v>
      </c>
      <c r="B1855" t="s">
        <v>58</v>
      </c>
      <c r="C1855" t="s">
        <v>3456</v>
      </c>
      <c r="D1855" t="s">
        <v>3457</v>
      </c>
      <c r="E1855">
        <v>2801</v>
      </c>
      <c r="F1855" t="s">
        <v>3458</v>
      </c>
      <c r="G1855">
        <v>3760</v>
      </c>
      <c r="I1855" t="s">
        <v>3048</v>
      </c>
      <c r="J1855">
        <v>1</v>
      </c>
      <c r="K1855">
        <v>3342</v>
      </c>
      <c r="N1855" t="s">
        <v>3459</v>
      </c>
      <c r="P1855" t="s">
        <v>64</v>
      </c>
    </row>
    <row r="1856" spans="1:16" x14ac:dyDescent="0.25">
      <c r="A1856" s="2">
        <v>45018</v>
      </c>
      <c r="B1856" t="s">
        <v>58</v>
      </c>
      <c r="C1856" t="s">
        <v>3460</v>
      </c>
      <c r="D1856" t="s">
        <v>3461</v>
      </c>
      <c r="E1856">
        <v>2801</v>
      </c>
      <c r="F1856" t="s">
        <v>3458</v>
      </c>
      <c r="G1856">
        <v>3760</v>
      </c>
      <c r="I1856" t="s">
        <v>3048</v>
      </c>
      <c r="J1856">
        <v>1</v>
      </c>
      <c r="K1856">
        <v>3342</v>
      </c>
      <c r="N1856" t="s">
        <v>3459</v>
      </c>
      <c r="P1856" t="s">
        <v>64</v>
      </c>
    </row>
    <row r="1857" spans="1:16" x14ac:dyDescent="0.25">
      <c r="A1857" s="2">
        <v>45018</v>
      </c>
      <c r="B1857" t="s">
        <v>58</v>
      </c>
      <c r="C1857" t="s">
        <v>3462</v>
      </c>
      <c r="D1857" t="s">
        <v>3463</v>
      </c>
      <c r="E1857">
        <v>2801</v>
      </c>
      <c r="F1857" t="s">
        <v>781</v>
      </c>
      <c r="G1857">
        <v>4730</v>
      </c>
      <c r="I1857" t="s">
        <v>2986</v>
      </c>
      <c r="J1857">
        <v>105</v>
      </c>
      <c r="K1857">
        <v>1162</v>
      </c>
      <c r="N1857" t="s">
        <v>63</v>
      </c>
      <c r="P1857" t="s">
        <v>64</v>
      </c>
    </row>
    <row r="1858" spans="1:16" x14ac:dyDescent="0.25">
      <c r="A1858" s="2">
        <v>45018</v>
      </c>
      <c r="B1858" t="s">
        <v>58</v>
      </c>
      <c r="C1858" t="s">
        <v>3464</v>
      </c>
      <c r="D1858" t="s">
        <v>3465</v>
      </c>
      <c r="E1858">
        <v>2801</v>
      </c>
      <c r="F1858" t="s">
        <v>1240</v>
      </c>
      <c r="G1858">
        <v>8720</v>
      </c>
      <c r="I1858" t="s">
        <v>3466</v>
      </c>
      <c r="J1858">
        <v>334</v>
      </c>
      <c r="K1858">
        <v>1131</v>
      </c>
      <c r="L1858" s="1">
        <v>35677</v>
      </c>
      <c r="N1858" t="s">
        <v>3467</v>
      </c>
      <c r="P1858" t="s">
        <v>64</v>
      </c>
    </row>
    <row r="1859" spans="1:16" x14ac:dyDescent="0.25">
      <c r="A1859" s="2">
        <v>45018</v>
      </c>
      <c r="B1859" t="s">
        <v>58</v>
      </c>
      <c r="C1859" t="s">
        <v>3468</v>
      </c>
      <c r="D1859" t="s">
        <v>3469</v>
      </c>
      <c r="E1859">
        <v>2801</v>
      </c>
      <c r="F1859" t="s">
        <v>3035</v>
      </c>
      <c r="G1859">
        <v>3110</v>
      </c>
      <c r="I1859" t="s">
        <v>2990</v>
      </c>
      <c r="J1859">
        <v>334</v>
      </c>
      <c r="K1859">
        <v>1131</v>
      </c>
      <c r="N1859" t="s">
        <v>710</v>
      </c>
      <c r="P1859" t="s">
        <v>64</v>
      </c>
    </row>
    <row r="1860" spans="1:16" x14ac:dyDescent="0.25">
      <c r="A1860" s="2">
        <v>45018</v>
      </c>
      <c r="B1860" t="s">
        <v>58</v>
      </c>
      <c r="C1860" t="s">
        <v>3470</v>
      </c>
      <c r="D1860" t="s">
        <v>3471</v>
      </c>
      <c r="E1860">
        <v>2801</v>
      </c>
      <c r="F1860" t="s">
        <v>3202</v>
      </c>
      <c r="G1860">
        <v>14910</v>
      </c>
      <c r="I1860" t="s">
        <v>3203</v>
      </c>
      <c r="J1860">
        <v>334</v>
      </c>
      <c r="K1860">
        <v>1131</v>
      </c>
      <c r="L1860" s="1">
        <v>35194</v>
      </c>
      <c r="N1860" t="s">
        <v>710</v>
      </c>
      <c r="P1860" t="s">
        <v>64</v>
      </c>
    </row>
    <row r="1861" spans="1:16" x14ac:dyDescent="0.25">
      <c r="A1861" s="2">
        <v>45018</v>
      </c>
      <c r="B1861" t="s">
        <v>58</v>
      </c>
      <c r="C1861" t="s">
        <v>3472</v>
      </c>
      <c r="D1861" t="s">
        <v>3473</v>
      </c>
      <c r="E1861">
        <v>2801</v>
      </c>
      <c r="F1861" t="s">
        <v>3035</v>
      </c>
      <c r="G1861">
        <v>3110</v>
      </c>
      <c r="I1861" t="s">
        <v>2990</v>
      </c>
      <c r="J1861">
        <v>334</v>
      </c>
      <c r="K1861">
        <v>1131</v>
      </c>
      <c r="N1861" t="s">
        <v>710</v>
      </c>
      <c r="P1861" t="s">
        <v>64</v>
      </c>
    </row>
    <row r="1862" spans="1:16" x14ac:dyDescent="0.25">
      <c r="A1862" s="2">
        <v>45018</v>
      </c>
      <c r="B1862" t="s">
        <v>58</v>
      </c>
      <c r="C1862" t="s">
        <v>3474</v>
      </c>
      <c r="D1862" t="s">
        <v>3475</v>
      </c>
      <c r="E1862">
        <v>2801</v>
      </c>
      <c r="F1862" t="s">
        <v>1240</v>
      </c>
      <c r="G1862">
        <v>8720</v>
      </c>
      <c r="I1862" t="s">
        <v>3466</v>
      </c>
      <c r="J1862">
        <v>334</v>
      </c>
      <c r="K1862">
        <v>1131</v>
      </c>
      <c r="L1862" s="1">
        <v>35677</v>
      </c>
      <c r="N1862" t="s">
        <v>3467</v>
      </c>
      <c r="P1862" t="s">
        <v>64</v>
      </c>
    </row>
    <row r="1863" spans="1:16" x14ac:dyDescent="0.25">
      <c r="A1863" s="2">
        <v>45018</v>
      </c>
      <c r="B1863" t="s">
        <v>58</v>
      </c>
      <c r="C1863" t="s">
        <v>3476</v>
      </c>
      <c r="D1863" t="s">
        <v>3477</v>
      </c>
      <c r="E1863">
        <v>2801</v>
      </c>
      <c r="F1863" t="s">
        <v>3478</v>
      </c>
      <c r="G1863">
        <v>4990</v>
      </c>
      <c r="I1863" t="s">
        <v>3036</v>
      </c>
      <c r="J1863">
        <v>289</v>
      </c>
      <c r="K1863">
        <v>823</v>
      </c>
      <c r="N1863" t="s">
        <v>3443</v>
      </c>
      <c r="P1863" t="s">
        <v>64</v>
      </c>
    </row>
    <row r="1864" spans="1:16" x14ac:dyDescent="0.25">
      <c r="A1864" s="2">
        <v>45018</v>
      </c>
      <c r="B1864" t="s">
        <v>58</v>
      </c>
      <c r="C1864" t="s">
        <v>3479</v>
      </c>
      <c r="D1864" t="s">
        <v>3480</v>
      </c>
      <c r="E1864">
        <v>2801</v>
      </c>
      <c r="F1864" t="s">
        <v>1911</v>
      </c>
      <c r="G1864">
        <v>3900</v>
      </c>
      <c r="I1864" t="s">
        <v>3408</v>
      </c>
      <c r="J1864">
        <v>289</v>
      </c>
      <c r="K1864">
        <v>823</v>
      </c>
      <c r="N1864" t="s">
        <v>3443</v>
      </c>
      <c r="P1864" t="s">
        <v>64</v>
      </c>
    </row>
    <row r="1865" spans="1:16" x14ac:dyDescent="0.25">
      <c r="A1865" s="2">
        <v>45018</v>
      </c>
      <c r="B1865" t="s">
        <v>58</v>
      </c>
      <c r="C1865" t="s">
        <v>3481</v>
      </c>
      <c r="D1865" t="s">
        <v>3482</v>
      </c>
      <c r="E1865">
        <v>2801</v>
      </c>
      <c r="F1865" t="s">
        <v>1911</v>
      </c>
      <c r="G1865">
        <v>3900</v>
      </c>
      <c r="I1865" t="s">
        <v>3408</v>
      </c>
      <c r="J1865">
        <v>289</v>
      </c>
      <c r="K1865">
        <v>823</v>
      </c>
      <c r="N1865" t="s">
        <v>3443</v>
      </c>
      <c r="P1865" t="s">
        <v>64</v>
      </c>
    </row>
    <row r="1866" spans="1:16" x14ac:dyDescent="0.25">
      <c r="A1866" s="2">
        <v>45018</v>
      </c>
      <c r="B1866" t="s">
        <v>58</v>
      </c>
      <c r="C1866" t="s">
        <v>3483</v>
      </c>
      <c r="D1866" t="s">
        <v>3484</v>
      </c>
      <c r="E1866">
        <v>2801</v>
      </c>
      <c r="F1866" t="s">
        <v>3485</v>
      </c>
      <c r="G1866">
        <v>4060</v>
      </c>
      <c r="I1866" t="s">
        <v>3486</v>
      </c>
      <c r="J1866">
        <v>347</v>
      </c>
      <c r="K1866">
        <v>432</v>
      </c>
      <c r="N1866" t="s">
        <v>999</v>
      </c>
      <c r="P1866" t="s">
        <v>64</v>
      </c>
    </row>
    <row r="1867" spans="1:16" x14ac:dyDescent="0.25">
      <c r="A1867" s="2">
        <v>45018</v>
      </c>
      <c r="B1867" t="s">
        <v>58</v>
      </c>
      <c r="C1867" t="s">
        <v>3487</v>
      </c>
      <c r="D1867" t="s">
        <v>3488</v>
      </c>
      <c r="E1867">
        <v>2801</v>
      </c>
      <c r="F1867" t="s">
        <v>3202</v>
      </c>
      <c r="G1867">
        <v>14910</v>
      </c>
      <c r="I1867" t="s">
        <v>3203</v>
      </c>
      <c r="J1867">
        <v>103</v>
      </c>
      <c r="K1867">
        <v>762</v>
      </c>
      <c r="L1867" s="1">
        <v>35194</v>
      </c>
      <c r="N1867" t="s">
        <v>3489</v>
      </c>
      <c r="P1867" t="s">
        <v>64</v>
      </c>
    </row>
    <row r="1868" spans="1:16" x14ac:dyDescent="0.25">
      <c r="A1868" s="2">
        <v>45018</v>
      </c>
      <c r="B1868" t="s">
        <v>58</v>
      </c>
      <c r="C1868" t="s">
        <v>3490</v>
      </c>
      <c r="D1868" t="s">
        <v>3491</v>
      </c>
      <c r="E1868">
        <v>2801</v>
      </c>
      <c r="F1868" t="s">
        <v>3492</v>
      </c>
      <c r="G1868">
        <v>9605.4</v>
      </c>
      <c r="I1868" t="s">
        <v>3493</v>
      </c>
      <c r="J1868">
        <v>48</v>
      </c>
      <c r="K1868">
        <v>1462</v>
      </c>
      <c r="L1868" s="1">
        <v>36759</v>
      </c>
      <c r="N1868" t="s">
        <v>3494</v>
      </c>
      <c r="P1868" t="s">
        <v>64</v>
      </c>
    </row>
    <row r="1869" spans="1:16" x14ac:dyDescent="0.25">
      <c r="A1869" s="2">
        <v>45018</v>
      </c>
      <c r="B1869" t="s">
        <v>58</v>
      </c>
      <c r="C1869" t="s">
        <v>3495</v>
      </c>
      <c r="D1869" t="s">
        <v>3496</v>
      </c>
      <c r="E1869">
        <v>2801</v>
      </c>
      <c r="F1869" t="s">
        <v>3497</v>
      </c>
      <c r="G1869">
        <v>3330</v>
      </c>
      <c r="I1869" t="s">
        <v>3498</v>
      </c>
      <c r="J1869">
        <v>123</v>
      </c>
      <c r="K1869">
        <v>3341</v>
      </c>
      <c r="N1869" t="s">
        <v>752</v>
      </c>
      <c r="P1869" t="s">
        <v>64</v>
      </c>
    </row>
    <row r="1870" spans="1:16" x14ac:dyDescent="0.25">
      <c r="A1870" s="2">
        <v>45018</v>
      </c>
      <c r="B1870" t="s">
        <v>58</v>
      </c>
      <c r="C1870" t="s">
        <v>3499</v>
      </c>
      <c r="D1870" t="s">
        <v>3500</v>
      </c>
      <c r="E1870">
        <v>2801</v>
      </c>
      <c r="F1870" t="s">
        <v>2130</v>
      </c>
      <c r="G1870">
        <v>4220</v>
      </c>
      <c r="I1870" t="s">
        <v>3027</v>
      </c>
      <c r="J1870">
        <v>107</v>
      </c>
      <c r="K1870">
        <v>1111</v>
      </c>
      <c r="N1870" t="s">
        <v>3501</v>
      </c>
      <c r="P1870" t="s">
        <v>64</v>
      </c>
    </row>
    <row r="1871" spans="1:16" x14ac:dyDescent="0.25">
      <c r="A1871" s="2">
        <v>45018</v>
      </c>
      <c r="B1871" t="s">
        <v>58</v>
      </c>
      <c r="C1871" t="s">
        <v>3502</v>
      </c>
      <c r="D1871" t="s">
        <v>3503</v>
      </c>
      <c r="E1871">
        <v>2801</v>
      </c>
      <c r="F1871" t="s">
        <v>3504</v>
      </c>
      <c r="G1871">
        <v>5246.87</v>
      </c>
      <c r="I1871" t="s">
        <v>3505</v>
      </c>
      <c r="J1871">
        <v>13</v>
      </c>
      <c r="K1871">
        <v>1231</v>
      </c>
      <c r="L1871" s="1">
        <v>37088</v>
      </c>
      <c r="N1871" t="s">
        <v>3506</v>
      </c>
      <c r="P1871" t="s">
        <v>64</v>
      </c>
    </row>
    <row r="1872" spans="1:16" x14ac:dyDescent="0.25">
      <c r="A1872" s="2">
        <v>45018</v>
      </c>
      <c r="B1872" t="s">
        <v>58</v>
      </c>
      <c r="C1872" t="s">
        <v>3507</v>
      </c>
      <c r="D1872" t="s">
        <v>3508</v>
      </c>
      <c r="E1872">
        <v>2801</v>
      </c>
      <c r="F1872" t="s">
        <v>3504</v>
      </c>
      <c r="G1872">
        <v>5246.95</v>
      </c>
      <c r="I1872" t="s">
        <v>3509</v>
      </c>
      <c r="J1872">
        <v>13</v>
      </c>
      <c r="K1872">
        <v>1231</v>
      </c>
      <c r="L1872" s="1">
        <v>37064</v>
      </c>
      <c r="N1872" t="s">
        <v>3506</v>
      </c>
      <c r="P1872" t="s">
        <v>64</v>
      </c>
    </row>
    <row r="1873" spans="1:16" x14ac:dyDescent="0.25">
      <c r="A1873" s="2">
        <v>45018</v>
      </c>
      <c r="B1873" t="s">
        <v>58</v>
      </c>
      <c r="C1873" t="s">
        <v>3510</v>
      </c>
      <c r="D1873" t="s">
        <v>3511</v>
      </c>
      <c r="E1873">
        <v>2801</v>
      </c>
      <c r="F1873" t="s">
        <v>3266</v>
      </c>
      <c r="G1873">
        <v>3400</v>
      </c>
      <c r="I1873" t="s">
        <v>3267</v>
      </c>
      <c r="J1873">
        <v>156</v>
      </c>
      <c r="K1873">
        <v>2421</v>
      </c>
      <c r="N1873" t="s">
        <v>544</v>
      </c>
      <c r="P1873" t="s">
        <v>64</v>
      </c>
    </row>
    <row r="1874" spans="1:16" x14ac:dyDescent="0.25">
      <c r="A1874" s="2">
        <v>45018</v>
      </c>
      <c r="B1874" t="s">
        <v>58</v>
      </c>
      <c r="C1874" t="s">
        <v>3512</v>
      </c>
      <c r="D1874" t="s">
        <v>3513</v>
      </c>
      <c r="E1874">
        <v>2801</v>
      </c>
      <c r="F1874" t="s">
        <v>3266</v>
      </c>
      <c r="G1874">
        <v>3400</v>
      </c>
      <c r="I1874" t="s">
        <v>3267</v>
      </c>
      <c r="J1874">
        <v>156</v>
      </c>
      <c r="K1874">
        <v>2421</v>
      </c>
      <c r="N1874" t="s">
        <v>544</v>
      </c>
      <c r="P1874" t="s">
        <v>64</v>
      </c>
    </row>
    <row r="1875" spans="1:16" x14ac:dyDescent="0.25">
      <c r="A1875" s="2">
        <v>45018</v>
      </c>
      <c r="B1875" t="s">
        <v>58</v>
      </c>
      <c r="C1875" t="s">
        <v>3514</v>
      </c>
      <c r="D1875" t="s">
        <v>3515</v>
      </c>
      <c r="E1875">
        <v>2801</v>
      </c>
      <c r="F1875" t="s">
        <v>3266</v>
      </c>
      <c r="G1875">
        <v>3400</v>
      </c>
      <c r="I1875" t="s">
        <v>3267</v>
      </c>
      <c r="J1875">
        <v>156</v>
      </c>
      <c r="K1875">
        <v>2421</v>
      </c>
      <c r="N1875" t="s">
        <v>544</v>
      </c>
      <c r="P1875" t="s">
        <v>64</v>
      </c>
    </row>
    <row r="1876" spans="1:16" x14ac:dyDescent="0.25">
      <c r="A1876" s="2">
        <v>45018</v>
      </c>
      <c r="B1876" t="s">
        <v>58</v>
      </c>
      <c r="C1876" t="s">
        <v>3516</v>
      </c>
      <c r="D1876" t="s">
        <v>3517</v>
      </c>
      <c r="E1876">
        <v>2801</v>
      </c>
      <c r="F1876" t="s">
        <v>3266</v>
      </c>
      <c r="G1876">
        <v>3400</v>
      </c>
      <c r="I1876" t="s">
        <v>3267</v>
      </c>
      <c r="J1876">
        <v>156</v>
      </c>
      <c r="K1876">
        <v>2421</v>
      </c>
      <c r="N1876" t="s">
        <v>544</v>
      </c>
      <c r="P1876" t="s">
        <v>64</v>
      </c>
    </row>
    <row r="1877" spans="1:16" x14ac:dyDescent="0.25">
      <c r="A1877" s="2">
        <v>45018</v>
      </c>
      <c r="B1877" t="s">
        <v>58</v>
      </c>
      <c r="C1877" t="s">
        <v>3518</v>
      </c>
      <c r="D1877" t="s">
        <v>3519</v>
      </c>
      <c r="E1877">
        <v>2801</v>
      </c>
      <c r="F1877" t="s">
        <v>3266</v>
      </c>
      <c r="G1877">
        <v>3400</v>
      </c>
      <c r="I1877" t="s">
        <v>3267</v>
      </c>
      <c r="J1877">
        <v>156</v>
      </c>
      <c r="K1877">
        <v>2421</v>
      </c>
      <c r="N1877" t="s">
        <v>544</v>
      </c>
      <c r="P1877" t="s">
        <v>64</v>
      </c>
    </row>
    <row r="1878" spans="1:16" x14ac:dyDescent="0.25">
      <c r="A1878" s="2">
        <v>45018</v>
      </c>
      <c r="B1878" t="s">
        <v>58</v>
      </c>
      <c r="C1878" t="s">
        <v>3520</v>
      </c>
      <c r="D1878" t="s">
        <v>3521</v>
      </c>
      <c r="E1878">
        <v>2801</v>
      </c>
      <c r="F1878" t="s">
        <v>3266</v>
      </c>
      <c r="G1878">
        <v>3400</v>
      </c>
      <c r="I1878" t="s">
        <v>3267</v>
      </c>
      <c r="J1878">
        <v>156</v>
      </c>
      <c r="K1878">
        <v>2421</v>
      </c>
      <c r="N1878" t="s">
        <v>544</v>
      </c>
      <c r="P1878" t="s">
        <v>64</v>
      </c>
    </row>
    <row r="1879" spans="1:16" x14ac:dyDescent="0.25">
      <c r="A1879" s="2">
        <v>45018</v>
      </c>
      <c r="B1879" t="s">
        <v>58</v>
      </c>
      <c r="C1879" t="s">
        <v>3522</v>
      </c>
      <c r="D1879" t="s">
        <v>3523</v>
      </c>
      <c r="E1879">
        <v>2801</v>
      </c>
      <c r="F1879" t="s">
        <v>3266</v>
      </c>
      <c r="G1879">
        <v>3400</v>
      </c>
      <c r="I1879" t="s">
        <v>3267</v>
      </c>
      <c r="J1879">
        <v>156</v>
      </c>
      <c r="K1879">
        <v>2421</v>
      </c>
      <c r="N1879" t="s">
        <v>544</v>
      </c>
      <c r="P1879" t="s">
        <v>64</v>
      </c>
    </row>
    <row r="1880" spans="1:16" x14ac:dyDescent="0.25">
      <c r="A1880" s="2">
        <v>45018</v>
      </c>
      <c r="B1880" t="s">
        <v>58</v>
      </c>
      <c r="C1880" t="s">
        <v>3524</v>
      </c>
      <c r="D1880" t="s">
        <v>3525</v>
      </c>
      <c r="E1880">
        <v>2801</v>
      </c>
      <c r="F1880" t="s">
        <v>3266</v>
      </c>
      <c r="G1880">
        <v>3400</v>
      </c>
      <c r="I1880" t="s">
        <v>3267</v>
      </c>
      <c r="J1880">
        <v>156</v>
      </c>
      <c r="K1880">
        <v>2421</v>
      </c>
      <c r="N1880" t="s">
        <v>544</v>
      </c>
      <c r="P1880" t="s">
        <v>64</v>
      </c>
    </row>
    <row r="1881" spans="1:16" x14ac:dyDescent="0.25">
      <c r="A1881" s="2">
        <v>45018</v>
      </c>
      <c r="B1881" t="s">
        <v>58</v>
      </c>
      <c r="C1881" t="s">
        <v>3526</v>
      </c>
      <c r="D1881" t="s">
        <v>3527</v>
      </c>
      <c r="E1881">
        <v>2801</v>
      </c>
      <c r="F1881" t="s">
        <v>3266</v>
      </c>
      <c r="G1881">
        <v>3400</v>
      </c>
      <c r="I1881" t="s">
        <v>3267</v>
      </c>
      <c r="J1881">
        <v>156</v>
      </c>
      <c r="K1881">
        <v>2421</v>
      </c>
      <c r="N1881" t="s">
        <v>544</v>
      </c>
      <c r="P1881" t="s">
        <v>64</v>
      </c>
    </row>
    <row r="1882" spans="1:16" x14ac:dyDescent="0.25">
      <c r="A1882" s="2">
        <v>45018</v>
      </c>
      <c r="B1882" t="s">
        <v>58</v>
      </c>
      <c r="C1882" t="s">
        <v>3528</v>
      </c>
      <c r="D1882" t="s">
        <v>3529</v>
      </c>
      <c r="E1882">
        <v>2801</v>
      </c>
      <c r="F1882" t="s">
        <v>3266</v>
      </c>
      <c r="G1882">
        <v>3400</v>
      </c>
      <c r="I1882" t="s">
        <v>3267</v>
      </c>
      <c r="J1882">
        <v>156</v>
      </c>
      <c r="K1882">
        <v>2421</v>
      </c>
      <c r="N1882" t="s">
        <v>544</v>
      </c>
      <c r="P1882" t="s">
        <v>64</v>
      </c>
    </row>
    <row r="1883" spans="1:16" x14ac:dyDescent="0.25">
      <c r="A1883" s="2">
        <v>45018</v>
      </c>
      <c r="B1883" t="s">
        <v>58</v>
      </c>
      <c r="C1883" t="s">
        <v>3530</v>
      </c>
      <c r="D1883" t="s">
        <v>3531</v>
      </c>
      <c r="E1883">
        <v>2801</v>
      </c>
      <c r="F1883" t="s">
        <v>3266</v>
      </c>
      <c r="G1883">
        <v>3400</v>
      </c>
      <c r="I1883" t="s">
        <v>3267</v>
      </c>
      <c r="J1883">
        <v>156</v>
      </c>
      <c r="K1883">
        <v>2421</v>
      </c>
      <c r="N1883" t="s">
        <v>544</v>
      </c>
      <c r="P1883" t="s">
        <v>64</v>
      </c>
    </row>
    <row r="1885" spans="1:16" x14ac:dyDescent="0.25">
      <c r="D1885" t="s">
        <v>0</v>
      </c>
      <c r="E1885" t="s">
        <v>1</v>
      </c>
      <c r="F1885" t="s">
        <v>2</v>
      </c>
      <c r="G1885" t="s">
        <v>3</v>
      </c>
      <c r="H1885">
        <v>5</v>
      </c>
      <c r="I1885" t="s">
        <v>4</v>
      </c>
      <c r="L1885" t="s">
        <v>5</v>
      </c>
      <c r="M1885" t="s">
        <v>6</v>
      </c>
      <c r="N1885" t="s">
        <v>7</v>
      </c>
      <c r="O1885">
        <v>3</v>
      </c>
      <c r="P1885">
        <v>3</v>
      </c>
    </row>
    <row r="1886" spans="1:16" x14ac:dyDescent="0.25">
      <c r="D1886" t="s">
        <v>8</v>
      </c>
      <c r="E1886" t="s">
        <v>9</v>
      </c>
      <c r="F1886" t="s">
        <v>10</v>
      </c>
      <c r="M1886" t="s">
        <v>11</v>
      </c>
      <c r="N1886" t="s">
        <v>12</v>
      </c>
      <c r="O1886" s="1">
        <v>37445</v>
      </c>
      <c r="P1886">
        <v>3</v>
      </c>
    </row>
    <row r="1887" spans="1:16" x14ac:dyDescent="0.25">
      <c r="A1887" t="s">
        <v>13</v>
      </c>
      <c r="B1887" t="s">
        <v>14</v>
      </c>
      <c r="C1887" t="s">
        <v>15</v>
      </c>
      <c r="F1887" t="s">
        <v>16</v>
      </c>
      <c r="G1887" t="e">
        <f>- Z</f>
        <v>#NAME?</v>
      </c>
      <c r="M1887" t="s">
        <v>17</v>
      </c>
      <c r="N1887" t="s">
        <v>18</v>
      </c>
    </row>
    <row r="1888" spans="1:16" x14ac:dyDescent="0.25">
      <c r="A1888" t="s">
        <v>19</v>
      </c>
      <c r="B1888" t="s">
        <v>20</v>
      </c>
      <c r="C1888" t="s">
        <v>21</v>
      </c>
      <c r="D1888" t="s">
        <v>22</v>
      </c>
      <c r="E1888" t="s">
        <v>23</v>
      </c>
      <c r="F1888" t="s">
        <v>24</v>
      </c>
      <c r="G1888" t="s">
        <v>25</v>
      </c>
      <c r="H1888" t="s">
        <v>26</v>
      </c>
      <c r="M1888" t="s">
        <v>27</v>
      </c>
      <c r="N1888" t="s">
        <v>28</v>
      </c>
    </row>
    <row r="1889" spans="1:16" x14ac:dyDescent="0.25">
      <c r="A1889" t="s">
        <v>29</v>
      </c>
      <c r="B1889" t="s">
        <v>30</v>
      </c>
      <c r="C1889" t="s">
        <v>31</v>
      </c>
      <c r="D1889" t="s">
        <v>32</v>
      </c>
      <c r="E1889" t="s">
        <v>32</v>
      </c>
      <c r="F1889" t="s">
        <v>33</v>
      </c>
      <c r="G1889" t="s">
        <v>34</v>
      </c>
      <c r="H1889" t="s">
        <v>35</v>
      </c>
      <c r="I1889" t="s">
        <v>36</v>
      </c>
      <c r="J1889" t="s">
        <v>29</v>
      </c>
      <c r="K1889" t="s">
        <v>29</v>
      </c>
      <c r="L1889" t="s">
        <v>37</v>
      </c>
      <c r="M1889" t="s">
        <v>31</v>
      </c>
      <c r="N1889" t="s">
        <v>38</v>
      </c>
      <c r="O1889" t="s">
        <v>29</v>
      </c>
      <c r="P1889" t="s">
        <v>35</v>
      </c>
    </row>
    <row r="1890" spans="1:16" x14ac:dyDescent="0.25">
      <c r="A1890" t="s">
        <v>39</v>
      </c>
      <c r="B1890" t="s">
        <v>40</v>
      </c>
      <c r="C1890" t="s">
        <v>41</v>
      </c>
      <c r="D1890" t="s">
        <v>42</v>
      </c>
      <c r="E1890" t="s">
        <v>43</v>
      </c>
      <c r="F1890" t="s">
        <v>13</v>
      </c>
      <c r="G1890" t="s">
        <v>44</v>
      </c>
      <c r="I1890" t="s">
        <v>45</v>
      </c>
      <c r="J1890" t="s">
        <v>46</v>
      </c>
      <c r="K1890" t="s">
        <v>47</v>
      </c>
      <c r="L1890" t="s">
        <v>48</v>
      </c>
      <c r="M1890" t="s">
        <v>49</v>
      </c>
      <c r="N1890" t="s">
        <v>50</v>
      </c>
      <c r="O1890" t="s">
        <v>51</v>
      </c>
      <c r="P1890" t="s">
        <v>52</v>
      </c>
    </row>
    <row r="1891" spans="1:16" x14ac:dyDescent="0.25">
      <c r="A1891" t="s">
        <v>53</v>
      </c>
      <c r="B1891" t="s">
        <v>30</v>
      </c>
      <c r="C1891" t="s">
        <v>54</v>
      </c>
      <c r="D1891" t="s">
        <v>32</v>
      </c>
      <c r="E1891" t="s">
        <v>32</v>
      </c>
      <c r="F1891" t="s">
        <v>33</v>
      </c>
      <c r="G1891" t="s">
        <v>34</v>
      </c>
      <c r="H1891" t="s">
        <v>35</v>
      </c>
      <c r="I1891" t="s">
        <v>36</v>
      </c>
      <c r="J1891" t="s">
        <v>29</v>
      </c>
      <c r="K1891" t="s">
        <v>29</v>
      </c>
      <c r="L1891" t="s">
        <v>37</v>
      </c>
      <c r="M1891" t="s">
        <v>31</v>
      </c>
      <c r="N1891" t="s">
        <v>38</v>
      </c>
      <c r="O1891" t="s">
        <v>29</v>
      </c>
      <c r="P1891" t="s">
        <v>55</v>
      </c>
    </row>
    <row r="1892" spans="1:16" x14ac:dyDescent="0.25">
      <c r="A1892" s="2">
        <v>45018</v>
      </c>
      <c r="B1892" t="s">
        <v>58</v>
      </c>
      <c r="C1892" t="s">
        <v>3532</v>
      </c>
      <c r="D1892" t="s">
        <v>3533</v>
      </c>
      <c r="E1892">
        <v>2801</v>
      </c>
      <c r="F1892" t="s">
        <v>3534</v>
      </c>
      <c r="G1892">
        <v>3170</v>
      </c>
      <c r="I1892" t="s">
        <v>3535</v>
      </c>
      <c r="J1892">
        <v>10</v>
      </c>
      <c r="K1892">
        <v>4802</v>
      </c>
      <c r="N1892" t="s">
        <v>63</v>
      </c>
      <c r="P1892" t="s">
        <v>64</v>
      </c>
    </row>
    <row r="1893" spans="1:16" x14ac:dyDescent="0.25">
      <c r="A1893" s="2">
        <v>45018</v>
      </c>
      <c r="B1893" t="s">
        <v>58</v>
      </c>
      <c r="C1893" t="s">
        <v>3536</v>
      </c>
      <c r="D1893" t="s">
        <v>3537</v>
      </c>
      <c r="E1893">
        <v>2801</v>
      </c>
      <c r="F1893" t="s">
        <v>3538</v>
      </c>
      <c r="G1893">
        <v>4000</v>
      </c>
      <c r="I1893" t="s">
        <v>3285</v>
      </c>
      <c r="J1893">
        <v>10</v>
      </c>
      <c r="K1893">
        <v>4802</v>
      </c>
      <c r="N1893" t="s">
        <v>63</v>
      </c>
      <c r="P1893" t="s">
        <v>64</v>
      </c>
    </row>
    <row r="1894" spans="1:16" x14ac:dyDescent="0.25">
      <c r="A1894" s="2">
        <v>45018</v>
      </c>
      <c r="B1894" t="s">
        <v>58</v>
      </c>
      <c r="C1894" t="s">
        <v>3539</v>
      </c>
      <c r="D1894" t="s">
        <v>3540</v>
      </c>
      <c r="E1894">
        <v>2801</v>
      </c>
      <c r="F1894" t="s">
        <v>3541</v>
      </c>
      <c r="G1894">
        <v>4010</v>
      </c>
      <c r="I1894" t="s">
        <v>3542</v>
      </c>
      <c r="J1894">
        <v>10</v>
      </c>
      <c r="K1894">
        <v>4802</v>
      </c>
      <c r="N1894" t="s">
        <v>63</v>
      </c>
      <c r="P1894" t="s">
        <v>64</v>
      </c>
    </row>
    <row r="1895" spans="1:16" x14ac:dyDescent="0.25">
      <c r="A1895" s="2">
        <v>45018</v>
      </c>
      <c r="B1895" t="s">
        <v>58</v>
      </c>
      <c r="C1895" t="s">
        <v>3543</v>
      </c>
      <c r="D1895" t="s">
        <v>3544</v>
      </c>
      <c r="E1895">
        <v>2801</v>
      </c>
      <c r="F1895" t="s">
        <v>3541</v>
      </c>
      <c r="G1895">
        <v>4010</v>
      </c>
      <c r="I1895" t="s">
        <v>3542</v>
      </c>
      <c r="J1895">
        <v>10</v>
      </c>
      <c r="K1895">
        <v>4802</v>
      </c>
      <c r="N1895" t="s">
        <v>63</v>
      </c>
      <c r="P1895" t="s">
        <v>64</v>
      </c>
    </row>
    <row r="1896" spans="1:16" x14ac:dyDescent="0.25">
      <c r="A1896" s="2">
        <v>45018</v>
      </c>
      <c r="B1896" t="s">
        <v>58</v>
      </c>
      <c r="C1896" t="s">
        <v>3545</v>
      </c>
      <c r="D1896" t="s">
        <v>3546</v>
      </c>
      <c r="E1896">
        <v>2801</v>
      </c>
      <c r="F1896" t="s">
        <v>3541</v>
      </c>
      <c r="G1896">
        <v>4010</v>
      </c>
      <c r="I1896" t="s">
        <v>3542</v>
      </c>
      <c r="J1896">
        <v>10</v>
      </c>
      <c r="K1896">
        <v>4802</v>
      </c>
      <c r="N1896" t="s">
        <v>63</v>
      </c>
      <c r="P1896" t="s">
        <v>64</v>
      </c>
    </row>
    <row r="1897" spans="1:16" x14ac:dyDescent="0.25">
      <c r="A1897" t="s">
        <v>87</v>
      </c>
      <c r="C1897" t="s">
        <v>88</v>
      </c>
      <c r="D1897" t="s">
        <v>58</v>
      </c>
      <c r="F1897">
        <v>-16</v>
      </c>
      <c r="G1897" t="s">
        <v>3547</v>
      </c>
      <c r="I1897" t="s">
        <v>186</v>
      </c>
    </row>
    <row r="1899" spans="1:16" x14ac:dyDescent="0.25">
      <c r="A1899" t="s">
        <v>87</v>
      </c>
      <c r="B1899" t="s">
        <v>87</v>
      </c>
      <c r="C1899" t="s">
        <v>91</v>
      </c>
      <c r="D1899" t="s">
        <v>475</v>
      </c>
      <c r="E1899">
        <v>2004</v>
      </c>
      <c r="F1899">
        <v>-16</v>
      </c>
      <c r="G1899" t="s">
        <v>3547</v>
      </c>
      <c r="I1899" t="s">
        <v>188</v>
      </c>
    </row>
    <row r="1901" spans="1:16" x14ac:dyDescent="0.25">
      <c r="C1901" t="s">
        <v>56</v>
      </c>
      <c r="D1901" t="s">
        <v>10</v>
      </c>
      <c r="E1901" t="e">
        <f>- proto</f>
        <v>#NAME?</v>
      </c>
      <c r="F1901" t="s">
        <v>57</v>
      </c>
    </row>
    <row r="1902" spans="1:16" x14ac:dyDescent="0.25">
      <c r="A1902" s="2">
        <v>45019</v>
      </c>
      <c r="B1902" t="s">
        <v>58</v>
      </c>
      <c r="C1902" t="s">
        <v>3548</v>
      </c>
      <c r="D1902" t="s">
        <v>3549</v>
      </c>
      <c r="E1902">
        <v>2801</v>
      </c>
      <c r="F1902" t="s">
        <v>3194</v>
      </c>
      <c r="G1902">
        <v>5990</v>
      </c>
      <c r="I1902" t="s">
        <v>3195</v>
      </c>
      <c r="J1902">
        <v>25</v>
      </c>
      <c r="K1902">
        <v>411</v>
      </c>
      <c r="L1902" s="1">
        <v>35430</v>
      </c>
      <c r="N1902" t="s">
        <v>3550</v>
      </c>
      <c r="P1902" t="s">
        <v>64</v>
      </c>
    </row>
    <row r="1903" spans="1:16" x14ac:dyDescent="0.25">
      <c r="A1903" t="s">
        <v>87</v>
      </c>
      <c r="C1903" t="s">
        <v>88</v>
      </c>
      <c r="D1903" t="s">
        <v>58</v>
      </c>
      <c r="F1903" t="s">
        <v>453</v>
      </c>
      <c r="G1903" t="s">
        <v>3551</v>
      </c>
      <c r="I1903" t="s">
        <v>455</v>
      </c>
    </row>
    <row r="1905" spans="1:16" x14ac:dyDescent="0.25">
      <c r="A1905" t="s">
        <v>87</v>
      </c>
      <c r="B1905" t="s">
        <v>87</v>
      </c>
      <c r="C1905" t="s">
        <v>91</v>
      </c>
      <c r="D1905" t="s">
        <v>187</v>
      </c>
      <c r="E1905">
        <v>2004</v>
      </c>
      <c r="F1905" t="s">
        <v>453</v>
      </c>
      <c r="G1905" t="s">
        <v>3551</v>
      </c>
      <c r="I1905" t="s">
        <v>457</v>
      </c>
    </row>
    <row r="1907" spans="1:16" x14ac:dyDescent="0.25">
      <c r="C1907" t="s">
        <v>56</v>
      </c>
      <c r="D1907" t="s">
        <v>10</v>
      </c>
      <c r="E1907" t="e">
        <f>- proto</f>
        <v>#NAME?</v>
      </c>
      <c r="F1907" t="s">
        <v>57</v>
      </c>
    </row>
    <row r="1908" spans="1:16" x14ac:dyDescent="0.25">
      <c r="A1908" s="2">
        <v>45020</v>
      </c>
      <c r="B1908" t="s">
        <v>58</v>
      </c>
      <c r="C1908" t="s">
        <v>3552</v>
      </c>
      <c r="D1908" t="s">
        <v>3553</v>
      </c>
      <c r="E1908">
        <v>2801</v>
      </c>
      <c r="F1908" t="s">
        <v>3554</v>
      </c>
      <c r="G1908">
        <v>9980</v>
      </c>
      <c r="I1908" t="s">
        <v>3040</v>
      </c>
      <c r="J1908">
        <v>149</v>
      </c>
      <c r="K1908">
        <v>2421</v>
      </c>
      <c r="N1908" t="s">
        <v>3555</v>
      </c>
      <c r="P1908" t="s">
        <v>64</v>
      </c>
    </row>
    <row r="1909" spans="1:16" x14ac:dyDescent="0.25">
      <c r="A1909" s="2">
        <v>45020</v>
      </c>
      <c r="B1909" t="s">
        <v>58</v>
      </c>
      <c r="C1909" t="s">
        <v>3556</v>
      </c>
      <c r="D1909" t="s">
        <v>3557</v>
      </c>
      <c r="E1909">
        <v>2801</v>
      </c>
      <c r="F1909" t="s">
        <v>3558</v>
      </c>
      <c r="G1909">
        <v>3400</v>
      </c>
      <c r="I1909" t="s">
        <v>3267</v>
      </c>
      <c r="J1909">
        <v>151</v>
      </c>
      <c r="K1909">
        <v>4041</v>
      </c>
      <c r="N1909" t="s">
        <v>346</v>
      </c>
      <c r="P1909" t="s">
        <v>64</v>
      </c>
    </row>
    <row r="1910" spans="1:16" x14ac:dyDescent="0.25">
      <c r="A1910" t="s">
        <v>87</v>
      </c>
      <c r="C1910" t="s">
        <v>88</v>
      </c>
      <c r="D1910" t="s">
        <v>58</v>
      </c>
      <c r="F1910">
        <v>-1</v>
      </c>
      <c r="G1910" t="s">
        <v>3559</v>
      </c>
      <c r="I1910" t="s">
        <v>2263</v>
      </c>
    </row>
    <row r="1912" spans="1:16" x14ac:dyDescent="0.25">
      <c r="A1912" t="s">
        <v>87</v>
      </c>
      <c r="B1912" t="s">
        <v>87</v>
      </c>
      <c r="C1912" t="s">
        <v>91</v>
      </c>
      <c r="D1912" t="s">
        <v>221</v>
      </c>
      <c r="E1912">
        <v>2004</v>
      </c>
      <c r="F1912">
        <v>-1</v>
      </c>
      <c r="G1912" t="s">
        <v>3559</v>
      </c>
      <c r="I1912" t="s">
        <v>2264</v>
      </c>
    </row>
    <row r="1914" spans="1:16" x14ac:dyDescent="0.25">
      <c r="C1914" t="s">
        <v>56</v>
      </c>
      <c r="D1914" t="s">
        <v>10</v>
      </c>
      <c r="E1914" t="e">
        <f>- proto</f>
        <v>#NAME?</v>
      </c>
      <c r="F1914" t="s">
        <v>57</v>
      </c>
    </row>
    <row r="1915" spans="1:16" x14ac:dyDescent="0.25">
      <c r="A1915" s="2">
        <v>45021</v>
      </c>
      <c r="B1915" t="s">
        <v>58</v>
      </c>
      <c r="C1915" t="s">
        <v>3560</v>
      </c>
      <c r="D1915" t="s">
        <v>3561</v>
      </c>
      <c r="E1915">
        <v>2801</v>
      </c>
      <c r="F1915" t="s">
        <v>96</v>
      </c>
      <c r="G1915">
        <v>3480</v>
      </c>
      <c r="I1915" t="s">
        <v>3562</v>
      </c>
      <c r="J1915">
        <v>48</v>
      </c>
      <c r="K1915">
        <v>1462</v>
      </c>
      <c r="N1915" t="s">
        <v>3563</v>
      </c>
      <c r="P1915" t="s">
        <v>64</v>
      </c>
    </row>
    <row r="1916" spans="1:16" x14ac:dyDescent="0.25">
      <c r="A1916" s="2">
        <v>45021</v>
      </c>
      <c r="B1916" t="s">
        <v>58</v>
      </c>
      <c r="C1916" t="s">
        <v>3564</v>
      </c>
      <c r="D1916" t="s">
        <v>3565</v>
      </c>
      <c r="E1916">
        <v>2801</v>
      </c>
      <c r="F1916" t="s">
        <v>96</v>
      </c>
      <c r="G1916">
        <v>3480</v>
      </c>
      <c r="I1916" t="s">
        <v>3562</v>
      </c>
      <c r="J1916">
        <v>48</v>
      </c>
      <c r="K1916">
        <v>1462</v>
      </c>
      <c r="N1916" t="s">
        <v>3563</v>
      </c>
      <c r="P1916" t="s">
        <v>64</v>
      </c>
    </row>
    <row r="1917" spans="1:16" x14ac:dyDescent="0.25">
      <c r="A1917" s="2">
        <v>45021</v>
      </c>
      <c r="B1917" t="s">
        <v>58</v>
      </c>
      <c r="C1917" t="s">
        <v>3566</v>
      </c>
      <c r="D1917" t="s">
        <v>3567</v>
      </c>
      <c r="E1917">
        <v>2801</v>
      </c>
      <c r="F1917" t="s">
        <v>3568</v>
      </c>
      <c r="G1917">
        <v>4370</v>
      </c>
      <c r="I1917" t="s">
        <v>3000</v>
      </c>
      <c r="J1917">
        <v>219</v>
      </c>
      <c r="K1917">
        <v>2112</v>
      </c>
      <c r="N1917" t="s">
        <v>3569</v>
      </c>
      <c r="P1917" t="s">
        <v>64</v>
      </c>
    </row>
    <row r="1918" spans="1:16" x14ac:dyDescent="0.25">
      <c r="A1918" s="2">
        <v>45021</v>
      </c>
      <c r="B1918" t="s">
        <v>58</v>
      </c>
      <c r="C1918" t="s">
        <v>3570</v>
      </c>
      <c r="D1918" t="s">
        <v>3571</v>
      </c>
      <c r="E1918">
        <v>2801</v>
      </c>
      <c r="F1918" t="s">
        <v>3572</v>
      </c>
      <c r="G1918">
        <v>3612.5</v>
      </c>
      <c r="I1918" t="s">
        <v>3573</v>
      </c>
      <c r="J1918">
        <v>151</v>
      </c>
      <c r="K1918">
        <v>4041</v>
      </c>
      <c r="L1918" s="1">
        <v>35522</v>
      </c>
      <c r="N1918" t="s">
        <v>3574</v>
      </c>
      <c r="P1918" t="s">
        <v>64</v>
      </c>
    </row>
    <row r="1919" spans="1:16" x14ac:dyDescent="0.25">
      <c r="A1919" s="2">
        <v>45021</v>
      </c>
      <c r="B1919" t="s">
        <v>58</v>
      </c>
      <c r="C1919" t="s">
        <v>3575</v>
      </c>
      <c r="D1919" t="s">
        <v>3576</v>
      </c>
      <c r="E1919">
        <v>2801</v>
      </c>
      <c r="F1919" t="s">
        <v>3572</v>
      </c>
      <c r="G1919">
        <v>3612.5</v>
      </c>
      <c r="I1919" t="s">
        <v>3573</v>
      </c>
      <c r="J1919">
        <v>151</v>
      </c>
      <c r="K1919">
        <v>4041</v>
      </c>
      <c r="L1919" s="1">
        <v>35522</v>
      </c>
      <c r="N1919" t="s">
        <v>3391</v>
      </c>
      <c r="P1919" t="s">
        <v>64</v>
      </c>
    </row>
    <row r="1920" spans="1:16" x14ac:dyDescent="0.25">
      <c r="A1920" s="2">
        <v>45021</v>
      </c>
      <c r="B1920" t="s">
        <v>58</v>
      </c>
      <c r="C1920" t="s">
        <v>3577</v>
      </c>
      <c r="D1920" t="s">
        <v>3452</v>
      </c>
      <c r="E1920">
        <v>2801</v>
      </c>
      <c r="F1920" t="s">
        <v>3453</v>
      </c>
      <c r="G1920">
        <v>6065</v>
      </c>
      <c r="I1920" t="s">
        <v>3578</v>
      </c>
      <c r="J1920">
        <v>366</v>
      </c>
      <c r="K1920">
        <v>5031</v>
      </c>
      <c r="L1920" s="1">
        <v>37461</v>
      </c>
      <c r="N1920" t="s">
        <v>63</v>
      </c>
      <c r="P1920" t="s">
        <v>64</v>
      </c>
    </row>
    <row r="1921" spans="1:16" x14ac:dyDescent="0.25">
      <c r="A1921" t="s">
        <v>87</v>
      </c>
      <c r="C1921" t="s">
        <v>88</v>
      </c>
      <c r="D1921" t="s">
        <v>58</v>
      </c>
      <c r="F1921">
        <v>-1</v>
      </c>
      <c r="G1921" t="s">
        <v>3579</v>
      </c>
      <c r="I1921" t="s">
        <v>474</v>
      </c>
    </row>
    <row r="1923" spans="1:16" x14ac:dyDescent="0.25">
      <c r="A1923" t="s">
        <v>87</v>
      </c>
      <c r="B1923" t="s">
        <v>87</v>
      </c>
      <c r="C1923" t="s">
        <v>91</v>
      </c>
      <c r="D1923" t="s">
        <v>275</v>
      </c>
      <c r="E1923">
        <v>2004</v>
      </c>
      <c r="F1923">
        <v>-1</v>
      </c>
      <c r="G1923" t="s">
        <v>3579</v>
      </c>
      <c r="I1923" t="s">
        <v>476</v>
      </c>
    </row>
    <row r="1925" spans="1:16" x14ac:dyDescent="0.25">
      <c r="C1925" t="s">
        <v>56</v>
      </c>
      <c r="D1925" t="s">
        <v>10</v>
      </c>
      <c r="E1925" t="e">
        <f>- proto</f>
        <v>#NAME?</v>
      </c>
      <c r="F1925" t="s">
        <v>57</v>
      </c>
    </row>
    <row r="1926" spans="1:16" x14ac:dyDescent="0.25">
      <c r="A1926" s="2">
        <v>45025</v>
      </c>
      <c r="B1926" t="s">
        <v>58</v>
      </c>
      <c r="C1926" t="s">
        <v>3580</v>
      </c>
      <c r="D1926" t="s">
        <v>3581</v>
      </c>
      <c r="E1926">
        <v>2801</v>
      </c>
      <c r="F1926" t="s">
        <v>1506</v>
      </c>
      <c r="G1926">
        <v>5230</v>
      </c>
      <c r="I1926" t="s">
        <v>3582</v>
      </c>
      <c r="J1926">
        <v>222</v>
      </c>
      <c r="K1926">
        <v>9305</v>
      </c>
      <c r="N1926" t="s">
        <v>63</v>
      </c>
      <c r="P1926" t="s">
        <v>64</v>
      </c>
    </row>
    <row r="1927" spans="1:16" x14ac:dyDescent="0.25">
      <c r="A1927" s="2">
        <v>45025</v>
      </c>
      <c r="B1927" t="s">
        <v>58</v>
      </c>
      <c r="C1927" t="s">
        <v>3583</v>
      </c>
      <c r="D1927" t="s">
        <v>3584</v>
      </c>
      <c r="E1927">
        <v>2801</v>
      </c>
      <c r="F1927" t="s">
        <v>3585</v>
      </c>
      <c r="G1927">
        <v>21720</v>
      </c>
      <c r="I1927" t="s">
        <v>3586</v>
      </c>
      <c r="J1927">
        <v>222</v>
      </c>
      <c r="K1927">
        <v>9305</v>
      </c>
      <c r="L1927" s="1">
        <v>36525</v>
      </c>
      <c r="N1927" t="s">
        <v>63</v>
      </c>
      <c r="P1927" t="s">
        <v>64</v>
      </c>
    </row>
    <row r="1928" spans="1:16" x14ac:dyDescent="0.25">
      <c r="A1928" s="2">
        <v>45025</v>
      </c>
      <c r="B1928" t="s">
        <v>58</v>
      </c>
      <c r="C1928" t="s">
        <v>3587</v>
      </c>
      <c r="D1928" t="s">
        <v>3588</v>
      </c>
      <c r="E1928">
        <v>2801</v>
      </c>
      <c r="F1928" t="s">
        <v>3257</v>
      </c>
      <c r="G1928">
        <v>3460</v>
      </c>
      <c r="I1928" t="s">
        <v>3258</v>
      </c>
      <c r="J1928">
        <v>222</v>
      </c>
      <c r="K1928">
        <v>9305</v>
      </c>
      <c r="N1928" t="s">
        <v>63</v>
      </c>
      <c r="P1928" t="s">
        <v>64</v>
      </c>
    </row>
    <row r="1929" spans="1:16" x14ac:dyDescent="0.25">
      <c r="A1929" s="2">
        <v>45025</v>
      </c>
      <c r="B1929" t="s">
        <v>58</v>
      </c>
      <c r="C1929" t="s">
        <v>3589</v>
      </c>
      <c r="D1929" t="s">
        <v>3590</v>
      </c>
      <c r="E1929">
        <v>2801</v>
      </c>
      <c r="F1929" t="s">
        <v>3591</v>
      </c>
      <c r="G1929">
        <v>5870</v>
      </c>
      <c r="I1929" t="s">
        <v>3592</v>
      </c>
      <c r="J1929">
        <v>222</v>
      </c>
      <c r="K1929">
        <v>9305</v>
      </c>
      <c r="L1929" s="1">
        <v>36098</v>
      </c>
      <c r="N1929" t="s">
        <v>63</v>
      </c>
      <c r="P1929" t="s">
        <v>64</v>
      </c>
    </row>
    <row r="1930" spans="1:16" x14ac:dyDescent="0.25">
      <c r="A1930" s="2">
        <v>45025</v>
      </c>
      <c r="B1930" t="s">
        <v>58</v>
      </c>
      <c r="C1930" t="s">
        <v>3593</v>
      </c>
      <c r="D1930" t="s">
        <v>3594</v>
      </c>
      <c r="E1930">
        <v>2801</v>
      </c>
      <c r="F1930" t="s">
        <v>3595</v>
      </c>
      <c r="G1930">
        <v>4800</v>
      </c>
      <c r="I1930" t="s">
        <v>3160</v>
      </c>
      <c r="J1930">
        <v>222</v>
      </c>
      <c r="K1930">
        <v>9305</v>
      </c>
      <c r="N1930" t="s">
        <v>63</v>
      </c>
      <c r="P1930" t="s">
        <v>64</v>
      </c>
    </row>
    <row r="1931" spans="1:16" x14ac:dyDescent="0.25">
      <c r="A1931" s="2">
        <v>45025</v>
      </c>
      <c r="B1931" t="s">
        <v>58</v>
      </c>
      <c r="C1931" t="s">
        <v>3596</v>
      </c>
      <c r="D1931" t="s">
        <v>3597</v>
      </c>
      <c r="E1931">
        <v>2801</v>
      </c>
      <c r="F1931" t="s">
        <v>3595</v>
      </c>
      <c r="G1931">
        <v>4800</v>
      </c>
      <c r="I1931" t="s">
        <v>3160</v>
      </c>
      <c r="J1931">
        <v>222</v>
      </c>
      <c r="K1931">
        <v>9305</v>
      </c>
      <c r="N1931" t="s">
        <v>63</v>
      </c>
      <c r="P1931" t="s">
        <v>64</v>
      </c>
    </row>
    <row r="1932" spans="1:16" x14ac:dyDescent="0.25">
      <c r="A1932" s="2">
        <v>45025</v>
      </c>
      <c r="B1932" t="s">
        <v>58</v>
      </c>
      <c r="C1932" t="s">
        <v>3598</v>
      </c>
      <c r="D1932" t="s">
        <v>3599</v>
      </c>
      <c r="E1932">
        <v>2801</v>
      </c>
      <c r="F1932" t="s">
        <v>3600</v>
      </c>
      <c r="G1932">
        <v>33247.199999999997</v>
      </c>
      <c r="I1932" t="s">
        <v>3601</v>
      </c>
      <c r="J1932">
        <v>105</v>
      </c>
      <c r="K1932">
        <v>1162</v>
      </c>
      <c r="L1932" s="1">
        <v>37886</v>
      </c>
      <c r="N1932" t="s">
        <v>3602</v>
      </c>
      <c r="P1932" t="s">
        <v>64</v>
      </c>
    </row>
    <row r="1933" spans="1:16" x14ac:dyDescent="0.25">
      <c r="A1933" s="2">
        <v>45025</v>
      </c>
      <c r="B1933" t="s">
        <v>58</v>
      </c>
      <c r="C1933" t="s">
        <v>3603</v>
      </c>
      <c r="D1933" t="s">
        <v>3604</v>
      </c>
      <c r="E1933">
        <v>2801</v>
      </c>
      <c r="F1933" t="s">
        <v>3605</v>
      </c>
      <c r="G1933">
        <v>39942.04</v>
      </c>
      <c r="I1933" t="s">
        <v>3606</v>
      </c>
      <c r="J1933">
        <v>105</v>
      </c>
      <c r="K1933">
        <v>1162</v>
      </c>
      <c r="L1933" s="1">
        <v>37069</v>
      </c>
      <c r="N1933" t="s">
        <v>3602</v>
      </c>
      <c r="P1933" t="s">
        <v>64</v>
      </c>
    </row>
    <row r="1934" spans="1:16" x14ac:dyDescent="0.25">
      <c r="A1934" s="2">
        <v>45025</v>
      </c>
      <c r="B1934" t="s">
        <v>58</v>
      </c>
      <c r="C1934" t="s">
        <v>3607</v>
      </c>
      <c r="D1934" t="s">
        <v>3608</v>
      </c>
      <c r="E1934">
        <v>2801</v>
      </c>
      <c r="F1934" t="s">
        <v>396</v>
      </c>
      <c r="G1934">
        <v>4620</v>
      </c>
      <c r="I1934" t="s">
        <v>3609</v>
      </c>
      <c r="J1934">
        <v>326</v>
      </c>
      <c r="K1934">
        <v>3541</v>
      </c>
      <c r="N1934" t="s">
        <v>3610</v>
      </c>
      <c r="P1934" t="s">
        <v>64</v>
      </c>
    </row>
    <row r="1935" spans="1:16" x14ac:dyDescent="0.25">
      <c r="A1935" s="2">
        <v>45025</v>
      </c>
      <c r="B1935" t="s">
        <v>58</v>
      </c>
      <c r="C1935" t="s">
        <v>3611</v>
      </c>
      <c r="D1935" t="s">
        <v>3612</v>
      </c>
      <c r="E1935">
        <v>2801</v>
      </c>
      <c r="F1935" t="s">
        <v>3613</v>
      </c>
      <c r="G1935">
        <v>8540</v>
      </c>
      <c r="I1935" t="s">
        <v>3614</v>
      </c>
      <c r="J1935">
        <v>326</v>
      </c>
      <c r="K1935">
        <v>3541</v>
      </c>
      <c r="N1935" t="s">
        <v>3615</v>
      </c>
      <c r="P1935" t="s">
        <v>64</v>
      </c>
    </row>
    <row r="1936" spans="1:16" x14ac:dyDescent="0.25">
      <c r="A1936" s="2">
        <v>45025</v>
      </c>
      <c r="B1936" t="s">
        <v>58</v>
      </c>
      <c r="C1936" t="s">
        <v>3616</v>
      </c>
      <c r="D1936" t="s">
        <v>3617</v>
      </c>
      <c r="E1936">
        <v>2801</v>
      </c>
      <c r="F1936" t="s">
        <v>3618</v>
      </c>
      <c r="G1936">
        <v>6700</v>
      </c>
      <c r="I1936" t="s">
        <v>3619</v>
      </c>
      <c r="J1936">
        <v>222</v>
      </c>
      <c r="K1936">
        <v>9305</v>
      </c>
      <c r="L1936" s="1">
        <v>35352</v>
      </c>
      <c r="N1936" t="s">
        <v>63</v>
      </c>
      <c r="P1936" t="s">
        <v>64</v>
      </c>
    </row>
    <row r="1937" spans="1:16" x14ac:dyDescent="0.25">
      <c r="A1937" s="2">
        <v>45025</v>
      </c>
      <c r="B1937" t="s">
        <v>58</v>
      </c>
      <c r="C1937" t="s">
        <v>3620</v>
      </c>
      <c r="D1937" t="s">
        <v>3621</v>
      </c>
      <c r="E1937">
        <v>2801</v>
      </c>
      <c r="F1937" t="s">
        <v>781</v>
      </c>
      <c r="G1937">
        <v>4730</v>
      </c>
      <c r="I1937" t="s">
        <v>2986</v>
      </c>
      <c r="J1937">
        <v>222</v>
      </c>
      <c r="K1937">
        <v>9305</v>
      </c>
      <c r="N1937" t="s">
        <v>63</v>
      </c>
      <c r="P1937" t="s">
        <v>64</v>
      </c>
    </row>
    <row r="1938" spans="1:16" x14ac:dyDescent="0.25">
      <c r="A1938" s="2">
        <v>45025</v>
      </c>
      <c r="B1938" t="s">
        <v>58</v>
      </c>
      <c r="C1938" t="s">
        <v>3622</v>
      </c>
      <c r="D1938" t="s">
        <v>3623</v>
      </c>
      <c r="E1938">
        <v>2801</v>
      </c>
      <c r="F1938" t="s">
        <v>3624</v>
      </c>
      <c r="G1938">
        <v>3840</v>
      </c>
      <c r="I1938" t="s">
        <v>3625</v>
      </c>
      <c r="J1938">
        <v>222</v>
      </c>
      <c r="K1938">
        <v>9305</v>
      </c>
      <c r="N1938" t="s">
        <v>63</v>
      </c>
      <c r="P1938" t="s">
        <v>64</v>
      </c>
    </row>
    <row r="1939" spans="1:16" x14ac:dyDescent="0.25">
      <c r="A1939" s="2">
        <v>45025</v>
      </c>
      <c r="B1939" t="s">
        <v>58</v>
      </c>
      <c r="C1939" t="s">
        <v>3626</v>
      </c>
      <c r="D1939" t="s">
        <v>3627</v>
      </c>
      <c r="E1939">
        <v>2801</v>
      </c>
      <c r="F1939" t="s">
        <v>3624</v>
      </c>
      <c r="G1939">
        <v>3840</v>
      </c>
      <c r="I1939" t="s">
        <v>3625</v>
      </c>
      <c r="J1939">
        <v>222</v>
      </c>
      <c r="K1939">
        <v>9305</v>
      </c>
      <c r="N1939" t="s">
        <v>63</v>
      </c>
      <c r="P1939" t="s">
        <v>64</v>
      </c>
    </row>
    <row r="1940" spans="1:16" x14ac:dyDescent="0.25">
      <c r="A1940" s="2">
        <v>45025</v>
      </c>
      <c r="B1940" t="s">
        <v>58</v>
      </c>
      <c r="C1940" t="s">
        <v>3628</v>
      </c>
      <c r="D1940" t="s">
        <v>3629</v>
      </c>
      <c r="E1940">
        <v>2801</v>
      </c>
      <c r="F1940" t="s">
        <v>3624</v>
      </c>
      <c r="G1940">
        <v>3840</v>
      </c>
      <c r="I1940" t="s">
        <v>3625</v>
      </c>
      <c r="J1940">
        <v>222</v>
      </c>
      <c r="K1940">
        <v>9305</v>
      </c>
      <c r="N1940" t="s">
        <v>63</v>
      </c>
      <c r="P1940" t="s">
        <v>64</v>
      </c>
    </row>
    <row r="1941" spans="1:16" x14ac:dyDescent="0.25">
      <c r="A1941" s="2">
        <v>45025</v>
      </c>
      <c r="B1941" t="s">
        <v>58</v>
      </c>
      <c r="C1941" t="s">
        <v>3630</v>
      </c>
      <c r="D1941" t="s">
        <v>3631</v>
      </c>
      <c r="E1941">
        <v>2801</v>
      </c>
      <c r="F1941" t="s">
        <v>3624</v>
      </c>
      <c r="G1941">
        <v>3840</v>
      </c>
      <c r="I1941" t="s">
        <v>3625</v>
      </c>
      <c r="J1941">
        <v>222</v>
      </c>
      <c r="K1941">
        <v>9305</v>
      </c>
      <c r="N1941" t="s">
        <v>63</v>
      </c>
      <c r="P1941" t="s">
        <v>64</v>
      </c>
    </row>
    <row r="1942" spans="1:16" x14ac:dyDescent="0.25">
      <c r="A1942" s="2">
        <v>45025</v>
      </c>
      <c r="B1942" t="s">
        <v>58</v>
      </c>
      <c r="C1942" t="s">
        <v>3632</v>
      </c>
      <c r="D1942" t="s">
        <v>3633</v>
      </c>
      <c r="E1942">
        <v>2801</v>
      </c>
      <c r="F1942" t="s">
        <v>3624</v>
      </c>
      <c r="G1942">
        <v>3840</v>
      </c>
      <c r="I1942" t="s">
        <v>3625</v>
      </c>
      <c r="J1942">
        <v>222</v>
      </c>
      <c r="K1942">
        <v>9305</v>
      </c>
      <c r="N1942" t="s">
        <v>63</v>
      </c>
      <c r="P1942" t="s">
        <v>64</v>
      </c>
    </row>
    <row r="1944" spans="1:16" x14ac:dyDescent="0.25">
      <c r="D1944" t="s">
        <v>0</v>
      </c>
      <c r="E1944" t="s">
        <v>1</v>
      </c>
      <c r="F1944" t="s">
        <v>2</v>
      </c>
      <c r="G1944" t="s">
        <v>3</v>
      </c>
      <c r="H1944">
        <v>5</v>
      </c>
      <c r="I1944" t="s">
        <v>4</v>
      </c>
      <c r="L1944" t="s">
        <v>5</v>
      </c>
      <c r="M1944" t="s">
        <v>6</v>
      </c>
      <c r="N1944" t="s">
        <v>7</v>
      </c>
      <c r="O1944">
        <v>3</v>
      </c>
      <c r="P1944">
        <v>4</v>
      </c>
    </row>
    <row r="1945" spans="1:16" x14ac:dyDescent="0.25">
      <c r="D1945" t="s">
        <v>8</v>
      </c>
      <c r="E1945" t="s">
        <v>9</v>
      </c>
      <c r="F1945" t="s">
        <v>10</v>
      </c>
      <c r="M1945" t="s">
        <v>11</v>
      </c>
      <c r="N1945" t="s">
        <v>12</v>
      </c>
      <c r="O1945" s="1">
        <v>37445</v>
      </c>
      <c r="P1945">
        <v>3</v>
      </c>
    </row>
    <row r="1946" spans="1:16" x14ac:dyDescent="0.25">
      <c r="A1946" t="s">
        <v>13</v>
      </c>
      <c r="B1946" t="s">
        <v>14</v>
      </c>
      <c r="C1946" t="s">
        <v>15</v>
      </c>
      <c r="F1946" t="s">
        <v>16</v>
      </c>
      <c r="G1946" t="e">
        <f>- Z</f>
        <v>#NAME?</v>
      </c>
      <c r="M1946" t="s">
        <v>17</v>
      </c>
      <c r="N1946" t="s">
        <v>18</v>
      </c>
    </row>
    <row r="1947" spans="1:16" x14ac:dyDescent="0.25">
      <c r="A1947" t="s">
        <v>19</v>
      </c>
      <c r="B1947" t="s">
        <v>20</v>
      </c>
      <c r="C1947" t="s">
        <v>21</v>
      </c>
      <c r="D1947" t="s">
        <v>22</v>
      </c>
      <c r="E1947" t="s">
        <v>23</v>
      </c>
      <c r="F1947" t="s">
        <v>24</v>
      </c>
      <c r="G1947" t="s">
        <v>25</v>
      </c>
      <c r="H1947" t="s">
        <v>26</v>
      </c>
      <c r="M1947" t="s">
        <v>27</v>
      </c>
      <c r="N1947" t="s">
        <v>28</v>
      </c>
    </row>
    <row r="1948" spans="1:16" x14ac:dyDescent="0.25">
      <c r="A1948" t="s">
        <v>29</v>
      </c>
      <c r="B1948" t="s">
        <v>30</v>
      </c>
      <c r="C1948" t="s">
        <v>31</v>
      </c>
      <c r="D1948" t="s">
        <v>32</v>
      </c>
      <c r="E1948" t="s">
        <v>32</v>
      </c>
      <c r="F1948" t="s">
        <v>33</v>
      </c>
      <c r="G1948" t="s">
        <v>34</v>
      </c>
      <c r="H1948" t="s">
        <v>35</v>
      </c>
      <c r="I1948" t="s">
        <v>36</v>
      </c>
      <c r="J1948" t="s">
        <v>29</v>
      </c>
      <c r="K1948" t="s">
        <v>29</v>
      </c>
      <c r="L1948" t="s">
        <v>37</v>
      </c>
      <c r="M1948" t="s">
        <v>31</v>
      </c>
      <c r="N1948" t="s">
        <v>38</v>
      </c>
      <c r="O1948" t="s">
        <v>29</v>
      </c>
      <c r="P1948" t="s">
        <v>35</v>
      </c>
    </row>
    <row r="1949" spans="1:16" x14ac:dyDescent="0.25">
      <c r="A1949" t="s">
        <v>39</v>
      </c>
      <c r="B1949" t="s">
        <v>40</v>
      </c>
      <c r="C1949" t="s">
        <v>41</v>
      </c>
      <c r="D1949" t="s">
        <v>42</v>
      </c>
      <c r="E1949" t="s">
        <v>43</v>
      </c>
      <c r="F1949" t="s">
        <v>13</v>
      </c>
      <c r="G1949" t="s">
        <v>44</v>
      </c>
      <c r="I1949" t="s">
        <v>45</v>
      </c>
      <c r="J1949" t="s">
        <v>46</v>
      </c>
      <c r="K1949" t="s">
        <v>47</v>
      </c>
      <c r="L1949" t="s">
        <v>48</v>
      </c>
      <c r="M1949" t="s">
        <v>49</v>
      </c>
      <c r="N1949" t="s">
        <v>50</v>
      </c>
      <c r="O1949" t="s">
        <v>51</v>
      </c>
      <c r="P1949" t="s">
        <v>52</v>
      </c>
    </row>
    <row r="1950" spans="1:16" x14ac:dyDescent="0.25">
      <c r="A1950" t="s">
        <v>53</v>
      </c>
      <c r="B1950" t="s">
        <v>30</v>
      </c>
      <c r="C1950" t="s">
        <v>54</v>
      </c>
      <c r="D1950" t="s">
        <v>32</v>
      </c>
      <c r="E1950" t="s">
        <v>32</v>
      </c>
      <c r="F1950" t="s">
        <v>33</v>
      </c>
      <c r="G1950" t="s">
        <v>34</v>
      </c>
      <c r="H1950" t="s">
        <v>35</v>
      </c>
      <c r="I1950" t="s">
        <v>36</v>
      </c>
      <c r="J1950" t="s">
        <v>29</v>
      </c>
      <c r="K1950" t="s">
        <v>29</v>
      </c>
      <c r="L1950" t="s">
        <v>37</v>
      </c>
      <c r="M1950" t="s">
        <v>31</v>
      </c>
      <c r="N1950" t="s">
        <v>38</v>
      </c>
      <c r="O1950" t="s">
        <v>29</v>
      </c>
      <c r="P1950" t="s">
        <v>55</v>
      </c>
    </row>
    <row r="1951" spans="1:16" x14ac:dyDescent="0.25">
      <c r="A1951" t="s">
        <v>87</v>
      </c>
      <c r="C1951" t="s">
        <v>88</v>
      </c>
      <c r="D1951" t="s">
        <v>58</v>
      </c>
      <c r="F1951">
        <v>-16</v>
      </c>
      <c r="G1951" t="s">
        <v>3634</v>
      </c>
      <c r="I1951" t="s">
        <v>3635</v>
      </c>
    </row>
    <row r="1953" spans="1:16" x14ac:dyDescent="0.25">
      <c r="A1953" t="s">
        <v>87</v>
      </c>
      <c r="B1953" t="s">
        <v>87</v>
      </c>
      <c r="C1953" t="s">
        <v>91</v>
      </c>
      <c r="D1953" t="s">
        <v>375</v>
      </c>
      <c r="E1953">
        <v>2004</v>
      </c>
      <c r="F1953">
        <v>-16</v>
      </c>
      <c r="G1953" t="s">
        <v>3634</v>
      </c>
      <c r="I1953" t="s">
        <v>3636</v>
      </c>
    </row>
    <row r="1955" spans="1:16" x14ac:dyDescent="0.25">
      <c r="C1955" t="s">
        <v>56</v>
      </c>
      <c r="D1955" t="s">
        <v>10</v>
      </c>
      <c r="E1955" t="e">
        <f>- proto</f>
        <v>#NAME?</v>
      </c>
      <c r="F1955" t="s">
        <v>57</v>
      </c>
    </row>
    <row r="1956" spans="1:16" x14ac:dyDescent="0.25">
      <c r="A1956" s="2">
        <v>45027</v>
      </c>
      <c r="B1956" t="s">
        <v>58</v>
      </c>
      <c r="C1956" t="s">
        <v>3637</v>
      </c>
      <c r="D1956" t="s">
        <v>3638</v>
      </c>
      <c r="E1956">
        <v>2801</v>
      </c>
      <c r="F1956" t="s">
        <v>610</v>
      </c>
      <c r="G1956">
        <v>3770</v>
      </c>
      <c r="I1956" t="s">
        <v>3639</v>
      </c>
      <c r="J1956">
        <v>222</v>
      </c>
      <c r="K1956">
        <v>9305</v>
      </c>
      <c r="N1956" t="s">
        <v>63</v>
      </c>
      <c r="P1956" t="s">
        <v>64</v>
      </c>
    </row>
    <row r="1957" spans="1:16" x14ac:dyDescent="0.25">
      <c r="A1957" s="2">
        <v>45027</v>
      </c>
      <c r="B1957" t="s">
        <v>58</v>
      </c>
      <c r="C1957" t="s">
        <v>3640</v>
      </c>
      <c r="D1957" t="s">
        <v>3641</v>
      </c>
      <c r="E1957">
        <v>2801</v>
      </c>
      <c r="F1957" t="s">
        <v>781</v>
      </c>
      <c r="G1957">
        <v>4730</v>
      </c>
      <c r="I1957" t="s">
        <v>2986</v>
      </c>
      <c r="J1957">
        <v>222</v>
      </c>
      <c r="K1957">
        <v>9305</v>
      </c>
      <c r="N1957" t="s">
        <v>63</v>
      </c>
      <c r="P1957" t="s">
        <v>64</v>
      </c>
    </row>
    <row r="1958" spans="1:16" x14ac:dyDescent="0.25">
      <c r="A1958" s="2">
        <v>45027</v>
      </c>
      <c r="B1958" t="s">
        <v>58</v>
      </c>
      <c r="C1958" t="s">
        <v>3642</v>
      </c>
      <c r="D1958" t="s">
        <v>3643</v>
      </c>
      <c r="E1958">
        <v>2801</v>
      </c>
      <c r="F1958" t="s">
        <v>781</v>
      </c>
      <c r="G1958">
        <v>6370</v>
      </c>
      <c r="I1958" t="s">
        <v>3644</v>
      </c>
      <c r="J1958">
        <v>222</v>
      </c>
      <c r="K1958">
        <v>9305</v>
      </c>
      <c r="N1958" t="s">
        <v>63</v>
      </c>
      <c r="P1958" t="s">
        <v>64</v>
      </c>
    </row>
    <row r="1959" spans="1:16" x14ac:dyDescent="0.25">
      <c r="A1959" s="2">
        <v>45027</v>
      </c>
      <c r="B1959" t="s">
        <v>58</v>
      </c>
      <c r="C1959" t="s">
        <v>3645</v>
      </c>
      <c r="D1959" t="s">
        <v>3646</v>
      </c>
      <c r="E1959">
        <v>2801</v>
      </c>
      <c r="F1959" t="s">
        <v>1240</v>
      </c>
      <c r="G1959">
        <v>6800</v>
      </c>
      <c r="I1959" t="s">
        <v>3647</v>
      </c>
      <c r="J1959">
        <v>222</v>
      </c>
      <c r="K1959">
        <v>9305</v>
      </c>
      <c r="N1959" t="s">
        <v>63</v>
      </c>
      <c r="P1959" t="s">
        <v>64</v>
      </c>
    </row>
    <row r="1960" spans="1:16" x14ac:dyDescent="0.25">
      <c r="A1960" s="2">
        <v>45027</v>
      </c>
      <c r="B1960" t="s">
        <v>58</v>
      </c>
      <c r="C1960" t="s">
        <v>3648</v>
      </c>
      <c r="D1960" t="s">
        <v>3649</v>
      </c>
      <c r="E1960">
        <v>2801</v>
      </c>
      <c r="F1960" t="s">
        <v>1240</v>
      </c>
      <c r="G1960">
        <v>6800</v>
      </c>
      <c r="I1960" t="s">
        <v>3647</v>
      </c>
      <c r="J1960">
        <v>222</v>
      </c>
      <c r="K1960">
        <v>9305</v>
      </c>
      <c r="N1960" t="s">
        <v>63</v>
      </c>
      <c r="P1960" t="s">
        <v>64</v>
      </c>
    </row>
    <row r="1961" spans="1:16" x14ac:dyDescent="0.25">
      <c r="A1961" s="2">
        <v>45027</v>
      </c>
      <c r="B1961" t="s">
        <v>58</v>
      </c>
      <c r="C1961" t="s">
        <v>3650</v>
      </c>
      <c r="D1961" t="s">
        <v>3651</v>
      </c>
      <c r="E1961">
        <v>2801</v>
      </c>
      <c r="F1961" t="s">
        <v>1240</v>
      </c>
      <c r="G1961">
        <v>6800</v>
      </c>
      <c r="I1961" t="s">
        <v>3647</v>
      </c>
      <c r="J1961">
        <v>222</v>
      </c>
      <c r="K1961">
        <v>9305</v>
      </c>
      <c r="N1961" t="s">
        <v>63</v>
      </c>
      <c r="P1961" t="s">
        <v>64</v>
      </c>
    </row>
    <row r="1962" spans="1:16" x14ac:dyDescent="0.25">
      <c r="A1962" s="2">
        <v>45027</v>
      </c>
      <c r="B1962" t="s">
        <v>58</v>
      </c>
      <c r="C1962" t="s">
        <v>3652</v>
      </c>
      <c r="D1962" t="s">
        <v>3653</v>
      </c>
      <c r="E1962">
        <v>2801</v>
      </c>
      <c r="F1962" t="s">
        <v>1240</v>
      </c>
      <c r="G1962">
        <v>6800</v>
      </c>
      <c r="I1962" t="s">
        <v>3647</v>
      </c>
      <c r="J1962">
        <v>222</v>
      </c>
      <c r="K1962">
        <v>9305</v>
      </c>
      <c r="N1962" t="s">
        <v>63</v>
      </c>
      <c r="P1962" t="s">
        <v>64</v>
      </c>
    </row>
    <row r="1963" spans="1:16" x14ac:dyDescent="0.25">
      <c r="A1963" s="2">
        <v>45027</v>
      </c>
      <c r="B1963" t="s">
        <v>58</v>
      </c>
      <c r="C1963" t="s">
        <v>3654</v>
      </c>
      <c r="D1963" t="s">
        <v>3655</v>
      </c>
      <c r="E1963">
        <v>2801</v>
      </c>
      <c r="F1963" t="s">
        <v>1240</v>
      </c>
      <c r="G1963">
        <v>6800</v>
      </c>
      <c r="I1963" t="s">
        <v>3647</v>
      </c>
      <c r="J1963">
        <v>222</v>
      </c>
      <c r="K1963">
        <v>9305</v>
      </c>
      <c r="N1963" t="s">
        <v>63</v>
      </c>
      <c r="P1963" t="s">
        <v>64</v>
      </c>
    </row>
    <row r="1964" spans="1:16" x14ac:dyDescent="0.25">
      <c r="A1964" s="2">
        <v>45027</v>
      </c>
      <c r="B1964" t="s">
        <v>58</v>
      </c>
      <c r="C1964" t="s">
        <v>3656</v>
      </c>
      <c r="D1964" t="s">
        <v>3657</v>
      </c>
      <c r="E1964">
        <v>2801</v>
      </c>
      <c r="F1964" t="s">
        <v>1240</v>
      </c>
      <c r="G1964">
        <v>6800</v>
      </c>
      <c r="I1964" t="s">
        <v>3647</v>
      </c>
      <c r="J1964">
        <v>222</v>
      </c>
      <c r="K1964">
        <v>9305</v>
      </c>
      <c r="N1964" t="s">
        <v>63</v>
      </c>
      <c r="P1964" t="s">
        <v>64</v>
      </c>
    </row>
    <row r="1965" spans="1:16" x14ac:dyDescent="0.25">
      <c r="A1965" s="2">
        <v>45027</v>
      </c>
      <c r="B1965" t="s">
        <v>58</v>
      </c>
      <c r="C1965" t="s">
        <v>3658</v>
      </c>
      <c r="D1965" t="s">
        <v>3659</v>
      </c>
      <c r="E1965">
        <v>2801</v>
      </c>
      <c r="F1965" t="s">
        <v>3450</v>
      </c>
      <c r="G1965">
        <v>3980</v>
      </c>
      <c r="I1965" t="s">
        <v>3660</v>
      </c>
      <c r="J1965">
        <v>24</v>
      </c>
      <c r="K1965">
        <v>411</v>
      </c>
      <c r="L1965" s="1">
        <v>35899</v>
      </c>
      <c r="N1965" t="s">
        <v>306</v>
      </c>
      <c r="P1965" t="s">
        <v>64</v>
      </c>
    </row>
    <row r="1966" spans="1:16" x14ac:dyDescent="0.25">
      <c r="A1966" t="s">
        <v>87</v>
      </c>
      <c r="C1966" t="s">
        <v>88</v>
      </c>
      <c r="D1966" t="s">
        <v>58</v>
      </c>
      <c r="F1966">
        <v>-5</v>
      </c>
      <c r="G1966" t="s">
        <v>3661</v>
      </c>
      <c r="I1966" t="s">
        <v>703</v>
      </c>
    </row>
    <row r="1968" spans="1:16" x14ac:dyDescent="0.25">
      <c r="A1968" t="s">
        <v>87</v>
      </c>
      <c r="B1968" t="s">
        <v>87</v>
      </c>
      <c r="C1968" t="s">
        <v>91</v>
      </c>
      <c r="D1968" t="s">
        <v>446</v>
      </c>
      <c r="E1968">
        <v>2004</v>
      </c>
      <c r="F1968">
        <v>-5</v>
      </c>
      <c r="G1968" t="s">
        <v>3661</v>
      </c>
      <c r="I1968" t="s">
        <v>704</v>
      </c>
    </row>
    <row r="1970" spans="1:16" x14ac:dyDescent="0.25">
      <c r="C1970" t="s">
        <v>56</v>
      </c>
      <c r="D1970" t="s">
        <v>10</v>
      </c>
      <c r="E1970" t="e">
        <f>- proto</f>
        <v>#NAME?</v>
      </c>
      <c r="F1970" t="s">
        <v>57</v>
      </c>
    </row>
    <row r="1971" spans="1:16" x14ac:dyDescent="0.25">
      <c r="A1971" s="2">
        <v>45028</v>
      </c>
      <c r="B1971" t="s">
        <v>58</v>
      </c>
      <c r="C1971" t="s">
        <v>3662</v>
      </c>
      <c r="D1971" t="s">
        <v>3663</v>
      </c>
      <c r="E1971">
        <v>2801</v>
      </c>
      <c r="F1971" t="s">
        <v>781</v>
      </c>
      <c r="G1971">
        <v>4730</v>
      </c>
      <c r="I1971" t="s">
        <v>2986</v>
      </c>
      <c r="J1971">
        <v>197</v>
      </c>
      <c r="K1971">
        <v>313</v>
      </c>
      <c r="N1971" t="s">
        <v>3664</v>
      </c>
      <c r="P1971" t="s">
        <v>64</v>
      </c>
    </row>
    <row r="1972" spans="1:16" x14ac:dyDescent="0.25">
      <c r="A1972" s="2">
        <v>45028</v>
      </c>
      <c r="B1972" t="s">
        <v>58</v>
      </c>
      <c r="C1972" t="s">
        <v>3665</v>
      </c>
      <c r="D1972" t="s">
        <v>3452</v>
      </c>
      <c r="E1972">
        <v>2801</v>
      </c>
      <c r="F1972" t="s">
        <v>3453</v>
      </c>
      <c r="G1972">
        <v>6065</v>
      </c>
      <c r="I1972" t="s">
        <v>3454</v>
      </c>
      <c r="J1972">
        <v>366</v>
      </c>
      <c r="K1972">
        <v>5031</v>
      </c>
      <c r="L1972" s="1">
        <v>37461</v>
      </c>
      <c r="N1972" t="s">
        <v>63</v>
      </c>
      <c r="P1972" t="s">
        <v>64</v>
      </c>
    </row>
    <row r="1973" spans="1:16" x14ac:dyDescent="0.25">
      <c r="A1973" s="2">
        <v>45028</v>
      </c>
      <c r="B1973" t="s">
        <v>58</v>
      </c>
      <c r="C1973" t="s">
        <v>3666</v>
      </c>
      <c r="D1973" t="s">
        <v>3667</v>
      </c>
      <c r="E1973">
        <v>2801</v>
      </c>
      <c r="F1973" t="s">
        <v>3668</v>
      </c>
      <c r="G1973">
        <v>5675.3</v>
      </c>
      <c r="I1973" t="s">
        <v>3669</v>
      </c>
      <c r="J1973">
        <v>30</v>
      </c>
      <c r="K1973">
        <v>531</v>
      </c>
      <c r="L1973" s="1">
        <v>38029</v>
      </c>
      <c r="N1973" t="s">
        <v>63</v>
      </c>
      <c r="P1973" t="s">
        <v>64</v>
      </c>
    </row>
    <row r="1974" spans="1:16" x14ac:dyDescent="0.25">
      <c r="A1974" s="2">
        <v>45028</v>
      </c>
      <c r="B1974" t="s">
        <v>58</v>
      </c>
      <c r="C1974" t="s">
        <v>3670</v>
      </c>
      <c r="D1974" t="s">
        <v>3671</v>
      </c>
      <c r="E1974">
        <v>2801</v>
      </c>
      <c r="F1974" t="s">
        <v>3672</v>
      </c>
      <c r="G1974">
        <v>10777.5</v>
      </c>
      <c r="I1974" t="s">
        <v>3673</v>
      </c>
      <c r="J1974">
        <v>30</v>
      </c>
      <c r="K1974">
        <v>531</v>
      </c>
      <c r="L1974" s="1">
        <v>38029</v>
      </c>
      <c r="N1974" t="s">
        <v>63</v>
      </c>
      <c r="P1974" t="s">
        <v>64</v>
      </c>
    </row>
    <row r="1975" spans="1:16" x14ac:dyDescent="0.25">
      <c r="A1975" s="2">
        <v>45028</v>
      </c>
      <c r="B1975" t="s">
        <v>58</v>
      </c>
      <c r="C1975" t="s">
        <v>3674</v>
      </c>
      <c r="D1975" t="s">
        <v>3675</v>
      </c>
      <c r="E1975">
        <v>2801</v>
      </c>
      <c r="F1975" t="s">
        <v>3668</v>
      </c>
      <c r="G1975">
        <v>5675.3</v>
      </c>
      <c r="I1975" t="s">
        <v>3669</v>
      </c>
      <c r="J1975">
        <v>30</v>
      </c>
      <c r="K1975">
        <v>531</v>
      </c>
      <c r="L1975" s="1">
        <v>38029</v>
      </c>
      <c r="N1975" t="s">
        <v>63</v>
      </c>
      <c r="P1975" t="s">
        <v>64</v>
      </c>
    </row>
    <row r="1976" spans="1:16" x14ac:dyDescent="0.25">
      <c r="A1976" s="2">
        <v>45028</v>
      </c>
      <c r="B1976" t="s">
        <v>58</v>
      </c>
      <c r="C1976" t="s">
        <v>3676</v>
      </c>
      <c r="D1976" t="s">
        <v>3677</v>
      </c>
      <c r="E1976">
        <v>2801</v>
      </c>
      <c r="F1976" t="s">
        <v>3668</v>
      </c>
      <c r="G1976">
        <v>5675.3</v>
      </c>
      <c r="I1976" t="s">
        <v>3669</v>
      </c>
      <c r="J1976">
        <v>30</v>
      </c>
      <c r="K1976">
        <v>531</v>
      </c>
      <c r="L1976" s="1">
        <v>38029</v>
      </c>
      <c r="N1976" t="s">
        <v>63</v>
      </c>
      <c r="P1976" t="s">
        <v>64</v>
      </c>
    </row>
    <row r="1977" spans="1:16" x14ac:dyDescent="0.25">
      <c r="A1977" s="2">
        <v>45028</v>
      </c>
      <c r="B1977" t="s">
        <v>58</v>
      </c>
      <c r="C1977" t="s">
        <v>3678</v>
      </c>
      <c r="D1977" t="s">
        <v>3679</v>
      </c>
      <c r="E1977">
        <v>2801</v>
      </c>
      <c r="F1977" t="s">
        <v>3668</v>
      </c>
      <c r="G1977">
        <v>5675.3</v>
      </c>
      <c r="I1977" t="s">
        <v>3669</v>
      </c>
      <c r="J1977">
        <v>30</v>
      </c>
      <c r="K1977">
        <v>531</v>
      </c>
      <c r="L1977" s="1">
        <v>38029</v>
      </c>
      <c r="N1977" t="s">
        <v>63</v>
      </c>
      <c r="P1977" t="s">
        <v>64</v>
      </c>
    </row>
    <row r="1978" spans="1:16" x14ac:dyDescent="0.25">
      <c r="A1978" s="2">
        <v>45028</v>
      </c>
      <c r="B1978" t="s">
        <v>58</v>
      </c>
      <c r="C1978" t="s">
        <v>3680</v>
      </c>
      <c r="D1978" t="s">
        <v>3681</v>
      </c>
      <c r="E1978">
        <v>2801</v>
      </c>
      <c r="F1978" t="s">
        <v>3668</v>
      </c>
      <c r="G1978">
        <v>5675.3</v>
      </c>
      <c r="I1978" t="s">
        <v>3669</v>
      </c>
      <c r="J1978">
        <v>30</v>
      </c>
      <c r="K1978">
        <v>531</v>
      </c>
      <c r="L1978" s="1">
        <v>38029</v>
      </c>
      <c r="N1978" t="s">
        <v>63</v>
      </c>
      <c r="P1978" t="s">
        <v>64</v>
      </c>
    </row>
    <row r="1979" spans="1:16" x14ac:dyDescent="0.25">
      <c r="A1979" s="2">
        <v>45028</v>
      </c>
      <c r="B1979" t="s">
        <v>58</v>
      </c>
      <c r="C1979" t="s">
        <v>3682</v>
      </c>
      <c r="D1979" t="s">
        <v>3683</v>
      </c>
      <c r="E1979">
        <v>2801</v>
      </c>
      <c r="F1979" t="s">
        <v>3684</v>
      </c>
      <c r="G1979">
        <v>5320</v>
      </c>
      <c r="I1979" t="s">
        <v>3685</v>
      </c>
      <c r="J1979">
        <v>243</v>
      </c>
      <c r="K1979">
        <v>3341</v>
      </c>
      <c r="N1979" t="s">
        <v>3686</v>
      </c>
      <c r="P1979" t="s">
        <v>64</v>
      </c>
    </row>
    <row r="1980" spans="1:16" x14ac:dyDescent="0.25">
      <c r="A1980" s="2">
        <v>45028</v>
      </c>
      <c r="B1980" t="s">
        <v>58</v>
      </c>
      <c r="C1980" t="s">
        <v>3687</v>
      </c>
      <c r="D1980" t="s">
        <v>3688</v>
      </c>
      <c r="E1980">
        <v>2801</v>
      </c>
      <c r="F1980" t="s">
        <v>1007</v>
      </c>
      <c r="G1980">
        <v>4720</v>
      </c>
      <c r="I1980" t="s">
        <v>3081</v>
      </c>
      <c r="J1980">
        <v>249</v>
      </c>
      <c r="K1980">
        <v>1011</v>
      </c>
      <c r="L1980" s="1">
        <v>35622</v>
      </c>
      <c r="N1980" t="s">
        <v>3689</v>
      </c>
      <c r="P1980" t="s">
        <v>64</v>
      </c>
    </row>
    <row r="1981" spans="1:16" x14ac:dyDescent="0.25">
      <c r="A1981" s="2">
        <v>45028</v>
      </c>
      <c r="B1981" t="s">
        <v>58</v>
      </c>
      <c r="C1981" t="s">
        <v>3690</v>
      </c>
      <c r="D1981" t="s">
        <v>3691</v>
      </c>
      <c r="E1981">
        <v>2801</v>
      </c>
      <c r="F1981" t="s">
        <v>3692</v>
      </c>
      <c r="G1981">
        <v>3238.29</v>
      </c>
      <c r="I1981" t="s">
        <v>3693</v>
      </c>
      <c r="J1981">
        <v>391</v>
      </c>
      <c r="K1981">
        <v>5032</v>
      </c>
      <c r="L1981" s="1">
        <v>37287</v>
      </c>
      <c r="N1981" t="s">
        <v>3694</v>
      </c>
      <c r="P1981" t="s">
        <v>64</v>
      </c>
    </row>
    <row r="1982" spans="1:16" x14ac:dyDescent="0.25">
      <c r="A1982" s="2">
        <v>45028</v>
      </c>
      <c r="B1982" t="s">
        <v>58</v>
      </c>
      <c r="C1982" t="s">
        <v>3695</v>
      </c>
      <c r="D1982" t="s">
        <v>3696</v>
      </c>
      <c r="E1982">
        <v>2801</v>
      </c>
      <c r="F1982" t="s">
        <v>3692</v>
      </c>
      <c r="G1982">
        <v>3238.29</v>
      </c>
      <c r="I1982" t="s">
        <v>3693</v>
      </c>
      <c r="J1982">
        <v>391</v>
      </c>
      <c r="K1982">
        <v>5032</v>
      </c>
      <c r="L1982" s="1">
        <v>37287</v>
      </c>
      <c r="N1982" t="s">
        <v>3694</v>
      </c>
      <c r="P1982" t="s">
        <v>64</v>
      </c>
    </row>
    <row r="1983" spans="1:16" x14ac:dyDescent="0.25">
      <c r="A1983" s="2">
        <v>45028</v>
      </c>
      <c r="B1983" t="s">
        <v>58</v>
      </c>
      <c r="C1983" t="s">
        <v>3697</v>
      </c>
      <c r="D1983" t="s">
        <v>3698</v>
      </c>
      <c r="E1983">
        <v>2801</v>
      </c>
      <c r="F1983" t="s">
        <v>3692</v>
      </c>
      <c r="G1983">
        <v>3238.29</v>
      </c>
      <c r="I1983" t="s">
        <v>3693</v>
      </c>
      <c r="J1983">
        <v>391</v>
      </c>
      <c r="K1983">
        <v>5032</v>
      </c>
      <c r="L1983" s="1">
        <v>37287</v>
      </c>
      <c r="N1983" t="s">
        <v>3694</v>
      </c>
      <c r="P1983" t="s">
        <v>64</v>
      </c>
    </row>
    <row r="1984" spans="1:16" x14ac:dyDescent="0.25">
      <c r="A1984" s="2">
        <v>45028</v>
      </c>
      <c r="B1984" t="s">
        <v>58</v>
      </c>
      <c r="C1984" t="s">
        <v>3699</v>
      </c>
      <c r="D1984" t="s">
        <v>3700</v>
      </c>
      <c r="E1984">
        <v>2801</v>
      </c>
      <c r="F1984" t="s">
        <v>3692</v>
      </c>
      <c r="G1984">
        <v>3238.29</v>
      </c>
      <c r="I1984" t="s">
        <v>3693</v>
      </c>
      <c r="J1984">
        <v>391</v>
      </c>
      <c r="K1984">
        <v>5032</v>
      </c>
      <c r="L1984" s="1">
        <v>37287</v>
      </c>
      <c r="N1984" t="s">
        <v>3694</v>
      </c>
      <c r="P1984" t="s">
        <v>64</v>
      </c>
    </row>
    <row r="1985" spans="1:16" x14ac:dyDescent="0.25">
      <c r="A1985" s="2">
        <v>45028</v>
      </c>
      <c r="B1985" t="s">
        <v>58</v>
      </c>
      <c r="C1985" t="s">
        <v>3701</v>
      </c>
      <c r="D1985" t="s">
        <v>3702</v>
      </c>
      <c r="E1985">
        <v>2801</v>
      </c>
      <c r="F1985" t="s">
        <v>3692</v>
      </c>
      <c r="G1985">
        <v>3238.29</v>
      </c>
      <c r="I1985" t="s">
        <v>3693</v>
      </c>
      <c r="J1985">
        <v>391</v>
      </c>
      <c r="K1985">
        <v>5032</v>
      </c>
      <c r="L1985" s="1">
        <v>37287</v>
      </c>
      <c r="N1985" t="s">
        <v>3694</v>
      </c>
      <c r="P1985" t="s">
        <v>64</v>
      </c>
    </row>
    <row r="1986" spans="1:16" x14ac:dyDescent="0.25">
      <c r="A1986" s="2">
        <v>45028</v>
      </c>
      <c r="B1986" t="s">
        <v>58</v>
      </c>
      <c r="C1986" t="s">
        <v>3703</v>
      </c>
      <c r="D1986" t="s">
        <v>3704</v>
      </c>
      <c r="E1986">
        <v>2801</v>
      </c>
      <c r="F1986" t="s">
        <v>3705</v>
      </c>
      <c r="G1986">
        <v>7040</v>
      </c>
      <c r="I1986" t="s">
        <v>3706</v>
      </c>
      <c r="J1986">
        <v>2</v>
      </c>
      <c r="K1986">
        <v>3241</v>
      </c>
      <c r="L1986" s="1">
        <v>35760</v>
      </c>
      <c r="N1986" t="s">
        <v>2917</v>
      </c>
      <c r="P1986" t="s">
        <v>64</v>
      </c>
    </row>
    <row r="1987" spans="1:16" x14ac:dyDescent="0.25">
      <c r="A1987" s="2">
        <v>45028</v>
      </c>
      <c r="B1987" t="s">
        <v>58</v>
      </c>
      <c r="C1987" t="s">
        <v>3707</v>
      </c>
      <c r="D1987" t="s">
        <v>3708</v>
      </c>
      <c r="E1987">
        <v>2801</v>
      </c>
      <c r="F1987" t="s">
        <v>3709</v>
      </c>
      <c r="G1987">
        <v>3150</v>
      </c>
      <c r="I1987" t="s">
        <v>3078</v>
      </c>
      <c r="J1987">
        <v>143</v>
      </c>
      <c r="K1987">
        <v>2421</v>
      </c>
      <c r="N1987" t="s">
        <v>3710</v>
      </c>
      <c r="P1987" t="s">
        <v>64</v>
      </c>
    </row>
    <row r="1988" spans="1:16" x14ac:dyDescent="0.25">
      <c r="A1988" s="2">
        <v>45028</v>
      </c>
      <c r="B1988" t="s">
        <v>58</v>
      </c>
      <c r="C1988" t="s">
        <v>3711</v>
      </c>
      <c r="D1988" t="s">
        <v>3712</v>
      </c>
      <c r="E1988">
        <v>2801</v>
      </c>
      <c r="F1988" t="s">
        <v>3713</v>
      </c>
      <c r="G1988">
        <v>5621.7</v>
      </c>
      <c r="I1988" t="s">
        <v>3714</v>
      </c>
      <c r="J1988">
        <v>366</v>
      </c>
      <c r="K1988">
        <v>5031</v>
      </c>
      <c r="L1988" s="1">
        <v>37286</v>
      </c>
      <c r="N1988" t="s">
        <v>2258</v>
      </c>
      <c r="P1988" t="s">
        <v>64</v>
      </c>
    </row>
    <row r="1989" spans="1:16" x14ac:dyDescent="0.25">
      <c r="A1989" s="2">
        <v>45028</v>
      </c>
      <c r="B1989" t="s">
        <v>58</v>
      </c>
      <c r="C1989" t="s">
        <v>3715</v>
      </c>
      <c r="D1989" t="s">
        <v>3716</v>
      </c>
      <c r="E1989">
        <v>2801</v>
      </c>
      <c r="F1989" t="s">
        <v>3713</v>
      </c>
      <c r="G1989">
        <v>5635.12</v>
      </c>
      <c r="I1989" t="s">
        <v>3717</v>
      </c>
      <c r="J1989">
        <v>366</v>
      </c>
      <c r="K1989">
        <v>5031</v>
      </c>
      <c r="L1989" s="1">
        <v>37376</v>
      </c>
      <c r="N1989" t="s">
        <v>2258</v>
      </c>
      <c r="P1989" t="s">
        <v>64</v>
      </c>
    </row>
    <row r="1990" spans="1:16" x14ac:dyDescent="0.25">
      <c r="A1990" s="2">
        <v>45028</v>
      </c>
      <c r="B1990" t="s">
        <v>58</v>
      </c>
      <c r="C1990" t="s">
        <v>3718</v>
      </c>
      <c r="D1990" t="s">
        <v>3719</v>
      </c>
      <c r="E1990">
        <v>2801</v>
      </c>
      <c r="F1990" t="s">
        <v>3713</v>
      </c>
      <c r="G1990">
        <v>5635.12</v>
      </c>
      <c r="I1990" t="s">
        <v>3717</v>
      </c>
      <c r="J1990">
        <v>391</v>
      </c>
      <c r="K1990">
        <v>5032</v>
      </c>
      <c r="L1990" s="1">
        <v>37376</v>
      </c>
      <c r="N1990" t="s">
        <v>3694</v>
      </c>
      <c r="P1990" t="s">
        <v>64</v>
      </c>
    </row>
    <row r="1991" spans="1:16" x14ac:dyDescent="0.25">
      <c r="A1991" s="2">
        <v>45028</v>
      </c>
      <c r="B1991" t="s">
        <v>58</v>
      </c>
      <c r="C1991" t="s">
        <v>3720</v>
      </c>
      <c r="D1991" t="s">
        <v>3721</v>
      </c>
      <c r="E1991">
        <v>2801</v>
      </c>
      <c r="F1991" t="s">
        <v>3722</v>
      </c>
      <c r="G1991">
        <v>4400</v>
      </c>
      <c r="I1991" t="s">
        <v>3723</v>
      </c>
      <c r="J1991">
        <v>266</v>
      </c>
      <c r="K1991">
        <v>1221</v>
      </c>
      <c r="N1991" t="s">
        <v>3724</v>
      </c>
      <c r="P1991" t="s">
        <v>64</v>
      </c>
    </row>
    <row r="1992" spans="1:16" x14ac:dyDescent="0.25">
      <c r="A1992" s="2">
        <v>45028</v>
      </c>
      <c r="B1992" t="s">
        <v>58</v>
      </c>
      <c r="C1992" t="s">
        <v>3725</v>
      </c>
      <c r="D1992" t="s">
        <v>3726</v>
      </c>
      <c r="E1992">
        <v>2801</v>
      </c>
      <c r="F1992" t="s">
        <v>3727</v>
      </c>
      <c r="G1992">
        <v>4720</v>
      </c>
      <c r="I1992" t="s">
        <v>3081</v>
      </c>
      <c r="J1992">
        <v>204</v>
      </c>
      <c r="K1992">
        <v>611</v>
      </c>
      <c r="N1992" t="s">
        <v>2831</v>
      </c>
      <c r="P1992" t="s">
        <v>64</v>
      </c>
    </row>
    <row r="1993" spans="1:16" x14ac:dyDescent="0.25">
      <c r="A1993" s="2">
        <v>45028</v>
      </c>
      <c r="B1993" t="s">
        <v>58</v>
      </c>
      <c r="C1993" t="s">
        <v>3728</v>
      </c>
      <c r="D1993" t="s">
        <v>3729</v>
      </c>
      <c r="E1993">
        <v>2801</v>
      </c>
      <c r="F1993" t="s">
        <v>3035</v>
      </c>
      <c r="G1993">
        <v>10000</v>
      </c>
      <c r="I1993" t="s">
        <v>3032</v>
      </c>
      <c r="J1993">
        <v>186</v>
      </c>
      <c r="K1993">
        <v>131</v>
      </c>
      <c r="N1993" t="s">
        <v>2471</v>
      </c>
      <c r="P1993" t="s">
        <v>64</v>
      </c>
    </row>
    <row r="1994" spans="1:16" x14ac:dyDescent="0.25">
      <c r="A1994" s="2">
        <v>45028</v>
      </c>
      <c r="B1994" t="s">
        <v>58</v>
      </c>
      <c r="C1994" t="s">
        <v>3730</v>
      </c>
      <c r="D1994" t="s">
        <v>3731</v>
      </c>
      <c r="E1994">
        <v>2801</v>
      </c>
      <c r="F1994" t="s">
        <v>3035</v>
      </c>
      <c r="G1994">
        <v>10000</v>
      </c>
      <c r="I1994" t="s">
        <v>3032</v>
      </c>
      <c r="J1994">
        <v>186</v>
      </c>
      <c r="K1994">
        <v>131</v>
      </c>
      <c r="N1994" t="s">
        <v>2471</v>
      </c>
      <c r="P1994" t="s">
        <v>64</v>
      </c>
    </row>
    <row r="1995" spans="1:16" x14ac:dyDescent="0.25">
      <c r="A1995" s="2">
        <v>45028</v>
      </c>
      <c r="B1995" t="s">
        <v>58</v>
      </c>
      <c r="C1995" t="s">
        <v>3732</v>
      </c>
      <c r="D1995" t="s">
        <v>3733</v>
      </c>
      <c r="E1995">
        <v>2801</v>
      </c>
      <c r="F1995" t="s">
        <v>3289</v>
      </c>
      <c r="G1995">
        <v>10000</v>
      </c>
      <c r="I1995" t="s">
        <v>3032</v>
      </c>
      <c r="J1995">
        <v>186</v>
      </c>
      <c r="K1995">
        <v>131</v>
      </c>
      <c r="N1995" t="s">
        <v>86</v>
      </c>
      <c r="P1995" t="s">
        <v>64</v>
      </c>
    </row>
    <row r="1996" spans="1:16" x14ac:dyDescent="0.25">
      <c r="A1996" s="2">
        <v>45028</v>
      </c>
      <c r="B1996" t="s">
        <v>58</v>
      </c>
      <c r="C1996" t="s">
        <v>3734</v>
      </c>
      <c r="D1996" t="s">
        <v>3735</v>
      </c>
      <c r="E1996">
        <v>2801</v>
      </c>
      <c r="F1996" t="s">
        <v>3736</v>
      </c>
      <c r="G1996">
        <v>10000</v>
      </c>
      <c r="I1996" t="s">
        <v>3032</v>
      </c>
      <c r="J1996">
        <v>186</v>
      </c>
      <c r="K1996">
        <v>131</v>
      </c>
      <c r="N1996" t="s">
        <v>86</v>
      </c>
      <c r="P1996" t="s">
        <v>64</v>
      </c>
    </row>
    <row r="1997" spans="1:16" x14ac:dyDescent="0.25">
      <c r="A1997" s="2">
        <v>45028</v>
      </c>
      <c r="B1997" t="s">
        <v>58</v>
      </c>
      <c r="C1997" t="s">
        <v>3737</v>
      </c>
      <c r="D1997" t="s">
        <v>3738</v>
      </c>
      <c r="E1997">
        <v>2801</v>
      </c>
      <c r="F1997" t="s">
        <v>3739</v>
      </c>
      <c r="G1997">
        <v>5270</v>
      </c>
      <c r="I1997" t="s">
        <v>3740</v>
      </c>
      <c r="J1997">
        <v>243</v>
      </c>
      <c r="K1997">
        <v>3341</v>
      </c>
      <c r="N1997" t="s">
        <v>3420</v>
      </c>
      <c r="P1997" t="s">
        <v>64</v>
      </c>
    </row>
    <row r="1998" spans="1:16" x14ac:dyDescent="0.25">
      <c r="A1998" s="2">
        <v>45028</v>
      </c>
      <c r="B1998" t="s">
        <v>58</v>
      </c>
      <c r="C1998" t="s">
        <v>3741</v>
      </c>
      <c r="D1998" t="s">
        <v>3742</v>
      </c>
      <c r="E1998">
        <v>2801</v>
      </c>
      <c r="F1998" t="s">
        <v>3743</v>
      </c>
      <c r="G1998">
        <v>5650</v>
      </c>
      <c r="I1998" t="s">
        <v>3744</v>
      </c>
      <c r="J1998">
        <v>219</v>
      </c>
      <c r="K1998">
        <v>2112</v>
      </c>
      <c r="N1998" t="s">
        <v>3745</v>
      </c>
      <c r="P1998" t="s">
        <v>64</v>
      </c>
    </row>
    <row r="1999" spans="1:16" x14ac:dyDescent="0.25">
      <c r="A1999" s="2">
        <v>45028</v>
      </c>
      <c r="B1999" t="s">
        <v>58</v>
      </c>
      <c r="C1999" t="s">
        <v>3746</v>
      </c>
      <c r="D1999" t="s">
        <v>3747</v>
      </c>
      <c r="E1999">
        <v>2801</v>
      </c>
      <c r="F1999" t="s">
        <v>3743</v>
      </c>
      <c r="G1999">
        <v>5650</v>
      </c>
      <c r="I1999" t="s">
        <v>3744</v>
      </c>
      <c r="J1999">
        <v>219</v>
      </c>
      <c r="K1999">
        <v>2112</v>
      </c>
      <c r="N1999" t="s">
        <v>3745</v>
      </c>
      <c r="P1999" t="s">
        <v>64</v>
      </c>
    </row>
    <row r="2000" spans="1:16" x14ac:dyDescent="0.25">
      <c r="A2000" s="2">
        <v>45028</v>
      </c>
      <c r="B2000" t="s">
        <v>58</v>
      </c>
      <c r="C2000" t="s">
        <v>3748</v>
      </c>
      <c r="D2000" t="s">
        <v>3749</v>
      </c>
      <c r="E2000">
        <v>2801</v>
      </c>
      <c r="F2000" t="s">
        <v>3750</v>
      </c>
      <c r="G2000">
        <v>13810</v>
      </c>
      <c r="I2000" t="s">
        <v>3751</v>
      </c>
      <c r="J2000">
        <v>29</v>
      </c>
      <c r="K2000">
        <v>1671</v>
      </c>
      <c r="L2000" s="1">
        <v>36052</v>
      </c>
      <c r="N2000" t="s">
        <v>3752</v>
      </c>
      <c r="P2000" t="s">
        <v>64</v>
      </c>
    </row>
    <row r="2001" spans="1:16" x14ac:dyDescent="0.25">
      <c r="A2001" s="2">
        <v>45028</v>
      </c>
      <c r="B2001" t="s">
        <v>58</v>
      </c>
      <c r="C2001" t="s">
        <v>3753</v>
      </c>
      <c r="D2001" t="s">
        <v>3754</v>
      </c>
      <c r="E2001">
        <v>2801</v>
      </c>
      <c r="F2001" t="s">
        <v>3755</v>
      </c>
      <c r="G2001">
        <v>3450</v>
      </c>
      <c r="I2001" t="s">
        <v>3756</v>
      </c>
      <c r="J2001">
        <v>274</v>
      </c>
      <c r="K2001">
        <v>2611</v>
      </c>
      <c r="N2001" t="s">
        <v>1321</v>
      </c>
      <c r="P2001" t="s">
        <v>64</v>
      </c>
    </row>
    <row r="2003" spans="1:16" x14ac:dyDescent="0.25">
      <c r="D2003" t="s">
        <v>0</v>
      </c>
      <c r="E2003" t="s">
        <v>1</v>
      </c>
      <c r="F2003" t="s">
        <v>2</v>
      </c>
      <c r="G2003" t="s">
        <v>3</v>
      </c>
      <c r="H2003">
        <v>5</v>
      </c>
      <c r="I2003" t="s">
        <v>4</v>
      </c>
      <c r="L2003" t="s">
        <v>5</v>
      </c>
      <c r="M2003" t="s">
        <v>6</v>
      </c>
      <c r="N2003" t="s">
        <v>7</v>
      </c>
      <c r="O2003">
        <v>3</v>
      </c>
      <c r="P2003">
        <v>5</v>
      </c>
    </row>
    <row r="2004" spans="1:16" x14ac:dyDescent="0.25">
      <c r="D2004" t="s">
        <v>8</v>
      </c>
      <c r="E2004" t="s">
        <v>9</v>
      </c>
      <c r="F2004" t="s">
        <v>10</v>
      </c>
      <c r="M2004" t="s">
        <v>11</v>
      </c>
      <c r="N2004" t="s">
        <v>12</v>
      </c>
      <c r="O2004" s="1">
        <v>37445</v>
      </c>
      <c r="P2004">
        <v>3</v>
      </c>
    </row>
    <row r="2005" spans="1:16" x14ac:dyDescent="0.25">
      <c r="A2005" t="s">
        <v>13</v>
      </c>
      <c r="B2005" t="s">
        <v>14</v>
      </c>
      <c r="C2005" t="s">
        <v>15</v>
      </c>
      <c r="F2005" t="s">
        <v>16</v>
      </c>
      <c r="G2005" t="e">
        <f>- Z</f>
        <v>#NAME?</v>
      </c>
      <c r="M2005" t="s">
        <v>17</v>
      </c>
      <c r="N2005" t="s">
        <v>18</v>
      </c>
    </row>
    <row r="2006" spans="1:16" x14ac:dyDescent="0.25">
      <c r="A2006" t="s">
        <v>19</v>
      </c>
      <c r="B2006" t="s">
        <v>20</v>
      </c>
      <c r="C2006" t="s">
        <v>21</v>
      </c>
      <c r="D2006" t="s">
        <v>22</v>
      </c>
      <c r="E2006" t="s">
        <v>23</v>
      </c>
      <c r="F2006" t="s">
        <v>24</v>
      </c>
      <c r="G2006" t="s">
        <v>25</v>
      </c>
      <c r="H2006" t="s">
        <v>26</v>
      </c>
      <c r="M2006" t="s">
        <v>27</v>
      </c>
      <c r="N2006" t="s">
        <v>28</v>
      </c>
    </row>
    <row r="2007" spans="1:16" x14ac:dyDescent="0.25">
      <c r="A2007" t="s">
        <v>29</v>
      </c>
      <c r="B2007" t="s">
        <v>30</v>
      </c>
      <c r="C2007" t="s">
        <v>31</v>
      </c>
      <c r="D2007" t="s">
        <v>32</v>
      </c>
      <c r="E2007" t="s">
        <v>32</v>
      </c>
      <c r="F2007" t="s">
        <v>33</v>
      </c>
      <c r="G2007" t="s">
        <v>34</v>
      </c>
      <c r="H2007" t="s">
        <v>35</v>
      </c>
      <c r="I2007" t="s">
        <v>36</v>
      </c>
      <c r="J2007" t="s">
        <v>29</v>
      </c>
      <c r="K2007" t="s">
        <v>29</v>
      </c>
      <c r="L2007" t="s">
        <v>37</v>
      </c>
      <c r="M2007" t="s">
        <v>31</v>
      </c>
      <c r="N2007" t="s">
        <v>38</v>
      </c>
      <c r="O2007" t="s">
        <v>29</v>
      </c>
      <c r="P2007" t="s">
        <v>35</v>
      </c>
    </row>
    <row r="2008" spans="1:16" x14ac:dyDescent="0.25">
      <c r="A2008" t="s">
        <v>39</v>
      </c>
      <c r="B2008" t="s">
        <v>40</v>
      </c>
      <c r="C2008" t="s">
        <v>41</v>
      </c>
      <c r="D2008" t="s">
        <v>42</v>
      </c>
      <c r="E2008" t="s">
        <v>43</v>
      </c>
      <c r="F2008" t="s">
        <v>13</v>
      </c>
      <c r="G2008" t="s">
        <v>44</v>
      </c>
      <c r="I2008" t="s">
        <v>45</v>
      </c>
      <c r="J2008" t="s">
        <v>46</v>
      </c>
      <c r="K2008" t="s">
        <v>47</v>
      </c>
      <c r="L2008" t="s">
        <v>48</v>
      </c>
      <c r="M2008" t="s">
        <v>49</v>
      </c>
      <c r="N2008" t="s">
        <v>50</v>
      </c>
      <c r="O2008" t="s">
        <v>51</v>
      </c>
      <c r="P2008" t="s">
        <v>52</v>
      </c>
    </row>
    <row r="2009" spans="1:16" x14ac:dyDescent="0.25">
      <c r="A2009" t="s">
        <v>53</v>
      </c>
      <c r="B2009" t="s">
        <v>30</v>
      </c>
      <c r="C2009" t="s">
        <v>54</v>
      </c>
      <c r="D2009" t="s">
        <v>32</v>
      </c>
      <c r="E2009" t="s">
        <v>32</v>
      </c>
      <c r="F2009" t="s">
        <v>33</v>
      </c>
      <c r="G2009" t="s">
        <v>34</v>
      </c>
      <c r="H2009" t="s">
        <v>35</v>
      </c>
      <c r="I2009" t="s">
        <v>36</v>
      </c>
      <c r="J2009" t="s">
        <v>29</v>
      </c>
      <c r="K2009" t="s">
        <v>29</v>
      </c>
      <c r="L2009" t="s">
        <v>37</v>
      </c>
      <c r="M2009" t="s">
        <v>31</v>
      </c>
      <c r="N2009" t="s">
        <v>38</v>
      </c>
      <c r="O2009" t="s">
        <v>29</v>
      </c>
      <c r="P2009" t="s">
        <v>55</v>
      </c>
    </row>
    <row r="2010" spans="1:16" x14ac:dyDescent="0.25">
      <c r="A2010" s="2">
        <v>45028</v>
      </c>
      <c r="B2010" t="s">
        <v>58</v>
      </c>
      <c r="C2010" t="s">
        <v>3757</v>
      </c>
      <c r="D2010" t="s">
        <v>3758</v>
      </c>
      <c r="E2010">
        <v>2801</v>
      </c>
      <c r="F2010" t="s">
        <v>781</v>
      </c>
      <c r="G2010">
        <v>4730</v>
      </c>
      <c r="I2010" t="s">
        <v>2986</v>
      </c>
      <c r="J2010">
        <v>105</v>
      </c>
      <c r="K2010">
        <v>1162</v>
      </c>
      <c r="N2010" t="s">
        <v>2821</v>
      </c>
      <c r="P2010" t="s">
        <v>64</v>
      </c>
    </row>
    <row r="2011" spans="1:16" x14ac:dyDescent="0.25">
      <c r="A2011" s="2">
        <v>45028</v>
      </c>
      <c r="B2011" t="s">
        <v>58</v>
      </c>
      <c r="C2011" t="s">
        <v>3759</v>
      </c>
      <c r="D2011" t="s">
        <v>3760</v>
      </c>
      <c r="E2011">
        <v>2801</v>
      </c>
      <c r="F2011" t="s">
        <v>781</v>
      </c>
      <c r="G2011">
        <v>4730</v>
      </c>
      <c r="I2011" t="s">
        <v>2986</v>
      </c>
      <c r="J2011">
        <v>105</v>
      </c>
      <c r="K2011">
        <v>1162</v>
      </c>
      <c r="N2011" t="s">
        <v>3761</v>
      </c>
      <c r="P2011" t="s">
        <v>64</v>
      </c>
    </row>
    <row r="2012" spans="1:16" x14ac:dyDescent="0.25">
      <c r="A2012" s="2">
        <v>45028</v>
      </c>
      <c r="B2012" t="s">
        <v>58</v>
      </c>
      <c r="C2012" t="s">
        <v>3762</v>
      </c>
      <c r="D2012" t="s">
        <v>3763</v>
      </c>
      <c r="E2012">
        <v>2801</v>
      </c>
      <c r="F2012" t="s">
        <v>3764</v>
      </c>
      <c r="G2012">
        <v>11810</v>
      </c>
      <c r="I2012" t="s">
        <v>3765</v>
      </c>
      <c r="J2012">
        <v>230</v>
      </c>
      <c r="K2012">
        <v>3841</v>
      </c>
      <c r="L2012" s="1">
        <v>36291</v>
      </c>
      <c r="N2012" t="s">
        <v>3766</v>
      </c>
      <c r="P2012" t="s">
        <v>64</v>
      </c>
    </row>
    <row r="2013" spans="1:16" x14ac:dyDescent="0.25">
      <c r="A2013" s="2">
        <v>45028</v>
      </c>
      <c r="B2013" t="s">
        <v>58</v>
      </c>
      <c r="C2013" t="s">
        <v>3767</v>
      </c>
      <c r="D2013" t="s">
        <v>3768</v>
      </c>
      <c r="E2013">
        <v>2801</v>
      </c>
      <c r="F2013" t="s">
        <v>3769</v>
      </c>
      <c r="G2013">
        <v>4480</v>
      </c>
      <c r="I2013" t="s">
        <v>3299</v>
      </c>
      <c r="J2013">
        <v>14</v>
      </c>
      <c r="K2013">
        <v>4761</v>
      </c>
      <c r="L2013" s="1">
        <v>36083</v>
      </c>
      <c r="N2013" t="s">
        <v>3770</v>
      </c>
      <c r="P2013" t="s">
        <v>64</v>
      </c>
    </row>
    <row r="2014" spans="1:16" x14ac:dyDescent="0.25">
      <c r="A2014" s="2">
        <v>45028</v>
      </c>
      <c r="B2014" t="s">
        <v>58</v>
      </c>
      <c r="C2014" t="s">
        <v>3771</v>
      </c>
      <c r="D2014" t="s">
        <v>3772</v>
      </c>
      <c r="E2014">
        <v>2801</v>
      </c>
      <c r="F2014" t="s">
        <v>3769</v>
      </c>
      <c r="G2014">
        <v>4480</v>
      </c>
      <c r="I2014" t="s">
        <v>3299</v>
      </c>
      <c r="J2014">
        <v>14</v>
      </c>
      <c r="K2014">
        <v>4761</v>
      </c>
      <c r="L2014" s="1">
        <v>36210</v>
      </c>
      <c r="N2014" t="s">
        <v>3773</v>
      </c>
      <c r="P2014" t="s">
        <v>64</v>
      </c>
    </row>
    <row r="2015" spans="1:16" x14ac:dyDescent="0.25">
      <c r="A2015" s="2">
        <v>45028</v>
      </c>
      <c r="B2015" t="s">
        <v>58</v>
      </c>
      <c r="C2015" t="s">
        <v>3774</v>
      </c>
      <c r="D2015" t="s">
        <v>3775</v>
      </c>
      <c r="E2015">
        <v>2801</v>
      </c>
      <c r="F2015" t="s">
        <v>1948</v>
      </c>
      <c r="G2015">
        <v>6578.58</v>
      </c>
      <c r="I2015" t="s">
        <v>3776</v>
      </c>
      <c r="J2015">
        <v>14</v>
      </c>
      <c r="K2015">
        <v>4761</v>
      </c>
      <c r="L2015" s="1">
        <v>36948</v>
      </c>
      <c r="N2015" t="s">
        <v>1348</v>
      </c>
      <c r="P2015" t="s">
        <v>64</v>
      </c>
    </row>
    <row r="2016" spans="1:16" x14ac:dyDescent="0.25">
      <c r="A2016" s="2">
        <v>45028</v>
      </c>
      <c r="B2016" t="s">
        <v>58</v>
      </c>
      <c r="C2016" t="s">
        <v>3777</v>
      </c>
      <c r="D2016" t="s">
        <v>3778</v>
      </c>
      <c r="E2016">
        <v>2801</v>
      </c>
      <c r="F2016" t="s">
        <v>96</v>
      </c>
      <c r="G2016">
        <v>9740</v>
      </c>
      <c r="I2016" t="s">
        <v>3779</v>
      </c>
      <c r="J2016">
        <v>16</v>
      </c>
      <c r="K2016">
        <v>4761</v>
      </c>
      <c r="N2016" t="s">
        <v>1359</v>
      </c>
      <c r="P2016" t="s">
        <v>64</v>
      </c>
    </row>
    <row r="2017" spans="1:16" x14ac:dyDescent="0.25">
      <c r="A2017" s="2">
        <v>45028</v>
      </c>
      <c r="B2017" t="s">
        <v>58</v>
      </c>
      <c r="C2017" t="s">
        <v>3780</v>
      </c>
      <c r="D2017" t="s">
        <v>3781</v>
      </c>
      <c r="E2017">
        <v>2801</v>
      </c>
      <c r="F2017" t="s">
        <v>96</v>
      </c>
      <c r="G2017">
        <v>9740</v>
      </c>
      <c r="I2017" t="s">
        <v>3779</v>
      </c>
      <c r="J2017">
        <v>16</v>
      </c>
      <c r="K2017">
        <v>4761</v>
      </c>
      <c r="N2017" t="s">
        <v>3782</v>
      </c>
      <c r="P2017" t="s">
        <v>64</v>
      </c>
    </row>
    <row r="2018" spans="1:16" x14ac:dyDescent="0.25">
      <c r="A2018" s="2">
        <v>45028</v>
      </c>
      <c r="B2018" t="s">
        <v>58</v>
      </c>
      <c r="C2018" t="s">
        <v>3783</v>
      </c>
      <c r="D2018" t="s">
        <v>3784</v>
      </c>
      <c r="E2018">
        <v>2801</v>
      </c>
      <c r="F2018" t="s">
        <v>96</v>
      </c>
      <c r="G2018">
        <v>9740</v>
      </c>
      <c r="I2018" t="s">
        <v>3779</v>
      </c>
      <c r="J2018">
        <v>16</v>
      </c>
      <c r="K2018">
        <v>4761</v>
      </c>
      <c r="N2018" t="s">
        <v>3782</v>
      </c>
      <c r="P2018" t="s">
        <v>64</v>
      </c>
    </row>
    <row r="2019" spans="1:16" x14ac:dyDescent="0.25">
      <c r="A2019" s="2">
        <v>45028</v>
      </c>
      <c r="B2019" t="s">
        <v>58</v>
      </c>
      <c r="C2019" t="s">
        <v>3785</v>
      </c>
      <c r="D2019" t="s">
        <v>3786</v>
      </c>
      <c r="E2019">
        <v>2801</v>
      </c>
      <c r="F2019" t="s">
        <v>3769</v>
      </c>
      <c r="G2019">
        <v>4480</v>
      </c>
      <c r="I2019" t="s">
        <v>3299</v>
      </c>
      <c r="J2019">
        <v>16</v>
      </c>
      <c r="K2019">
        <v>4761</v>
      </c>
      <c r="L2019" s="1">
        <v>35975</v>
      </c>
      <c r="N2019" t="s">
        <v>3787</v>
      </c>
      <c r="P2019" t="s">
        <v>64</v>
      </c>
    </row>
    <row r="2020" spans="1:16" x14ac:dyDescent="0.25">
      <c r="A2020" s="2">
        <v>45028</v>
      </c>
      <c r="B2020" t="s">
        <v>58</v>
      </c>
      <c r="C2020" t="s">
        <v>3788</v>
      </c>
      <c r="D2020" t="s">
        <v>3789</v>
      </c>
      <c r="E2020">
        <v>2801</v>
      </c>
      <c r="F2020" t="s">
        <v>3790</v>
      </c>
      <c r="G2020">
        <v>7880</v>
      </c>
      <c r="I2020" t="s">
        <v>3791</v>
      </c>
      <c r="J2020">
        <v>103</v>
      </c>
      <c r="K2020">
        <v>762</v>
      </c>
      <c r="L2020" s="1">
        <v>36556</v>
      </c>
      <c r="N2020" t="s">
        <v>3792</v>
      </c>
      <c r="P2020" t="s">
        <v>64</v>
      </c>
    </row>
    <row r="2021" spans="1:16" x14ac:dyDescent="0.25">
      <c r="A2021" s="2">
        <v>45028</v>
      </c>
      <c r="B2021" t="s">
        <v>58</v>
      </c>
      <c r="C2021" t="s">
        <v>3793</v>
      </c>
      <c r="D2021" t="s">
        <v>3794</v>
      </c>
      <c r="E2021">
        <v>2801</v>
      </c>
      <c r="F2021" t="s">
        <v>2130</v>
      </c>
      <c r="G2021">
        <v>4220</v>
      </c>
      <c r="I2021" t="s">
        <v>3027</v>
      </c>
      <c r="J2021">
        <v>241</v>
      </c>
      <c r="K2021">
        <v>731</v>
      </c>
      <c r="L2021" s="1">
        <v>35174</v>
      </c>
      <c r="N2021" t="s">
        <v>63</v>
      </c>
      <c r="P2021" t="s">
        <v>64</v>
      </c>
    </row>
    <row r="2022" spans="1:16" x14ac:dyDescent="0.25">
      <c r="A2022" s="2">
        <v>45028</v>
      </c>
      <c r="B2022" t="s">
        <v>58</v>
      </c>
      <c r="C2022" t="s">
        <v>3795</v>
      </c>
      <c r="D2022" t="s">
        <v>3796</v>
      </c>
      <c r="E2022">
        <v>2801</v>
      </c>
      <c r="F2022" t="s">
        <v>2250</v>
      </c>
      <c r="G2022">
        <v>4240</v>
      </c>
      <c r="I2022" t="s">
        <v>3310</v>
      </c>
      <c r="J2022">
        <v>241</v>
      </c>
      <c r="K2022">
        <v>731</v>
      </c>
      <c r="L2022" s="1">
        <v>36059</v>
      </c>
      <c r="N2022" t="s">
        <v>63</v>
      </c>
      <c r="P2022" t="s">
        <v>64</v>
      </c>
    </row>
    <row r="2023" spans="1:16" x14ac:dyDescent="0.25">
      <c r="A2023" s="2">
        <v>45028</v>
      </c>
      <c r="B2023" t="s">
        <v>58</v>
      </c>
      <c r="C2023" t="s">
        <v>3797</v>
      </c>
      <c r="D2023" t="s">
        <v>3798</v>
      </c>
      <c r="E2023">
        <v>2801</v>
      </c>
      <c r="F2023" t="s">
        <v>2250</v>
      </c>
      <c r="G2023">
        <v>4240</v>
      </c>
      <c r="I2023" t="s">
        <v>3310</v>
      </c>
      <c r="J2023">
        <v>241</v>
      </c>
      <c r="K2023">
        <v>731</v>
      </c>
      <c r="L2023" s="1">
        <v>36088</v>
      </c>
      <c r="N2023" t="s">
        <v>63</v>
      </c>
      <c r="P2023" t="s">
        <v>64</v>
      </c>
    </row>
    <row r="2024" spans="1:16" x14ac:dyDescent="0.25">
      <c r="A2024" s="2">
        <v>45028</v>
      </c>
      <c r="B2024" t="s">
        <v>58</v>
      </c>
      <c r="C2024" t="s">
        <v>3799</v>
      </c>
      <c r="D2024" t="s">
        <v>3800</v>
      </c>
      <c r="E2024">
        <v>2801</v>
      </c>
      <c r="F2024" t="s">
        <v>3801</v>
      </c>
      <c r="G2024">
        <v>4630</v>
      </c>
      <c r="I2024" t="s">
        <v>3802</v>
      </c>
      <c r="J2024">
        <v>241</v>
      </c>
      <c r="K2024">
        <v>731</v>
      </c>
      <c r="L2024" s="1">
        <v>35174</v>
      </c>
      <c r="N2024" t="s">
        <v>63</v>
      </c>
      <c r="P2024" t="s">
        <v>64</v>
      </c>
    </row>
    <row r="2025" spans="1:16" x14ac:dyDescent="0.25">
      <c r="A2025" s="2">
        <v>45028</v>
      </c>
      <c r="B2025" t="s">
        <v>58</v>
      </c>
      <c r="C2025" t="s">
        <v>3803</v>
      </c>
      <c r="D2025" t="s">
        <v>3804</v>
      </c>
      <c r="E2025">
        <v>2801</v>
      </c>
      <c r="F2025" t="s">
        <v>3801</v>
      </c>
      <c r="G2025">
        <v>4630</v>
      </c>
      <c r="I2025" t="s">
        <v>3802</v>
      </c>
      <c r="J2025">
        <v>241</v>
      </c>
      <c r="K2025">
        <v>731</v>
      </c>
      <c r="L2025" s="1">
        <v>35174</v>
      </c>
      <c r="N2025" t="s">
        <v>63</v>
      </c>
      <c r="P2025" t="s">
        <v>64</v>
      </c>
    </row>
    <row r="2026" spans="1:16" x14ac:dyDescent="0.25">
      <c r="A2026" s="2">
        <v>45028</v>
      </c>
      <c r="B2026" t="s">
        <v>58</v>
      </c>
      <c r="C2026" t="s">
        <v>3805</v>
      </c>
      <c r="D2026" t="s">
        <v>3806</v>
      </c>
      <c r="E2026">
        <v>2801</v>
      </c>
      <c r="F2026" t="s">
        <v>3035</v>
      </c>
      <c r="G2026">
        <v>4990</v>
      </c>
      <c r="I2026" t="s">
        <v>3036</v>
      </c>
      <c r="J2026">
        <v>241</v>
      </c>
      <c r="K2026">
        <v>731</v>
      </c>
      <c r="N2026" t="s">
        <v>63</v>
      </c>
      <c r="P2026" t="s">
        <v>64</v>
      </c>
    </row>
    <row r="2027" spans="1:16" x14ac:dyDescent="0.25">
      <c r="A2027" s="2">
        <v>45028</v>
      </c>
      <c r="B2027" t="s">
        <v>58</v>
      </c>
      <c r="C2027" t="s">
        <v>3807</v>
      </c>
      <c r="D2027" t="s">
        <v>3808</v>
      </c>
      <c r="E2027">
        <v>2801</v>
      </c>
      <c r="F2027" t="s">
        <v>3035</v>
      </c>
      <c r="G2027">
        <v>4990</v>
      </c>
      <c r="I2027" t="s">
        <v>3036</v>
      </c>
      <c r="J2027">
        <v>241</v>
      </c>
      <c r="K2027">
        <v>731</v>
      </c>
      <c r="N2027" t="s">
        <v>63</v>
      </c>
      <c r="P2027" t="s">
        <v>64</v>
      </c>
    </row>
    <row r="2028" spans="1:16" x14ac:dyDescent="0.25">
      <c r="A2028" s="2">
        <v>45028</v>
      </c>
      <c r="B2028" t="s">
        <v>58</v>
      </c>
      <c r="C2028" t="s">
        <v>3809</v>
      </c>
      <c r="D2028" t="s">
        <v>3810</v>
      </c>
      <c r="E2028">
        <v>2801</v>
      </c>
      <c r="F2028" t="s">
        <v>3144</v>
      </c>
      <c r="G2028">
        <v>4900</v>
      </c>
      <c r="I2028" t="s">
        <v>3254</v>
      </c>
      <c r="J2028">
        <v>241</v>
      </c>
      <c r="K2028">
        <v>731</v>
      </c>
      <c r="N2028" t="s">
        <v>63</v>
      </c>
      <c r="P2028" t="s">
        <v>64</v>
      </c>
    </row>
    <row r="2029" spans="1:16" x14ac:dyDescent="0.25">
      <c r="A2029" s="2">
        <v>45028</v>
      </c>
      <c r="B2029" t="s">
        <v>58</v>
      </c>
      <c r="C2029" t="s">
        <v>3811</v>
      </c>
      <c r="D2029" t="s">
        <v>3812</v>
      </c>
      <c r="E2029">
        <v>2801</v>
      </c>
      <c r="F2029" t="s">
        <v>1720</v>
      </c>
      <c r="G2029">
        <v>5000</v>
      </c>
      <c r="I2029" t="s">
        <v>3237</v>
      </c>
      <c r="J2029">
        <v>241</v>
      </c>
      <c r="K2029">
        <v>731</v>
      </c>
      <c r="N2029" t="s">
        <v>63</v>
      </c>
      <c r="P2029" t="s">
        <v>64</v>
      </c>
    </row>
    <row r="2030" spans="1:16" x14ac:dyDescent="0.25">
      <c r="A2030" s="2">
        <v>45028</v>
      </c>
      <c r="B2030" t="s">
        <v>58</v>
      </c>
      <c r="C2030" t="s">
        <v>3813</v>
      </c>
      <c r="D2030" t="s">
        <v>3814</v>
      </c>
      <c r="E2030">
        <v>2801</v>
      </c>
      <c r="F2030" t="s">
        <v>3815</v>
      </c>
      <c r="G2030">
        <v>16530</v>
      </c>
      <c r="I2030" t="s">
        <v>3816</v>
      </c>
      <c r="J2030">
        <v>241</v>
      </c>
      <c r="K2030">
        <v>731</v>
      </c>
      <c r="N2030" t="s">
        <v>63</v>
      </c>
      <c r="P2030" t="s">
        <v>64</v>
      </c>
    </row>
    <row r="2031" spans="1:16" x14ac:dyDescent="0.25">
      <c r="A2031" s="2">
        <v>45028</v>
      </c>
      <c r="B2031" t="s">
        <v>58</v>
      </c>
      <c r="C2031" t="s">
        <v>3817</v>
      </c>
      <c r="D2031" t="s">
        <v>3818</v>
      </c>
      <c r="E2031">
        <v>2801</v>
      </c>
      <c r="F2031" t="s">
        <v>3819</v>
      </c>
      <c r="G2031">
        <v>3680</v>
      </c>
      <c r="I2031" t="s">
        <v>3096</v>
      </c>
      <c r="J2031">
        <v>241</v>
      </c>
      <c r="K2031">
        <v>731</v>
      </c>
      <c r="N2031" t="s">
        <v>63</v>
      </c>
      <c r="P2031" t="s">
        <v>64</v>
      </c>
    </row>
    <row r="2032" spans="1:16" x14ac:dyDescent="0.25">
      <c r="A2032" s="2">
        <v>45028</v>
      </c>
      <c r="B2032" t="s">
        <v>58</v>
      </c>
      <c r="C2032" t="s">
        <v>3820</v>
      </c>
      <c r="D2032" t="s">
        <v>3821</v>
      </c>
      <c r="E2032">
        <v>2801</v>
      </c>
      <c r="F2032" t="s">
        <v>3819</v>
      </c>
      <c r="G2032">
        <v>3680</v>
      </c>
      <c r="I2032" t="s">
        <v>3096</v>
      </c>
      <c r="J2032">
        <v>241</v>
      </c>
      <c r="K2032">
        <v>731</v>
      </c>
      <c r="N2032" t="s">
        <v>63</v>
      </c>
      <c r="P2032" t="s">
        <v>64</v>
      </c>
    </row>
    <row r="2033" spans="1:16" x14ac:dyDescent="0.25">
      <c r="A2033" s="2">
        <v>45028</v>
      </c>
      <c r="B2033" t="s">
        <v>58</v>
      </c>
      <c r="C2033" t="s">
        <v>3822</v>
      </c>
      <c r="D2033" t="s">
        <v>3823</v>
      </c>
      <c r="E2033">
        <v>2801</v>
      </c>
      <c r="F2033" t="s">
        <v>3819</v>
      </c>
      <c r="G2033">
        <v>3680</v>
      </c>
      <c r="I2033" t="s">
        <v>3096</v>
      </c>
      <c r="J2033">
        <v>241</v>
      </c>
      <c r="K2033">
        <v>731</v>
      </c>
      <c r="N2033" t="s">
        <v>63</v>
      </c>
      <c r="P2033" t="s">
        <v>64</v>
      </c>
    </row>
    <row r="2034" spans="1:16" x14ac:dyDescent="0.25">
      <c r="A2034" s="2">
        <v>45028</v>
      </c>
      <c r="B2034" t="s">
        <v>58</v>
      </c>
      <c r="C2034" t="s">
        <v>3824</v>
      </c>
      <c r="D2034" t="s">
        <v>3825</v>
      </c>
      <c r="E2034">
        <v>2801</v>
      </c>
      <c r="F2034" t="s">
        <v>3819</v>
      </c>
      <c r="G2034">
        <v>3680</v>
      </c>
      <c r="I2034" t="s">
        <v>3096</v>
      </c>
      <c r="J2034">
        <v>241</v>
      </c>
      <c r="K2034">
        <v>731</v>
      </c>
      <c r="N2034" t="s">
        <v>63</v>
      </c>
      <c r="P2034" t="s">
        <v>64</v>
      </c>
    </row>
    <row r="2035" spans="1:16" x14ac:dyDescent="0.25">
      <c r="A2035" s="2">
        <v>45028</v>
      </c>
      <c r="B2035" t="s">
        <v>58</v>
      </c>
      <c r="C2035" t="s">
        <v>3826</v>
      </c>
      <c r="D2035" t="s">
        <v>3827</v>
      </c>
      <c r="E2035">
        <v>2801</v>
      </c>
      <c r="F2035" t="s">
        <v>3819</v>
      </c>
      <c r="G2035">
        <v>3680</v>
      </c>
      <c r="I2035" t="s">
        <v>3096</v>
      </c>
      <c r="J2035">
        <v>241</v>
      </c>
      <c r="K2035">
        <v>731</v>
      </c>
      <c r="N2035" t="s">
        <v>63</v>
      </c>
      <c r="P2035" t="s">
        <v>64</v>
      </c>
    </row>
    <row r="2036" spans="1:16" x14ac:dyDescent="0.25">
      <c r="A2036" s="2">
        <v>45028</v>
      </c>
      <c r="B2036" t="s">
        <v>58</v>
      </c>
      <c r="C2036" t="s">
        <v>3828</v>
      </c>
      <c r="D2036" t="s">
        <v>3829</v>
      </c>
      <c r="E2036">
        <v>2801</v>
      </c>
      <c r="F2036" t="s">
        <v>3830</v>
      </c>
      <c r="G2036">
        <v>10500</v>
      </c>
      <c r="I2036" t="s">
        <v>3831</v>
      </c>
      <c r="J2036">
        <v>241</v>
      </c>
      <c r="K2036">
        <v>731</v>
      </c>
      <c r="L2036" s="1">
        <v>36459</v>
      </c>
      <c r="N2036" t="s">
        <v>63</v>
      </c>
      <c r="P2036" t="s">
        <v>64</v>
      </c>
    </row>
    <row r="2037" spans="1:16" x14ac:dyDescent="0.25">
      <c r="A2037" t="s">
        <v>87</v>
      </c>
      <c r="C2037" t="s">
        <v>88</v>
      </c>
      <c r="D2037" t="s">
        <v>58</v>
      </c>
      <c r="F2037">
        <v>-35</v>
      </c>
      <c r="G2037" t="s">
        <v>3832</v>
      </c>
      <c r="I2037" t="s">
        <v>3833</v>
      </c>
    </row>
    <row r="2039" spans="1:16" x14ac:dyDescent="0.25">
      <c r="A2039" t="s">
        <v>87</v>
      </c>
      <c r="B2039" t="s">
        <v>87</v>
      </c>
      <c r="C2039" t="s">
        <v>91</v>
      </c>
      <c r="D2039" t="s">
        <v>456</v>
      </c>
      <c r="E2039">
        <v>2004</v>
      </c>
      <c r="F2039">
        <v>-35</v>
      </c>
      <c r="G2039" t="s">
        <v>3832</v>
      </c>
      <c r="I2039" t="s">
        <v>3834</v>
      </c>
    </row>
    <row r="2041" spans="1:16" x14ac:dyDescent="0.25">
      <c r="C2041" t="s">
        <v>56</v>
      </c>
      <c r="D2041" t="s">
        <v>10</v>
      </c>
      <c r="E2041" t="e">
        <f>- proto</f>
        <v>#NAME?</v>
      </c>
      <c r="F2041" t="s">
        <v>57</v>
      </c>
    </row>
    <row r="2042" spans="1:16" x14ac:dyDescent="0.25">
      <c r="A2042" s="2">
        <v>45047</v>
      </c>
      <c r="B2042" t="s">
        <v>58</v>
      </c>
      <c r="C2042" t="s">
        <v>3835</v>
      </c>
      <c r="D2042" t="s">
        <v>3836</v>
      </c>
      <c r="E2042">
        <v>2801</v>
      </c>
      <c r="F2042" t="s">
        <v>3837</v>
      </c>
      <c r="G2042">
        <v>4900</v>
      </c>
      <c r="I2042" t="s">
        <v>3254</v>
      </c>
      <c r="J2042">
        <v>75</v>
      </c>
      <c r="K2042">
        <v>912</v>
      </c>
      <c r="N2042" t="s">
        <v>2535</v>
      </c>
      <c r="P2042" t="s">
        <v>64</v>
      </c>
    </row>
    <row r="2043" spans="1:16" x14ac:dyDescent="0.25">
      <c r="A2043" s="2">
        <v>45047</v>
      </c>
      <c r="B2043" t="s">
        <v>58</v>
      </c>
      <c r="C2043" t="s">
        <v>3838</v>
      </c>
      <c r="D2043" t="s">
        <v>3839</v>
      </c>
      <c r="E2043">
        <v>2801</v>
      </c>
      <c r="F2043" t="s">
        <v>3837</v>
      </c>
      <c r="G2043">
        <v>4900</v>
      </c>
      <c r="I2043" t="s">
        <v>3254</v>
      </c>
      <c r="J2043">
        <v>75</v>
      </c>
      <c r="K2043">
        <v>912</v>
      </c>
      <c r="N2043" t="s">
        <v>2535</v>
      </c>
      <c r="P2043" t="s">
        <v>64</v>
      </c>
    </row>
    <row r="2044" spans="1:16" x14ac:dyDescent="0.25">
      <c r="A2044" s="2">
        <v>45047</v>
      </c>
      <c r="B2044" t="s">
        <v>58</v>
      </c>
      <c r="C2044" t="s">
        <v>3840</v>
      </c>
      <c r="D2044" t="s">
        <v>3841</v>
      </c>
      <c r="E2044">
        <v>2801</v>
      </c>
      <c r="F2044" t="s">
        <v>3842</v>
      </c>
      <c r="G2044">
        <v>5300</v>
      </c>
      <c r="I2044" t="s">
        <v>3843</v>
      </c>
      <c r="J2044">
        <v>75</v>
      </c>
      <c r="K2044">
        <v>912</v>
      </c>
      <c r="L2044" s="1">
        <v>36871</v>
      </c>
      <c r="N2044" t="s">
        <v>2535</v>
      </c>
      <c r="P2044" t="s">
        <v>64</v>
      </c>
    </row>
    <row r="2045" spans="1:16" x14ac:dyDescent="0.25">
      <c r="A2045" s="2">
        <v>45047</v>
      </c>
      <c r="B2045" t="s">
        <v>58</v>
      </c>
      <c r="C2045" t="s">
        <v>3844</v>
      </c>
      <c r="D2045" t="s">
        <v>3845</v>
      </c>
      <c r="E2045">
        <v>2801</v>
      </c>
      <c r="F2045" t="s">
        <v>3846</v>
      </c>
      <c r="G2045">
        <v>4900</v>
      </c>
      <c r="I2045" t="s">
        <v>3254</v>
      </c>
      <c r="J2045">
        <v>75</v>
      </c>
      <c r="K2045">
        <v>912</v>
      </c>
      <c r="N2045" t="s">
        <v>2535</v>
      </c>
      <c r="P2045" t="s">
        <v>64</v>
      </c>
    </row>
    <row r="2046" spans="1:16" x14ac:dyDescent="0.25">
      <c r="A2046" s="2">
        <v>45047</v>
      </c>
      <c r="B2046" t="s">
        <v>58</v>
      </c>
      <c r="C2046" t="s">
        <v>3847</v>
      </c>
      <c r="D2046" t="s">
        <v>3848</v>
      </c>
      <c r="E2046">
        <v>2801</v>
      </c>
      <c r="F2046" t="s">
        <v>3846</v>
      </c>
      <c r="G2046">
        <v>4900</v>
      </c>
      <c r="I2046" t="s">
        <v>3254</v>
      </c>
      <c r="J2046">
        <v>75</v>
      </c>
      <c r="K2046">
        <v>912</v>
      </c>
      <c r="N2046" t="s">
        <v>2535</v>
      </c>
      <c r="P2046" t="s">
        <v>64</v>
      </c>
    </row>
    <row r="2047" spans="1:16" x14ac:dyDescent="0.25">
      <c r="A2047" s="2">
        <v>45047</v>
      </c>
      <c r="B2047" t="s">
        <v>58</v>
      </c>
      <c r="C2047" t="s">
        <v>3849</v>
      </c>
      <c r="D2047" t="s">
        <v>3850</v>
      </c>
      <c r="E2047">
        <v>2801</v>
      </c>
      <c r="F2047" t="s">
        <v>3846</v>
      </c>
      <c r="G2047">
        <v>4950</v>
      </c>
      <c r="I2047" t="s">
        <v>3851</v>
      </c>
      <c r="J2047">
        <v>75</v>
      </c>
      <c r="K2047">
        <v>912</v>
      </c>
      <c r="N2047" t="s">
        <v>2535</v>
      </c>
      <c r="P2047" t="s">
        <v>64</v>
      </c>
    </row>
    <row r="2048" spans="1:16" x14ac:dyDescent="0.25">
      <c r="A2048" s="2">
        <v>45047</v>
      </c>
      <c r="B2048" t="s">
        <v>58</v>
      </c>
      <c r="C2048" t="s">
        <v>3852</v>
      </c>
      <c r="D2048" t="s">
        <v>3853</v>
      </c>
      <c r="E2048">
        <v>2801</v>
      </c>
      <c r="F2048" t="s">
        <v>3837</v>
      </c>
      <c r="G2048">
        <v>4950</v>
      </c>
      <c r="I2048" t="s">
        <v>3851</v>
      </c>
      <c r="J2048">
        <v>137</v>
      </c>
      <c r="K2048">
        <v>911</v>
      </c>
      <c r="N2048" t="s">
        <v>2582</v>
      </c>
      <c r="P2048" t="s">
        <v>64</v>
      </c>
    </row>
    <row r="2049" spans="1:16" x14ac:dyDescent="0.25">
      <c r="A2049" s="2">
        <v>45047</v>
      </c>
      <c r="B2049" t="s">
        <v>58</v>
      </c>
      <c r="C2049" t="s">
        <v>3854</v>
      </c>
      <c r="D2049" t="s">
        <v>3855</v>
      </c>
      <c r="E2049">
        <v>2801</v>
      </c>
      <c r="F2049" t="s">
        <v>3837</v>
      </c>
      <c r="G2049">
        <v>4950</v>
      </c>
      <c r="I2049" t="s">
        <v>3851</v>
      </c>
      <c r="J2049">
        <v>137</v>
      </c>
      <c r="K2049">
        <v>911</v>
      </c>
      <c r="N2049" t="s">
        <v>2582</v>
      </c>
      <c r="P2049" t="s">
        <v>64</v>
      </c>
    </row>
    <row r="2050" spans="1:16" x14ac:dyDescent="0.25">
      <c r="A2050" t="s">
        <v>87</v>
      </c>
      <c r="C2050" t="s">
        <v>88</v>
      </c>
      <c r="D2050" t="s">
        <v>58</v>
      </c>
      <c r="F2050">
        <v>-3</v>
      </c>
      <c r="G2050" t="s">
        <v>3856</v>
      </c>
      <c r="I2050" t="s">
        <v>374</v>
      </c>
    </row>
    <row r="2052" spans="1:16" x14ac:dyDescent="0.25">
      <c r="A2052" t="s">
        <v>87</v>
      </c>
      <c r="B2052" t="s">
        <v>87</v>
      </c>
      <c r="C2052" t="s">
        <v>91</v>
      </c>
      <c r="D2052" t="s">
        <v>92</v>
      </c>
      <c r="E2052">
        <v>2005</v>
      </c>
      <c r="F2052">
        <v>-3</v>
      </c>
      <c r="G2052" t="s">
        <v>3856</v>
      </c>
      <c r="I2052" t="s">
        <v>376</v>
      </c>
    </row>
    <row r="2054" spans="1:16" x14ac:dyDescent="0.25">
      <c r="C2054" t="s">
        <v>56</v>
      </c>
      <c r="D2054" t="s">
        <v>10</v>
      </c>
      <c r="E2054" t="e">
        <f>- proto</f>
        <v>#NAME?</v>
      </c>
      <c r="F2054" t="s">
        <v>57</v>
      </c>
    </row>
    <row r="2055" spans="1:16" x14ac:dyDescent="0.25">
      <c r="A2055" s="2">
        <v>45049</v>
      </c>
      <c r="B2055" t="s">
        <v>58</v>
      </c>
      <c r="C2055" t="s">
        <v>3857</v>
      </c>
      <c r="D2055" t="s">
        <v>3858</v>
      </c>
      <c r="E2055">
        <v>2801</v>
      </c>
      <c r="F2055" t="s">
        <v>3859</v>
      </c>
      <c r="G2055">
        <v>9960</v>
      </c>
      <c r="I2055" t="s">
        <v>3860</v>
      </c>
      <c r="J2055">
        <v>207</v>
      </c>
      <c r="K2055">
        <v>662</v>
      </c>
      <c r="N2055" t="s">
        <v>3861</v>
      </c>
      <c r="P2055" t="s">
        <v>64</v>
      </c>
    </row>
    <row r="2056" spans="1:16" x14ac:dyDescent="0.25">
      <c r="A2056" t="s">
        <v>87</v>
      </c>
      <c r="C2056" t="s">
        <v>88</v>
      </c>
      <c r="D2056" t="s">
        <v>58</v>
      </c>
      <c r="F2056" t="s">
        <v>453</v>
      </c>
      <c r="G2056" t="s">
        <v>3862</v>
      </c>
      <c r="I2056" t="s">
        <v>455</v>
      </c>
    </row>
    <row r="2058" spans="1:16" x14ac:dyDescent="0.25">
      <c r="A2058" t="s">
        <v>87</v>
      </c>
      <c r="B2058" t="s">
        <v>87</v>
      </c>
      <c r="C2058" t="s">
        <v>91</v>
      </c>
      <c r="D2058" t="s">
        <v>187</v>
      </c>
      <c r="E2058">
        <v>2005</v>
      </c>
      <c r="F2058" t="s">
        <v>453</v>
      </c>
      <c r="G2058" t="s">
        <v>3862</v>
      </c>
      <c r="I2058" t="s">
        <v>457</v>
      </c>
    </row>
    <row r="2060" spans="1:16" x14ac:dyDescent="0.25">
      <c r="C2060" t="s">
        <v>56</v>
      </c>
      <c r="D2060" t="s">
        <v>10</v>
      </c>
      <c r="E2060" t="e">
        <f>- proto</f>
        <v>#NAME?</v>
      </c>
      <c r="F2060" t="s">
        <v>57</v>
      </c>
    </row>
    <row r="2062" spans="1:16" x14ac:dyDescent="0.25">
      <c r="D2062" t="s">
        <v>0</v>
      </c>
      <c r="E2062" t="s">
        <v>1</v>
      </c>
      <c r="F2062" t="s">
        <v>2</v>
      </c>
      <c r="G2062" t="s">
        <v>3</v>
      </c>
      <c r="H2062">
        <v>5</v>
      </c>
      <c r="I2062" t="s">
        <v>4</v>
      </c>
      <c r="L2062" t="s">
        <v>5</v>
      </c>
      <c r="M2062" t="s">
        <v>6</v>
      </c>
      <c r="N2062" t="s">
        <v>7</v>
      </c>
      <c r="O2062">
        <v>3</v>
      </c>
      <c r="P2062">
        <v>6</v>
      </c>
    </row>
    <row r="2063" spans="1:16" x14ac:dyDescent="0.25">
      <c r="D2063" t="s">
        <v>8</v>
      </c>
      <c r="E2063" t="s">
        <v>9</v>
      </c>
      <c r="F2063" t="s">
        <v>10</v>
      </c>
      <c r="M2063" t="s">
        <v>11</v>
      </c>
      <c r="N2063" t="s">
        <v>12</v>
      </c>
      <c r="O2063" s="1">
        <v>37445</v>
      </c>
      <c r="P2063">
        <v>3</v>
      </c>
    </row>
    <row r="2064" spans="1:16" x14ac:dyDescent="0.25">
      <c r="A2064" t="s">
        <v>13</v>
      </c>
      <c r="B2064" t="s">
        <v>14</v>
      </c>
      <c r="C2064" t="s">
        <v>15</v>
      </c>
      <c r="F2064" t="s">
        <v>16</v>
      </c>
      <c r="G2064" t="e">
        <f>- Z</f>
        <v>#NAME?</v>
      </c>
      <c r="M2064" t="s">
        <v>17</v>
      </c>
      <c r="N2064" t="s">
        <v>18</v>
      </c>
    </row>
    <row r="2065" spans="1:16" x14ac:dyDescent="0.25">
      <c r="A2065" t="s">
        <v>19</v>
      </c>
      <c r="B2065" t="s">
        <v>20</v>
      </c>
      <c r="C2065" t="s">
        <v>21</v>
      </c>
      <c r="D2065" t="s">
        <v>22</v>
      </c>
      <c r="E2065" t="s">
        <v>23</v>
      </c>
      <c r="F2065" t="s">
        <v>24</v>
      </c>
      <c r="G2065" t="s">
        <v>25</v>
      </c>
      <c r="H2065" t="s">
        <v>26</v>
      </c>
      <c r="M2065" t="s">
        <v>27</v>
      </c>
      <c r="N2065" t="s">
        <v>28</v>
      </c>
    </row>
    <row r="2066" spans="1:16" x14ac:dyDescent="0.25">
      <c r="A2066" t="s">
        <v>29</v>
      </c>
      <c r="B2066" t="s">
        <v>30</v>
      </c>
      <c r="C2066" t="s">
        <v>31</v>
      </c>
      <c r="D2066" t="s">
        <v>32</v>
      </c>
      <c r="E2066" t="s">
        <v>32</v>
      </c>
      <c r="F2066" t="s">
        <v>33</v>
      </c>
      <c r="G2066" t="s">
        <v>34</v>
      </c>
      <c r="H2066" t="s">
        <v>35</v>
      </c>
      <c r="I2066" t="s">
        <v>36</v>
      </c>
      <c r="J2066" t="s">
        <v>29</v>
      </c>
      <c r="K2066" t="s">
        <v>29</v>
      </c>
      <c r="L2066" t="s">
        <v>37</v>
      </c>
      <c r="M2066" t="s">
        <v>31</v>
      </c>
      <c r="N2066" t="s">
        <v>38</v>
      </c>
      <c r="O2066" t="s">
        <v>29</v>
      </c>
      <c r="P2066" t="s">
        <v>35</v>
      </c>
    </row>
    <row r="2067" spans="1:16" x14ac:dyDescent="0.25">
      <c r="A2067" t="s">
        <v>39</v>
      </c>
      <c r="B2067" t="s">
        <v>40</v>
      </c>
      <c r="C2067" t="s">
        <v>41</v>
      </c>
      <c r="D2067" t="s">
        <v>42</v>
      </c>
      <c r="E2067" t="s">
        <v>43</v>
      </c>
      <c r="F2067" t="s">
        <v>13</v>
      </c>
      <c r="G2067" t="s">
        <v>44</v>
      </c>
      <c r="I2067" t="s">
        <v>45</v>
      </c>
      <c r="J2067" t="s">
        <v>46</v>
      </c>
      <c r="K2067" t="s">
        <v>47</v>
      </c>
      <c r="L2067" t="s">
        <v>48</v>
      </c>
      <c r="M2067" t="s">
        <v>49</v>
      </c>
      <c r="N2067" t="s">
        <v>50</v>
      </c>
      <c r="O2067" t="s">
        <v>51</v>
      </c>
      <c r="P2067" t="s">
        <v>52</v>
      </c>
    </row>
    <row r="2068" spans="1:16" x14ac:dyDescent="0.25">
      <c r="A2068" t="s">
        <v>53</v>
      </c>
      <c r="B2068" t="s">
        <v>30</v>
      </c>
      <c r="C2068" t="s">
        <v>54</v>
      </c>
      <c r="D2068" t="s">
        <v>32</v>
      </c>
      <c r="E2068" t="s">
        <v>32</v>
      </c>
      <c r="F2068" t="s">
        <v>33</v>
      </c>
      <c r="G2068" t="s">
        <v>34</v>
      </c>
      <c r="H2068" t="s">
        <v>35</v>
      </c>
      <c r="I2068" t="s">
        <v>36</v>
      </c>
      <c r="J2068" t="s">
        <v>29</v>
      </c>
      <c r="K2068" t="s">
        <v>29</v>
      </c>
      <c r="L2068" t="s">
        <v>37</v>
      </c>
      <c r="M2068" t="s">
        <v>31</v>
      </c>
      <c r="N2068" t="s">
        <v>38</v>
      </c>
      <c r="O2068" t="s">
        <v>29</v>
      </c>
      <c r="P2068" t="s">
        <v>55</v>
      </c>
    </row>
    <row r="2069" spans="1:16" x14ac:dyDescent="0.25">
      <c r="A2069" s="2">
        <v>45050</v>
      </c>
      <c r="B2069" t="s">
        <v>58</v>
      </c>
      <c r="C2069" t="s">
        <v>3863</v>
      </c>
      <c r="D2069" t="s">
        <v>3864</v>
      </c>
      <c r="E2069">
        <v>2801</v>
      </c>
      <c r="F2069" t="s">
        <v>3338</v>
      </c>
      <c r="G2069">
        <v>7580</v>
      </c>
      <c r="I2069" t="s">
        <v>3339</v>
      </c>
      <c r="J2069">
        <v>2</v>
      </c>
      <c r="K2069">
        <v>3241</v>
      </c>
      <c r="L2069" s="1">
        <v>35256</v>
      </c>
      <c r="N2069" t="s">
        <v>479</v>
      </c>
      <c r="P2069" t="s">
        <v>64</v>
      </c>
    </row>
    <row r="2070" spans="1:16" x14ac:dyDescent="0.25">
      <c r="A2070" s="2">
        <v>45050</v>
      </c>
      <c r="B2070" t="s">
        <v>58</v>
      </c>
      <c r="C2070" t="s">
        <v>3865</v>
      </c>
      <c r="D2070" t="s">
        <v>3866</v>
      </c>
      <c r="E2070">
        <v>2801</v>
      </c>
      <c r="F2070" t="s">
        <v>96</v>
      </c>
      <c r="G2070">
        <v>3480</v>
      </c>
      <c r="I2070" t="s">
        <v>3562</v>
      </c>
      <c r="J2070">
        <v>222</v>
      </c>
      <c r="K2070">
        <v>9305</v>
      </c>
      <c r="N2070" t="s">
        <v>63</v>
      </c>
      <c r="P2070" t="s">
        <v>64</v>
      </c>
    </row>
    <row r="2071" spans="1:16" x14ac:dyDescent="0.25">
      <c r="A2071" s="2">
        <v>45050</v>
      </c>
      <c r="B2071" t="s">
        <v>58</v>
      </c>
      <c r="C2071" t="s">
        <v>3867</v>
      </c>
      <c r="D2071" t="s">
        <v>3868</v>
      </c>
      <c r="E2071">
        <v>2801</v>
      </c>
      <c r="F2071" t="s">
        <v>96</v>
      </c>
      <c r="G2071">
        <v>3480</v>
      </c>
      <c r="I2071" t="s">
        <v>3562</v>
      </c>
      <c r="J2071">
        <v>222</v>
      </c>
      <c r="K2071">
        <v>9305</v>
      </c>
      <c r="N2071" t="s">
        <v>63</v>
      </c>
      <c r="P2071" t="s">
        <v>64</v>
      </c>
    </row>
    <row r="2072" spans="1:16" x14ac:dyDescent="0.25">
      <c r="A2072" s="2">
        <v>45050</v>
      </c>
      <c r="B2072" t="s">
        <v>58</v>
      </c>
      <c r="C2072" t="s">
        <v>3869</v>
      </c>
      <c r="D2072" t="s">
        <v>3870</v>
      </c>
      <c r="E2072">
        <v>2801</v>
      </c>
      <c r="F2072" t="s">
        <v>96</v>
      </c>
      <c r="G2072">
        <v>3480</v>
      </c>
      <c r="I2072" t="s">
        <v>3562</v>
      </c>
      <c r="J2072">
        <v>222</v>
      </c>
      <c r="K2072">
        <v>9305</v>
      </c>
      <c r="N2072" t="s">
        <v>63</v>
      </c>
      <c r="P2072" t="s">
        <v>64</v>
      </c>
    </row>
    <row r="2073" spans="1:16" x14ac:dyDescent="0.25">
      <c r="A2073" t="s">
        <v>87</v>
      </c>
      <c r="C2073" t="s">
        <v>88</v>
      </c>
      <c r="D2073" t="s">
        <v>58</v>
      </c>
      <c r="F2073">
        <v>-1</v>
      </c>
      <c r="G2073" t="s">
        <v>3871</v>
      </c>
      <c r="I2073" t="s">
        <v>474</v>
      </c>
    </row>
    <row r="2075" spans="1:16" x14ac:dyDescent="0.25">
      <c r="A2075" t="s">
        <v>87</v>
      </c>
      <c r="B2075" t="s">
        <v>87</v>
      </c>
      <c r="C2075" t="s">
        <v>91</v>
      </c>
      <c r="D2075" t="s">
        <v>221</v>
      </c>
      <c r="E2075">
        <v>2005</v>
      </c>
      <c r="F2075">
        <v>-1</v>
      </c>
      <c r="G2075" t="s">
        <v>3871</v>
      </c>
      <c r="I2075" t="s">
        <v>476</v>
      </c>
    </row>
    <row r="2077" spans="1:16" x14ac:dyDescent="0.25">
      <c r="C2077" t="s">
        <v>56</v>
      </c>
      <c r="D2077" t="s">
        <v>10</v>
      </c>
      <c r="E2077" t="e">
        <f>- proto</f>
        <v>#NAME?</v>
      </c>
      <c r="F2077" t="s">
        <v>57</v>
      </c>
    </row>
    <row r="2078" spans="1:16" x14ac:dyDescent="0.25">
      <c r="A2078" s="2">
        <v>45052</v>
      </c>
      <c r="B2078" t="s">
        <v>58</v>
      </c>
      <c r="C2078" t="s">
        <v>3872</v>
      </c>
      <c r="D2078" t="s">
        <v>3873</v>
      </c>
      <c r="E2078">
        <v>2801</v>
      </c>
      <c r="F2078" t="s">
        <v>1240</v>
      </c>
      <c r="G2078">
        <v>6800</v>
      </c>
      <c r="I2078" t="s">
        <v>3647</v>
      </c>
      <c r="J2078">
        <v>299</v>
      </c>
      <c r="K2078">
        <v>3121</v>
      </c>
      <c r="N2078" t="s">
        <v>736</v>
      </c>
      <c r="P2078" t="s">
        <v>64</v>
      </c>
    </row>
    <row r="2079" spans="1:16" x14ac:dyDescent="0.25">
      <c r="A2079" s="2">
        <v>45052</v>
      </c>
      <c r="B2079" t="s">
        <v>58</v>
      </c>
      <c r="C2079" t="s">
        <v>3874</v>
      </c>
      <c r="D2079" t="s">
        <v>3875</v>
      </c>
      <c r="E2079">
        <v>2801</v>
      </c>
      <c r="F2079" t="s">
        <v>1240</v>
      </c>
      <c r="G2079">
        <v>6800</v>
      </c>
      <c r="I2079" t="s">
        <v>3647</v>
      </c>
      <c r="J2079">
        <v>299</v>
      </c>
      <c r="K2079">
        <v>3121</v>
      </c>
      <c r="N2079" t="s">
        <v>3876</v>
      </c>
      <c r="P2079" t="s">
        <v>64</v>
      </c>
    </row>
    <row r="2080" spans="1:16" x14ac:dyDescent="0.25">
      <c r="A2080" s="2">
        <v>45052</v>
      </c>
      <c r="B2080" t="s">
        <v>58</v>
      </c>
      <c r="C2080" t="s">
        <v>3877</v>
      </c>
      <c r="D2080" t="s">
        <v>3878</v>
      </c>
      <c r="E2080">
        <v>2801</v>
      </c>
      <c r="F2080" t="s">
        <v>3879</v>
      </c>
      <c r="G2080">
        <v>7200</v>
      </c>
      <c r="I2080" t="s">
        <v>3880</v>
      </c>
      <c r="J2080">
        <v>222</v>
      </c>
      <c r="K2080">
        <v>9305</v>
      </c>
      <c r="L2080" s="1">
        <v>36441</v>
      </c>
      <c r="N2080" t="s">
        <v>63</v>
      </c>
      <c r="P2080" t="s">
        <v>64</v>
      </c>
    </row>
    <row r="2081" spans="1:16" x14ac:dyDescent="0.25">
      <c r="A2081" s="2">
        <v>45052</v>
      </c>
      <c r="B2081" t="s">
        <v>58</v>
      </c>
      <c r="C2081" t="s">
        <v>3881</v>
      </c>
      <c r="D2081" t="s">
        <v>3882</v>
      </c>
      <c r="E2081">
        <v>2801</v>
      </c>
      <c r="F2081" t="s">
        <v>781</v>
      </c>
      <c r="G2081">
        <v>4730</v>
      </c>
      <c r="I2081" t="s">
        <v>2986</v>
      </c>
      <c r="J2081">
        <v>222</v>
      </c>
      <c r="K2081">
        <v>9305</v>
      </c>
      <c r="N2081" t="s">
        <v>63</v>
      </c>
      <c r="P2081" t="s">
        <v>64</v>
      </c>
    </row>
    <row r="2082" spans="1:16" x14ac:dyDescent="0.25">
      <c r="A2082" s="2">
        <v>45052</v>
      </c>
      <c r="B2082" t="s">
        <v>58</v>
      </c>
      <c r="C2082" t="s">
        <v>3883</v>
      </c>
      <c r="D2082" t="s">
        <v>3884</v>
      </c>
      <c r="E2082">
        <v>2801</v>
      </c>
      <c r="F2082" t="s">
        <v>781</v>
      </c>
      <c r="G2082">
        <v>4730</v>
      </c>
      <c r="I2082" t="s">
        <v>2986</v>
      </c>
      <c r="J2082">
        <v>222</v>
      </c>
      <c r="K2082">
        <v>9305</v>
      </c>
      <c r="N2082" t="s">
        <v>63</v>
      </c>
      <c r="P2082" t="s">
        <v>64</v>
      </c>
    </row>
    <row r="2083" spans="1:16" x14ac:dyDescent="0.25">
      <c r="A2083" s="2">
        <v>45052</v>
      </c>
      <c r="B2083" t="s">
        <v>58</v>
      </c>
      <c r="C2083" t="s">
        <v>3885</v>
      </c>
      <c r="D2083" t="s">
        <v>3886</v>
      </c>
      <c r="E2083">
        <v>2801</v>
      </c>
      <c r="F2083" t="s">
        <v>3887</v>
      </c>
      <c r="G2083">
        <v>6850</v>
      </c>
      <c r="I2083" t="s">
        <v>3390</v>
      </c>
      <c r="J2083">
        <v>222</v>
      </c>
      <c r="K2083">
        <v>9305</v>
      </c>
      <c r="L2083" s="1">
        <v>36493</v>
      </c>
      <c r="N2083" t="s">
        <v>63</v>
      </c>
      <c r="P2083" t="s">
        <v>64</v>
      </c>
    </row>
    <row r="2084" spans="1:16" x14ac:dyDescent="0.25">
      <c r="A2084" s="2">
        <v>45052</v>
      </c>
      <c r="B2084" t="s">
        <v>58</v>
      </c>
      <c r="C2084" t="s">
        <v>3888</v>
      </c>
      <c r="D2084" t="s">
        <v>3889</v>
      </c>
      <c r="E2084">
        <v>2801</v>
      </c>
      <c r="F2084" t="s">
        <v>3887</v>
      </c>
      <c r="G2084">
        <v>6850</v>
      </c>
      <c r="I2084" t="s">
        <v>3390</v>
      </c>
      <c r="J2084">
        <v>222</v>
      </c>
      <c r="K2084">
        <v>9305</v>
      </c>
      <c r="L2084" s="1">
        <v>36493</v>
      </c>
      <c r="N2084" t="s">
        <v>63</v>
      </c>
      <c r="P2084" t="s">
        <v>64</v>
      </c>
    </row>
    <row r="2085" spans="1:16" x14ac:dyDescent="0.25">
      <c r="A2085" s="2">
        <v>45052</v>
      </c>
      <c r="B2085" t="s">
        <v>58</v>
      </c>
      <c r="C2085" t="s">
        <v>3890</v>
      </c>
      <c r="D2085" t="s">
        <v>3891</v>
      </c>
      <c r="E2085">
        <v>2801</v>
      </c>
      <c r="F2085" t="s">
        <v>3892</v>
      </c>
      <c r="G2085">
        <v>6900</v>
      </c>
      <c r="I2085" t="s">
        <v>3893</v>
      </c>
      <c r="J2085">
        <v>222</v>
      </c>
      <c r="K2085">
        <v>9305</v>
      </c>
      <c r="L2085" s="1">
        <v>36719</v>
      </c>
      <c r="N2085" t="s">
        <v>63</v>
      </c>
      <c r="P2085" t="s">
        <v>64</v>
      </c>
    </row>
    <row r="2086" spans="1:16" x14ac:dyDescent="0.25">
      <c r="A2086" s="2">
        <v>45052</v>
      </c>
      <c r="B2086" t="s">
        <v>58</v>
      </c>
      <c r="C2086" t="s">
        <v>3894</v>
      </c>
      <c r="D2086" t="s">
        <v>3895</v>
      </c>
      <c r="E2086">
        <v>2801</v>
      </c>
      <c r="F2086" t="s">
        <v>3887</v>
      </c>
      <c r="G2086">
        <v>6850</v>
      </c>
      <c r="I2086" t="s">
        <v>3390</v>
      </c>
      <c r="J2086">
        <v>222</v>
      </c>
      <c r="K2086">
        <v>9305</v>
      </c>
      <c r="L2086" s="1">
        <v>36493</v>
      </c>
      <c r="N2086" t="s">
        <v>63</v>
      </c>
      <c r="P2086" t="s">
        <v>64</v>
      </c>
    </row>
    <row r="2087" spans="1:16" x14ac:dyDescent="0.25">
      <c r="A2087" s="2">
        <v>45052</v>
      </c>
      <c r="B2087" t="s">
        <v>58</v>
      </c>
      <c r="C2087" t="s">
        <v>3896</v>
      </c>
      <c r="D2087" t="s">
        <v>3897</v>
      </c>
      <c r="E2087">
        <v>2801</v>
      </c>
      <c r="F2087" t="s">
        <v>781</v>
      </c>
      <c r="G2087">
        <v>4740</v>
      </c>
      <c r="I2087" t="s">
        <v>3003</v>
      </c>
      <c r="J2087">
        <v>222</v>
      </c>
      <c r="K2087">
        <v>9305</v>
      </c>
      <c r="N2087" t="s">
        <v>63</v>
      </c>
      <c r="P2087" t="s">
        <v>64</v>
      </c>
    </row>
    <row r="2088" spans="1:16" x14ac:dyDescent="0.25">
      <c r="A2088" s="2">
        <v>45052</v>
      </c>
      <c r="B2088" t="s">
        <v>58</v>
      </c>
      <c r="C2088" t="s">
        <v>3898</v>
      </c>
      <c r="D2088" t="s">
        <v>3899</v>
      </c>
      <c r="E2088">
        <v>2801</v>
      </c>
      <c r="F2088" t="s">
        <v>781</v>
      </c>
      <c r="G2088">
        <v>4730</v>
      </c>
      <c r="I2088" t="s">
        <v>2986</v>
      </c>
      <c r="J2088">
        <v>222</v>
      </c>
      <c r="K2088">
        <v>9305</v>
      </c>
      <c r="N2088" t="s">
        <v>63</v>
      </c>
      <c r="P2088" t="s">
        <v>64</v>
      </c>
    </row>
    <row r="2089" spans="1:16" x14ac:dyDescent="0.25">
      <c r="A2089" s="2">
        <v>45052</v>
      </c>
      <c r="B2089" t="s">
        <v>58</v>
      </c>
      <c r="C2089" t="s">
        <v>3900</v>
      </c>
      <c r="D2089" t="s">
        <v>3901</v>
      </c>
      <c r="E2089">
        <v>2801</v>
      </c>
      <c r="F2089" t="s">
        <v>781</v>
      </c>
      <c r="G2089">
        <v>4730</v>
      </c>
      <c r="I2089" t="s">
        <v>2986</v>
      </c>
      <c r="J2089">
        <v>222</v>
      </c>
      <c r="K2089">
        <v>9305</v>
      </c>
      <c r="N2089" t="s">
        <v>63</v>
      </c>
      <c r="P2089" t="s">
        <v>64</v>
      </c>
    </row>
    <row r="2090" spans="1:16" x14ac:dyDescent="0.25">
      <c r="A2090" s="2">
        <v>45052</v>
      </c>
      <c r="B2090" t="s">
        <v>58</v>
      </c>
      <c r="C2090" t="s">
        <v>3902</v>
      </c>
      <c r="D2090" t="s">
        <v>3903</v>
      </c>
      <c r="E2090">
        <v>2801</v>
      </c>
      <c r="F2090" t="s">
        <v>781</v>
      </c>
      <c r="G2090">
        <v>4730</v>
      </c>
      <c r="I2090" t="s">
        <v>2986</v>
      </c>
      <c r="J2090">
        <v>222</v>
      </c>
      <c r="K2090">
        <v>9305</v>
      </c>
      <c r="N2090" t="s">
        <v>63</v>
      </c>
      <c r="P2090" t="s">
        <v>64</v>
      </c>
    </row>
    <row r="2091" spans="1:16" x14ac:dyDescent="0.25">
      <c r="A2091" s="2">
        <v>45052</v>
      </c>
      <c r="B2091" t="s">
        <v>58</v>
      </c>
      <c r="C2091" t="s">
        <v>3904</v>
      </c>
      <c r="D2091" t="s">
        <v>3905</v>
      </c>
      <c r="E2091">
        <v>2801</v>
      </c>
      <c r="F2091" t="s">
        <v>781</v>
      </c>
      <c r="G2091">
        <v>4730</v>
      </c>
      <c r="I2091" t="s">
        <v>2986</v>
      </c>
      <c r="J2091">
        <v>222</v>
      </c>
      <c r="K2091">
        <v>9305</v>
      </c>
      <c r="N2091" t="s">
        <v>63</v>
      </c>
      <c r="P2091" t="s">
        <v>64</v>
      </c>
    </row>
    <row r="2092" spans="1:16" x14ac:dyDescent="0.25">
      <c r="A2092" s="2">
        <v>45052</v>
      </c>
      <c r="B2092" t="s">
        <v>58</v>
      </c>
      <c r="C2092" t="s">
        <v>3906</v>
      </c>
      <c r="D2092" t="s">
        <v>3907</v>
      </c>
      <c r="E2092">
        <v>2801</v>
      </c>
      <c r="F2092" t="s">
        <v>781</v>
      </c>
      <c r="G2092">
        <v>4730</v>
      </c>
      <c r="I2092" t="s">
        <v>2986</v>
      </c>
      <c r="J2092">
        <v>222</v>
      </c>
      <c r="K2092">
        <v>9305</v>
      </c>
      <c r="N2092" t="s">
        <v>63</v>
      </c>
      <c r="P2092" t="s">
        <v>64</v>
      </c>
    </row>
    <row r="2093" spans="1:16" x14ac:dyDescent="0.25">
      <c r="A2093" s="2">
        <v>45052</v>
      </c>
      <c r="B2093" t="s">
        <v>58</v>
      </c>
      <c r="C2093" t="s">
        <v>3908</v>
      </c>
      <c r="D2093" t="s">
        <v>3909</v>
      </c>
      <c r="E2093">
        <v>2801</v>
      </c>
      <c r="F2093" t="s">
        <v>781</v>
      </c>
      <c r="G2093">
        <v>4730</v>
      </c>
      <c r="I2093" t="s">
        <v>2986</v>
      </c>
      <c r="J2093">
        <v>222</v>
      </c>
      <c r="K2093">
        <v>9305</v>
      </c>
      <c r="N2093" t="s">
        <v>63</v>
      </c>
      <c r="P2093" t="s">
        <v>64</v>
      </c>
    </row>
    <row r="2094" spans="1:16" x14ac:dyDescent="0.25">
      <c r="A2094" s="2">
        <v>45052</v>
      </c>
      <c r="B2094" t="s">
        <v>58</v>
      </c>
      <c r="C2094" t="s">
        <v>3910</v>
      </c>
      <c r="D2094" t="s">
        <v>3911</v>
      </c>
      <c r="E2094">
        <v>2801</v>
      </c>
      <c r="F2094" t="s">
        <v>781</v>
      </c>
      <c r="G2094">
        <v>4730</v>
      </c>
      <c r="I2094" t="s">
        <v>2986</v>
      </c>
      <c r="J2094">
        <v>222</v>
      </c>
      <c r="K2094">
        <v>9305</v>
      </c>
      <c r="N2094" t="s">
        <v>63</v>
      </c>
      <c r="P2094" t="s">
        <v>64</v>
      </c>
    </row>
    <row r="2095" spans="1:16" x14ac:dyDescent="0.25">
      <c r="A2095" s="2">
        <v>45052</v>
      </c>
      <c r="B2095" t="s">
        <v>58</v>
      </c>
      <c r="C2095" t="s">
        <v>3912</v>
      </c>
      <c r="D2095" t="s">
        <v>3913</v>
      </c>
      <c r="E2095">
        <v>2801</v>
      </c>
      <c r="F2095" t="s">
        <v>781</v>
      </c>
      <c r="G2095">
        <v>4730</v>
      </c>
      <c r="I2095" t="s">
        <v>2986</v>
      </c>
      <c r="J2095">
        <v>222</v>
      </c>
      <c r="K2095">
        <v>9305</v>
      </c>
      <c r="N2095" t="s">
        <v>63</v>
      </c>
      <c r="P2095" t="s">
        <v>64</v>
      </c>
    </row>
    <row r="2096" spans="1:16" x14ac:dyDescent="0.25">
      <c r="A2096" s="2">
        <v>45052</v>
      </c>
      <c r="B2096" t="s">
        <v>58</v>
      </c>
      <c r="C2096" t="s">
        <v>3914</v>
      </c>
      <c r="D2096" t="s">
        <v>3915</v>
      </c>
      <c r="E2096">
        <v>2801</v>
      </c>
      <c r="F2096" t="s">
        <v>781</v>
      </c>
      <c r="G2096">
        <v>4730</v>
      </c>
      <c r="I2096" t="s">
        <v>2986</v>
      </c>
      <c r="J2096">
        <v>222</v>
      </c>
      <c r="K2096">
        <v>9305</v>
      </c>
      <c r="N2096" t="s">
        <v>63</v>
      </c>
      <c r="P2096" t="s">
        <v>64</v>
      </c>
    </row>
    <row r="2097" spans="1:16" x14ac:dyDescent="0.25">
      <c r="A2097" s="2">
        <v>45052</v>
      </c>
      <c r="B2097" t="s">
        <v>58</v>
      </c>
      <c r="C2097" t="s">
        <v>3916</v>
      </c>
      <c r="D2097" t="s">
        <v>3917</v>
      </c>
      <c r="E2097">
        <v>2801</v>
      </c>
      <c r="F2097" t="s">
        <v>3918</v>
      </c>
      <c r="G2097">
        <v>5900</v>
      </c>
      <c r="I2097" t="s">
        <v>3919</v>
      </c>
      <c r="J2097">
        <v>222</v>
      </c>
      <c r="K2097">
        <v>9305</v>
      </c>
      <c r="L2097" s="1">
        <v>35265</v>
      </c>
      <c r="N2097" t="s">
        <v>63</v>
      </c>
      <c r="P2097" t="s">
        <v>64</v>
      </c>
    </row>
    <row r="2098" spans="1:16" x14ac:dyDescent="0.25">
      <c r="A2098" s="2">
        <v>45052</v>
      </c>
      <c r="B2098" t="s">
        <v>58</v>
      </c>
      <c r="C2098" t="s">
        <v>3920</v>
      </c>
      <c r="D2098" t="s">
        <v>3921</v>
      </c>
      <c r="E2098">
        <v>2801</v>
      </c>
      <c r="F2098" t="s">
        <v>781</v>
      </c>
      <c r="G2098">
        <v>4730</v>
      </c>
      <c r="I2098" t="s">
        <v>2986</v>
      </c>
      <c r="J2098">
        <v>222</v>
      </c>
      <c r="K2098">
        <v>9305</v>
      </c>
      <c r="N2098" t="s">
        <v>63</v>
      </c>
      <c r="P2098" t="s">
        <v>64</v>
      </c>
    </row>
    <row r="2099" spans="1:16" x14ac:dyDescent="0.25">
      <c r="A2099" s="2">
        <v>45052</v>
      </c>
      <c r="B2099" t="s">
        <v>58</v>
      </c>
      <c r="C2099" t="s">
        <v>3922</v>
      </c>
      <c r="D2099" t="s">
        <v>3923</v>
      </c>
      <c r="E2099">
        <v>2801</v>
      </c>
      <c r="F2099" t="s">
        <v>781</v>
      </c>
      <c r="G2099">
        <v>4730</v>
      </c>
      <c r="I2099" t="s">
        <v>2986</v>
      </c>
      <c r="J2099">
        <v>222</v>
      </c>
      <c r="K2099">
        <v>9305</v>
      </c>
      <c r="N2099" t="s">
        <v>63</v>
      </c>
      <c r="P2099" t="s">
        <v>64</v>
      </c>
    </row>
    <row r="2100" spans="1:16" x14ac:dyDescent="0.25">
      <c r="A2100" s="2">
        <v>45052</v>
      </c>
      <c r="B2100" t="s">
        <v>58</v>
      </c>
      <c r="C2100" t="s">
        <v>3924</v>
      </c>
      <c r="D2100" t="s">
        <v>3925</v>
      </c>
      <c r="E2100">
        <v>2801</v>
      </c>
      <c r="F2100" t="s">
        <v>781</v>
      </c>
      <c r="G2100">
        <v>4730</v>
      </c>
      <c r="I2100" t="s">
        <v>2986</v>
      </c>
      <c r="J2100">
        <v>222</v>
      </c>
      <c r="K2100">
        <v>9305</v>
      </c>
      <c r="N2100" t="s">
        <v>63</v>
      </c>
      <c r="P2100" t="s">
        <v>64</v>
      </c>
    </row>
    <row r="2101" spans="1:16" x14ac:dyDescent="0.25">
      <c r="A2101" s="2">
        <v>45052</v>
      </c>
      <c r="B2101" t="s">
        <v>58</v>
      </c>
      <c r="C2101" t="s">
        <v>3926</v>
      </c>
      <c r="D2101" t="s">
        <v>3927</v>
      </c>
      <c r="E2101">
        <v>2801</v>
      </c>
      <c r="F2101" t="s">
        <v>781</v>
      </c>
      <c r="G2101">
        <v>4730</v>
      </c>
      <c r="I2101" t="s">
        <v>2986</v>
      </c>
      <c r="J2101">
        <v>222</v>
      </c>
      <c r="K2101">
        <v>9305</v>
      </c>
      <c r="N2101" t="s">
        <v>63</v>
      </c>
      <c r="P2101" t="s">
        <v>64</v>
      </c>
    </row>
    <row r="2102" spans="1:16" x14ac:dyDescent="0.25">
      <c r="A2102" s="2">
        <v>45052</v>
      </c>
      <c r="B2102" t="s">
        <v>58</v>
      </c>
      <c r="C2102" t="s">
        <v>3928</v>
      </c>
      <c r="D2102" t="s">
        <v>3929</v>
      </c>
      <c r="E2102">
        <v>2801</v>
      </c>
      <c r="F2102" t="s">
        <v>3930</v>
      </c>
      <c r="G2102">
        <v>9890</v>
      </c>
      <c r="I2102" t="s">
        <v>3931</v>
      </c>
      <c r="J2102">
        <v>39</v>
      </c>
      <c r="K2102">
        <v>2021</v>
      </c>
      <c r="N2102" t="s">
        <v>3932</v>
      </c>
      <c r="P2102" t="s">
        <v>64</v>
      </c>
    </row>
    <row r="2103" spans="1:16" x14ac:dyDescent="0.25">
      <c r="A2103" s="2">
        <v>45052</v>
      </c>
      <c r="B2103" t="s">
        <v>58</v>
      </c>
      <c r="C2103" t="s">
        <v>3933</v>
      </c>
      <c r="D2103" t="s">
        <v>3934</v>
      </c>
      <c r="E2103">
        <v>2801</v>
      </c>
      <c r="F2103" t="s">
        <v>118</v>
      </c>
      <c r="G2103">
        <v>3730</v>
      </c>
      <c r="I2103" t="s">
        <v>3935</v>
      </c>
      <c r="J2103">
        <v>176</v>
      </c>
      <c r="K2103">
        <v>2241</v>
      </c>
      <c r="N2103" t="s">
        <v>3936</v>
      </c>
      <c r="P2103" t="s">
        <v>64</v>
      </c>
    </row>
    <row r="2104" spans="1:16" x14ac:dyDescent="0.25">
      <c r="A2104" s="2">
        <v>45052</v>
      </c>
      <c r="B2104" t="s">
        <v>58</v>
      </c>
      <c r="C2104" t="s">
        <v>3937</v>
      </c>
      <c r="D2104" t="s">
        <v>3938</v>
      </c>
      <c r="E2104">
        <v>2801</v>
      </c>
      <c r="F2104" t="s">
        <v>3939</v>
      </c>
      <c r="G2104">
        <v>3750</v>
      </c>
      <c r="I2104" t="s">
        <v>3432</v>
      </c>
      <c r="J2104">
        <v>176</v>
      </c>
      <c r="K2104">
        <v>2241</v>
      </c>
      <c r="N2104" t="s">
        <v>3936</v>
      </c>
      <c r="P2104" t="s">
        <v>64</v>
      </c>
    </row>
    <row r="2105" spans="1:16" x14ac:dyDescent="0.25">
      <c r="A2105" s="2">
        <v>45052</v>
      </c>
      <c r="B2105" t="s">
        <v>58</v>
      </c>
      <c r="C2105" t="s">
        <v>3940</v>
      </c>
      <c r="D2105" t="s">
        <v>3941</v>
      </c>
      <c r="E2105">
        <v>2801</v>
      </c>
      <c r="F2105" t="s">
        <v>3497</v>
      </c>
      <c r="G2105">
        <v>3330</v>
      </c>
      <c r="I2105" t="s">
        <v>3498</v>
      </c>
      <c r="J2105">
        <v>176</v>
      </c>
      <c r="K2105">
        <v>2241</v>
      </c>
      <c r="N2105" t="s">
        <v>3936</v>
      </c>
      <c r="P2105" t="s">
        <v>64</v>
      </c>
    </row>
    <row r="2106" spans="1:16" x14ac:dyDescent="0.25">
      <c r="A2106" s="2">
        <v>45052</v>
      </c>
      <c r="B2106" t="s">
        <v>58</v>
      </c>
      <c r="C2106" t="s">
        <v>3942</v>
      </c>
      <c r="D2106" t="s">
        <v>3943</v>
      </c>
      <c r="E2106">
        <v>2801</v>
      </c>
      <c r="F2106" t="s">
        <v>3892</v>
      </c>
      <c r="G2106">
        <v>6900</v>
      </c>
      <c r="I2106" t="s">
        <v>3893</v>
      </c>
      <c r="J2106">
        <v>75</v>
      </c>
      <c r="K2106">
        <v>912</v>
      </c>
      <c r="L2106" s="1">
        <v>36802</v>
      </c>
      <c r="N2106" t="s">
        <v>2535</v>
      </c>
      <c r="P2106" t="s">
        <v>64</v>
      </c>
    </row>
    <row r="2107" spans="1:16" x14ac:dyDescent="0.25">
      <c r="A2107" s="2">
        <v>45052</v>
      </c>
      <c r="B2107" t="s">
        <v>58</v>
      </c>
      <c r="C2107" t="s">
        <v>3944</v>
      </c>
      <c r="D2107" t="s">
        <v>3945</v>
      </c>
      <c r="E2107">
        <v>2801</v>
      </c>
      <c r="F2107" t="s">
        <v>3892</v>
      </c>
      <c r="G2107">
        <v>6900</v>
      </c>
      <c r="I2107" t="s">
        <v>3893</v>
      </c>
      <c r="J2107">
        <v>75</v>
      </c>
      <c r="K2107">
        <v>912</v>
      </c>
      <c r="L2107" s="1">
        <v>36943</v>
      </c>
      <c r="N2107" t="s">
        <v>2535</v>
      </c>
      <c r="P2107" t="s">
        <v>64</v>
      </c>
    </row>
    <row r="2108" spans="1:16" x14ac:dyDescent="0.25">
      <c r="A2108" s="2">
        <v>45052</v>
      </c>
      <c r="B2108" t="s">
        <v>58</v>
      </c>
      <c r="C2108" t="s">
        <v>3946</v>
      </c>
      <c r="D2108" t="s">
        <v>3947</v>
      </c>
      <c r="E2108">
        <v>2801</v>
      </c>
      <c r="F2108" t="s">
        <v>3892</v>
      </c>
      <c r="G2108">
        <v>6900</v>
      </c>
      <c r="I2108" t="s">
        <v>3893</v>
      </c>
      <c r="J2108">
        <v>75</v>
      </c>
      <c r="K2108">
        <v>912</v>
      </c>
      <c r="L2108" s="1">
        <v>36943</v>
      </c>
      <c r="N2108" t="s">
        <v>2535</v>
      </c>
      <c r="P2108" t="s">
        <v>64</v>
      </c>
    </row>
    <row r="2109" spans="1:16" x14ac:dyDescent="0.25">
      <c r="A2109" s="2">
        <v>45052</v>
      </c>
      <c r="B2109" t="s">
        <v>58</v>
      </c>
      <c r="C2109" t="s">
        <v>3948</v>
      </c>
      <c r="D2109" t="s">
        <v>3949</v>
      </c>
      <c r="E2109">
        <v>2801</v>
      </c>
      <c r="F2109" t="s">
        <v>3892</v>
      </c>
      <c r="G2109">
        <v>6900</v>
      </c>
      <c r="I2109" t="s">
        <v>3893</v>
      </c>
      <c r="J2109">
        <v>75</v>
      </c>
      <c r="K2109">
        <v>912</v>
      </c>
      <c r="L2109" s="1">
        <v>37117</v>
      </c>
      <c r="N2109" t="s">
        <v>2535</v>
      </c>
      <c r="P2109" t="s">
        <v>64</v>
      </c>
    </row>
    <row r="2110" spans="1:16" x14ac:dyDescent="0.25">
      <c r="A2110" t="s">
        <v>87</v>
      </c>
      <c r="C2110" t="s">
        <v>88</v>
      </c>
      <c r="D2110" t="s">
        <v>58</v>
      </c>
      <c r="F2110">
        <v>-17</v>
      </c>
      <c r="G2110" t="s">
        <v>3950</v>
      </c>
      <c r="I2110" t="s">
        <v>672</v>
      </c>
    </row>
    <row r="2112" spans="1:16" x14ac:dyDescent="0.25">
      <c r="A2112" t="s">
        <v>87</v>
      </c>
      <c r="B2112" t="s">
        <v>87</v>
      </c>
      <c r="C2112" t="s">
        <v>91</v>
      </c>
      <c r="D2112" t="s">
        <v>296</v>
      </c>
      <c r="E2112">
        <v>2005</v>
      </c>
      <c r="F2112">
        <v>-17</v>
      </c>
      <c r="G2112" t="s">
        <v>3950</v>
      </c>
      <c r="I2112" t="s">
        <v>673</v>
      </c>
    </row>
    <row r="2114" spans="1:16" x14ac:dyDescent="0.25">
      <c r="C2114" t="s">
        <v>56</v>
      </c>
      <c r="D2114" t="s">
        <v>10</v>
      </c>
      <c r="E2114" t="e">
        <f>- proto</f>
        <v>#NAME?</v>
      </c>
      <c r="F2114" t="s">
        <v>57</v>
      </c>
    </row>
    <row r="2115" spans="1:16" x14ac:dyDescent="0.25">
      <c r="A2115" s="2">
        <v>45053</v>
      </c>
      <c r="B2115" t="s">
        <v>58</v>
      </c>
      <c r="C2115" t="s">
        <v>3951</v>
      </c>
      <c r="D2115" t="s">
        <v>3952</v>
      </c>
      <c r="E2115">
        <v>2801</v>
      </c>
      <c r="F2115" t="s">
        <v>1007</v>
      </c>
      <c r="G2115">
        <v>3730</v>
      </c>
      <c r="I2115" t="s">
        <v>3935</v>
      </c>
      <c r="J2115">
        <v>222</v>
      </c>
      <c r="K2115">
        <v>9305</v>
      </c>
      <c r="L2115" s="1">
        <v>35930</v>
      </c>
      <c r="N2115" t="s">
        <v>63</v>
      </c>
      <c r="P2115" t="s">
        <v>64</v>
      </c>
    </row>
    <row r="2116" spans="1:16" x14ac:dyDescent="0.25">
      <c r="A2116" s="2">
        <v>45053</v>
      </c>
      <c r="B2116" t="s">
        <v>58</v>
      </c>
      <c r="C2116" t="s">
        <v>3953</v>
      </c>
      <c r="D2116" t="s">
        <v>3954</v>
      </c>
      <c r="E2116">
        <v>2801</v>
      </c>
      <c r="F2116" t="s">
        <v>3955</v>
      </c>
      <c r="G2116">
        <v>3620</v>
      </c>
      <c r="I2116" t="s">
        <v>3956</v>
      </c>
      <c r="J2116">
        <v>222</v>
      </c>
      <c r="K2116">
        <v>9305</v>
      </c>
      <c r="N2116" t="s">
        <v>63</v>
      </c>
      <c r="P2116" t="s">
        <v>64</v>
      </c>
    </row>
    <row r="2117" spans="1:16" x14ac:dyDescent="0.25">
      <c r="A2117" s="2">
        <v>45053</v>
      </c>
      <c r="B2117" t="s">
        <v>58</v>
      </c>
      <c r="C2117" t="s">
        <v>3957</v>
      </c>
      <c r="D2117" t="s">
        <v>3958</v>
      </c>
      <c r="E2117">
        <v>2801</v>
      </c>
      <c r="F2117" t="s">
        <v>3202</v>
      </c>
      <c r="G2117">
        <v>14910</v>
      </c>
      <c r="I2117" t="s">
        <v>3203</v>
      </c>
      <c r="J2117">
        <v>222</v>
      </c>
      <c r="K2117">
        <v>9305</v>
      </c>
      <c r="L2117" s="1">
        <v>35194</v>
      </c>
      <c r="N2117" t="s">
        <v>63</v>
      </c>
      <c r="P2117" t="s">
        <v>64</v>
      </c>
    </row>
    <row r="2118" spans="1:16" x14ac:dyDescent="0.25">
      <c r="A2118" s="2">
        <v>45053</v>
      </c>
      <c r="B2118" t="s">
        <v>58</v>
      </c>
      <c r="C2118" t="s">
        <v>3959</v>
      </c>
      <c r="D2118" t="s">
        <v>3960</v>
      </c>
      <c r="E2118">
        <v>2801</v>
      </c>
      <c r="F2118" t="s">
        <v>2130</v>
      </c>
      <c r="G2118">
        <v>4220</v>
      </c>
      <c r="I2118" t="s">
        <v>3027</v>
      </c>
      <c r="J2118">
        <v>222</v>
      </c>
      <c r="K2118">
        <v>9305</v>
      </c>
      <c r="L2118" s="1">
        <v>35178</v>
      </c>
      <c r="N2118" t="s">
        <v>63</v>
      </c>
      <c r="P2118" t="s">
        <v>64</v>
      </c>
    </row>
    <row r="2119" spans="1:16" x14ac:dyDescent="0.25">
      <c r="A2119" s="2">
        <v>45053</v>
      </c>
      <c r="B2119" t="s">
        <v>58</v>
      </c>
      <c r="C2119" t="s">
        <v>3961</v>
      </c>
      <c r="D2119" t="s">
        <v>3962</v>
      </c>
      <c r="E2119">
        <v>2801</v>
      </c>
      <c r="F2119" t="s">
        <v>781</v>
      </c>
      <c r="G2119">
        <v>4210</v>
      </c>
      <c r="I2119" t="s">
        <v>3963</v>
      </c>
      <c r="J2119">
        <v>222</v>
      </c>
      <c r="K2119">
        <v>9305</v>
      </c>
      <c r="N2119" t="s">
        <v>63</v>
      </c>
      <c r="P2119" t="s">
        <v>64</v>
      </c>
    </row>
    <row r="2121" spans="1:16" x14ac:dyDescent="0.25">
      <c r="D2121" t="s">
        <v>0</v>
      </c>
      <c r="E2121" t="s">
        <v>1</v>
      </c>
      <c r="F2121" t="s">
        <v>2</v>
      </c>
      <c r="G2121" t="s">
        <v>3</v>
      </c>
      <c r="H2121">
        <v>5</v>
      </c>
      <c r="I2121" t="s">
        <v>4</v>
      </c>
      <c r="L2121" t="s">
        <v>5</v>
      </c>
      <c r="M2121" t="s">
        <v>6</v>
      </c>
      <c r="N2121" t="s">
        <v>7</v>
      </c>
      <c r="O2121">
        <v>3</v>
      </c>
      <c r="P2121">
        <v>7</v>
      </c>
    </row>
    <row r="2122" spans="1:16" x14ac:dyDescent="0.25">
      <c r="D2122" t="s">
        <v>8</v>
      </c>
      <c r="E2122" t="s">
        <v>9</v>
      </c>
      <c r="F2122" t="s">
        <v>10</v>
      </c>
      <c r="M2122" t="s">
        <v>11</v>
      </c>
      <c r="N2122" t="s">
        <v>12</v>
      </c>
      <c r="O2122" s="1">
        <v>37445</v>
      </c>
      <c r="P2122">
        <v>3</v>
      </c>
    </row>
    <row r="2123" spans="1:16" x14ac:dyDescent="0.25">
      <c r="A2123" t="s">
        <v>13</v>
      </c>
      <c r="B2123" t="s">
        <v>14</v>
      </c>
      <c r="C2123" t="s">
        <v>15</v>
      </c>
      <c r="F2123" t="s">
        <v>16</v>
      </c>
      <c r="G2123" t="e">
        <f>- Z</f>
        <v>#NAME?</v>
      </c>
      <c r="M2123" t="s">
        <v>17</v>
      </c>
      <c r="N2123" t="s">
        <v>18</v>
      </c>
    </row>
    <row r="2124" spans="1:16" x14ac:dyDescent="0.25">
      <c r="A2124" t="s">
        <v>19</v>
      </c>
      <c r="B2124" t="s">
        <v>20</v>
      </c>
      <c r="C2124" t="s">
        <v>21</v>
      </c>
      <c r="D2124" t="s">
        <v>22</v>
      </c>
      <c r="E2124" t="s">
        <v>23</v>
      </c>
      <c r="F2124" t="s">
        <v>24</v>
      </c>
      <c r="G2124" t="s">
        <v>25</v>
      </c>
      <c r="H2124" t="s">
        <v>26</v>
      </c>
      <c r="M2124" t="s">
        <v>27</v>
      </c>
      <c r="N2124" t="s">
        <v>28</v>
      </c>
    </row>
    <row r="2125" spans="1:16" x14ac:dyDescent="0.25">
      <c r="A2125" t="s">
        <v>29</v>
      </c>
      <c r="B2125" t="s">
        <v>30</v>
      </c>
      <c r="C2125" t="s">
        <v>31</v>
      </c>
      <c r="D2125" t="s">
        <v>32</v>
      </c>
      <c r="E2125" t="s">
        <v>32</v>
      </c>
      <c r="F2125" t="s">
        <v>33</v>
      </c>
      <c r="G2125" t="s">
        <v>34</v>
      </c>
      <c r="H2125" t="s">
        <v>35</v>
      </c>
      <c r="I2125" t="s">
        <v>36</v>
      </c>
      <c r="J2125" t="s">
        <v>29</v>
      </c>
      <c r="K2125" t="s">
        <v>29</v>
      </c>
      <c r="L2125" t="s">
        <v>37</v>
      </c>
      <c r="M2125" t="s">
        <v>31</v>
      </c>
      <c r="N2125" t="s">
        <v>38</v>
      </c>
      <c r="O2125" t="s">
        <v>29</v>
      </c>
      <c r="P2125" t="s">
        <v>35</v>
      </c>
    </row>
    <row r="2126" spans="1:16" x14ac:dyDescent="0.25">
      <c r="A2126" t="s">
        <v>39</v>
      </c>
      <c r="B2126" t="s">
        <v>40</v>
      </c>
      <c r="C2126" t="s">
        <v>41</v>
      </c>
      <c r="D2126" t="s">
        <v>42</v>
      </c>
      <c r="E2126" t="s">
        <v>43</v>
      </c>
      <c r="F2126" t="s">
        <v>13</v>
      </c>
      <c r="G2126" t="s">
        <v>44</v>
      </c>
      <c r="I2126" t="s">
        <v>45</v>
      </c>
      <c r="J2126" t="s">
        <v>46</v>
      </c>
      <c r="K2126" t="s">
        <v>47</v>
      </c>
      <c r="L2126" t="s">
        <v>48</v>
      </c>
      <c r="M2126" t="s">
        <v>49</v>
      </c>
      <c r="N2126" t="s">
        <v>50</v>
      </c>
      <c r="O2126" t="s">
        <v>51</v>
      </c>
      <c r="P2126" t="s">
        <v>52</v>
      </c>
    </row>
    <row r="2127" spans="1:16" x14ac:dyDescent="0.25">
      <c r="A2127" t="s">
        <v>53</v>
      </c>
      <c r="B2127" t="s">
        <v>30</v>
      </c>
      <c r="C2127" t="s">
        <v>54</v>
      </c>
      <c r="D2127" t="s">
        <v>32</v>
      </c>
      <c r="E2127" t="s">
        <v>32</v>
      </c>
      <c r="F2127" t="s">
        <v>33</v>
      </c>
      <c r="G2127" t="s">
        <v>34</v>
      </c>
      <c r="H2127" t="s">
        <v>35</v>
      </c>
      <c r="I2127" t="s">
        <v>36</v>
      </c>
      <c r="J2127" t="s">
        <v>29</v>
      </c>
      <c r="K2127" t="s">
        <v>29</v>
      </c>
      <c r="L2127" t="s">
        <v>37</v>
      </c>
      <c r="M2127" t="s">
        <v>31</v>
      </c>
      <c r="N2127" t="s">
        <v>38</v>
      </c>
      <c r="O2127" t="s">
        <v>29</v>
      </c>
      <c r="P2127" t="s">
        <v>55</v>
      </c>
    </row>
    <row r="2128" spans="1:16" x14ac:dyDescent="0.25">
      <c r="A2128" s="2">
        <v>45053</v>
      </c>
      <c r="B2128" t="s">
        <v>58</v>
      </c>
      <c r="C2128" t="s">
        <v>3964</v>
      </c>
      <c r="D2128" t="s">
        <v>3965</v>
      </c>
      <c r="E2128">
        <v>2801</v>
      </c>
      <c r="F2128" t="s">
        <v>781</v>
      </c>
      <c r="G2128">
        <v>4740</v>
      </c>
      <c r="I2128" t="s">
        <v>3003</v>
      </c>
      <c r="J2128">
        <v>222</v>
      </c>
      <c r="K2128">
        <v>9305</v>
      </c>
      <c r="N2128" t="s">
        <v>63</v>
      </c>
      <c r="P2128" t="s">
        <v>64</v>
      </c>
    </row>
    <row r="2129" spans="1:16" x14ac:dyDescent="0.25">
      <c r="A2129" s="2">
        <v>45053</v>
      </c>
      <c r="B2129" t="s">
        <v>58</v>
      </c>
      <c r="C2129" t="s">
        <v>3966</v>
      </c>
      <c r="D2129" t="s">
        <v>3967</v>
      </c>
      <c r="E2129">
        <v>2801</v>
      </c>
      <c r="F2129" t="s">
        <v>781</v>
      </c>
      <c r="G2129">
        <v>4740</v>
      </c>
      <c r="I2129" t="s">
        <v>3003</v>
      </c>
      <c r="J2129">
        <v>222</v>
      </c>
      <c r="K2129">
        <v>9305</v>
      </c>
      <c r="N2129" t="s">
        <v>63</v>
      </c>
      <c r="P2129" t="s">
        <v>64</v>
      </c>
    </row>
    <row r="2130" spans="1:16" x14ac:dyDescent="0.25">
      <c r="A2130" s="2">
        <v>45053</v>
      </c>
      <c r="B2130" t="s">
        <v>58</v>
      </c>
      <c r="C2130" t="s">
        <v>3968</v>
      </c>
      <c r="D2130" t="s">
        <v>3969</v>
      </c>
      <c r="E2130">
        <v>2801</v>
      </c>
      <c r="F2130" t="s">
        <v>781</v>
      </c>
      <c r="G2130">
        <v>4740</v>
      </c>
      <c r="I2130" t="s">
        <v>3003</v>
      </c>
      <c r="J2130">
        <v>222</v>
      </c>
      <c r="K2130">
        <v>9305</v>
      </c>
      <c r="N2130" t="s">
        <v>63</v>
      </c>
      <c r="P2130" t="s">
        <v>64</v>
      </c>
    </row>
    <row r="2131" spans="1:16" x14ac:dyDescent="0.25">
      <c r="A2131" s="2">
        <v>45053</v>
      </c>
      <c r="B2131" t="s">
        <v>58</v>
      </c>
      <c r="C2131" t="s">
        <v>3970</v>
      </c>
      <c r="D2131" t="s">
        <v>3971</v>
      </c>
      <c r="E2131">
        <v>2801</v>
      </c>
      <c r="F2131" t="s">
        <v>781</v>
      </c>
      <c r="G2131">
        <v>4740</v>
      </c>
      <c r="I2131" t="s">
        <v>3003</v>
      </c>
      <c r="J2131">
        <v>222</v>
      </c>
      <c r="K2131">
        <v>9305</v>
      </c>
      <c r="N2131" t="s">
        <v>63</v>
      </c>
      <c r="P2131" t="s">
        <v>64</v>
      </c>
    </row>
    <row r="2132" spans="1:16" x14ac:dyDescent="0.25">
      <c r="A2132" s="2">
        <v>45053</v>
      </c>
      <c r="B2132" t="s">
        <v>58</v>
      </c>
      <c r="C2132" t="s">
        <v>3972</v>
      </c>
      <c r="D2132" t="s">
        <v>3973</v>
      </c>
      <c r="E2132">
        <v>2801</v>
      </c>
      <c r="F2132" t="s">
        <v>3558</v>
      </c>
      <c r="G2132">
        <v>3400</v>
      </c>
      <c r="I2132" t="s">
        <v>3267</v>
      </c>
      <c r="J2132">
        <v>222</v>
      </c>
      <c r="K2132">
        <v>9305</v>
      </c>
      <c r="N2132" t="s">
        <v>63</v>
      </c>
      <c r="P2132" t="s">
        <v>64</v>
      </c>
    </row>
    <row r="2133" spans="1:16" x14ac:dyDescent="0.25">
      <c r="A2133" s="2">
        <v>45053</v>
      </c>
      <c r="B2133" t="s">
        <v>58</v>
      </c>
      <c r="C2133" t="s">
        <v>3974</v>
      </c>
      <c r="D2133" t="s">
        <v>3975</v>
      </c>
      <c r="E2133">
        <v>2801</v>
      </c>
      <c r="F2133" t="s">
        <v>3976</v>
      </c>
      <c r="G2133">
        <v>3181</v>
      </c>
      <c r="I2133" t="s">
        <v>3977</v>
      </c>
      <c r="J2133">
        <v>347</v>
      </c>
      <c r="K2133">
        <v>432</v>
      </c>
      <c r="L2133" s="1">
        <v>38352</v>
      </c>
      <c r="N2133" t="s">
        <v>3978</v>
      </c>
      <c r="P2133" t="s">
        <v>64</v>
      </c>
    </row>
    <row r="2134" spans="1:16" x14ac:dyDescent="0.25">
      <c r="A2134" s="2">
        <v>45053</v>
      </c>
      <c r="B2134" t="s">
        <v>58</v>
      </c>
      <c r="C2134" t="s">
        <v>3979</v>
      </c>
      <c r="D2134" t="s">
        <v>3980</v>
      </c>
      <c r="E2134">
        <v>2801</v>
      </c>
      <c r="F2134" t="s">
        <v>3981</v>
      </c>
      <c r="G2134">
        <v>4360</v>
      </c>
      <c r="I2134" t="s">
        <v>3982</v>
      </c>
      <c r="J2134">
        <v>92</v>
      </c>
      <c r="K2134">
        <v>4141</v>
      </c>
      <c r="L2134" s="1">
        <v>35851</v>
      </c>
      <c r="N2134" t="s">
        <v>466</v>
      </c>
      <c r="P2134" t="s">
        <v>64</v>
      </c>
    </row>
    <row r="2135" spans="1:16" x14ac:dyDescent="0.25">
      <c r="A2135" s="2">
        <v>45053</v>
      </c>
      <c r="B2135" t="s">
        <v>58</v>
      </c>
      <c r="C2135" t="s">
        <v>3983</v>
      </c>
      <c r="D2135" t="s">
        <v>3984</v>
      </c>
      <c r="E2135">
        <v>2801</v>
      </c>
      <c r="F2135" t="s">
        <v>3981</v>
      </c>
      <c r="G2135">
        <v>4360</v>
      </c>
      <c r="I2135" t="s">
        <v>3982</v>
      </c>
      <c r="J2135">
        <v>92</v>
      </c>
      <c r="K2135">
        <v>4141</v>
      </c>
      <c r="L2135" s="1">
        <v>35851</v>
      </c>
      <c r="N2135" t="s">
        <v>466</v>
      </c>
      <c r="P2135" t="s">
        <v>64</v>
      </c>
    </row>
    <row r="2136" spans="1:16" x14ac:dyDescent="0.25">
      <c r="A2136" s="2">
        <v>45053</v>
      </c>
      <c r="B2136" t="s">
        <v>58</v>
      </c>
      <c r="C2136" t="s">
        <v>3985</v>
      </c>
      <c r="D2136" t="s">
        <v>3986</v>
      </c>
      <c r="E2136">
        <v>2801</v>
      </c>
      <c r="F2136" t="s">
        <v>1530</v>
      </c>
      <c r="G2136">
        <v>39990</v>
      </c>
      <c r="I2136" t="s">
        <v>3987</v>
      </c>
      <c r="J2136">
        <v>101</v>
      </c>
      <c r="K2136">
        <v>221</v>
      </c>
      <c r="L2136" s="1">
        <v>36556</v>
      </c>
      <c r="N2136" t="s">
        <v>1519</v>
      </c>
      <c r="P2136" t="s">
        <v>64</v>
      </c>
    </row>
    <row r="2137" spans="1:16" x14ac:dyDescent="0.25">
      <c r="A2137" s="2">
        <v>45053</v>
      </c>
      <c r="B2137" t="s">
        <v>58</v>
      </c>
      <c r="C2137" t="s">
        <v>3988</v>
      </c>
      <c r="D2137" t="s">
        <v>3989</v>
      </c>
      <c r="E2137">
        <v>2801</v>
      </c>
      <c r="F2137" t="s">
        <v>1530</v>
      </c>
      <c r="G2137">
        <v>39990</v>
      </c>
      <c r="I2137" t="s">
        <v>3987</v>
      </c>
      <c r="J2137">
        <v>101</v>
      </c>
      <c r="K2137">
        <v>221</v>
      </c>
      <c r="L2137" s="1">
        <v>36556</v>
      </c>
      <c r="N2137" t="s">
        <v>1519</v>
      </c>
      <c r="P2137" t="s">
        <v>64</v>
      </c>
    </row>
    <row r="2138" spans="1:16" x14ac:dyDescent="0.25">
      <c r="A2138" s="2">
        <v>45053</v>
      </c>
      <c r="B2138" t="s">
        <v>58</v>
      </c>
      <c r="C2138" t="s">
        <v>3990</v>
      </c>
      <c r="D2138" t="s">
        <v>3991</v>
      </c>
      <c r="E2138">
        <v>2801</v>
      </c>
      <c r="F2138" t="s">
        <v>781</v>
      </c>
      <c r="G2138">
        <v>4730</v>
      </c>
      <c r="I2138" t="s">
        <v>2986</v>
      </c>
      <c r="J2138">
        <v>184</v>
      </c>
      <c r="K2138">
        <v>3401</v>
      </c>
      <c r="N2138" t="s">
        <v>3992</v>
      </c>
      <c r="P2138" t="s">
        <v>64</v>
      </c>
    </row>
    <row r="2139" spans="1:16" x14ac:dyDescent="0.25">
      <c r="A2139" s="2">
        <v>45053</v>
      </c>
      <c r="B2139" t="s">
        <v>58</v>
      </c>
      <c r="C2139" t="s">
        <v>3993</v>
      </c>
      <c r="D2139" t="s">
        <v>3994</v>
      </c>
      <c r="E2139">
        <v>2801</v>
      </c>
      <c r="F2139" t="s">
        <v>781</v>
      </c>
      <c r="G2139">
        <v>4730</v>
      </c>
      <c r="I2139" t="s">
        <v>2986</v>
      </c>
      <c r="J2139">
        <v>184</v>
      </c>
      <c r="K2139">
        <v>3401</v>
      </c>
      <c r="N2139" t="s">
        <v>3995</v>
      </c>
      <c r="P2139" t="s">
        <v>64</v>
      </c>
    </row>
    <row r="2140" spans="1:16" x14ac:dyDescent="0.25">
      <c r="A2140" s="2">
        <v>45053</v>
      </c>
      <c r="B2140" t="s">
        <v>58</v>
      </c>
      <c r="C2140" t="s">
        <v>3996</v>
      </c>
      <c r="D2140" t="s">
        <v>3997</v>
      </c>
      <c r="E2140">
        <v>2801</v>
      </c>
      <c r="F2140" t="s">
        <v>781</v>
      </c>
      <c r="G2140">
        <v>4730</v>
      </c>
      <c r="I2140" t="s">
        <v>2986</v>
      </c>
      <c r="J2140">
        <v>184</v>
      </c>
      <c r="K2140">
        <v>3401</v>
      </c>
      <c r="N2140" t="s">
        <v>3998</v>
      </c>
      <c r="P2140" t="s">
        <v>64</v>
      </c>
    </row>
    <row r="2141" spans="1:16" x14ac:dyDescent="0.25">
      <c r="A2141" s="2">
        <v>45053</v>
      </c>
      <c r="B2141" t="s">
        <v>58</v>
      </c>
      <c r="C2141" t="s">
        <v>3999</v>
      </c>
      <c r="D2141" t="s">
        <v>4000</v>
      </c>
      <c r="E2141">
        <v>2801</v>
      </c>
      <c r="F2141" t="s">
        <v>781</v>
      </c>
      <c r="G2141">
        <v>4740</v>
      </c>
      <c r="I2141" t="s">
        <v>3003</v>
      </c>
      <c r="J2141">
        <v>184</v>
      </c>
      <c r="K2141">
        <v>3401</v>
      </c>
      <c r="N2141" t="s">
        <v>4001</v>
      </c>
      <c r="P2141" t="s">
        <v>64</v>
      </c>
    </row>
    <row r="2142" spans="1:16" x14ac:dyDescent="0.25">
      <c r="A2142" s="2">
        <v>45053</v>
      </c>
      <c r="B2142" t="s">
        <v>58</v>
      </c>
      <c r="C2142" t="s">
        <v>4002</v>
      </c>
      <c r="D2142" t="s">
        <v>4003</v>
      </c>
      <c r="E2142">
        <v>2801</v>
      </c>
      <c r="F2142" t="s">
        <v>781</v>
      </c>
      <c r="G2142">
        <v>4210</v>
      </c>
      <c r="I2142" t="s">
        <v>3963</v>
      </c>
      <c r="J2142">
        <v>78</v>
      </c>
      <c r="K2142">
        <v>3409</v>
      </c>
      <c r="N2142" t="s">
        <v>3998</v>
      </c>
      <c r="P2142" t="s">
        <v>64</v>
      </c>
    </row>
    <row r="2143" spans="1:16" x14ac:dyDescent="0.25">
      <c r="A2143" s="2">
        <v>45053</v>
      </c>
      <c r="B2143" t="s">
        <v>58</v>
      </c>
      <c r="C2143" t="s">
        <v>4004</v>
      </c>
      <c r="D2143" t="s">
        <v>4005</v>
      </c>
      <c r="E2143">
        <v>2801</v>
      </c>
      <c r="F2143" t="s">
        <v>781</v>
      </c>
      <c r="G2143">
        <v>4740</v>
      </c>
      <c r="I2143" t="s">
        <v>3003</v>
      </c>
      <c r="J2143">
        <v>78</v>
      </c>
      <c r="K2143">
        <v>3409</v>
      </c>
      <c r="N2143" t="s">
        <v>4006</v>
      </c>
      <c r="P2143" t="s">
        <v>64</v>
      </c>
    </row>
    <row r="2144" spans="1:16" x14ac:dyDescent="0.25">
      <c r="A2144" s="2">
        <v>45053</v>
      </c>
      <c r="B2144" t="s">
        <v>58</v>
      </c>
      <c r="C2144" t="s">
        <v>4007</v>
      </c>
      <c r="D2144" t="s">
        <v>4008</v>
      </c>
      <c r="E2144">
        <v>2801</v>
      </c>
      <c r="F2144" t="s">
        <v>781</v>
      </c>
      <c r="G2144">
        <v>4730</v>
      </c>
      <c r="I2144" t="s">
        <v>2986</v>
      </c>
      <c r="J2144">
        <v>124</v>
      </c>
      <c r="K2144">
        <v>3451</v>
      </c>
      <c r="N2144" t="s">
        <v>4009</v>
      </c>
      <c r="P2144" t="s">
        <v>64</v>
      </c>
    </row>
    <row r="2145" spans="1:16" x14ac:dyDescent="0.25">
      <c r="A2145" s="2">
        <v>45053</v>
      </c>
      <c r="B2145" t="s">
        <v>58</v>
      </c>
      <c r="C2145" t="s">
        <v>4010</v>
      </c>
      <c r="D2145" t="s">
        <v>4011</v>
      </c>
      <c r="E2145">
        <v>2801</v>
      </c>
      <c r="F2145" t="s">
        <v>4012</v>
      </c>
      <c r="G2145">
        <v>4190</v>
      </c>
      <c r="I2145" t="s">
        <v>4013</v>
      </c>
      <c r="J2145">
        <v>76</v>
      </c>
      <c r="K2145">
        <v>931</v>
      </c>
      <c r="L2145" s="1">
        <v>35534</v>
      </c>
      <c r="N2145" t="s">
        <v>2453</v>
      </c>
      <c r="P2145" t="s">
        <v>64</v>
      </c>
    </row>
    <row r="2146" spans="1:16" x14ac:dyDescent="0.25">
      <c r="A2146" s="2">
        <v>45053</v>
      </c>
      <c r="B2146" t="s">
        <v>58</v>
      </c>
      <c r="C2146" t="s">
        <v>4014</v>
      </c>
      <c r="D2146" t="s">
        <v>4015</v>
      </c>
      <c r="E2146">
        <v>2801</v>
      </c>
      <c r="F2146" t="s">
        <v>4012</v>
      </c>
      <c r="G2146">
        <v>4190</v>
      </c>
      <c r="I2146" t="s">
        <v>4013</v>
      </c>
      <c r="J2146">
        <v>76</v>
      </c>
      <c r="K2146">
        <v>931</v>
      </c>
      <c r="L2146" s="1">
        <v>35534</v>
      </c>
      <c r="N2146" t="s">
        <v>2453</v>
      </c>
      <c r="P2146" t="s">
        <v>64</v>
      </c>
    </row>
    <row r="2147" spans="1:16" x14ac:dyDescent="0.25">
      <c r="A2147" s="2">
        <v>45053</v>
      </c>
      <c r="B2147" t="s">
        <v>58</v>
      </c>
      <c r="C2147" t="s">
        <v>4016</v>
      </c>
      <c r="D2147" t="s">
        <v>4017</v>
      </c>
      <c r="E2147">
        <v>2801</v>
      </c>
      <c r="F2147" t="s">
        <v>4018</v>
      </c>
      <c r="G2147">
        <v>9870</v>
      </c>
      <c r="I2147" t="s">
        <v>3170</v>
      </c>
      <c r="J2147">
        <v>301</v>
      </c>
      <c r="K2147">
        <v>631</v>
      </c>
      <c r="N2147" t="s">
        <v>4019</v>
      </c>
      <c r="P2147" t="s">
        <v>64</v>
      </c>
    </row>
    <row r="2148" spans="1:16" x14ac:dyDescent="0.25">
      <c r="A2148" s="2">
        <v>45053</v>
      </c>
      <c r="B2148" t="s">
        <v>58</v>
      </c>
      <c r="C2148" t="s">
        <v>4020</v>
      </c>
      <c r="D2148" t="s">
        <v>4021</v>
      </c>
      <c r="E2148">
        <v>2801</v>
      </c>
      <c r="F2148" t="s">
        <v>4018</v>
      </c>
      <c r="G2148">
        <v>9870</v>
      </c>
      <c r="I2148" t="s">
        <v>3170</v>
      </c>
      <c r="J2148">
        <v>301</v>
      </c>
      <c r="K2148">
        <v>631</v>
      </c>
      <c r="N2148" t="s">
        <v>4022</v>
      </c>
      <c r="P2148" t="s">
        <v>64</v>
      </c>
    </row>
    <row r="2149" spans="1:16" x14ac:dyDescent="0.25">
      <c r="A2149" s="2">
        <v>45053</v>
      </c>
      <c r="B2149" t="s">
        <v>58</v>
      </c>
      <c r="C2149" t="s">
        <v>4023</v>
      </c>
      <c r="D2149" t="s">
        <v>4024</v>
      </c>
      <c r="E2149">
        <v>2801</v>
      </c>
      <c r="F2149" t="s">
        <v>4018</v>
      </c>
      <c r="G2149">
        <v>9870</v>
      </c>
      <c r="I2149" t="s">
        <v>3170</v>
      </c>
      <c r="J2149">
        <v>301</v>
      </c>
      <c r="K2149">
        <v>631</v>
      </c>
      <c r="N2149" t="s">
        <v>4025</v>
      </c>
      <c r="P2149" t="s">
        <v>64</v>
      </c>
    </row>
    <row r="2150" spans="1:16" x14ac:dyDescent="0.25">
      <c r="A2150" s="2">
        <v>45053</v>
      </c>
      <c r="B2150" t="s">
        <v>58</v>
      </c>
      <c r="C2150" t="s">
        <v>4026</v>
      </c>
      <c r="D2150" t="s">
        <v>4027</v>
      </c>
      <c r="E2150">
        <v>2801</v>
      </c>
      <c r="F2150" t="s">
        <v>4018</v>
      </c>
      <c r="G2150">
        <v>9870</v>
      </c>
      <c r="I2150" t="s">
        <v>3170</v>
      </c>
      <c r="J2150">
        <v>301</v>
      </c>
      <c r="K2150">
        <v>631</v>
      </c>
      <c r="N2150" t="s">
        <v>4025</v>
      </c>
      <c r="P2150" t="s">
        <v>64</v>
      </c>
    </row>
    <row r="2151" spans="1:16" x14ac:dyDescent="0.25">
      <c r="A2151" s="2">
        <v>45053</v>
      </c>
      <c r="B2151" t="s">
        <v>58</v>
      </c>
      <c r="C2151" t="s">
        <v>4028</v>
      </c>
      <c r="D2151" t="s">
        <v>4029</v>
      </c>
      <c r="E2151">
        <v>2801</v>
      </c>
      <c r="F2151" t="s">
        <v>781</v>
      </c>
      <c r="G2151">
        <v>4730</v>
      </c>
      <c r="I2151" t="s">
        <v>2986</v>
      </c>
      <c r="J2151">
        <v>281</v>
      </c>
      <c r="K2151">
        <v>3453</v>
      </c>
      <c r="N2151" t="s">
        <v>4030</v>
      </c>
      <c r="P2151" t="s">
        <v>64</v>
      </c>
    </row>
    <row r="2152" spans="1:16" x14ac:dyDescent="0.25">
      <c r="A2152" s="2">
        <v>45053</v>
      </c>
      <c r="B2152" t="s">
        <v>58</v>
      </c>
      <c r="C2152" t="s">
        <v>4031</v>
      </c>
      <c r="D2152" t="s">
        <v>4032</v>
      </c>
      <c r="E2152">
        <v>2801</v>
      </c>
      <c r="F2152" t="s">
        <v>781</v>
      </c>
      <c r="G2152">
        <v>4730</v>
      </c>
      <c r="I2152" t="s">
        <v>2986</v>
      </c>
      <c r="J2152">
        <v>281</v>
      </c>
      <c r="K2152">
        <v>3453</v>
      </c>
      <c r="N2152" t="s">
        <v>4033</v>
      </c>
      <c r="P2152" t="s">
        <v>64</v>
      </c>
    </row>
    <row r="2153" spans="1:16" x14ac:dyDescent="0.25">
      <c r="A2153" s="2">
        <v>45053</v>
      </c>
      <c r="B2153" t="s">
        <v>58</v>
      </c>
      <c r="C2153" t="s">
        <v>4034</v>
      </c>
      <c r="D2153" t="s">
        <v>4035</v>
      </c>
      <c r="E2153">
        <v>2801</v>
      </c>
      <c r="F2153" t="s">
        <v>781</v>
      </c>
      <c r="G2153">
        <v>4730</v>
      </c>
      <c r="I2153" t="s">
        <v>2986</v>
      </c>
      <c r="J2153">
        <v>281</v>
      </c>
      <c r="K2153">
        <v>3453</v>
      </c>
      <c r="N2153" t="s">
        <v>4036</v>
      </c>
      <c r="P2153" t="s">
        <v>64</v>
      </c>
    </row>
    <row r="2154" spans="1:16" x14ac:dyDescent="0.25">
      <c r="A2154" s="2">
        <v>45053</v>
      </c>
      <c r="B2154" t="s">
        <v>58</v>
      </c>
      <c r="C2154" t="s">
        <v>4037</v>
      </c>
      <c r="D2154" t="s">
        <v>4038</v>
      </c>
      <c r="E2154">
        <v>2801</v>
      </c>
      <c r="F2154" t="s">
        <v>4039</v>
      </c>
      <c r="G2154">
        <v>3660</v>
      </c>
      <c r="I2154" t="s">
        <v>4040</v>
      </c>
      <c r="J2154">
        <v>110</v>
      </c>
      <c r="K2154">
        <v>3451</v>
      </c>
      <c r="N2154" t="s">
        <v>4041</v>
      </c>
      <c r="P2154" t="s">
        <v>64</v>
      </c>
    </row>
    <row r="2155" spans="1:16" x14ac:dyDescent="0.25">
      <c r="A2155" s="2">
        <v>45053</v>
      </c>
      <c r="B2155" t="s">
        <v>58</v>
      </c>
      <c r="C2155" t="s">
        <v>4042</v>
      </c>
      <c r="D2155" t="s">
        <v>4043</v>
      </c>
      <c r="E2155">
        <v>2801</v>
      </c>
      <c r="F2155" t="s">
        <v>781</v>
      </c>
      <c r="G2155">
        <v>4740</v>
      </c>
      <c r="I2155" t="s">
        <v>3003</v>
      </c>
      <c r="J2155">
        <v>139</v>
      </c>
      <c r="K2155">
        <v>3451</v>
      </c>
      <c r="N2155" t="s">
        <v>4044</v>
      </c>
      <c r="P2155" t="s">
        <v>64</v>
      </c>
    </row>
    <row r="2156" spans="1:16" x14ac:dyDescent="0.25">
      <c r="A2156" s="2">
        <v>45053</v>
      </c>
      <c r="B2156" t="s">
        <v>58</v>
      </c>
      <c r="C2156" t="s">
        <v>4045</v>
      </c>
      <c r="D2156" t="s">
        <v>4046</v>
      </c>
      <c r="E2156">
        <v>2801</v>
      </c>
      <c r="F2156" t="s">
        <v>781</v>
      </c>
      <c r="G2156">
        <v>4740</v>
      </c>
      <c r="I2156" t="s">
        <v>3003</v>
      </c>
      <c r="J2156">
        <v>139</v>
      </c>
      <c r="K2156">
        <v>3451</v>
      </c>
      <c r="N2156" t="s">
        <v>4044</v>
      </c>
      <c r="P2156" t="s">
        <v>64</v>
      </c>
    </row>
    <row r="2157" spans="1:16" x14ac:dyDescent="0.25">
      <c r="A2157" s="2">
        <v>45053</v>
      </c>
      <c r="B2157" t="s">
        <v>58</v>
      </c>
      <c r="C2157" t="s">
        <v>4047</v>
      </c>
      <c r="D2157" t="s">
        <v>4048</v>
      </c>
      <c r="E2157">
        <v>2801</v>
      </c>
      <c r="F2157" t="s">
        <v>781</v>
      </c>
      <c r="G2157">
        <v>4740</v>
      </c>
      <c r="I2157" t="s">
        <v>3003</v>
      </c>
      <c r="J2157">
        <v>139</v>
      </c>
      <c r="K2157">
        <v>3451</v>
      </c>
      <c r="N2157" t="s">
        <v>4044</v>
      </c>
      <c r="P2157" t="s">
        <v>64</v>
      </c>
    </row>
    <row r="2158" spans="1:16" x14ac:dyDescent="0.25">
      <c r="A2158" s="2">
        <v>45053</v>
      </c>
      <c r="B2158" t="s">
        <v>58</v>
      </c>
      <c r="C2158" t="s">
        <v>4049</v>
      </c>
      <c r="D2158" t="s">
        <v>4050</v>
      </c>
      <c r="E2158">
        <v>2801</v>
      </c>
      <c r="F2158" t="s">
        <v>781</v>
      </c>
      <c r="G2158">
        <v>4740</v>
      </c>
      <c r="I2158" t="s">
        <v>3003</v>
      </c>
      <c r="J2158">
        <v>139</v>
      </c>
      <c r="K2158">
        <v>3451</v>
      </c>
      <c r="N2158" t="s">
        <v>4044</v>
      </c>
      <c r="P2158" t="s">
        <v>64</v>
      </c>
    </row>
    <row r="2159" spans="1:16" x14ac:dyDescent="0.25">
      <c r="A2159" s="2">
        <v>45053</v>
      </c>
      <c r="B2159" t="s">
        <v>58</v>
      </c>
      <c r="C2159" t="s">
        <v>4051</v>
      </c>
      <c r="D2159" t="s">
        <v>4052</v>
      </c>
      <c r="E2159">
        <v>2801</v>
      </c>
      <c r="F2159" t="s">
        <v>96</v>
      </c>
      <c r="G2159">
        <v>9980</v>
      </c>
      <c r="I2159" t="s">
        <v>3040</v>
      </c>
      <c r="J2159">
        <v>23</v>
      </c>
      <c r="K2159">
        <v>1211</v>
      </c>
      <c r="N2159" t="s">
        <v>63</v>
      </c>
      <c r="P2159" t="s">
        <v>64</v>
      </c>
    </row>
    <row r="2160" spans="1:16" x14ac:dyDescent="0.25">
      <c r="A2160" s="2">
        <v>45053</v>
      </c>
      <c r="B2160" t="s">
        <v>58</v>
      </c>
      <c r="C2160" t="s">
        <v>4053</v>
      </c>
      <c r="D2160" t="s">
        <v>4054</v>
      </c>
      <c r="E2160">
        <v>2801</v>
      </c>
      <c r="F2160" t="s">
        <v>781</v>
      </c>
      <c r="G2160">
        <v>4730</v>
      </c>
      <c r="I2160" t="s">
        <v>2986</v>
      </c>
      <c r="J2160">
        <v>294</v>
      </c>
      <c r="K2160">
        <v>9305</v>
      </c>
      <c r="N2160" t="s">
        <v>568</v>
      </c>
      <c r="P2160" t="s">
        <v>64</v>
      </c>
    </row>
    <row r="2161" spans="1:16" x14ac:dyDescent="0.25">
      <c r="A2161" s="2">
        <v>45053</v>
      </c>
      <c r="B2161" t="s">
        <v>58</v>
      </c>
      <c r="C2161" t="s">
        <v>4055</v>
      </c>
      <c r="D2161" t="s">
        <v>4056</v>
      </c>
      <c r="E2161">
        <v>2801</v>
      </c>
      <c r="F2161" t="s">
        <v>781</v>
      </c>
      <c r="G2161">
        <v>4730</v>
      </c>
      <c r="I2161" t="s">
        <v>2986</v>
      </c>
      <c r="J2161">
        <v>294</v>
      </c>
      <c r="K2161">
        <v>9305</v>
      </c>
      <c r="N2161" t="s">
        <v>568</v>
      </c>
      <c r="P2161" t="s">
        <v>64</v>
      </c>
    </row>
    <row r="2162" spans="1:16" x14ac:dyDescent="0.25">
      <c r="A2162" s="2">
        <v>45053</v>
      </c>
      <c r="B2162" t="s">
        <v>58</v>
      </c>
      <c r="C2162" t="s">
        <v>4057</v>
      </c>
      <c r="D2162" t="s">
        <v>4058</v>
      </c>
      <c r="E2162">
        <v>2801</v>
      </c>
      <c r="F2162" t="s">
        <v>781</v>
      </c>
      <c r="G2162">
        <v>4730</v>
      </c>
      <c r="I2162" t="s">
        <v>2986</v>
      </c>
      <c r="J2162">
        <v>294</v>
      </c>
      <c r="K2162">
        <v>9305</v>
      </c>
      <c r="N2162" t="s">
        <v>568</v>
      </c>
      <c r="P2162" t="s">
        <v>64</v>
      </c>
    </row>
    <row r="2163" spans="1:16" x14ac:dyDescent="0.25">
      <c r="A2163" s="2">
        <v>45053</v>
      </c>
      <c r="B2163" t="s">
        <v>58</v>
      </c>
      <c r="C2163" t="s">
        <v>4059</v>
      </c>
      <c r="D2163" t="s">
        <v>4060</v>
      </c>
      <c r="E2163">
        <v>2801</v>
      </c>
      <c r="F2163" t="s">
        <v>4061</v>
      </c>
      <c r="G2163">
        <v>6160</v>
      </c>
      <c r="I2163" t="s">
        <v>4062</v>
      </c>
      <c r="J2163">
        <v>51</v>
      </c>
      <c r="K2163">
        <v>5398</v>
      </c>
      <c r="N2163" t="s">
        <v>63</v>
      </c>
      <c r="P2163" t="s">
        <v>64</v>
      </c>
    </row>
    <row r="2164" spans="1:16" x14ac:dyDescent="0.25">
      <c r="A2164" s="2">
        <v>45053</v>
      </c>
      <c r="B2164" t="s">
        <v>58</v>
      </c>
      <c r="C2164" t="s">
        <v>4063</v>
      </c>
      <c r="D2164" t="s">
        <v>4064</v>
      </c>
      <c r="E2164">
        <v>2801</v>
      </c>
      <c r="F2164" t="s">
        <v>4061</v>
      </c>
      <c r="G2164">
        <v>6160</v>
      </c>
      <c r="I2164" t="s">
        <v>4062</v>
      </c>
      <c r="J2164">
        <v>51</v>
      </c>
      <c r="K2164">
        <v>5398</v>
      </c>
      <c r="N2164" t="s">
        <v>63</v>
      </c>
      <c r="P2164" t="s">
        <v>64</v>
      </c>
    </row>
    <row r="2165" spans="1:16" x14ac:dyDescent="0.25">
      <c r="A2165" s="2">
        <v>45053</v>
      </c>
      <c r="B2165" t="s">
        <v>58</v>
      </c>
      <c r="C2165" t="s">
        <v>4065</v>
      </c>
      <c r="D2165" t="s">
        <v>4066</v>
      </c>
      <c r="E2165">
        <v>2801</v>
      </c>
      <c r="F2165" t="s">
        <v>3450</v>
      </c>
      <c r="G2165">
        <v>3980</v>
      </c>
      <c r="I2165" t="s">
        <v>3660</v>
      </c>
      <c r="J2165">
        <v>25</v>
      </c>
      <c r="K2165">
        <v>411</v>
      </c>
      <c r="L2165" s="1">
        <v>36599</v>
      </c>
      <c r="N2165" t="s">
        <v>4067</v>
      </c>
      <c r="P2165" t="s">
        <v>64</v>
      </c>
    </row>
    <row r="2166" spans="1:16" x14ac:dyDescent="0.25">
      <c r="A2166" s="2">
        <v>45053</v>
      </c>
      <c r="B2166" t="s">
        <v>58</v>
      </c>
      <c r="C2166" t="s">
        <v>4068</v>
      </c>
      <c r="D2166" t="s">
        <v>4069</v>
      </c>
      <c r="E2166">
        <v>2801</v>
      </c>
      <c r="F2166" t="s">
        <v>781</v>
      </c>
      <c r="G2166">
        <v>4730</v>
      </c>
      <c r="I2166" t="s">
        <v>2986</v>
      </c>
      <c r="J2166">
        <v>255</v>
      </c>
      <c r="K2166">
        <v>1021</v>
      </c>
      <c r="N2166" t="s">
        <v>4070</v>
      </c>
      <c r="P2166" t="s">
        <v>64</v>
      </c>
    </row>
    <row r="2167" spans="1:16" x14ac:dyDescent="0.25">
      <c r="A2167" s="2">
        <v>45053</v>
      </c>
      <c r="B2167" t="s">
        <v>58</v>
      </c>
      <c r="C2167" t="s">
        <v>4071</v>
      </c>
      <c r="D2167" t="s">
        <v>4072</v>
      </c>
      <c r="E2167">
        <v>2801</v>
      </c>
      <c r="F2167" t="s">
        <v>781</v>
      </c>
      <c r="G2167">
        <v>4740</v>
      </c>
      <c r="I2167" t="s">
        <v>3003</v>
      </c>
      <c r="J2167">
        <v>183</v>
      </c>
      <c r="K2167">
        <v>3452</v>
      </c>
      <c r="N2167" t="s">
        <v>4073</v>
      </c>
      <c r="P2167" t="s">
        <v>64</v>
      </c>
    </row>
    <row r="2168" spans="1:16" x14ac:dyDescent="0.25">
      <c r="A2168" s="2">
        <v>45053</v>
      </c>
      <c r="B2168" t="s">
        <v>58</v>
      </c>
      <c r="C2168" t="s">
        <v>4074</v>
      </c>
      <c r="D2168" t="s">
        <v>4075</v>
      </c>
      <c r="E2168">
        <v>2801</v>
      </c>
      <c r="F2168" t="s">
        <v>781</v>
      </c>
      <c r="G2168">
        <v>4740</v>
      </c>
      <c r="I2168" t="s">
        <v>3003</v>
      </c>
      <c r="J2168">
        <v>183</v>
      </c>
      <c r="K2168">
        <v>3452</v>
      </c>
      <c r="N2168" t="s">
        <v>4076</v>
      </c>
      <c r="P2168" t="s">
        <v>64</v>
      </c>
    </row>
    <row r="2169" spans="1:16" x14ac:dyDescent="0.25">
      <c r="A2169" s="2">
        <v>45053</v>
      </c>
      <c r="B2169" t="s">
        <v>58</v>
      </c>
      <c r="C2169" t="s">
        <v>4077</v>
      </c>
      <c r="D2169" t="s">
        <v>4078</v>
      </c>
      <c r="E2169">
        <v>2801</v>
      </c>
      <c r="F2169" t="s">
        <v>781</v>
      </c>
      <c r="G2169">
        <v>4730</v>
      </c>
      <c r="I2169" t="s">
        <v>2986</v>
      </c>
      <c r="J2169">
        <v>279</v>
      </c>
      <c r="K2169">
        <v>3451</v>
      </c>
      <c r="N2169" t="s">
        <v>1568</v>
      </c>
      <c r="P2169" t="s">
        <v>64</v>
      </c>
    </row>
    <row r="2170" spans="1:16" x14ac:dyDescent="0.25">
      <c r="A2170" s="2">
        <v>45053</v>
      </c>
      <c r="B2170" t="s">
        <v>58</v>
      </c>
      <c r="C2170" t="s">
        <v>4079</v>
      </c>
      <c r="D2170" t="s">
        <v>4080</v>
      </c>
      <c r="E2170">
        <v>2801</v>
      </c>
      <c r="F2170" t="s">
        <v>781</v>
      </c>
      <c r="G2170">
        <v>4730</v>
      </c>
      <c r="I2170" t="s">
        <v>2986</v>
      </c>
      <c r="J2170">
        <v>279</v>
      </c>
      <c r="K2170">
        <v>3451</v>
      </c>
      <c r="N2170" t="s">
        <v>4081</v>
      </c>
      <c r="P2170" t="s">
        <v>64</v>
      </c>
    </row>
    <row r="2171" spans="1:16" x14ac:dyDescent="0.25">
      <c r="A2171" s="2">
        <v>45053</v>
      </c>
      <c r="B2171" t="s">
        <v>58</v>
      </c>
      <c r="C2171" t="s">
        <v>4082</v>
      </c>
      <c r="D2171" t="s">
        <v>4083</v>
      </c>
      <c r="E2171">
        <v>2801</v>
      </c>
      <c r="F2171" t="s">
        <v>781</v>
      </c>
      <c r="G2171">
        <v>4730</v>
      </c>
      <c r="I2171" t="s">
        <v>2986</v>
      </c>
      <c r="J2171">
        <v>279</v>
      </c>
      <c r="K2171">
        <v>3451</v>
      </c>
      <c r="N2171" t="s">
        <v>4081</v>
      </c>
      <c r="P2171" t="s">
        <v>64</v>
      </c>
    </row>
    <row r="2172" spans="1:16" x14ac:dyDescent="0.25">
      <c r="A2172" s="2">
        <v>45053</v>
      </c>
      <c r="B2172" t="s">
        <v>58</v>
      </c>
      <c r="C2172" t="s">
        <v>4084</v>
      </c>
      <c r="D2172" t="s">
        <v>4085</v>
      </c>
      <c r="E2172">
        <v>2801</v>
      </c>
      <c r="F2172" t="s">
        <v>781</v>
      </c>
      <c r="G2172">
        <v>4730</v>
      </c>
      <c r="I2172" t="s">
        <v>2986</v>
      </c>
      <c r="J2172">
        <v>279</v>
      </c>
      <c r="K2172">
        <v>3451</v>
      </c>
      <c r="N2172" t="s">
        <v>4081</v>
      </c>
      <c r="P2172" t="s">
        <v>64</v>
      </c>
    </row>
    <row r="2173" spans="1:16" x14ac:dyDescent="0.25">
      <c r="A2173" s="2">
        <v>45053</v>
      </c>
      <c r="B2173" t="s">
        <v>58</v>
      </c>
      <c r="C2173" t="s">
        <v>4086</v>
      </c>
      <c r="D2173" t="s">
        <v>4087</v>
      </c>
      <c r="E2173">
        <v>2801</v>
      </c>
      <c r="F2173" t="s">
        <v>781</v>
      </c>
      <c r="G2173">
        <v>4730</v>
      </c>
      <c r="I2173" t="s">
        <v>2986</v>
      </c>
      <c r="J2173">
        <v>279</v>
      </c>
      <c r="K2173">
        <v>3451</v>
      </c>
      <c r="N2173" t="s">
        <v>1568</v>
      </c>
      <c r="P2173" t="s">
        <v>64</v>
      </c>
    </row>
    <row r="2174" spans="1:16" x14ac:dyDescent="0.25">
      <c r="A2174" s="2">
        <v>45053</v>
      </c>
      <c r="B2174" t="s">
        <v>58</v>
      </c>
      <c r="C2174" t="s">
        <v>4088</v>
      </c>
      <c r="D2174" t="s">
        <v>4089</v>
      </c>
      <c r="E2174">
        <v>2801</v>
      </c>
      <c r="F2174" t="s">
        <v>781</v>
      </c>
      <c r="G2174">
        <v>4740</v>
      </c>
      <c r="I2174" t="s">
        <v>3003</v>
      </c>
      <c r="J2174">
        <v>279</v>
      </c>
      <c r="K2174">
        <v>3451</v>
      </c>
      <c r="N2174" t="s">
        <v>4090</v>
      </c>
      <c r="P2174" t="s">
        <v>64</v>
      </c>
    </row>
    <row r="2175" spans="1:16" x14ac:dyDescent="0.25">
      <c r="A2175" s="2">
        <v>45053</v>
      </c>
      <c r="B2175" t="s">
        <v>58</v>
      </c>
      <c r="C2175" t="s">
        <v>4091</v>
      </c>
      <c r="D2175" t="s">
        <v>4092</v>
      </c>
      <c r="E2175">
        <v>2801</v>
      </c>
      <c r="F2175" t="s">
        <v>781</v>
      </c>
      <c r="G2175">
        <v>4740</v>
      </c>
      <c r="I2175" t="s">
        <v>3003</v>
      </c>
      <c r="J2175">
        <v>279</v>
      </c>
      <c r="K2175">
        <v>3451</v>
      </c>
      <c r="N2175" t="s">
        <v>4093</v>
      </c>
      <c r="P2175" t="s">
        <v>64</v>
      </c>
    </row>
    <row r="2176" spans="1:16" x14ac:dyDescent="0.25">
      <c r="A2176" s="2">
        <v>45053</v>
      </c>
      <c r="B2176" t="s">
        <v>58</v>
      </c>
      <c r="C2176" t="s">
        <v>4094</v>
      </c>
      <c r="D2176" t="s">
        <v>4095</v>
      </c>
      <c r="E2176">
        <v>2801</v>
      </c>
      <c r="F2176" t="s">
        <v>781</v>
      </c>
      <c r="G2176">
        <v>4730</v>
      </c>
      <c r="I2176" t="s">
        <v>2986</v>
      </c>
      <c r="J2176">
        <v>190</v>
      </c>
      <c r="K2176">
        <v>3451</v>
      </c>
      <c r="N2176" t="s">
        <v>4096</v>
      </c>
      <c r="P2176" t="s">
        <v>64</v>
      </c>
    </row>
    <row r="2177" spans="1:16" x14ac:dyDescent="0.25">
      <c r="A2177" s="2">
        <v>45053</v>
      </c>
      <c r="B2177" t="s">
        <v>58</v>
      </c>
      <c r="C2177" t="s">
        <v>4097</v>
      </c>
      <c r="D2177" t="s">
        <v>4098</v>
      </c>
      <c r="E2177">
        <v>2801</v>
      </c>
      <c r="F2177" t="s">
        <v>781</v>
      </c>
      <c r="G2177">
        <v>4730</v>
      </c>
      <c r="I2177" t="s">
        <v>2986</v>
      </c>
      <c r="J2177">
        <v>190</v>
      </c>
      <c r="K2177">
        <v>3451</v>
      </c>
      <c r="N2177" t="s">
        <v>4099</v>
      </c>
      <c r="P2177" t="s">
        <v>64</v>
      </c>
    </row>
    <row r="2179" spans="1:16" x14ac:dyDescent="0.25">
      <c r="D2179" t="s">
        <v>0</v>
      </c>
      <c r="E2179" t="s">
        <v>1</v>
      </c>
      <c r="F2179" t="s">
        <v>2</v>
      </c>
      <c r="G2179" t="s">
        <v>3</v>
      </c>
      <c r="H2179">
        <v>5</v>
      </c>
      <c r="I2179" t="s">
        <v>4</v>
      </c>
      <c r="L2179" t="s">
        <v>5</v>
      </c>
      <c r="M2179" t="s">
        <v>6</v>
      </c>
      <c r="N2179" t="s">
        <v>7</v>
      </c>
      <c r="O2179">
        <v>3</v>
      </c>
      <c r="P2179">
        <v>8</v>
      </c>
    </row>
    <row r="2180" spans="1:16" x14ac:dyDescent="0.25">
      <c r="D2180" t="s">
        <v>8</v>
      </c>
      <c r="E2180" t="s">
        <v>9</v>
      </c>
      <c r="F2180" t="s">
        <v>10</v>
      </c>
      <c r="M2180" t="s">
        <v>11</v>
      </c>
      <c r="N2180" t="s">
        <v>12</v>
      </c>
      <c r="O2180" s="1">
        <v>37445</v>
      </c>
      <c r="P2180">
        <v>3</v>
      </c>
    </row>
    <row r="2181" spans="1:16" x14ac:dyDescent="0.25">
      <c r="A2181" t="s">
        <v>13</v>
      </c>
      <c r="B2181" t="s">
        <v>14</v>
      </c>
      <c r="C2181" t="s">
        <v>15</v>
      </c>
      <c r="F2181" t="s">
        <v>16</v>
      </c>
      <c r="G2181" t="e">
        <f>- Z</f>
        <v>#NAME?</v>
      </c>
      <c r="M2181" t="s">
        <v>17</v>
      </c>
      <c r="N2181" t="s">
        <v>18</v>
      </c>
    </row>
    <row r="2182" spans="1:16" x14ac:dyDescent="0.25">
      <c r="A2182" t="s">
        <v>19</v>
      </c>
      <c r="B2182" t="s">
        <v>20</v>
      </c>
      <c r="C2182" t="s">
        <v>21</v>
      </c>
      <c r="D2182" t="s">
        <v>22</v>
      </c>
      <c r="E2182" t="s">
        <v>23</v>
      </c>
      <c r="F2182" t="s">
        <v>24</v>
      </c>
      <c r="G2182" t="s">
        <v>25</v>
      </c>
      <c r="H2182" t="s">
        <v>26</v>
      </c>
      <c r="M2182" t="s">
        <v>27</v>
      </c>
      <c r="N2182" t="s">
        <v>28</v>
      </c>
    </row>
    <row r="2183" spans="1:16" x14ac:dyDescent="0.25">
      <c r="A2183" t="s">
        <v>29</v>
      </c>
      <c r="B2183" t="s">
        <v>30</v>
      </c>
      <c r="C2183" t="s">
        <v>31</v>
      </c>
      <c r="D2183" t="s">
        <v>32</v>
      </c>
      <c r="E2183" t="s">
        <v>32</v>
      </c>
      <c r="F2183" t="s">
        <v>33</v>
      </c>
      <c r="G2183" t="s">
        <v>34</v>
      </c>
      <c r="H2183" t="s">
        <v>35</v>
      </c>
      <c r="I2183" t="s">
        <v>36</v>
      </c>
      <c r="J2183" t="s">
        <v>29</v>
      </c>
      <c r="K2183" t="s">
        <v>29</v>
      </c>
      <c r="L2183" t="s">
        <v>37</v>
      </c>
      <c r="M2183" t="s">
        <v>31</v>
      </c>
      <c r="N2183" t="s">
        <v>38</v>
      </c>
      <c r="O2183" t="s">
        <v>29</v>
      </c>
      <c r="P2183" t="s">
        <v>35</v>
      </c>
    </row>
    <row r="2184" spans="1:16" x14ac:dyDescent="0.25">
      <c r="A2184" t="s">
        <v>39</v>
      </c>
      <c r="B2184" t="s">
        <v>40</v>
      </c>
      <c r="C2184" t="s">
        <v>41</v>
      </c>
      <c r="D2184" t="s">
        <v>42</v>
      </c>
      <c r="E2184" t="s">
        <v>43</v>
      </c>
      <c r="F2184" t="s">
        <v>13</v>
      </c>
      <c r="G2184" t="s">
        <v>44</v>
      </c>
      <c r="I2184" t="s">
        <v>45</v>
      </c>
      <c r="J2184" t="s">
        <v>46</v>
      </c>
      <c r="K2184" t="s">
        <v>47</v>
      </c>
      <c r="L2184" t="s">
        <v>48</v>
      </c>
      <c r="M2184" t="s">
        <v>49</v>
      </c>
      <c r="N2184" t="s">
        <v>50</v>
      </c>
      <c r="O2184" t="s">
        <v>51</v>
      </c>
      <c r="P2184" t="s">
        <v>52</v>
      </c>
    </row>
    <row r="2185" spans="1:16" x14ac:dyDescent="0.25">
      <c r="A2185" t="s">
        <v>53</v>
      </c>
      <c r="B2185" t="s">
        <v>30</v>
      </c>
      <c r="C2185" t="s">
        <v>54</v>
      </c>
      <c r="D2185" t="s">
        <v>32</v>
      </c>
      <c r="E2185" t="s">
        <v>32</v>
      </c>
      <c r="F2185" t="s">
        <v>33</v>
      </c>
      <c r="G2185" t="s">
        <v>34</v>
      </c>
      <c r="H2185" t="s">
        <v>35</v>
      </c>
      <c r="I2185" t="s">
        <v>36</v>
      </c>
      <c r="J2185" t="s">
        <v>29</v>
      </c>
      <c r="K2185" t="s">
        <v>29</v>
      </c>
      <c r="L2185" t="s">
        <v>37</v>
      </c>
      <c r="M2185" t="s">
        <v>31</v>
      </c>
      <c r="N2185" t="s">
        <v>38</v>
      </c>
      <c r="O2185" t="s">
        <v>29</v>
      </c>
      <c r="P2185" t="s">
        <v>55</v>
      </c>
    </row>
    <row r="2186" spans="1:16" x14ac:dyDescent="0.25">
      <c r="A2186" t="s">
        <v>87</v>
      </c>
      <c r="C2186" t="s">
        <v>88</v>
      </c>
      <c r="D2186" t="s">
        <v>58</v>
      </c>
      <c r="F2186">
        <v>-35</v>
      </c>
      <c r="G2186" t="s">
        <v>4100</v>
      </c>
      <c r="I2186" t="s">
        <v>1385</v>
      </c>
    </row>
    <row r="2188" spans="1:16" x14ac:dyDescent="0.25">
      <c r="A2188" t="s">
        <v>87</v>
      </c>
      <c r="B2188" t="s">
        <v>87</v>
      </c>
      <c r="C2188" t="s">
        <v>91</v>
      </c>
      <c r="D2188" t="s">
        <v>1571</v>
      </c>
      <c r="E2188">
        <v>2005</v>
      </c>
      <c r="F2188">
        <v>-35</v>
      </c>
      <c r="G2188" t="s">
        <v>4100</v>
      </c>
      <c r="I2188" t="s">
        <v>1386</v>
      </c>
    </row>
    <row r="2190" spans="1:16" x14ac:dyDescent="0.25">
      <c r="C2190" t="s">
        <v>56</v>
      </c>
      <c r="D2190" t="s">
        <v>10</v>
      </c>
      <c r="E2190" t="e">
        <f>- proto</f>
        <v>#NAME?</v>
      </c>
      <c r="F2190" t="s">
        <v>57</v>
      </c>
    </row>
    <row r="2191" spans="1:16" x14ac:dyDescent="0.25">
      <c r="A2191" s="2">
        <v>45055</v>
      </c>
      <c r="B2191" t="s">
        <v>58</v>
      </c>
      <c r="C2191" t="s">
        <v>4101</v>
      </c>
      <c r="D2191" t="s">
        <v>4102</v>
      </c>
      <c r="E2191">
        <v>2801</v>
      </c>
      <c r="F2191" t="s">
        <v>4103</v>
      </c>
      <c r="G2191">
        <v>20000</v>
      </c>
      <c r="I2191" t="s">
        <v>4104</v>
      </c>
      <c r="J2191">
        <v>105</v>
      </c>
      <c r="K2191">
        <v>1162</v>
      </c>
      <c r="L2191" s="1">
        <v>37986</v>
      </c>
      <c r="N2191" t="s">
        <v>4105</v>
      </c>
      <c r="P2191" t="s">
        <v>64</v>
      </c>
    </row>
    <row r="2192" spans="1:16" x14ac:dyDescent="0.25">
      <c r="A2192" s="2">
        <v>45055</v>
      </c>
      <c r="B2192" t="s">
        <v>58</v>
      </c>
      <c r="C2192" t="s">
        <v>4106</v>
      </c>
      <c r="D2192" t="s">
        <v>4107</v>
      </c>
      <c r="E2192">
        <v>2801</v>
      </c>
      <c r="F2192" t="s">
        <v>4108</v>
      </c>
      <c r="G2192">
        <v>9180</v>
      </c>
      <c r="I2192" t="s">
        <v>4109</v>
      </c>
      <c r="J2192">
        <v>222</v>
      </c>
      <c r="K2192">
        <v>9305</v>
      </c>
      <c r="L2192" s="1">
        <v>35825</v>
      </c>
      <c r="N2192" t="s">
        <v>63</v>
      </c>
      <c r="P2192" t="s">
        <v>64</v>
      </c>
    </row>
    <row r="2193" spans="1:16" x14ac:dyDescent="0.25">
      <c r="A2193" s="2">
        <v>45055</v>
      </c>
      <c r="B2193" t="s">
        <v>58</v>
      </c>
      <c r="C2193" t="s">
        <v>4110</v>
      </c>
      <c r="D2193" t="s">
        <v>4111</v>
      </c>
      <c r="E2193">
        <v>2801</v>
      </c>
      <c r="F2193" t="s">
        <v>4112</v>
      </c>
      <c r="G2193">
        <v>19530</v>
      </c>
      <c r="I2193" t="s">
        <v>4113</v>
      </c>
      <c r="J2193">
        <v>222</v>
      </c>
      <c r="K2193">
        <v>9305</v>
      </c>
      <c r="L2193" s="1">
        <v>35954</v>
      </c>
      <c r="N2193" t="s">
        <v>63</v>
      </c>
      <c r="P2193" t="s">
        <v>64</v>
      </c>
    </row>
    <row r="2194" spans="1:16" x14ac:dyDescent="0.25">
      <c r="A2194" s="2">
        <v>45055</v>
      </c>
      <c r="B2194" t="s">
        <v>58</v>
      </c>
      <c r="C2194" t="s">
        <v>4114</v>
      </c>
      <c r="D2194" t="s">
        <v>4115</v>
      </c>
      <c r="E2194">
        <v>2801</v>
      </c>
      <c r="F2194" t="s">
        <v>4116</v>
      </c>
      <c r="G2194">
        <v>4440</v>
      </c>
      <c r="I2194" t="s">
        <v>4117</v>
      </c>
      <c r="J2194">
        <v>222</v>
      </c>
      <c r="K2194">
        <v>9305</v>
      </c>
      <c r="N2194" t="s">
        <v>63</v>
      </c>
      <c r="P2194" t="s">
        <v>64</v>
      </c>
    </row>
    <row r="2195" spans="1:16" x14ac:dyDescent="0.25">
      <c r="A2195" s="2">
        <v>45055</v>
      </c>
      <c r="B2195" t="s">
        <v>58</v>
      </c>
      <c r="C2195" t="s">
        <v>4118</v>
      </c>
      <c r="D2195" t="s">
        <v>4119</v>
      </c>
      <c r="E2195">
        <v>2801</v>
      </c>
      <c r="F2195" t="s">
        <v>4120</v>
      </c>
      <c r="G2195">
        <v>10000</v>
      </c>
      <c r="I2195" t="s">
        <v>3032</v>
      </c>
      <c r="J2195">
        <v>222</v>
      </c>
      <c r="K2195">
        <v>9305</v>
      </c>
      <c r="N2195" t="s">
        <v>63</v>
      </c>
      <c r="P2195" t="s">
        <v>64</v>
      </c>
    </row>
    <row r="2196" spans="1:16" x14ac:dyDescent="0.25">
      <c r="A2196" s="2">
        <v>45055</v>
      </c>
      <c r="B2196" t="s">
        <v>58</v>
      </c>
      <c r="C2196" t="s">
        <v>4121</v>
      </c>
      <c r="D2196" t="s">
        <v>4122</v>
      </c>
      <c r="E2196">
        <v>2801</v>
      </c>
      <c r="F2196" t="s">
        <v>1240</v>
      </c>
      <c r="G2196">
        <v>4730</v>
      </c>
      <c r="I2196" t="s">
        <v>2986</v>
      </c>
      <c r="J2196">
        <v>222</v>
      </c>
      <c r="K2196">
        <v>9305</v>
      </c>
      <c r="N2196" t="s">
        <v>63</v>
      </c>
      <c r="P2196" t="s">
        <v>64</v>
      </c>
    </row>
    <row r="2197" spans="1:16" x14ac:dyDescent="0.25">
      <c r="A2197" s="2">
        <v>45055</v>
      </c>
      <c r="B2197" t="s">
        <v>58</v>
      </c>
      <c r="C2197" t="s">
        <v>4123</v>
      </c>
      <c r="D2197" t="s">
        <v>4124</v>
      </c>
      <c r="E2197">
        <v>2801</v>
      </c>
      <c r="F2197" t="s">
        <v>4125</v>
      </c>
      <c r="G2197">
        <v>3430</v>
      </c>
      <c r="I2197" t="s">
        <v>4126</v>
      </c>
      <c r="J2197">
        <v>222</v>
      </c>
      <c r="K2197">
        <v>9305</v>
      </c>
      <c r="N2197" t="s">
        <v>63</v>
      </c>
      <c r="P2197" t="s">
        <v>64</v>
      </c>
    </row>
    <row r="2198" spans="1:16" x14ac:dyDescent="0.25">
      <c r="A2198" s="2">
        <v>45055</v>
      </c>
      <c r="B2198" t="s">
        <v>58</v>
      </c>
      <c r="C2198" t="s">
        <v>4127</v>
      </c>
      <c r="D2198" t="s">
        <v>4128</v>
      </c>
      <c r="E2198">
        <v>2801</v>
      </c>
      <c r="F2198" t="s">
        <v>4129</v>
      </c>
      <c r="G2198">
        <v>8310</v>
      </c>
      <c r="I2198" t="s">
        <v>4130</v>
      </c>
      <c r="J2198">
        <v>222</v>
      </c>
      <c r="K2198">
        <v>9305</v>
      </c>
      <c r="N2198" t="s">
        <v>63</v>
      </c>
      <c r="P2198" t="s">
        <v>64</v>
      </c>
    </row>
    <row r="2199" spans="1:16" x14ac:dyDescent="0.25">
      <c r="A2199" s="2">
        <v>45055</v>
      </c>
      <c r="B2199" t="s">
        <v>58</v>
      </c>
      <c r="C2199" t="s">
        <v>4131</v>
      </c>
      <c r="D2199" t="s">
        <v>4132</v>
      </c>
      <c r="E2199">
        <v>2801</v>
      </c>
      <c r="F2199" t="s">
        <v>4133</v>
      </c>
      <c r="G2199">
        <v>3000</v>
      </c>
      <c r="I2199" t="s">
        <v>3074</v>
      </c>
      <c r="J2199">
        <v>222</v>
      </c>
      <c r="K2199">
        <v>9305</v>
      </c>
      <c r="N2199" t="s">
        <v>63</v>
      </c>
      <c r="P2199" t="s">
        <v>64</v>
      </c>
    </row>
    <row r="2200" spans="1:16" x14ac:dyDescent="0.25">
      <c r="A2200" s="2">
        <v>45055</v>
      </c>
      <c r="B2200" t="s">
        <v>58</v>
      </c>
      <c r="C2200" t="s">
        <v>4134</v>
      </c>
      <c r="D2200" t="s">
        <v>4135</v>
      </c>
      <c r="E2200">
        <v>2801</v>
      </c>
      <c r="F2200" t="s">
        <v>3431</v>
      </c>
      <c r="G2200">
        <v>12500</v>
      </c>
      <c r="I2200" t="s">
        <v>4136</v>
      </c>
      <c r="J2200">
        <v>222</v>
      </c>
      <c r="K2200">
        <v>9305</v>
      </c>
      <c r="L2200" s="1">
        <v>35660</v>
      </c>
      <c r="N2200" t="s">
        <v>63</v>
      </c>
      <c r="P2200" t="s">
        <v>64</v>
      </c>
    </row>
    <row r="2201" spans="1:16" x14ac:dyDescent="0.25">
      <c r="A2201" s="2">
        <v>45055</v>
      </c>
      <c r="B2201" t="s">
        <v>58</v>
      </c>
      <c r="C2201" t="s">
        <v>4137</v>
      </c>
      <c r="D2201" t="s">
        <v>4138</v>
      </c>
      <c r="E2201">
        <v>2801</v>
      </c>
      <c r="F2201" t="s">
        <v>3739</v>
      </c>
      <c r="G2201">
        <v>5270</v>
      </c>
      <c r="I2201" t="s">
        <v>3740</v>
      </c>
      <c r="J2201">
        <v>222</v>
      </c>
      <c r="K2201">
        <v>9305</v>
      </c>
      <c r="N2201" t="s">
        <v>63</v>
      </c>
      <c r="P2201" t="s">
        <v>64</v>
      </c>
    </row>
    <row r="2202" spans="1:16" x14ac:dyDescent="0.25">
      <c r="A2202" s="2">
        <v>45055</v>
      </c>
      <c r="B2202" t="s">
        <v>58</v>
      </c>
      <c r="C2202" t="s">
        <v>4139</v>
      </c>
      <c r="D2202" t="s">
        <v>4140</v>
      </c>
      <c r="E2202">
        <v>2801</v>
      </c>
      <c r="F2202" t="s">
        <v>4141</v>
      </c>
      <c r="G2202">
        <v>8300</v>
      </c>
      <c r="I2202" t="s">
        <v>4142</v>
      </c>
      <c r="J2202">
        <v>222</v>
      </c>
      <c r="K2202">
        <v>9305</v>
      </c>
      <c r="L2202" s="1">
        <v>35298</v>
      </c>
      <c r="N2202" t="s">
        <v>63</v>
      </c>
      <c r="P2202" t="s">
        <v>64</v>
      </c>
    </row>
    <row r="2203" spans="1:16" x14ac:dyDescent="0.25">
      <c r="A2203" s="2">
        <v>45055</v>
      </c>
      <c r="B2203" t="s">
        <v>58</v>
      </c>
      <c r="C2203" t="s">
        <v>4143</v>
      </c>
      <c r="D2203" t="s">
        <v>4144</v>
      </c>
      <c r="E2203">
        <v>2801</v>
      </c>
      <c r="F2203" t="s">
        <v>3159</v>
      </c>
      <c r="G2203">
        <v>4800</v>
      </c>
      <c r="I2203" t="s">
        <v>3160</v>
      </c>
      <c r="J2203">
        <v>222</v>
      </c>
      <c r="K2203">
        <v>9305</v>
      </c>
      <c r="N2203" t="s">
        <v>63</v>
      </c>
      <c r="P2203" t="s">
        <v>64</v>
      </c>
    </row>
    <row r="2204" spans="1:16" x14ac:dyDescent="0.25">
      <c r="A2204" s="2">
        <v>45055</v>
      </c>
      <c r="B2204" t="s">
        <v>58</v>
      </c>
      <c r="C2204" t="s">
        <v>4145</v>
      </c>
      <c r="D2204" t="s">
        <v>4146</v>
      </c>
      <c r="E2204">
        <v>2801</v>
      </c>
      <c r="F2204" t="s">
        <v>4147</v>
      </c>
      <c r="G2204">
        <v>3990</v>
      </c>
      <c r="I2204" t="s">
        <v>4148</v>
      </c>
      <c r="J2204">
        <v>222</v>
      </c>
      <c r="K2204">
        <v>9305</v>
      </c>
      <c r="N2204" t="s">
        <v>63</v>
      </c>
      <c r="P2204" t="s">
        <v>64</v>
      </c>
    </row>
    <row r="2205" spans="1:16" x14ac:dyDescent="0.25">
      <c r="A2205" s="2">
        <v>45055</v>
      </c>
      <c r="B2205" t="s">
        <v>58</v>
      </c>
      <c r="C2205" t="s">
        <v>4149</v>
      </c>
      <c r="D2205" t="s">
        <v>4150</v>
      </c>
      <c r="E2205">
        <v>2801</v>
      </c>
      <c r="F2205" t="s">
        <v>3842</v>
      </c>
      <c r="G2205">
        <v>5300</v>
      </c>
      <c r="I2205" t="s">
        <v>3843</v>
      </c>
      <c r="J2205">
        <v>222</v>
      </c>
      <c r="K2205">
        <v>9305</v>
      </c>
      <c r="L2205" s="1">
        <v>36871</v>
      </c>
      <c r="N2205" t="s">
        <v>63</v>
      </c>
      <c r="P2205" t="s">
        <v>64</v>
      </c>
    </row>
    <row r="2206" spans="1:16" x14ac:dyDescent="0.25">
      <c r="A2206" s="2">
        <v>45055</v>
      </c>
      <c r="B2206" t="s">
        <v>58</v>
      </c>
      <c r="C2206" t="s">
        <v>4151</v>
      </c>
      <c r="D2206" t="s">
        <v>4152</v>
      </c>
      <c r="E2206">
        <v>2801</v>
      </c>
      <c r="F2206" t="s">
        <v>4129</v>
      </c>
      <c r="G2206">
        <v>8310</v>
      </c>
      <c r="I2206" t="s">
        <v>4130</v>
      </c>
      <c r="J2206">
        <v>222</v>
      </c>
      <c r="K2206">
        <v>9305</v>
      </c>
      <c r="N2206" t="s">
        <v>63</v>
      </c>
      <c r="P2206" t="s">
        <v>64</v>
      </c>
    </row>
    <row r="2207" spans="1:16" x14ac:dyDescent="0.25">
      <c r="A2207" s="2">
        <v>45055</v>
      </c>
      <c r="B2207" t="s">
        <v>58</v>
      </c>
      <c r="C2207" t="s">
        <v>4153</v>
      </c>
      <c r="D2207" t="s">
        <v>4154</v>
      </c>
      <c r="E2207">
        <v>2801</v>
      </c>
      <c r="F2207" t="s">
        <v>781</v>
      </c>
      <c r="G2207">
        <v>9450</v>
      </c>
      <c r="I2207" t="s">
        <v>4155</v>
      </c>
      <c r="J2207">
        <v>222</v>
      </c>
      <c r="K2207">
        <v>9305</v>
      </c>
      <c r="L2207" s="1">
        <v>35573</v>
      </c>
      <c r="N2207" t="s">
        <v>63</v>
      </c>
      <c r="P2207" t="s">
        <v>64</v>
      </c>
    </row>
    <row r="2208" spans="1:16" x14ac:dyDescent="0.25">
      <c r="A2208" s="2">
        <v>45055</v>
      </c>
      <c r="B2208" t="s">
        <v>58</v>
      </c>
      <c r="C2208" t="s">
        <v>4156</v>
      </c>
      <c r="D2208" t="s">
        <v>4157</v>
      </c>
      <c r="E2208">
        <v>2801</v>
      </c>
      <c r="F2208" t="s">
        <v>781</v>
      </c>
      <c r="G2208">
        <v>4730</v>
      </c>
      <c r="I2208" t="s">
        <v>2986</v>
      </c>
      <c r="J2208">
        <v>222</v>
      </c>
      <c r="K2208">
        <v>9305</v>
      </c>
      <c r="N2208" t="s">
        <v>63</v>
      </c>
      <c r="P2208" t="s">
        <v>64</v>
      </c>
    </row>
    <row r="2209" spans="1:16" x14ac:dyDescent="0.25">
      <c r="A2209" s="2">
        <v>45055</v>
      </c>
      <c r="B2209" t="s">
        <v>58</v>
      </c>
      <c r="C2209" t="s">
        <v>4158</v>
      </c>
      <c r="D2209" t="s">
        <v>4159</v>
      </c>
      <c r="E2209">
        <v>2801</v>
      </c>
      <c r="F2209" t="s">
        <v>3159</v>
      </c>
      <c r="G2209">
        <v>4800</v>
      </c>
      <c r="I2209" t="s">
        <v>3160</v>
      </c>
      <c r="J2209">
        <v>222</v>
      </c>
      <c r="K2209">
        <v>9305</v>
      </c>
      <c r="N2209" t="s">
        <v>63</v>
      </c>
      <c r="P2209" t="s">
        <v>64</v>
      </c>
    </row>
    <row r="2210" spans="1:16" x14ac:dyDescent="0.25">
      <c r="A2210" s="2">
        <v>45055</v>
      </c>
      <c r="B2210" t="s">
        <v>58</v>
      </c>
      <c r="C2210" t="s">
        <v>4160</v>
      </c>
      <c r="D2210" t="s">
        <v>4161</v>
      </c>
      <c r="E2210">
        <v>2801</v>
      </c>
      <c r="F2210" t="s">
        <v>3558</v>
      </c>
      <c r="G2210">
        <v>3400</v>
      </c>
      <c r="I2210" t="s">
        <v>3267</v>
      </c>
      <c r="J2210">
        <v>222</v>
      </c>
      <c r="K2210">
        <v>9305</v>
      </c>
      <c r="N2210" t="s">
        <v>63</v>
      </c>
      <c r="P2210" t="s">
        <v>64</v>
      </c>
    </row>
    <row r="2211" spans="1:16" x14ac:dyDescent="0.25">
      <c r="A2211" s="2">
        <v>45055</v>
      </c>
      <c r="B2211" t="s">
        <v>58</v>
      </c>
      <c r="C2211" t="s">
        <v>4162</v>
      </c>
      <c r="D2211" t="s">
        <v>4163</v>
      </c>
      <c r="E2211">
        <v>2801</v>
      </c>
      <c r="F2211" t="s">
        <v>271</v>
      </c>
      <c r="G2211">
        <v>3830</v>
      </c>
      <c r="I2211" t="s">
        <v>3145</v>
      </c>
      <c r="J2211">
        <v>222</v>
      </c>
      <c r="K2211">
        <v>9305</v>
      </c>
      <c r="N2211" t="s">
        <v>63</v>
      </c>
      <c r="P2211" t="s">
        <v>64</v>
      </c>
    </row>
    <row r="2212" spans="1:16" x14ac:dyDescent="0.25">
      <c r="A2212" s="2">
        <v>45055</v>
      </c>
      <c r="B2212" t="s">
        <v>58</v>
      </c>
      <c r="C2212" t="s">
        <v>4164</v>
      </c>
      <c r="D2212" t="s">
        <v>4165</v>
      </c>
      <c r="E2212">
        <v>2801</v>
      </c>
      <c r="F2212" t="s">
        <v>1720</v>
      </c>
      <c r="G2212">
        <v>5000</v>
      </c>
      <c r="I2212" t="s">
        <v>3237</v>
      </c>
      <c r="J2212">
        <v>222</v>
      </c>
      <c r="K2212">
        <v>9305</v>
      </c>
      <c r="N2212" t="s">
        <v>63</v>
      </c>
      <c r="P2212" t="s">
        <v>64</v>
      </c>
    </row>
    <row r="2213" spans="1:16" x14ac:dyDescent="0.25">
      <c r="A2213" s="2">
        <v>45055</v>
      </c>
      <c r="B2213" t="s">
        <v>58</v>
      </c>
      <c r="C2213" t="s">
        <v>4166</v>
      </c>
      <c r="D2213" t="s">
        <v>4167</v>
      </c>
      <c r="E2213">
        <v>2801</v>
      </c>
      <c r="F2213" t="s">
        <v>3035</v>
      </c>
      <c r="G2213">
        <v>10000</v>
      </c>
      <c r="I2213" t="s">
        <v>3032</v>
      </c>
      <c r="J2213">
        <v>222</v>
      </c>
      <c r="K2213">
        <v>9305</v>
      </c>
      <c r="N2213" t="s">
        <v>63</v>
      </c>
      <c r="P2213" t="s">
        <v>64</v>
      </c>
    </row>
    <row r="2214" spans="1:16" x14ac:dyDescent="0.25">
      <c r="A2214" s="2">
        <v>45055</v>
      </c>
      <c r="B2214" t="s">
        <v>58</v>
      </c>
      <c r="C2214" t="s">
        <v>4168</v>
      </c>
      <c r="D2214" t="s">
        <v>4169</v>
      </c>
      <c r="E2214">
        <v>2801</v>
      </c>
      <c r="F2214" t="s">
        <v>3035</v>
      </c>
      <c r="G2214">
        <v>10000</v>
      </c>
      <c r="I2214" t="s">
        <v>3032</v>
      </c>
      <c r="J2214">
        <v>222</v>
      </c>
      <c r="K2214">
        <v>9305</v>
      </c>
      <c r="N2214" t="s">
        <v>63</v>
      </c>
      <c r="P2214" t="s">
        <v>64</v>
      </c>
    </row>
    <row r="2215" spans="1:16" x14ac:dyDescent="0.25">
      <c r="A2215" s="2">
        <v>45055</v>
      </c>
      <c r="B2215" t="s">
        <v>58</v>
      </c>
      <c r="C2215" t="s">
        <v>4170</v>
      </c>
      <c r="D2215" t="s">
        <v>4171</v>
      </c>
      <c r="E2215">
        <v>2801</v>
      </c>
      <c r="F2215" t="s">
        <v>3202</v>
      </c>
      <c r="G2215">
        <v>10000</v>
      </c>
      <c r="I2215" t="s">
        <v>3032</v>
      </c>
      <c r="J2215">
        <v>222</v>
      </c>
      <c r="K2215">
        <v>9305</v>
      </c>
      <c r="N2215" t="s">
        <v>63</v>
      </c>
      <c r="P2215" t="s">
        <v>64</v>
      </c>
    </row>
    <row r="2216" spans="1:16" x14ac:dyDescent="0.25">
      <c r="A2216" s="2">
        <v>45055</v>
      </c>
      <c r="B2216" t="s">
        <v>58</v>
      </c>
      <c r="C2216" t="s">
        <v>4172</v>
      </c>
      <c r="D2216" t="s">
        <v>4173</v>
      </c>
      <c r="E2216">
        <v>2801</v>
      </c>
      <c r="F2216" t="s">
        <v>4174</v>
      </c>
      <c r="G2216">
        <v>4500</v>
      </c>
      <c r="I2216" t="s">
        <v>4175</v>
      </c>
      <c r="J2216">
        <v>222</v>
      </c>
      <c r="K2216">
        <v>9305</v>
      </c>
      <c r="N2216" t="s">
        <v>63</v>
      </c>
      <c r="P2216" t="s">
        <v>64</v>
      </c>
    </row>
    <row r="2217" spans="1:16" x14ac:dyDescent="0.25">
      <c r="A2217" s="2">
        <v>45055</v>
      </c>
      <c r="B2217" t="s">
        <v>58</v>
      </c>
      <c r="C2217" t="s">
        <v>4176</v>
      </c>
      <c r="D2217" t="s">
        <v>4177</v>
      </c>
      <c r="E2217">
        <v>2801</v>
      </c>
      <c r="F2217" t="s">
        <v>1720</v>
      </c>
      <c r="G2217">
        <v>5000</v>
      </c>
      <c r="I2217" t="s">
        <v>3237</v>
      </c>
      <c r="J2217">
        <v>222</v>
      </c>
      <c r="K2217">
        <v>9305</v>
      </c>
      <c r="N2217" t="s">
        <v>63</v>
      </c>
      <c r="P2217" t="s">
        <v>64</v>
      </c>
    </row>
    <row r="2218" spans="1:16" x14ac:dyDescent="0.25">
      <c r="A2218" s="2">
        <v>45055</v>
      </c>
      <c r="B2218" t="s">
        <v>58</v>
      </c>
      <c r="C2218" t="s">
        <v>4178</v>
      </c>
      <c r="D2218" t="s">
        <v>4179</v>
      </c>
      <c r="E2218">
        <v>2801</v>
      </c>
      <c r="F2218" t="s">
        <v>4180</v>
      </c>
      <c r="G2218">
        <v>10000</v>
      </c>
      <c r="I2218" t="s">
        <v>3032</v>
      </c>
      <c r="J2218">
        <v>222</v>
      </c>
      <c r="K2218">
        <v>9305</v>
      </c>
      <c r="N2218" t="s">
        <v>63</v>
      </c>
      <c r="P2218" t="s">
        <v>64</v>
      </c>
    </row>
    <row r="2219" spans="1:16" x14ac:dyDescent="0.25">
      <c r="A2219" s="2">
        <v>45055</v>
      </c>
      <c r="B2219" t="s">
        <v>58</v>
      </c>
      <c r="C2219" t="s">
        <v>4181</v>
      </c>
      <c r="D2219" t="s">
        <v>4182</v>
      </c>
      <c r="E2219">
        <v>2801</v>
      </c>
      <c r="F2219" t="s">
        <v>4183</v>
      </c>
      <c r="G2219">
        <v>3890</v>
      </c>
      <c r="I2219" t="s">
        <v>3064</v>
      </c>
      <c r="J2219">
        <v>222</v>
      </c>
      <c r="K2219">
        <v>9305</v>
      </c>
      <c r="N2219" t="s">
        <v>63</v>
      </c>
      <c r="P2219" t="s">
        <v>64</v>
      </c>
    </row>
    <row r="2220" spans="1:16" x14ac:dyDescent="0.25">
      <c r="A2220" s="2">
        <v>45055</v>
      </c>
      <c r="B2220" t="s">
        <v>58</v>
      </c>
      <c r="C2220" t="s">
        <v>4184</v>
      </c>
      <c r="D2220" t="s">
        <v>4185</v>
      </c>
      <c r="E2220">
        <v>2801</v>
      </c>
      <c r="F2220" t="s">
        <v>4186</v>
      </c>
      <c r="G2220">
        <v>33180</v>
      </c>
      <c r="I2220" t="s">
        <v>4187</v>
      </c>
      <c r="J2220">
        <v>222</v>
      </c>
      <c r="K2220">
        <v>9305</v>
      </c>
      <c r="L2220" s="1">
        <v>37796</v>
      </c>
      <c r="N2220" t="s">
        <v>63</v>
      </c>
      <c r="P2220" t="s">
        <v>64</v>
      </c>
    </row>
    <row r="2221" spans="1:16" x14ac:dyDescent="0.25">
      <c r="A2221" s="2">
        <v>45055</v>
      </c>
      <c r="B2221" t="s">
        <v>58</v>
      </c>
      <c r="C2221" t="s">
        <v>4188</v>
      </c>
      <c r="D2221" t="s">
        <v>4189</v>
      </c>
      <c r="E2221">
        <v>2801</v>
      </c>
      <c r="F2221" t="s">
        <v>4129</v>
      </c>
      <c r="G2221">
        <v>8310</v>
      </c>
      <c r="I2221" t="s">
        <v>4130</v>
      </c>
      <c r="J2221">
        <v>222</v>
      </c>
      <c r="K2221">
        <v>9305</v>
      </c>
      <c r="N2221" t="s">
        <v>63</v>
      </c>
      <c r="P2221" t="s">
        <v>64</v>
      </c>
    </row>
    <row r="2222" spans="1:16" x14ac:dyDescent="0.25">
      <c r="A2222" s="2">
        <v>45055</v>
      </c>
      <c r="B2222" t="s">
        <v>58</v>
      </c>
      <c r="C2222" t="s">
        <v>4190</v>
      </c>
      <c r="D2222" t="s">
        <v>4191</v>
      </c>
      <c r="E2222">
        <v>2801</v>
      </c>
      <c r="F2222" t="s">
        <v>4192</v>
      </c>
      <c r="G2222">
        <v>4480</v>
      </c>
      <c r="I2222" t="s">
        <v>3299</v>
      </c>
      <c r="J2222">
        <v>222</v>
      </c>
      <c r="K2222">
        <v>9305</v>
      </c>
      <c r="L2222" s="1">
        <v>35881</v>
      </c>
      <c r="N2222" t="s">
        <v>63</v>
      </c>
      <c r="P2222" t="s">
        <v>64</v>
      </c>
    </row>
    <row r="2223" spans="1:16" x14ac:dyDescent="0.25">
      <c r="A2223" s="2">
        <v>45055</v>
      </c>
      <c r="B2223" t="s">
        <v>58</v>
      </c>
      <c r="C2223" t="s">
        <v>4193</v>
      </c>
      <c r="D2223" t="s">
        <v>4194</v>
      </c>
      <c r="E2223">
        <v>2801</v>
      </c>
      <c r="F2223" t="s">
        <v>4195</v>
      </c>
      <c r="G2223">
        <v>3500</v>
      </c>
      <c r="I2223" t="s">
        <v>3225</v>
      </c>
      <c r="J2223">
        <v>222</v>
      </c>
      <c r="K2223">
        <v>9305</v>
      </c>
      <c r="N2223" t="s">
        <v>63</v>
      </c>
      <c r="P2223" t="s">
        <v>64</v>
      </c>
    </row>
    <row r="2224" spans="1:16" x14ac:dyDescent="0.25">
      <c r="A2224" s="2">
        <v>45055</v>
      </c>
      <c r="B2224" t="s">
        <v>58</v>
      </c>
      <c r="C2224" t="s">
        <v>4196</v>
      </c>
      <c r="D2224" t="s">
        <v>4197</v>
      </c>
      <c r="E2224">
        <v>2801</v>
      </c>
      <c r="F2224" t="s">
        <v>4198</v>
      </c>
      <c r="G2224">
        <v>8510</v>
      </c>
      <c r="I2224" t="s">
        <v>4199</v>
      </c>
      <c r="J2224">
        <v>222</v>
      </c>
      <c r="K2224">
        <v>9305</v>
      </c>
      <c r="N2224" t="s">
        <v>63</v>
      </c>
      <c r="P2224" t="s">
        <v>64</v>
      </c>
    </row>
    <row r="2225" spans="1:16" x14ac:dyDescent="0.25">
      <c r="A2225" s="2">
        <v>45055</v>
      </c>
      <c r="B2225" t="s">
        <v>58</v>
      </c>
      <c r="C2225" t="s">
        <v>4200</v>
      </c>
      <c r="D2225" t="s">
        <v>4201</v>
      </c>
      <c r="E2225">
        <v>2801</v>
      </c>
      <c r="F2225" t="s">
        <v>3373</v>
      </c>
      <c r="G2225">
        <v>3400</v>
      </c>
      <c r="I2225" t="s">
        <v>3267</v>
      </c>
      <c r="J2225">
        <v>222</v>
      </c>
      <c r="K2225">
        <v>9305</v>
      </c>
      <c r="N2225" t="s">
        <v>63</v>
      </c>
      <c r="P2225" t="s">
        <v>64</v>
      </c>
    </row>
    <row r="2226" spans="1:16" x14ac:dyDescent="0.25">
      <c r="A2226" s="2">
        <v>45055</v>
      </c>
      <c r="B2226" t="s">
        <v>58</v>
      </c>
      <c r="C2226" t="s">
        <v>4202</v>
      </c>
      <c r="D2226" t="s">
        <v>4203</v>
      </c>
      <c r="E2226">
        <v>2801</v>
      </c>
      <c r="F2226" t="s">
        <v>3373</v>
      </c>
      <c r="G2226">
        <v>3400</v>
      </c>
      <c r="I2226" t="s">
        <v>3267</v>
      </c>
      <c r="J2226">
        <v>222</v>
      </c>
      <c r="K2226">
        <v>9305</v>
      </c>
      <c r="N2226" t="s">
        <v>63</v>
      </c>
      <c r="P2226" t="s">
        <v>64</v>
      </c>
    </row>
    <row r="2227" spans="1:16" x14ac:dyDescent="0.25">
      <c r="A2227" s="2">
        <v>45055</v>
      </c>
      <c r="B2227" t="s">
        <v>58</v>
      </c>
      <c r="C2227" t="s">
        <v>4204</v>
      </c>
      <c r="D2227" t="s">
        <v>4205</v>
      </c>
      <c r="E2227">
        <v>2801</v>
      </c>
      <c r="F2227" t="s">
        <v>3373</v>
      </c>
      <c r="G2227">
        <v>3400</v>
      </c>
      <c r="I2227" t="s">
        <v>3267</v>
      </c>
      <c r="J2227">
        <v>222</v>
      </c>
      <c r="K2227">
        <v>9305</v>
      </c>
      <c r="N2227" t="s">
        <v>63</v>
      </c>
      <c r="P2227" t="s">
        <v>64</v>
      </c>
    </row>
    <row r="2228" spans="1:16" x14ac:dyDescent="0.25">
      <c r="A2228" s="2">
        <v>45055</v>
      </c>
      <c r="B2228" t="s">
        <v>58</v>
      </c>
      <c r="C2228" t="s">
        <v>4206</v>
      </c>
      <c r="D2228" t="s">
        <v>4207</v>
      </c>
      <c r="E2228">
        <v>2801</v>
      </c>
      <c r="F2228" t="s">
        <v>3373</v>
      </c>
      <c r="G2228">
        <v>3400</v>
      </c>
      <c r="I2228" t="s">
        <v>3267</v>
      </c>
      <c r="J2228">
        <v>222</v>
      </c>
      <c r="K2228">
        <v>9305</v>
      </c>
      <c r="N2228" t="s">
        <v>63</v>
      </c>
      <c r="P2228" t="s">
        <v>64</v>
      </c>
    </row>
    <row r="2229" spans="1:16" x14ac:dyDescent="0.25">
      <c r="A2229" s="2">
        <v>45055</v>
      </c>
      <c r="B2229" t="s">
        <v>58</v>
      </c>
      <c r="C2229" t="s">
        <v>4208</v>
      </c>
      <c r="D2229" t="s">
        <v>4209</v>
      </c>
      <c r="E2229">
        <v>2801</v>
      </c>
      <c r="F2229" t="s">
        <v>3373</v>
      </c>
      <c r="G2229">
        <v>3400</v>
      </c>
      <c r="I2229" t="s">
        <v>3267</v>
      </c>
      <c r="J2229">
        <v>222</v>
      </c>
      <c r="K2229">
        <v>9305</v>
      </c>
      <c r="N2229" t="s">
        <v>63</v>
      </c>
      <c r="P2229" t="s">
        <v>64</v>
      </c>
    </row>
    <row r="2230" spans="1:16" x14ac:dyDescent="0.25">
      <c r="A2230" s="2">
        <v>45055</v>
      </c>
      <c r="B2230" t="s">
        <v>58</v>
      </c>
      <c r="C2230" t="s">
        <v>4210</v>
      </c>
      <c r="D2230" t="s">
        <v>4211</v>
      </c>
      <c r="E2230">
        <v>2801</v>
      </c>
      <c r="F2230" t="s">
        <v>3373</v>
      </c>
      <c r="G2230">
        <v>3400</v>
      </c>
      <c r="I2230" t="s">
        <v>3267</v>
      </c>
      <c r="J2230">
        <v>222</v>
      </c>
      <c r="K2230">
        <v>9305</v>
      </c>
      <c r="N2230" t="s">
        <v>63</v>
      </c>
      <c r="P2230" t="s">
        <v>64</v>
      </c>
    </row>
    <row r="2231" spans="1:16" x14ac:dyDescent="0.25">
      <c r="A2231" s="2">
        <v>45055</v>
      </c>
      <c r="B2231" t="s">
        <v>58</v>
      </c>
      <c r="C2231" t="s">
        <v>4212</v>
      </c>
      <c r="D2231" t="s">
        <v>4213</v>
      </c>
      <c r="E2231">
        <v>2801</v>
      </c>
      <c r="F2231" t="s">
        <v>4214</v>
      </c>
      <c r="G2231">
        <v>36750</v>
      </c>
      <c r="I2231" t="s">
        <v>4215</v>
      </c>
      <c r="J2231">
        <v>222</v>
      </c>
      <c r="K2231">
        <v>9305</v>
      </c>
      <c r="L2231" s="1">
        <v>36525</v>
      </c>
      <c r="N2231" t="s">
        <v>63</v>
      </c>
      <c r="P2231" t="s">
        <v>64</v>
      </c>
    </row>
    <row r="2232" spans="1:16" x14ac:dyDescent="0.25">
      <c r="A2232" s="2">
        <v>45055</v>
      </c>
      <c r="B2232" t="s">
        <v>58</v>
      </c>
      <c r="C2232" t="s">
        <v>4216</v>
      </c>
      <c r="D2232" t="s">
        <v>4217</v>
      </c>
      <c r="E2232">
        <v>2801</v>
      </c>
      <c r="F2232" t="s">
        <v>3713</v>
      </c>
      <c r="G2232">
        <v>5621.7</v>
      </c>
      <c r="I2232" t="s">
        <v>3714</v>
      </c>
      <c r="J2232">
        <v>222</v>
      </c>
      <c r="K2232">
        <v>9305</v>
      </c>
      <c r="L2232" s="1">
        <v>37286</v>
      </c>
      <c r="N2232" t="s">
        <v>63</v>
      </c>
      <c r="P2232" t="s">
        <v>64</v>
      </c>
    </row>
    <row r="2233" spans="1:16" x14ac:dyDescent="0.25">
      <c r="A2233" t="s">
        <v>87</v>
      </c>
      <c r="C2233" t="s">
        <v>88</v>
      </c>
      <c r="D2233" t="s">
        <v>58</v>
      </c>
      <c r="F2233">
        <v>-33</v>
      </c>
      <c r="G2233" t="s">
        <v>4218</v>
      </c>
      <c r="I2233" t="s">
        <v>4219</v>
      </c>
    </row>
    <row r="2235" spans="1:16" x14ac:dyDescent="0.25">
      <c r="A2235" t="s">
        <v>87</v>
      </c>
      <c r="B2235" t="s">
        <v>87</v>
      </c>
      <c r="C2235" t="s">
        <v>91</v>
      </c>
      <c r="D2235" t="s">
        <v>375</v>
      </c>
      <c r="E2235">
        <v>2005</v>
      </c>
      <c r="F2235">
        <v>-33</v>
      </c>
      <c r="G2235" t="s">
        <v>4218</v>
      </c>
      <c r="I2235" t="s">
        <v>4220</v>
      </c>
    </row>
    <row r="2238" spans="1:16" x14ac:dyDescent="0.25">
      <c r="D2238" t="s">
        <v>0</v>
      </c>
      <c r="E2238" t="s">
        <v>1</v>
      </c>
      <c r="F2238" t="s">
        <v>2</v>
      </c>
      <c r="G2238" t="s">
        <v>3</v>
      </c>
      <c r="H2238">
        <v>5</v>
      </c>
      <c r="I2238" t="s">
        <v>4</v>
      </c>
      <c r="L2238" t="s">
        <v>5</v>
      </c>
      <c r="M2238" t="s">
        <v>6</v>
      </c>
      <c r="N2238" t="s">
        <v>7</v>
      </c>
      <c r="O2238">
        <v>3</v>
      </c>
      <c r="P2238">
        <v>9</v>
      </c>
    </row>
    <row r="2239" spans="1:16" x14ac:dyDescent="0.25">
      <c r="D2239" t="s">
        <v>8</v>
      </c>
      <c r="E2239" t="s">
        <v>9</v>
      </c>
      <c r="F2239" t="s">
        <v>10</v>
      </c>
      <c r="M2239" t="s">
        <v>11</v>
      </c>
      <c r="N2239" t="s">
        <v>12</v>
      </c>
      <c r="O2239" s="1">
        <v>37445</v>
      </c>
      <c r="P2239">
        <v>3</v>
      </c>
    </row>
    <row r="2240" spans="1:16" x14ac:dyDescent="0.25">
      <c r="A2240" t="s">
        <v>13</v>
      </c>
      <c r="B2240" t="s">
        <v>14</v>
      </c>
      <c r="C2240" t="s">
        <v>15</v>
      </c>
      <c r="F2240" t="s">
        <v>16</v>
      </c>
      <c r="G2240" t="e">
        <f>- Z</f>
        <v>#NAME?</v>
      </c>
      <c r="M2240" t="s">
        <v>17</v>
      </c>
      <c r="N2240" t="s">
        <v>18</v>
      </c>
    </row>
    <row r="2241" spans="1:16" x14ac:dyDescent="0.25">
      <c r="A2241" t="s">
        <v>19</v>
      </c>
      <c r="B2241" t="s">
        <v>20</v>
      </c>
      <c r="C2241" t="s">
        <v>21</v>
      </c>
      <c r="D2241" t="s">
        <v>22</v>
      </c>
      <c r="E2241" t="s">
        <v>23</v>
      </c>
      <c r="F2241" t="s">
        <v>24</v>
      </c>
      <c r="G2241" t="s">
        <v>25</v>
      </c>
      <c r="H2241" t="s">
        <v>26</v>
      </c>
      <c r="M2241" t="s">
        <v>27</v>
      </c>
      <c r="N2241" t="s">
        <v>28</v>
      </c>
    </row>
    <row r="2242" spans="1:16" x14ac:dyDescent="0.25">
      <c r="A2242" t="s">
        <v>29</v>
      </c>
      <c r="B2242" t="s">
        <v>30</v>
      </c>
      <c r="C2242" t="s">
        <v>31</v>
      </c>
      <c r="D2242" t="s">
        <v>32</v>
      </c>
      <c r="E2242" t="s">
        <v>32</v>
      </c>
      <c r="F2242" t="s">
        <v>33</v>
      </c>
      <c r="G2242" t="s">
        <v>34</v>
      </c>
      <c r="H2242" t="s">
        <v>35</v>
      </c>
      <c r="I2242" t="s">
        <v>36</v>
      </c>
      <c r="J2242" t="s">
        <v>29</v>
      </c>
      <c r="K2242" t="s">
        <v>29</v>
      </c>
      <c r="L2242" t="s">
        <v>37</v>
      </c>
      <c r="M2242" t="s">
        <v>31</v>
      </c>
      <c r="N2242" t="s">
        <v>38</v>
      </c>
      <c r="O2242" t="s">
        <v>29</v>
      </c>
      <c r="P2242" t="s">
        <v>35</v>
      </c>
    </row>
    <row r="2243" spans="1:16" x14ac:dyDescent="0.25">
      <c r="A2243" t="s">
        <v>39</v>
      </c>
      <c r="B2243" t="s">
        <v>40</v>
      </c>
      <c r="C2243" t="s">
        <v>41</v>
      </c>
      <c r="D2243" t="s">
        <v>42</v>
      </c>
      <c r="E2243" t="s">
        <v>43</v>
      </c>
      <c r="F2243" t="s">
        <v>13</v>
      </c>
      <c r="G2243" t="s">
        <v>44</v>
      </c>
      <c r="I2243" t="s">
        <v>45</v>
      </c>
      <c r="J2243" t="s">
        <v>46</v>
      </c>
      <c r="K2243" t="s">
        <v>47</v>
      </c>
      <c r="L2243" t="s">
        <v>48</v>
      </c>
      <c r="M2243" t="s">
        <v>49</v>
      </c>
      <c r="N2243" t="s">
        <v>50</v>
      </c>
      <c r="O2243" t="s">
        <v>51</v>
      </c>
      <c r="P2243" t="s">
        <v>52</v>
      </c>
    </row>
    <row r="2244" spans="1:16" x14ac:dyDescent="0.25">
      <c r="A2244" t="s">
        <v>53</v>
      </c>
      <c r="B2244" t="s">
        <v>30</v>
      </c>
      <c r="C2244" t="s">
        <v>54</v>
      </c>
      <c r="D2244" t="s">
        <v>32</v>
      </c>
      <c r="E2244" t="s">
        <v>32</v>
      </c>
      <c r="F2244" t="s">
        <v>33</v>
      </c>
      <c r="G2244" t="s">
        <v>34</v>
      </c>
      <c r="H2244" t="s">
        <v>35</v>
      </c>
      <c r="I2244" t="s">
        <v>36</v>
      </c>
      <c r="J2244" t="s">
        <v>29</v>
      </c>
      <c r="K2244" t="s">
        <v>29</v>
      </c>
      <c r="L2244" t="s">
        <v>37</v>
      </c>
      <c r="M2244" t="s">
        <v>31</v>
      </c>
      <c r="N2244" t="s">
        <v>38</v>
      </c>
      <c r="O2244" t="s">
        <v>29</v>
      </c>
      <c r="P2244" t="s">
        <v>55</v>
      </c>
    </row>
    <row r="2245" spans="1:16" x14ac:dyDescent="0.25">
      <c r="C2245" t="s">
        <v>56</v>
      </c>
      <c r="D2245" t="s">
        <v>10</v>
      </c>
      <c r="E2245" t="e">
        <f>- proto</f>
        <v>#NAME?</v>
      </c>
      <c r="F2245" t="s">
        <v>57</v>
      </c>
    </row>
    <row r="2246" spans="1:16" x14ac:dyDescent="0.25">
      <c r="A2246" s="2">
        <v>45058</v>
      </c>
      <c r="B2246" t="s">
        <v>58</v>
      </c>
      <c r="C2246" t="s">
        <v>4221</v>
      </c>
      <c r="D2246" t="s">
        <v>4222</v>
      </c>
      <c r="E2246">
        <v>2801</v>
      </c>
      <c r="F2246" t="s">
        <v>781</v>
      </c>
      <c r="G2246">
        <v>4730</v>
      </c>
      <c r="I2246" t="s">
        <v>2986</v>
      </c>
      <c r="J2246">
        <v>323</v>
      </c>
      <c r="K2246">
        <v>3451</v>
      </c>
      <c r="N2246" t="s">
        <v>63</v>
      </c>
      <c r="P2246" t="s">
        <v>64</v>
      </c>
    </row>
    <row r="2247" spans="1:16" x14ac:dyDescent="0.25">
      <c r="A2247" s="2">
        <v>45058</v>
      </c>
      <c r="B2247" t="s">
        <v>58</v>
      </c>
      <c r="C2247" t="s">
        <v>4223</v>
      </c>
      <c r="D2247" t="s">
        <v>4224</v>
      </c>
      <c r="E2247">
        <v>2801</v>
      </c>
      <c r="F2247" t="s">
        <v>3206</v>
      </c>
      <c r="G2247">
        <v>5000</v>
      </c>
      <c r="I2247" t="s">
        <v>3237</v>
      </c>
      <c r="J2247">
        <v>222</v>
      </c>
      <c r="K2247">
        <v>9305</v>
      </c>
      <c r="L2247" s="1">
        <v>35781</v>
      </c>
      <c r="N2247" t="s">
        <v>63</v>
      </c>
      <c r="P2247" t="s">
        <v>64</v>
      </c>
    </row>
    <row r="2248" spans="1:16" x14ac:dyDescent="0.25">
      <c r="A2248" s="2">
        <v>45058</v>
      </c>
      <c r="B2248" t="s">
        <v>58</v>
      </c>
      <c r="C2248" t="s">
        <v>4225</v>
      </c>
      <c r="D2248" t="s">
        <v>4226</v>
      </c>
      <c r="E2248">
        <v>2801</v>
      </c>
      <c r="F2248" t="s">
        <v>4227</v>
      </c>
      <c r="G2248">
        <v>19900</v>
      </c>
      <c r="I2248" t="s">
        <v>4228</v>
      </c>
      <c r="J2248">
        <v>222</v>
      </c>
      <c r="K2248">
        <v>9305</v>
      </c>
      <c r="L2248" s="1">
        <v>35307</v>
      </c>
      <c r="N2248" t="s">
        <v>63</v>
      </c>
      <c r="P2248" t="s">
        <v>64</v>
      </c>
    </row>
    <row r="2249" spans="1:16" x14ac:dyDescent="0.25">
      <c r="A2249" s="2">
        <v>45058</v>
      </c>
      <c r="B2249" t="s">
        <v>58</v>
      </c>
      <c r="C2249" t="s">
        <v>4229</v>
      </c>
      <c r="D2249" t="s">
        <v>4230</v>
      </c>
      <c r="E2249">
        <v>2801</v>
      </c>
      <c r="F2249" t="s">
        <v>3159</v>
      </c>
      <c r="G2249">
        <v>4800</v>
      </c>
      <c r="I2249" t="s">
        <v>3160</v>
      </c>
      <c r="J2249">
        <v>222</v>
      </c>
      <c r="K2249">
        <v>9305</v>
      </c>
      <c r="N2249" t="s">
        <v>63</v>
      </c>
      <c r="P2249" t="s">
        <v>64</v>
      </c>
    </row>
    <row r="2250" spans="1:16" x14ac:dyDescent="0.25">
      <c r="A2250" s="2">
        <v>45058</v>
      </c>
      <c r="B2250" t="s">
        <v>58</v>
      </c>
      <c r="C2250" t="s">
        <v>4231</v>
      </c>
      <c r="D2250" t="s">
        <v>4232</v>
      </c>
      <c r="E2250">
        <v>2801</v>
      </c>
      <c r="F2250" t="s">
        <v>3159</v>
      </c>
      <c r="G2250">
        <v>4800</v>
      </c>
      <c r="I2250" t="s">
        <v>3160</v>
      </c>
      <c r="J2250">
        <v>222</v>
      </c>
      <c r="K2250">
        <v>9305</v>
      </c>
      <c r="N2250" t="s">
        <v>63</v>
      </c>
      <c r="P2250" t="s">
        <v>64</v>
      </c>
    </row>
    <row r="2251" spans="1:16" x14ac:dyDescent="0.25">
      <c r="A2251" s="2">
        <v>45058</v>
      </c>
      <c r="B2251" t="s">
        <v>58</v>
      </c>
      <c r="C2251" t="s">
        <v>4233</v>
      </c>
      <c r="D2251" t="s">
        <v>4234</v>
      </c>
      <c r="E2251">
        <v>2801</v>
      </c>
      <c r="F2251" t="s">
        <v>781</v>
      </c>
      <c r="G2251">
        <v>4730</v>
      </c>
      <c r="I2251" t="s">
        <v>2986</v>
      </c>
      <c r="J2251">
        <v>222</v>
      </c>
      <c r="K2251">
        <v>9305</v>
      </c>
      <c r="N2251" t="s">
        <v>63</v>
      </c>
      <c r="P2251" t="s">
        <v>64</v>
      </c>
    </row>
    <row r="2252" spans="1:16" x14ac:dyDescent="0.25">
      <c r="A2252" s="2">
        <v>45058</v>
      </c>
      <c r="B2252" t="s">
        <v>58</v>
      </c>
      <c r="C2252" t="s">
        <v>4235</v>
      </c>
      <c r="D2252" t="s">
        <v>4236</v>
      </c>
      <c r="E2252">
        <v>2801</v>
      </c>
      <c r="F2252" t="s">
        <v>4237</v>
      </c>
      <c r="G2252">
        <v>5660</v>
      </c>
      <c r="I2252" t="s">
        <v>4238</v>
      </c>
      <c r="J2252">
        <v>222</v>
      </c>
      <c r="K2252">
        <v>9305</v>
      </c>
      <c r="N2252" t="s">
        <v>63</v>
      </c>
      <c r="P2252" t="s">
        <v>64</v>
      </c>
    </row>
    <row r="2253" spans="1:16" x14ac:dyDescent="0.25">
      <c r="A2253" s="2">
        <v>45058</v>
      </c>
      <c r="B2253" t="s">
        <v>58</v>
      </c>
      <c r="C2253" t="s">
        <v>4239</v>
      </c>
      <c r="D2253" t="s">
        <v>4240</v>
      </c>
      <c r="E2253">
        <v>2801</v>
      </c>
      <c r="F2253" t="s">
        <v>4241</v>
      </c>
      <c r="G2253">
        <v>9990</v>
      </c>
      <c r="I2253" t="s">
        <v>3250</v>
      </c>
      <c r="J2253">
        <v>222</v>
      </c>
      <c r="K2253">
        <v>9305</v>
      </c>
      <c r="N2253" t="s">
        <v>63</v>
      </c>
      <c r="P2253" t="s">
        <v>64</v>
      </c>
    </row>
    <row r="2254" spans="1:16" x14ac:dyDescent="0.25">
      <c r="A2254" s="2">
        <v>45058</v>
      </c>
      <c r="B2254" t="s">
        <v>58</v>
      </c>
      <c r="C2254" t="s">
        <v>4242</v>
      </c>
      <c r="D2254" t="s">
        <v>4243</v>
      </c>
      <c r="E2254">
        <v>2801</v>
      </c>
      <c r="F2254" t="s">
        <v>4244</v>
      </c>
      <c r="G2254">
        <v>11340</v>
      </c>
      <c r="I2254" t="s">
        <v>4245</v>
      </c>
      <c r="J2254">
        <v>222</v>
      </c>
      <c r="K2254">
        <v>9305</v>
      </c>
      <c r="L2254" s="1">
        <v>35576</v>
      </c>
      <c r="N2254" t="s">
        <v>63</v>
      </c>
      <c r="P2254" t="s">
        <v>64</v>
      </c>
    </row>
    <row r="2255" spans="1:16" x14ac:dyDescent="0.25">
      <c r="A2255" s="2">
        <v>45058</v>
      </c>
      <c r="B2255" t="s">
        <v>58</v>
      </c>
      <c r="C2255" t="s">
        <v>4246</v>
      </c>
      <c r="D2255" t="s">
        <v>4247</v>
      </c>
      <c r="E2255">
        <v>2801</v>
      </c>
      <c r="F2255" t="s">
        <v>3035</v>
      </c>
      <c r="G2255">
        <v>10000</v>
      </c>
      <c r="I2255" t="s">
        <v>3032</v>
      </c>
      <c r="J2255">
        <v>222</v>
      </c>
      <c r="K2255">
        <v>9305</v>
      </c>
      <c r="N2255" t="s">
        <v>63</v>
      </c>
      <c r="P2255" t="s">
        <v>64</v>
      </c>
    </row>
    <row r="2256" spans="1:16" x14ac:dyDescent="0.25">
      <c r="A2256" s="2">
        <v>45058</v>
      </c>
      <c r="B2256" t="s">
        <v>58</v>
      </c>
      <c r="C2256" t="s">
        <v>4248</v>
      </c>
      <c r="D2256" t="s">
        <v>4249</v>
      </c>
      <c r="E2256">
        <v>2801</v>
      </c>
      <c r="F2256" t="s">
        <v>4250</v>
      </c>
      <c r="G2256">
        <v>24500</v>
      </c>
      <c r="I2256" t="s">
        <v>4251</v>
      </c>
      <c r="J2256">
        <v>222</v>
      </c>
      <c r="K2256">
        <v>9305</v>
      </c>
      <c r="L2256" s="1">
        <v>36277</v>
      </c>
      <c r="N2256" t="s">
        <v>63</v>
      </c>
      <c r="P2256" t="s">
        <v>64</v>
      </c>
    </row>
    <row r="2257" spans="1:16" x14ac:dyDescent="0.25">
      <c r="A2257" t="s">
        <v>87</v>
      </c>
      <c r="C2257" t="s">
        <v>88</v>
      </c>
      <c r="D2257" t="s">
        <v>58</v>
      </c>
      <c r="F2257">
        <v>-10</v>
      </c>
      <c r="G2257" t="s">
        <v>4252</v>
      </c>
      <c r="I2257" t="s">
        <v>3091</v>
      </c>
    </row>
    <row r="2259" spans="1:16" x14ac:dyDescent="0.25">
      <c r="A2259" t="s">
        <v>87</v>
      </c>
      <c r="B2259" t="s">
        <v>87</v>
      </c>
      <c r="C2259" t="s">
        <v>91</v>
      </c>
      <c r="D2259" t="s">
        <v>456</v>
      </c>
      <c r="E2259">
        <v>2005</v>
      </c>
      <c r="F2259">
        <v>-10</v>
      </c>
      <c r="G2259" t="s">
        <v>4252</v>
      </c>
      <c r="I2259" t="s">
        <v>3092</v>
      </c>
    </row>
    <row r="2261" spans="1:16" x14ac:dyDescent="0.25">
      <c r="C2261" t="s">
        <v>56</v>
      </c>
      <c r="D2261" t="s">
        <v>10</v>
      </c>
      <c r="E2261" t="e">
        <f>- proto</f>
        <v>#NAME?</v>
      </c>
      <c r="F2261" t="s">
        <v>57</v>
      </c>
    </row>
    <row r="2262" spans="1:16" x14ac:dyDescent="0.25">
      <c r="A2262" s="2">
        <v>45078</v>
      </c>
      <c r="B2262" t="s">
        <v>58</v>
      </c>
      <c r="C2262" t="s">
        <v>4253</v>
      </c>
      <c r="D2262" t="s">
        <v>4254</v>
      </c>
      <c r="E2262">
        <v>2801</v>
      </c>
      <c r="F2262" t="s">
        <v>3144</v>
      </c>
      <c r="G2262">
        <v>5000</v>
      </c>
      <c r="I2262" t="s">
        <v>3237</v>
      </c>
      <c r="J2262">
        <v>222</v>
      </c>
      <c r="K2262">
        <v>9305</v>
      </c>
      <c r="N2262" t="s">
        <v>63</v>
      </c>
      <c r="P2262" t="s">
        <v>64</v>
      </c>
    </row>
    <row r="2263" spans="1:16" x14ac:dyDescent="0.25">
      <c r="A2263" s="2">
        <v>45078</v>
      </c>
      <c r="B2263" t="s">
        <v>58</v>
      </c>
      <c r="C2263" t="s">
        <v>4255</v>
      </c>
      <c r="D2263" t="s">
        <v>4256</v>
      </c>
      <c r="E2263">
        <v>2801</v>
      </c>
      <c r="F2263" t="s">
        <v>3713</v>
      </c>
      <c r="G2263">
        <v>5635.12</v>
      </c>
      <c r="I2263" t="s">
        <v>3717</v>
      </c>
      <c r="J2263">
        <v>222</v>
      </c>
      <c r="K2263">
        <v>9305</v>
      </c>
      <c r="L2263" s="1">
        <v>37376</v>
      </c>
      <c r="N2263" t="s">
        <v>63</v>
      </c>
      <c r="P2263" t="s">
        <v>64</v>
      </c>
    </row>
    <row r="2264" spans="1:16" x14ac:dyDescent="0.25">
      <c r="A2264" s="2">
        <v>45078</v>
      </c>
      <c r="B2264" t="s">
        <v>58</v>
      </c>
      <c r="C2264" t="s">
        <v>4257</v>
      </c>
      <c r="D2264" t="s">
        <v>4258</v>
      </c>
      <c r="E2264">
        <v>2801</v>
      </c>
      <c r="F2264" t="s">
        <v>3692</v>
      </c>
      <c r="G2264">
        <v>3238.29</v>
      </c>
      <c r="I2264" t="s">
        <v>3693</v>
      </c>
      <c r="J2264">
        <v>222</v>
      </c>
      <c r="K2264">
        <v>9305</v>
      </c>
      <c r="L2264" s="1">
        <v>37286</v>
      </c>
      <c r="N2264" t="s">
        <v>63</v>
      </c>
      <c r="P2264" t="s">
        <v>64</v>
      </c>
    </row>
    <row r="2265" spans="1:16" x14ac:dyDescent="0.25">
      <c r="A2265" t="s">
        <v>87</v>
      </c>
      <c r="C2265" t="s">
        <v>88</v>
      </c>
      <c r="D2265" t="s">
        <v>58</v>
      </c>
      <c r="F2265">
        <v>-1</v>
      </c>
      <c r="G2265" t="s">
        <v>4259</v>
      </c>
      <c r="I2265" t="s">
        <v>487</v>
      </c>
    </row>
    <row r="2267" spans="1:16" x14ac:dyDescent="0.25">
      <c r="A2267" t="s">
        <v>87</v>
      </c>
      <c r="B2267" t="s">
        <v>87</v>
      </c>
      <c r="C2267" t="s">
        <v>91</v>
      </c>
      <c r="D2267" t="s">
        <v>92</v>
      </c>
      <c r="E2267">
        <v>2006</v>
      </c>
      <c r="F2267">
        <v>-1</v>
      </c>
      <c r="G2267" t="s">
        <v>4259</v>
      </c>
      <c r="I2267" t="s">
        <v>488</v>
      </c>
    </row>
    <row r="2269" spans="1:16" x14ac:dyDescent="0.25">
      <c r="C2269" t="s">
        <v>56</v>
      </c>
      <c r="D2269" t="s">
        <v>10</v>
      </c>
      <c r="E2269" t="e">
        <f>- proto</f>
        <v>#NAME?</v>
      </c>
      <c r="F2269" t="s">
        <v>57</v>
      </c>
    </row>
    <row r="2270" spans="1:16" x14ac:dyDescent="0.25">
      <c r="A2270" s="2">
        <v>45080</v>
      </c>
      <c r="B2270" t="s">
        <v>58</v>
      </c>
      <c r="C2270" t="s">
        <v>4260</v>
      </c>
      <c r="D2270" t="s">
        <v>4261</v>
      </c>
      <c r="E2270">
        <v>2801</v>
      </c>
      <c r="F2270" t="s">
        <v>4262</v>
      </c>
      <c r="G2270">
        <v>6685.6</v>
      </c>
      <c r="I2270" t="s">
        <v>4263</v>
      </c>
      <c r="J2270">
        <v>222</v>
      </c>
      <c r="K2270">
        <v>9305</v>
      </c>
      <c r="L2270" s="1">
        <v>37056</v>
      </c>
      <c r="N2270" t="s">
        <v>63</v>
      </c>
      <c r="P2270" t="s">
        <v>64</v>
      </c>
    </row>
    <row r="2271" spans="1:16" x14ac:dyDescent="0.25">
      <c r="A2271" s="2">
        <v>45080</v>
      </c>
      <c r="B2271" t="s">
        <v>58</v>
      </c>
      <c r="C2271" t="s">
        <v>4264</v>
      </c>
      <c r="D2271" t="s">
        <v>4265</v>
      </c>
      <c r="E2271">
        <v>2801</v>
      </c>
      <c r="F2271" t="s">
        <v>4266</v>
      </c>
      <c r="G2271">
        <v>28470</v>
      </c>
      <c r="I2271" t="s">
        <v>4267</v>
      </c>
      <c r="J2271">
        <v>222</v>
      </c>
      <c r="K2271">
        <v>9305</v>
      </c>
      <c r="L2271" s="1">
        <v>35374</v>
      </c>
      <c r="N2271" t="s">
        <v>63</v>
      </c>
      <c r="P2271" t="s">
        <v>64</v>
      </c>
    </row>
    <row r="2272" spans="1:16" x14ac:dyDescent="0.25">
      <c r="A2272" s="2">
        <v>45080</v>
      </c>
      <c r="B2272" t="s">
        <v>58</v>
      </c>
      <c r="C2272" t="s">
        <v>4268</v>
      </c>
      <c r="D2272" t="s">
        <v>4269</v>
      </c>
      <c r="E2272">
        <v>2801</v>
      </c>
      <c r="F2272" t="s">
        <v>4270</v>
      </c>
      <c r="G2272">
        <v>7970</v>
      </c>
      <c r="I2272" t="s">
        <v>4271</v>
      </c>
      <c r="J2272">
        <v>222</v>
      </c>
      <c r="K2272">
        <v>9305</v>
      </c>
      <c r="L2272" s="1">
        <v>36217</v>
      </c>
      <c r="N2272" t="s">
        <v>63</v>
      </c>
      <c r="P2272" t="s">
        <v>64</v>
      </c>
    </row>
    <row r="2273" spans="1:16" x14ac:dyDescent="0.25">
      <c r="A2273" s="2">
        <v>45080</v>
      </c>
      <c r="B2273" t="s">
        <v>58</v>
      </c>
      <c r="C2273" t="s">
        <v>4272</v>
      </c>
      <c r="D2273" t="s">
        <v>4273</v>
      </c>
      <c r="E2273">
        <v>2801</v>
      </c>
      <c r="F2273" t="s">
        <v>4274</v>
      </c>
      <c r="G2273">
        <v>4070</v>
      </c>
      <c r="I2273" t="s">
        <v>4275</v>
      </c>
      <c r="J2273">
        <v>222</v>
      </c>
      <c r="K2273">
        <v>9305</v>
      </c>
      <c r="L2273" s="1">
        <v>36473</v>
      </c>
      <c r="N2273" t="s">
        <v>63</v>
      </c>
      <c r="P2273" t="s">
        <v>64</v>
      </c>
    </row>
    <row r="2274" spans="1:16" x14ac:dyDescent="0.25">
      <c r="A2274" s="2">
        <v>45080</v>
      </c>
      <c r="B2274" t="s">
        <v>58</v>
      </c>
      <c r="C2274" t="s">
        <v>4276</v>
      </c>
      <c r="D2274" t="s">
        <v>4277</v>
      </c>
      <c r="E2274">
        <v>2801</v>
      </c>
      <c r="F2274" t="s">
        <v>4278</v>
      </c>
      <c r="G2274">
        <v>9690</v>
      </c>
      <c r="I2274" t="s">
        <v>4279</v>
      </c>
      <c r="J2274">
        <v>222</v>
      </c>
      <c r="K2274">
        <v>9305</v>
      </c>
      <c r="L2274" s="1">
        <v>35234</v>
      </c>
      <c r="N2274" t="s">
        <v>63</v>
      </c>
      <c r="P2274" t="s">
        <v>64</v>
      </c>
    </row>
    <row r="2275" spans="1:16" x14ac:dyDescent="0.25">
      <c r="A2275" s="2">
        <v>45080</v>
      </c>
      <c r="B2275" t="s">
        <v>58</v>
      </c>
      <c r="C2275" t="s">
        <v>4280</v>
      </c>
      <c r="D2275" t="s">
        <v>4281</v>
      </c>
      <c r="E2275">
        <v>2801</v>
      </c>
      <c r="F2275" t="s">
        <v>2130</v>
      </c>
      <c r="G2275">
        <v>4220</v>
      </c>
      <c r="I2275" t="s">
        <v>3027</v>
      </c>
      <c r="J2275">
        <v>222</v>
      </c>
      <c r="K2275">
        <v>9305</v>
      </c>
      <c r="N2275" t="s">
        <v>63</v>
      </c>
      <c r="P2275" t="s">
        <v>64</v>
      </c>
    </row>
    <row r="2276" spans="1:16" x14ac:dyDescent="0.25">
      <c r="A2276" s="2">
        <v>45080</v>
      </c>
      <c r="B2276" t="s">
        <v>58</v>
      </c>
      <c r="C2276" t="s">
        <v>4282</v>
      </c>
      <c r="D2276" t="s">
        <v>4283</v>
      </c>
      <c r="E2276">
        <v>2801</v>
      </c>
      <c r="F2276" t="s">
        <v>2130</v>
      </c>
      <c r="G2276">
        <v>4220</v>
      </c>
      <c r="I2276" t="s">
        <v>3027</v>
      </c>
      <c r="J2276">
        <v>222</v>
      </c>
      <c r="K2276">
        <v>9305</v>
      </c>
      <c r="N2276" t="s">
        <v>63</v>
      </c>
      <c r="P2276" t="s">
        <v>64</v>
      </c>
    </row>
    <row r="2277" spans="1:16" x14ac:dyDescent="0.25">
      <c r="A2277" s="2">
        <v>45080</v>
      </c>
      <c r="B2277" t="s">
        <v>58</v>
      </c>
      <c r="C2277" t="s">
        <v>4284</v>
      </c>
      <c r="D2277" t="s">
        <v>4285</v>
      </c>
      <c r="E2277">
        <v>2801</v>
      </c>
      <c r="F2277" t="s">
        <v>3743</v>
      </c>
      <c r="G2277">
        <v>6690</v>
      </c>
      <c r="I2277" t="s">
        <v>4286</v>
      </c>
      <c r="J2277">
        <v>222</v>
      </c>
      <c r="K2277">
        <v>9305</v>
      </c>
      <c r="N2277" t="s">
        <v>63</v>
      </c>
      <c r="P2277" t="s">
        <v>64</v>
      </c>
    </row>
    <row r="2278" spans="1:16" x14ac:dyDescent="0.25">
      <c r="A2278" s="2">
        <v>45080</v>
      </c>
      <c r="B2278" t="s">
        <v>58</v>
      </c>
      <c r="C2278" t="s">
        <v>4287</v>
      </c>
      <c r="D2278" t="s">
        <v>4288</v>
      </c>
      <c r="E2278">
        <v>2801</v>
      </c>
      <c r="F2278" t="s">
        <v>3743</v>
      </c>
      <c r="G2278">
        <v>6690</v>
      </c>
      <c r="I2278" t="s">
        <v>4286</v>
      </c>
      <c r="J2278">
        <v>222</v>
      </c>
      <c r="K2278">
        <v>9305</v>
      </c>
      <c r="N2278" t="s">
        <v>63</v>
      </c>
      <c r="P2278" t="s">
        <v>64</v>
      </c>
    </row>
    <row r="2279" spans="1:16" x14ac:dyDescent="0.25">
      <c r="A2279" s="2">
        <v>45080</v>
      </c>
      <c r="B2279" t="s">
        <v>58</v>
      </c>
      <c r="C2279" t="s">
        <v>4289</v>
      </c>
      <c r="D2279" t="s">
        <v>4290</v>
      </c>
      <c r="E2279">
        <v>2801</v>
      </c>
      <c r="F2279" t="s">
        <v>3713</v>
      </c>
      <c r="G2279">
        <v>5635.12</v>
      </c>
      <c r="I2279" t="s">
        <v>3717</v>
      </c>
      <c r="J2279">
        <v>222</v>
      </c>
      <c r="K2279">
        <v>9305</v>
      </c>
      <c r="L2279" s="1">
        <v>37376</v>
      </c>
      <c r="N2279" t="s">
        <v>63</v>
      </c>
      <c r="P2279" t="s">
        <v>64</v>
      </c>
    </row>
    <row r="2280" spans="1:16" x14ac:dyDescent="0.25">
      <c r="A2280" s="2">
        <v>45080</v>
      </c>
      <c r="B2280" t="s">
        <v>58</v>
      </c>
      <c r="C2280" t="s">
        <v>4291</v>
      </c>
      <c r="D2280" t="s">
        <v>4292</v>
      </c>
      <c r="E2280">
        <v>2801</v>
      </c>
      <c r="F2280" t="s">
        <v>4293</v>
      </c>
      <c r="G2280">
        <v>4160</v>
      </c>
      <c r="I2280" t="s">
        <v>4294</v>
      </c>
      <c r="J2280">
        <v>222</v>
      </c>
      <c r="K2280">
        <v>9305</v>
      </c>
      <c r="L2280" s="1">
        <v>36080</v>
      </c>
      <c r="N2280" t="s">
        <v>63</v>
      </c>
      <c r="P2280" t="s">
        <v>64</v>
      </c>
    </row>
    <row r="2281" spans="1:16" x14ac:dyDescent="0.25">
      <c r="A2281" s="2">
        <v>45080</v>
      </c>
      <c r="B2281" t="s">
        <v>58</v>
      </c>
      <c r="C2281" t="s">
        <v>4295</v>
      </c>
      <c r="D2281" t="s">
        <v>4296</v>
      </c>
      <c r="E2281">
        <v>2801</v>
      </c>
      <c r="F2281" t="s">
        <v>3743</v>
      </c>
      <c r="G2281">
        <v>8880</v>
      </c>
      <c r="I2281" t="s">
        <v>4297</v>
      </c>
      <c r="J2281">
        <v>222</v>
      </c>
      <c r="K2281">
        <v>9305</v>
      </c>
      <c r="N2281" t="s">
        <v>63</v>
      </c>
      <c r="P2281" t="s">
        <v>64</v>
      </c>
    </row>
    <row r="2282" spans="1:16" x14ac:dyDescent="0.25">
      <c r="A2282" s="2">
        <v>45080</v>
      </c>
      <c r="B2282" t="s">
        <v>58</v>
      </c>
      <c r="C2282" t="s">
        <v>4298</v>
      </c>
      <c r="D2282" t="s">
        <v>4299</v>
      </c>
      <c r="E2282">
        <v>2801</v>
      </c>
      <c r="F2282" t="s">
        <v>3976</v>
      </c>
      <c r="G2282">
        <v>3181</v>
      </c>
      <c r="I2282" t="s">
        <v>3977</v>
      </c>
      <c r="J2282">
        <v>222</v>
      </c>
      <c r="K2282">
        <v>9305</v>
      </c>
      <c r="L2282" s="1">
        <v>38352</v>
      </c>
      <c r="N2282" t="s">
        <v>63</v>
      </c>
      <c r="P2282" t="s">
        <v>64</v>
      </c>
    </row>
    <row r="2283" spans="1:16" x14ac:dyDescent="0.25">
      <c r="A2283" s="2">
        <v>45080</v>
      </c>
      <c r="B2283" t="s">
        <v>58</v>
      </c>
      <c r="C2283" t="s">
        <v>4300</v>
      </c>
      <c r="D2283" t="s">
        <v>4301</v>
      </c>
      <c r="E2283">
        <v>2801</v>
      </c>
      <c r="F2283" t="s">
        <v>4302</v>
      </c>
      <c r="G2283">
        <v>10000</v>
      </c>
      <c r="I2283" t="s">
        <v>3032</v>
      </c>
      <c r="J2283">
        <v>222</v>
      </c>
      <c r="K2283">
        <v>9305</v>
      </c>
      <c r="L2283" s="1">
        <v>37986</v>
      </c>
      <c r="N2283" t="s">
        <v>63</v>
      </c>
      <c r="P2283" t="s">
        <v>64</v>
      </c>
    </row>
    <row r="2284" spans="1:16" x14ac:dyDescent="0.25">
      <c r="A2284" s="2">
        <v>45080</v>
      </c>
      <c r="B2284" t="s">
        <v>58</v>
      </c>
      <c r="C2284" t="s">
        <v>4303</v>
      </c>
      <c r="D2284" t="s">
        <v>4304</v>
      </c>
      <c r="E2284">
        <v>2801</v>
      </c>
      <c r="F2284" t="s">
        <v>4305</v>
      </c>
      <c r="G2284">
        <v>10000</v>
      </c>
      <c r="I2284" t="s">
        <v>3032</v>
      </c>
      <c r="J2284">
        <v>222</v>
      </c>
      <c r="K2284">
        <v>9305</v>
      </c>
      <c r="L2284" s="1">
        <v>37986</v>
      </c>
      <c r="N2284" t="s">
        <v>63</v>
      </c>
      <c r="P2284" t="s">
        <v>64</v>
      </c>
    </row>
    <row r="2285" spans="1:16" x14ac:dyDescent="0.25">
      <c r="A2285" s="2">
        <v>45080</v>
      </c>
      <c r="B2285" t="s">
        <v>58</v>
      </c>
      <c r="C2285" t="s">
        <v>4306</v>
      </c>
      <c r="D2285" t="s">
        <v>4307</v>
      </c>
      <c r="E2285">
        <v>2801</v>
      </c>
      <c r="F2285" t="s">
        <v>3206</v>
      </c>
      <c r="G2285">
        <v>5020</v>
      </c>
      <c r="I2285" t="s">
        <v>4308</v>
      </c>
      <c r="J2285">
        <v>222</v>
      </c>
      <c r="K2285">
        <v>9305</v>
      </c>
      <c r="L2285" s="1">
        <v>35114</v>
      </c>
      <c r="N2285" t="s">
        <v>63</v>
      </c>
      <c r="P2285" t="s">
        <v>64</v>
      </c>
    </row>
    <row r="2286" spans="1:16" x14ac:dyDescent="0.25">
      <c r="A2286" s="2">
        <v>45080</v>
      </c>
      <c r="B2286" t="s">
        <v>58</v>
      </c>
      <c r="C2286" t="s">
        <v>4309</v>
      </c>
      <c r="D2286" t="s">
        <v>4310</v>
      </c>
      <c r="E2286">
        <v>2801</v>
      </c>
      <c r="F2286" t="s">
        <v>4311</v>
      </c>
      <c r="G2286">
        <v>4980</v>
      </c>
      <c r="I2286" t="s">
        <v>4312</v>
      </c>
      <c r="J2286">
        <v>222</v>
      </c>
      <c r="K2286">
        <v>9305</v>
      </c>
      <c r="N2286" t="s">
        <v>63</v>
      </c>
      <c r="P2286" t="s">
        <v>64</v>
      </c>
    </row>
    <row r="2287" spans="1:16" x14ac:dyDescent="0.25">
      <c r="A2287" s="2">
        <v>45080</v>
      </c>
      <c r="B2287" t="s">
        <v>58</v>
      </c>
      <c r="C2287" t="s">
        <v>4313</v>
      </c>
      <c r="D2287" t="s">
        <v>4314</v>
      </c>
      <c r="E2287">
        <v>2801</v>
      </c>
      <c r="F2287" t="s">
        <v>3441</v>
      </c>
      <c r="G2287">
        <v>7560</v>
      </c>
      <c r="I2287" t="s">
        <v>3442</v>
      </c>
      <c r="J2287">
        <v>222</v>
      </c>
      <c r="K2287">
        <v>9305</v>
      </c>
      <c r="L2287" s="1">
        <v>35093</v>
      </c>
      <c r="N2287" t="s">
        <v>63</v>
      </c>
      <c r="P2287" t="s">
        <v>64</v>
      </c>
    </row>
    <row r="2288" spans="1:16" x14ac:dyDescent="0.25">
      <c r="A2288" s="2">
        <v>45080</v>
      </c>
      <c r="B2288" t="s">
        <v>58</v>
      </c>
      <c r="C2288" t="s">
        <v>4315</v>
      </c>
      <c r="D2288" t="s">
        <v>4316</v>
      </c>
      <c r="E2288">
        <v>2801</v>
      </c>
      <c r="F2288" t="s">
        <v>4317</v>
      </c>
      <c r="G2288">
        <v>12080</v>
      </c>
      <c r="I2288" t="s">
        <v>4318</v>
      </c>
      <c r="J2288">
        <v>222</v>
      </c>
      <c r="K2288">
        <v>9305</v>
      </c>
      <c r="L2288" s="1">
        <v>35752</v>
      </c>
      <c r="N2288" t="s">
        <v>63</v>
      </c>
      <c r="P2288" t="s">
        <v>64</v>
      </c>
    </row>
    <row r="2289" spans="1:16" x14ac:dyDescent="0.25">
      <c r="A2289" s="2">
        <v>45080</v>
      </c>
      <c r="B2289" t="s">
        <v>58</v>
      </c>
      <c r="C2289" t="s">
        <v>4319</v>
      </c>
      <c r="D2289" t="s">
        <v>4320</v>
      </c>
      <c r="E2289">
        <v>2801</v>
      </c>
      <c r="F2289" t="s">
        <v>4317</v>
      </c>
      <c r="G2289">
        <v>10980</v>
      </c>
      <c r="I2289" t="s">
        <v>4321</v>
      </c>
      <c r="J2289">
        <v>222</v>
      </c>
      <c r="K2289">
        <v>9305</v>
      </c>
      <c r="L2289" s="1">
        <v>35752</v>
      </c>
      <c r="N2289" t="s">
        <v>63</v>
      </c>
      <c r="P2289" t="s">
        <v>64</v>
      </c>
    </row>
    <row r="2290" spans="1:16" x14ac:dyDescent="0.25">
      <c r="A2290" s="2">
        <v>45080</v>
      </c>
      <c r="B2290" t="s">
        <v>58</v>
      </c>
      <c r="C2290" t="s">
        <v>4322</v>
      </c>
      <c r="D2290" t="s">
        <v>4323</v>
      </c>
      <c r="E2290">
        <v>2801</v>
      </c>
      <c r="F2290" t="s">
        <v>4324</v>
      </c>
      <c r="G2290">
        <v>4450</v>
      </c>
      <c r="I2290" t="s">
        <v>4325</v>
      </c>
      <c r="J2290">
        <v>222</v>
      </c>
      <c r="K2290">
        <v>9305</v>
      </c>
      <c r="N2290" t="s">
        <v>63</v>
      </c>
      <c r="P2290" t="s">
        <v>64</v>
      </c>
    </row>
    <row r="2291" spans="1:16" x14ac:dyDescent="0.25">
      <c r="A2291" t="s">
        <v>87</v>
      </c>
      <c r="C2291" t="s">
        <v>88</v>
      </c>
      <c r="D2291" t="s">
        <v>58</v>
      </c>
      <c r="F2291">
        <v>-16</v>
      </c>
      <c r="G2291" t="s">
        <v>4326</v>
      </c>
      <c r="I2291" t="s">
        <v>2765</v>
      </c>
    </row>
    <row r="2293" spans="1:16" x14ac:dyDescent="0.25">
      <c r="A2293" t="s">
        <v>87</v>
      </c>
      <c r="B2293" t="s">
        <v>87</v>
      </c>
      <c r="C2293" t="s">
        <v>91</v>
      </c>
      <c r="D2293" t="s">
        <v>187</v>
      </c>
      <c r="E2293">
        <v>2006</v>
      </c>
      <c r="F2293">
        <v>-16</v>
      </c>
      <c r="G2293" t="s">
        <v>4326</v>
      </c>
      <c r="I2293" t="s">
        <v>2766</v>
      </c>
    </row>
    <row r="2295" spans="1:16" x14ac:dyDescent="0.25">
      <c r="C2295" t="s">
        <v>56</v>
      </c>
      <c r="D2295" t="s">
        <v>10</v>
      </c>
      <c r="E2295" t="e">
        <f>- proto</f>
        <v>#NAME?</v>
      </c>
      <c r="F2295" t="s">
        <v>57</v>
      </c>
    </row>
    <row r="2297" spans="1:16" x14ac:dyDescent="0.25">
      <c r="D2297" t="s">
        <v>0</v>
      </c>
      <c r="E2297" t="s">
        <v>1</v>
      </c>
      <c r="F2297" t="s">
        <v>2</v>
      </c>
      <c r="G2297" t="s">
        <v>3</v>
      </c>
      <c r="H2297">
        <v>5</v>
      </c>
      <c r="I2297" t="s">
        <v>4</v>
      </c>
      <c r="L2297" t="s">
        <v>5</v>
      </c>
      <c r="M2297" t="s">
        <v>6</v>
      </c>
      <c r="N2297" t="s">
        <v>7</v>
      </c>
      <c r="O2297">
        <v>4</v>
      </c>
      <c r="P2297">
        <v>0</v>
      </c>
    </row>
    <row r="2298" spans="1:16" x14ac:dyDescent="0.25">
      <c r="D2298" t="s">
        <v>8</v>
      </c>
      <c r="E2298" t="s">
        <v>9</v>
      </c>
      <c r="F2298" t="s">
        <v>10</v>
      </c>
      <c r="M2298" t="s">
        <v>11</v>
      </c>
      <c r="N2298" t="s">
        <v>12</v>
      </c>
      <c r="O2298" s="1">
        <v>37445</v>
      </c>
      <c r="P2298">
        <v>3</v>
      </c>
    </row>
    <row r="2299" spans="1:16" x14ac:dyDescent="0.25">
      <c r="A2299" t="s">
        <v>13</v>
      </c>
      <c r="B2299" t="s">
        <v>14</v>
      </c>
      <c r="C2299" t="s">
        <v>15</v>
      </c>
      <c r="F2299" t="s">
        <v>16</v>
      </c>
      <c r="G2299" t="e">
        <f>- Z</f>
        <v>#NAME?</v>
      </c>
      <c r="M2299" t="s">
        <v>17</v>
      </c>
      <c r="N2299" t="s">
        <v>18</v>
      </c>
    </row>
    <row r="2300" spans="1:16" x14ac:dyDescent="0.25">
      <c r="A2300" t="s">
        <v>19</v>
      </c>
      <c r="B2300" t="s">
        <v>20</v>
      </c>
      <c r="C2300" t="s">
        <v>21</v>
      </c>
      <c r="D2300" t="s">
        <v>22</v>
      </c>
      <c r="E2300" t="s">
        <v>23</v>
      </c>
      <c r="F2300" t="s">
        <v>24</v>
      </c>
      <c r="G2300" t="s">
        <v>25</v>
      </c>
      <c r="H2300" t="s">
        <v>26</v>
      </c>
      <c r="M2300" t="s">
        <v>27</v>
      </c>
      <c r="N2300" t="s">
        <v>28</v>
      </c>
    </row>
    <row r="2301" spans="1:16" x14ac:dyDescent="0.25">
      <c r="A2301" t="s">
        <v>29</v>
      </c>
      <c r="B2301" t="s">
        <v>30</v>
      </c>
      <c r="C2301" t="s">
        <v>31</v>
      </c>
      <c r="D2301" t="s">
        <v>32</v>
      </c>
      <c r="E2301" t="s">
        <v>32</v>
      </c>
      <c r="F2301" t="s">
        <v>33</v>
      </c>
      <c r="G2301" t="s">
        <v>34</v>
      </c>
      <c r="H2301" t="s">
        <v>35</v>
      </c>
      <c r="I2301" t="s">
        <v>36</v>
      </c>
      <c r="J2301" t="s">
        <v>29</v>
      </c>
      <c r="K2301" t="s">
        <v>29</v>
      </c>
      <c r="L2301" t="s">
        <v>37</v>
      </c>
      <c r="M2301" t="s">
        <v>31</v>
      </c>
      <c r="N2301" t="s">
        <v>38</v>
      </c>
      <c r="O2301" t="s">
        <v>29</v>
      </c>
      <c r="P2301" t="s">
        <v>35</v>
      </c>
    </row>
    <row r="2302" spans="1:16" x14ac:dyDescent="0.25">
      <c r="A2302" t="s">
        <v>39</v>
      </c>
      <c r="B2302" t="s">
        <v>40</v>
      </c>
      <c r="C2302" t="s">
        <v>41</v>
      </c>
      <c r="D2302" t="s">
        <v>42</v>
      </c>
      <c r="E2302" t="s">
        <v>43</v>
      </c>
      <c r="F2302" t="s">
        <v>13</v>
      </c>
      <c r="G2302" t="s">
        <v>44</v>
      </c>
      <c r="I2302" t="s">
        <v>45</v>
      </c>
      <c r="J2302" t="s">
        <v>46</v>
      </c>
      <c r="K2302" t="s">
        <v>47</v>
      </c>
      <c r="L2302" t="s">
        <v>48</v>
      </c>
      <c r="M2302" t="s">
        <v>49</v>
      </c>
      <c r="N2302" t="s">
        <v>50</v>
      </c>
      <c r="O2302" t="s">
        <v>51</v>
      </c>
      <c r="P2302" t="s">
        <v>52</v>
      </c>
    </row>
    <row r="2303" spans="1:16" x14ac:dyDescent="0.25">
      <c r="A2303" t="s">
        <v>53</v>
      </c>
      <c r="B2303" t="s">
        <v>30</v>
      </c>
      <c r="C2303" t="s">
        <v>54</v>
      </c>
      <c r="D2303" t="s">
        <v>32</v>
      </c>
      <c r="E2303" t="s">
        <v>32</v>
      </c>
      <c r="F2303" t="s">
        <v>33</v>
      </c>
      <c r="G2303" t="s">
        <v>34</v>
      </c>
      <c r="H2303" t="s">
        <v>35</v>
      </c>
      <c r="I2303" t="s">
        <v>36</v>
      </c>
      <c r="J2303" t="s">
        <v>29</v>
      </c>
      <c r="K2303" t="s">
        <v>29</v>
      </c>
      <c r="L2303" t="s">
        <v>37</v>
      </c>
      <c r="M2303" t="s">
        <v>31</v>
      </c>
      <c r="N2303" t="s">
        <v>38</v>
      </c>
      <c r="O2303" t="s">
        <v>29</v>
      </c>
      <c r="P2303" t="s">
        <v>55</v>
      </c>
    </row>
    <row r="2304" spans="1:16" x14ac:dyDescent="0.25">
      <c r="A2304" s="2">
        <v>45083</v>
      </c>
      <c r="B2304" t="s">
        <v>58</v>
      </c>
      <c r="C2304" t="s">
        <v>4327</v>
      </c>
      <c r="D2304" t="s">
        <v>4328</v>
      </c>
      <c r="E2304">
        <v>2801</v>
      </c>
      <c r="F2304" t="s">
        <v>3504</v>
      </c>
      <c r="G2304">
        <v>4790</v>
      </c>
      <c r="I2304" t="s">
        <v>3068</v>
      </c>
      <c r="J2304">
        <v>222</v>
      </c>
      <c r="K2304">
        <v>9305</v>
      </c>
      <c r="L2304" s="1">
        <v>35479</v>
      </c>
      <c r="N2304" t="s">
        <v>63</v>
      </c>
      <c r="P2304" t="s">
        <v>64</v>
      </c>
    </row>
    <row r="2305" spans="1:16" x14ac:dyDescent="0.25">
      <c r="A2305" s="2">
        <v>45083</v>
      </c>
      <c r="B2305" t="s">
        <v>58</v>
      </c>
      <c r="C2305" t="s">
        <v>4329</v>
      </c>
      <c r="D2305" t="s">
        <v>4330</v>
      </c>
      <c r="E2305">
        <v>2801</v>
      </c>
      <c r="F2305" t="s">
        <v>4331</v>
      </c>
      <c r="G2305">
        <v>39900</v>
      </c>
      <c r="I2305" t="s">
        <v>4332</v>
      </c>
      <c r="J2305">
        <v>222</v>
      </c>
      <c r="K2305">
        <v>9305</v>
      </c>
      <c r="L2305" s="1">
        <v>36521</v>
      </c>
      <c r="N2305" t="s">
        <v>63</v>
      </c>
      <c r="P2305" t="s">
        <v>64</v>
      </c>
    </row>
    <row r="2306" spans="1:16" x14ac:dyDescent="0.25">
      <c r="A2306" s="2">
        <v>45083</v>
      </c>
      <c r="B2306" t="s">
        <v>58</v>
      </c>
      <c r="C2306" t="s">
        <v>4333</v>
      </c>
      <c r="D2306" t="s">
        <v>4334</v>
      </c>
      <c r="E2306">
        <v>2801</v>
      </c>
      <c r="F2306" t="s">
        <v>4335</v>
      </c>
      <c r="G2306">
        <v>16396</v>
      </c>
      <c r="I2306" t="s">
        <v>4336</v>
      </c>
      <c r="J2306">
        <v>222</v>
      </c>
      <c r="K2306">
        <v>9305</v>
      </c>
      <c r="L2306" s="1">
        <v>38321</v>
      </c>
      <c r="N2306" t="s">
        <v>63</v>
      </c>
      <c r="P2306" t="s">
        <v>64</v>
      </c>
    </row>
    <row r="2307" spans="1:16" x14ac:dyDescent="0.25">
      <c r="A2307" s="2">
        <v>45083</v>
      </c>
      <c r="B2307" t="s">
        <v>58</v>
      </c>
      <c r="C2307" t="s">
        <v>4337</v>
      </c>
      <c r="D2307" t="s">
        <v>4338</v>
      </c>
      <c r="E2307">
        <v>2801</v>
      </c>
      <c r="F2307" t="s">
        <v>4339</v>
      </c>
      <c r="G2307">
        <v>10000</v>
      </c>
      <c r="I2307" t="s">
        <v>3032</v>
      </c>
      <c r="J2307">
        <v>222</v>
      </c>
      <c r="K2307">
        <v>9305</v>
      </c>
      <c r="L2307" s="1">
        <v>37986</v>
      </c>
      <c r="N2307" t="s">
        <v>63</v>
      </c>
      <c r="P2307" t="s">
        <v>64</v>
      </c>
    </row>
    <row r="2308" spans="1:16" x14ac:dyDescent="0.25">
      <c r="A2308" s="2">
        <v>45083</v>
      </c>
      <c r="B2308" t="s">
        <v>58</v>
      </c>
      <c r="C2308" t="s">
        <v>4340</v>
      </c>
      <c r="D2308" t="s">
        <v>4341</v>
      </c>
      <c r="E2308">
        <v>2801</v>
      </c>
      <c r="F2308" t="s">
        <v>781</v>
      </c>
      <c r="G2308">
        <v>4730</v>
      </c>
      <c r="I2308" t="s">
        <v>2986</v>
      </c>
      <c r="J2308">
        <v>222</v>
      </c>
      <c r="K2308">
        <v>9305</v>
      </c>
      <c r="N2308" t="s">
        <v>63</v>
      </c>
      <c r="P2308" t="s">
        <v>64</v>
      </c>
    </row>
    <row r="2309" spans="1:16" x14ac:dyDescent="0.25">
      <c r="A2309" s="2">
        <v>45083</v>
      </c>
      <c r="B2309" t="s">
        <v>58</v>
      </c>
      <c r="C2309" t="s">
        <v>4342</v>
      </c>
      <c r="D2309" t="s">
        <v>4343</v>
      </c>
      <c r="E2309">
        <v>2801</v>
      </c>
      <c r="F2309" t="s">
        <v>1007</v>
      </c>
      <c r="G2309">
        <v>4720</v>
      </c>
      <c r="I2309" t="s">
        <v>3081</v>
      </c>
      <c r="J2309">
        <v>222</v>
      </c>
      <c r="K2309">
        <v>9305</v>
      </c>
      <c r="L2309" s="1">
        <v>35622</v>
      </c>
      <c r="N2309" t="s">
        <v>63</v>
      </c>
      <c r="P2309" t="s">
        <v>64</v>
      </c>
    </row>
    <row r="2310" spans="1:16" x14ac:dyDescent="0.25">
      <c r="A2310" s="2">
        <v>45083</v>
      </c>
      <c r="B2310" t="s">
        <v>58</v>
      </c>
      <c r="C2310" t="s">
        <v>4344</v>
      </c>
      <c r="D2310" t="s">
        <v>4345</v>
      </c>
      <c r="E2310">
        <v>2801</v>
      </c>
      <c r="F2310" t="s">
        <v>4346</v>
      </c>
      <c r="G2310">
        <v>34050</v>
      </c>
      <c r="I2310" t="s">
        <v>4347</v>
      </c>
      <c r="J2310">
        <v>222</v>
      </c>
      <c r="K2310">
        <v>9305</v>
      </c>
      <c r="L2310" s="1">
        <v>35517</v>
      </c>
      <c r="N2310" t="s">
        <v>63</v>
      </c>
      <c r="P2310" t="s">
        <v>64</v>
      </c>
    </row>
    <row r="2311" spans="1:16" x14ac:dyDescent="0.25">
      <c r="A2311" s="2">
        <v>45083</v>
      </c>
      <c r="B2311" t="s">
        <v>58</v>
      </c>
      <c r="C2311" t="s">
        <v>4348</v>
      </c>
      <c r="D2311" t="s">
        <v>4349</v>
      </c>
      <c r="E2311">
        <v>2801</v>
      </c>
      <c r="F2311" t="s">
        <v>4350</v>
      </c>
      <c r="G2311">
        <v>7477</v>
      </c>
      <c r="I2311" t="s">
        <v>4351</v>
      </c>
      <c r="J2311">
        <v>222</v>
      </c>
      <c r="K2311">
        <v>9305</v>
      </c>
      <c r="L2311" s="1">
        <v>38352</v>
      </c>
      <c r="N2311" t="s">
        <v>63</v>
      </c>
      <c r="P2311" t="s">
        <v>64</v>
      </c>
    </row>
    <row r="2312" spans="1:16" x14ac:dyDescent="0.25">
      <c r="A2312" s="2">
        <v>45083</v>
      </c>
      <c r="B2312" t="s">
        <v>58</v>
      </c>
      <c r="C2312" t="s">
        <v>4352</v>
      </c>
      <c r="D2312" t="s">
        <v>4353</v>
      </c>
      <c r="E2312">
        <v>2801</v>
      </c>
      <c r="F2312" t="s">
        <v>4350</v>
      </c>
      <c r="G2312">
        <v>7478</v>
      </c>
      <c r="I2312" t="s">
        <v>4354</v>
      </c>
      <c r="J2312">
        <v>222</v>
      </c>
      <c r="K2312">
        <v>9305</v>
      </c>
      <c r="L2312" s="1">
        <v>38352</v>
      </c>
      <c r="N2312" t="s">
        <v>63</v>
      </c>
      <c r="P2312" t="s">
        <v>64</v>
      </c>
    </row>
    <row r="2313" spans="1:16" x14ac:dyDescent="0.25">
      <c r="A2313" s="2">
        <v>45083</v>
      </c>
      <c r="B2313" t="s">
        <v>58</v>
      </c>
      <c r="C2313" t="s">
        <v>4355</v>
      </c>
      <c r="D2313" t="s">
        <v>4356</v>
      </c>
      <c r="E2313">
        <v>2801</v>
      </c>
      <c r="F2313" t="s">
        <v>4350</v>
      </c>
      <c r="G2313">
        <v>7478</v>
      </c>
      <c r="I2313" t="s">
        <v>4354</v>
      </c>
      <c r="J2313">
        <v>222</v>
      </c>
      <c r="K2313">
        <v>9305</v>
      </c>
      <c r="L2313" s="1">
        <v>38352</v>
      </c>
      <c r="N2313" t="s">
        <v>63</v>
      </c>
      <c r="P2313" t="s">
        <v>64</v>
      </c>
    </row>
    <row r="2314" spans="1:16" x14ac:dyDescent="0.25">
      <c r="A2314" s="2">
        <v>45083</v>
      </c>
      <c r="B2314" t="s">
        <v>58</v>
      </c>
      <c r="C2314" t="s">
        <v>4357</v>
      </c>
      <c r="D2314" t="s">
        <v>4358</v>
      </c>
      <c r="E2314">
        <v>2801</v>
      </c>
      <c r="F2314" t="s">
        <v>4350</v>
      </c>
      <c r="G2314">
        <v>7477</v>
      </c>
      <c r="I2314" t="s">
        <v>4351</v>
      </c>
      <c r="J2314">
        <v>222</v>
      </c>
      <c r="K2314">
        <v>9305</v>
      </c>
      <c r="L2314" s="1">
        <v>38352</v>
      </c>
      <c r="N2314" t="s">
        <v>63</v>
      </c>
      <c r="P2314" t="s">
        <v>64</v>
      </c>
    </row>
    <row r="2315" spans="1:16" x14ac:dyDescent="0.25">
      <c r="A2315" s="2">
        <v>45083</v>
      </c>
      <c r="B2315" t="s">
        <v>58</v>
      </c>
      <c r="C2315" t="s">
        <v>4359</v>
      </c>
      <c r="D2315" t="s">
        <v>4360</v>
      </c>
      <c r="E2315">
        <v>2801</v>
      </c>
      <c r="F2315" t="s">
        <v>4350</v>
      </c>
      <c r="G2315">
        <v>7478</v>
      </c>
      <c r="I2315" t="s">
        <v>4354</v>
      </c>
      <c r="J2315">
        <v>222</v>
      </c>
      <c r="K2315">
        <v>9305</v>
      </c>
      <c r="L2315" s="1">
        <v>38352</v>
      </c>
      <c r="N2315" t="s">
        <v>63</v>
      </c>
      <c r="P2315" t="s">
        <v>64</v>
      </c>
    </row>
    <row r="2316" spans="1:16" x14ac:dyDescent="0.25">
      <c r="A2316" s="2">
        <v>45083</v>
      </c>
      <c r="B2316" t="s">
        <v>58</v>
      </c>
      <c r="C2316" t="s">
        <v>4361</v>
      </c>
      <c r="D2316" t="s">
        <v>4362</v>
      </c>
      <c r="E2316">
        <v>2801</v>
      </c>
      <c r="F2316" t="s">
        <v>4350</v>
      </c>
      <c r="G2316">
        <v>7478</v>
      </c>
      <c r="I2316" t="s">
        <v>4354</v>
      </c>
      <c r="J2316">
        <v>222</v>
      </c>
      <c r="K2316">
        <v>9305</v>
      </c>
      <c r="L2316" s="1">
        <v>38352</v>
      </c>
      <c r="N2316" t="s">
        <v>63</v>
      </c>
      <c r="P2316" t="s">
        <v>64</v>
      </c>
    </row>
    <row r="2317" spans="1:16" x14ac:dyDescent="0.25">
      <c r="A2317" s="2">
        <v>45083</v>
      </c>
      <c r="B2317" t="s">
        <v>58</v>
      </c>
      <c r="C2317" t="s">
        <v>4363</v>
      </c>
      <c r="D2317" t="s">
        <v>4364</v>
      </c>
      <c r="E2317">
        <v>2801</v>
      </c>
      <c r="F2317" t="s">
        <v>4365</v>
      </c>
      <c r="G2317">
        <v>1321</v>
      </c>
      <c r="I2317" t="s">
        <v>4366</v>
      </c>
      <c r="J2317">
        <v>222</v>
      </c>
      <c r="K2317">
        <v>9305</v>
      </c>
      <c r="L2317" s="1">
        <v>38289</v>
      </c>
      <c r="N2317" t="s">
        <v>63</v>
      </c>
      <c r="P2317" t="s">
        <v>64</v>
      </c>
    </row>
    <row r="2318" spans="1:16" x14ac:dyDescent="0.25">
      <c r="A2318" s="2">
        <v>45083</v>
      </c>
      <c r="B2318" t="s">
        <v>58</v>
      </c>
      <c r="C2318" t="s">
        <v>4367</v>
      </c>
      <c r="D2318" t="s">
        <v>4368</v>
      </c>
      <c r="E2318">
        <v>2801</v>
      </c>
      <c r="F2318" t="s">
        <v>4369</v>
      </c>
      <c r="G2318">
        <v>6450</v>
      </c>
      <c r="I2318" t="s">
        <v>4370</v>
      </c>
      <c r="J2318">
        <v>222</v>
      </c>
      <c r="K2318">
        <v>9305</v>
      </c>
      <c r="L2318" s="1">
        <v>36523</v>
      </c>
      <c r="N2318" t="s">
        <v>63</v>
      </c>
      <c r="P2318" t="s">
        <v>64</v>
      </c>
    </row>
    <row r="2319" spans="1:16" x14ac:dyDescent="0.25">
      <c r="A2319" s="2">
        <v>45083</v>
      </c>
      <c r="B2319" t="s">
        <v>58</v>
      </c>
      <c r="C2319" t="s">
        <v>4371</v>
      </c>
      <c r="D2319" t="s">
        <v>4372</v>
      </c>
      <c r="E2319">
        <v>2801</v>
      </c>
      <c r="F2319" t="s">
        <v>4373</v>
      </c>
      <c r="G2319">
        <v>7440</v>
      </c>
      <c r="I2319" t="s">
        <v>4374</v>
      </c>
      <c r="J2319">
        <v>222</v>
      </c>
      <c r="K2319">
        <v>9305</v>
      </c>
      <c r="L2319" s="1">
        <v>35298</v>
      </c>
      <c r="N2319" t="s">
        <v>63</v>
      </c>
      <c r="P2319" t="s">
        <v>64</v>
      </c>
    </row>
    <row r="2320" spans="1:16" x14ac:dyDescent="0.25">
      <c r="A2320" s="2">
        <v>45083</v>
      </c>
      <c r="B2320" t="s">
        <v>58</v>
      </c>
      <c r="C2320" t="s">
        <v>4375</v>
      </c>
      <c r="D2320" t="s">
        <v>4376</v>
      </c>
      <c r="E2320">
        <v>2801</v>
      </c>
      <c r="F2320" t="s">
        <v>4377</v>
      </c>
      <c r="G2320">
        <v>7500</v>
      </c>
      <c r="I2320" t="s">
        <v>4378</v>
      </c>
      <c r="J2320">
        <v>222</v>
      </c>
      <c r="K2320">
        <v>9305</v>
      </c>
      <c r="L2320" s="1">
        <v>35733</v>
      </c>
      <c r="N2320" t="s">
        <v>63</v>
      </c>
      <c r="P2320" t="s">
        <v>64</v>
      </c>
    </row>
    <row r="2321" spans="1:16" x14ac:dyDescent="0.25">
      <c r="A2321" s="2">
        <v>45083</v>
      </c>
      <c r="B2321" t="s">
        <v>58</v>
      </c>
      <c r="C2321" t="s">
        <v>4379</v>
      </c>
      <c r="D2321" t="s">
        <v>4380</v>
      </c>
      <c r="E2321">
        <v>2801</v>
      </c>
      <c r="F2321" t="s">
        <v>3338</v>
      </c>
      <c r="G2321">
        <v>9110</v>
      </c>
      <c r="I2321" t="s">
        <v>4381</v>
      </c>
      <c r="J2321">
        <v>222</v>
      </c>
      <c r="K2321">
        <v>9305</v>
      </c>
      <c r="L2321" s="1">
        <v>35256</v>
      </c>
      <c r="N2321" t="s">
        <v>63</v>
      </c>
      <c r="P2321" t="s">
        <v>64</v>
      </c>
    </row>
    <row r="2322" spans="1:16" x14ac:dyDescent="0.25">
      <c r="A2322" s="2">
        <v>45083</v>
      </c>
      <c r="B2322" t="s">
        <v>58</v>
      </c>
      <c r="C2322" t="s">
        <v>4382</v>
      </c>
      <c r="D2322" t="s">
        <v>4383</v>
      </c>
      <c r="E2322">
        <v>2801</v>
      </c>
      <c r="F2322" t="s">
        <v>4384</v>
      </c>
      <c r="G2322">
        <v>5269.42</v>
      </c>
      <c r="I2322" t="s">
        <v>4385</v>
      </c>
      <c r="J2322">
        <v>243</v>
      </c>
      <c r="K2322">
        <v>3341</v>
      </c>
      <c r="L2322" s="1">
        <v>38435</v>
      </c>
      <c r="N2322" t="s">
        <v>617</v>
      </c>
      <c r="P2322" t="s">
        <v>64</v>
      </c>
    </row>
    <row r="2323" spans="1:16" x14ac:dyDescent="0.25">
      <c r="A2323" s="2">
        <v>45083</v>
      </c>
      <c r="B2323" t="s">
        <v>58</v>
      </c>
      <c r="C2323" t="s">
        <v>4386</v>
      </c>
      <c r="D2323" t="s">
        <v>4387</v>
      </c>
      <c r="E2323">
        <v>2801</v>
      </c>
      <c r="F2323" t="s">
        <v>4384</v>
      </c>
      <c r="G2323">
        <v>5269.43</v>
      </c>
      <c r="I2323" t="s">
        <v>4388</v>
      </c>
      <c r="J2323">
        <v>243</v>
      </c>
      <c r="K2323">
        <v>3341</v>
      </c>
      <c r="L2323" s="1">
        <v>38435</v>
      </c>
      <c r="N2323" t="s">
        <v>617</v>
      </c>
      <c r="P2323" t="s">
        <v>64</v>
      </c>
    </row>
    <row r="2324" spans="1:16" x14ac:dyDescent="0.25">
      <c r="A2324" s="2">
        <v>45083</v>
      </c>
      <c r="B2324" t="s">
        <v>58</v>
      </c>
      <c r="C2324" t="s">
        <v>4389</v>
      </c>
      <c r="D2324" t="s">
        <v>4390</v>
      </c>
      <c r="E2324">
        <v>2801</v>
      </c>
      <c r="F2324" t="s">
        <v>4391</v>
      </c>
      <c r="G2324">
        <v>25000</v>
      </c>
      <c r="I2324" t="s">
        <v>4392</v>
      </c>
      <c r="J2324">
        <v>222</v>
      </c>
      <c r="K2324">
        <v>9305</v>
      </c>
      <c r="L2324" s="1">
        <v>36825</v>
      </c>
      <c r="N2324" t="s">
        <v>63</v>
      </c>
      <c r="P2324" t="s">
        <v>64</v>
      </c>
    </row>
    <row r="2325" spans="1:16" x14ac:dyDescent="0.25">
      <c r="A2325" s="2">
        <v>45083</v>
      </c>
      <c r="B2325" t="s">
        <v>58</v>
      </c>
      <c r="C2325" t="s">
        <v>4393</v>
      </c>
      <c r="D2325" t="s">
        <v>4394</v>
      </c>
      <c r="E2325">
        <v>2801</v>
      </c>
      <c r="F2325" t="s">
        <v>1726</v>
      </c>
      <c r="G2325">
        <v>4450</v>
      </c>
      <c r="I2325" t="s">
        <v>4325</v>
      </c>
      <c r="J2325">
        <v>222</v>
      </c>
      <c r="K2325">
        <v>9305</v>
      </c>
      <c r="L2325" s="1">
        <v>37256</v>
      </c>
      <c r="N2325" t="s">
        <v>63</v>
      </c>
      <c r="P2325" t="s">
        <v>64</v>
      </c>
    </row>
    <row r="2326" spans="1:16" x14ac:dyDescent="0.25">
      <c r="A2326" s="2">
        <v>45083</v>
      </c>
      <c r="B2326" t="s">
        <v>58</v>
      </c>
      <c r="C2326" t="s">
        <v>4395</v>
      </c>
      <c r="D2326" t="s">
        <v>4396</v>
      </c>
      <c r="E2326">
        <v>2801</v>
      </c>
      <c r="F2326" t="s">
        <v>1726</v>
      </c>
      <c r="G2326">
        <v>4450</v>
      </c>
      <c r="I2326" t="s">
        <v>4325</v>
      </c>
      <c r="J2326">
        <v>222</v>
      </c>
      <c r="K2326">
        <v>9305</v>
      </c>
      <c r="L2326" s="1">
        <v>37256</v>
      </c>
      <c r="N2326" t="s">
        <v>63</v>
      </c>
      <c r="P2326" t="s">
        <v>64</v>
      </c>
    </row>
    <row r="2327" spans="1:16" x14ac:dyDescent="0.25">
      <c r="A2327" t="s">
        <v>87</v>
      </c>
      <c r="C2327" t="s">
        <v>88</v>
      </c>
      <c r="D2327" t="s">
        <v>58</v>
      </c>
      <c r="F2327">
        <v>-23</v>
      </c>
      <c r="G2327" t="s">
        <v>4397</v>
      </c>
      <c r="I2327" t="s">
        <v>1193</v>
      </c>
    </row>
    <row r="2329" spans="1:16" x14ac:dyDescent="0.25">
      <c r="A2329" t="s">
        <v>87</v>
      </c>
      <c r="B2329" t="s">
        <v>87</v>
      </c>
      <c r="C2329" t="s">
        <v>91</v>
      </c>
      <c r="D2329" t="s">
        <v>296</v>
      </c>
      <c r="E2329">
        <v>2006</v>
      </c>
      <c r="F2329">
        <v>-23</v>
      </c>
      <c r="G2329" t="s">
        <v>4397</v>
      </c>
      <c r="I2329" t="s">
        <v>1194</v>
      </c>
    </row>
    <row r="2331" spans="1:16" x14ac:dyDescent="0.25">
      <c r="C2331" t="s">
        <v>56</v>
      </c>
      <c r="D2331" t="s">
        <v>10</v>
      </c>
      <c r="E2331" t="e">
        <f>- proto</f>
        <v>#NAME?</v>
      </c>
      <c r="F2331" t="s">
        <v>57</v>
      </c>
    </row>
    <row r="2332" spans="1:16" x14ac:dyDescent="0.25">
      <c r="A2332" s="2">
        <v>45085</v>
      </c>
      <c r="B2332" t="s">
        <v>58</v>
      </c>
      <c r="C2332" t="s">
        <v>4398</v>
      </c>
      <c r="D2332" t="s">
        <v>4399</v>
      </c>
      <c r="E2332">
        <v>2801</v>
      </c>
      <c r="F2332" t="s">
        <v>1103</v>
      </c>
      <c r="G2332">
        <v>4420</v>
      </c>
      <c r="I2332" t="s">
        <v>3329</v>
      </c>
      <c r="J2332">
        <v>222</v>
      </c>
      <c r="K2332">
        <v>9305</v>
      </c>
      <c r="L2332" s="1">
        <v>35205</v>
      </c>
      <c r="N2332" t="s">
        <v>63</v>
      </c>
      <c r="P2332" t="s">
        <v>64</v>
      </c>
    </row>
    <row r="2333" spans="1:16" x14ac:dyDescent="0.25">
      <c r="A2333" s="2">
        <v>45085</v>
      </c>
      <c r="B2333" t="s">
        <v>58</v>
      </c>
      <c r="C2333" t="s">
        <v>4400</v>
      </c>
      <c r="D2333" t="s">
        <v>4401</v>
      </c>
      <c r="E2333">
        <v>2801</v>
      </c>
      <c r="F2333" t="s">
        <v>4402</v>
      </c>
      <c r="G2333">
        <v>4220</v>
      </c>
      <c r="I2333" t="s">
        <v>3027</v>
      </c>
      <c r="J2333">
        <v>222</v>
      </c>
      <c r="K2333">
        <v>9305</v>
      </c>
      <c r="N2333" t="s">
        <v>63</v>
      </c>
      <c r="P2333" t="s">
        <v>64</v>
      </c>
    </row>
    <row r="2334" spans="1:16" x14ac:dyDescent="0.25">
      <c r="A2334" s="2">
        <v>45085</v>
      </c>
      <c r="B2334" t="s">
        <v>58</v>
      </c>
      <c r="C2334" t="s">
        <v>4403</v>
      </c>
      <c r="D2334" t="s">
        <v>4404</v>
      </c>
      <c r="E2334">
        <v>2801</v>
      </c>
      <c r="F2334" t="s">
        <v>4405</v>
      </c>
      <c r="G2334">
        <v>6700</v>
      </c>
      <c r="I2334" t="s">
        <v>3619</v>
      </c>
      <c r="J2334">
        <v>222</v>
      </c>
      <c r="K2334">
        <v>9305</v>
      </c>
      <c r="N2334" t="s">
        <v>63</v>
      </c>
      <c r="P2334" t="s">
        <v>64</v>
      </c>
    </row>
    <row r="2335" spans="1:16" x14ac:dyDescent="0.25">
      <c r="A2335" s="2">
        <v>45085</v>
      </c>
      <c r="B2335" t="s">
        <v>58</v>
      </c>
      <c r="C2335" t="s">
        <v>4406</v>
      </c>
      <c r="D2335" t="s">
        <v>4407</v>
      </c>
      <c r="E2335">
        <v>2801</v>
      </c>
      <c r="F2335" t="s">
        <v>4405</v>
      </c>
      <c r="G2335">
        <v>6700</v>
      </c>
      <c r="I2335" t="s">
        <v>3619</v>
      </c>
      <c r="J2335">
        <v>222</v>
      </c>
      <c r="K2335">
        <v>9305</v>
      </c>
      <c r="N2335" t="s">
        <v>63</v>
      </c>
      <c r="P2335" t="s">
        <v>64</v>
      </c>
    </row>
    <row r="2336" spans="1:16" x14ac:dyDescent="0.25">
      <c r="A2336" s="2">
        <v>45085</v>
      </c>
      <c r="B2336" t="s">
        <v>58</v>
      </c>
      <c r="C2336" t="s">
        <v>4408</v>
      </c>
      <c r="D2336" t="s">
        <v>4409</v>
      </c>
      <c r="E2336">
        <v>2801</v>
      </c>
      <c r="F2336" t="s">
        <v>4405</v>
      </c>
      <c r="G2336">
        <v>6700</v>
      </c>
      <c r="I2336" t="s">
        <v>3619</v>
      </c>
      <c r="J2336">
        <v>222</v>
      </c>
      <c r="K2336">
        <v>9305</v>
      </c>
      <c r="N2336" t="s">
        <v>63</v>
      </c>
      <c r="P2336" t="s">
        <v>64</v>
      </c>
    </row>
    <row r="2337" spans="1:16" x14ac:dyDescent="0.25">
      <c r="A2337" s="2">
        <v>45085</v>
      </c>
      <c r="B2337" t="s">
        <v>58</v>
      </c>
      <c r="C2337" t="s">
        <v>4410</v>
      </c>
      <c r="D2337" t="s">
        <v>4411</v>
      </c>
      <c r="E2337">
        <v>2801</v>
      </c>
      <c r="F2337" t="s">
        <v>4405</v>
      </c>
      <c r="G2337">
        <v>6700</v>
      </c>
      <c r="I2337" t="s">
        <v>3619</v>
      </c>
      <c r="J2337">
        <v>222</v>
      </c>
      <c r="K2337">
        <v>9305</v>
      </c>
      <c r="N2337" t="s">
        <v>63</v>
      </c>
      <c r="P2337" t="s">
        <v>64</v>
      </c>
    </row>
    <row r="2338" spans="1:16" x14ac:dyDescent="0.25">
      <c r="A2338" s="2">
        <v>45085</v>
      </c>
      <c r="B2338" t="s">
        <v>58</v>
      </c>
      <c r="C2338" t="s">
        <v>4412</v>
      </c>
      <c r="D2338" t="s">
        <v>4413</v>
      </c>
      <c r="E2338">
        <v>2801</v>
      </c>
      <c r="F2338" t="s">
        <v>4405</v>
      </c>
      <c r="G2338">
        <v>6700</v>
      </c>
      <c r="I2338" t="s">
        <v>3619</v>
      </c>
      <c r="J2338">
        <v>222</v>
      </c>
      <c r="K2338">
        <v>9305</v>
      </c>
      <c r="N2338" t="s">
        <v>63</v>
      </c>
      <c r="P2338" t="s">
        <v>64</v>
      </c>
    </row>
    <row r="2339" spans="1:16" x14ac:dyDescent="0.25">
      <c r="A2339" s="2">
        <v>45085</v>
      </c>
      <c r="B2339" t="s">
        <v>58</v>
      </c>
      <c r="C2339" t="s">
        <v>4414</v>
      </c>
      <c r="D2339" t="s">
        <v>4415</v>
      </c>
      <c r="E2339">
        <v>2801</v>
      </c>
      <c r="F2339" t="s">
        <v>4405</v>
      </c>
      <c r="G2339">
        <v>6700</v>
      </c>
      <c r="I2339" t="s">
        <v>3619</v>
      </c>
      <c r="J2339">
        <v>222</v>
      </c>
      <c r="K2339">
        <v>9305</v>
      </c>
      <c r="N2339" t="s">
        <v>63</v>
      </c>
      <c r="P2339" t="s">
        <v>64</v>
      </c>
    </row>
    <row r="2340" spans="1:16" x14ac:dyDescent="0.25">
      <c r="A2340" s="2">
        <v>45085</v>
      </c>
      <c r="B2340" t="s">
        <v>58</v>
      </c>
      <c r="C2340" t="s">
        <v>4416</v>
      </c>
      <c r="D2340" t="s">
        <v>4417</v>
      </c>
      <c r="E2340">
        <v>2801</v>
      </c>
      <c r="F2340" t="s">
        <v>4418</v>
      </c>
      <c r="G2340">
        <v>4820</v>
      </c>
      <c r="I2340" t="s">
        <v>4419</v>
      </c>
      <c r="J2340">
        <v>222</v>
      </c>
      <c r="K2340">
        <v>9305</v>
      </c>
      <c r="L2340" s="1">
        <v>36235</v>
      </c>
      <c r="N2340" t="s">
        <v>63</v>
      </c>
      <c r="P2340" t="s">
        <v>64</v>
      </c>
    </row>
    <row r="2341" spans="1:16" x14ac:dyDescent="0.25">
      <c r="A2341" s="2">
        <v>45085</v>
      </c>
      <c r="B2341" t="s">
        <v>58</v>
      </c>
      <c r="C2341" t="s">
        <v>4420</v>
      </c>
      <c r="D2341" t="s">
        <v>4421</v>
      </c>
      <c r="E2341">
        <v>2801</v>
      </c>
      <c r="F2341" t="s">
        <v>2436</v>
      </c>
      <c r="G2341">
        <v>7280</v>
      </c>
      <c r="I2341" t="s">
        <v>4422</v>
      </c>
      <c r="J2341">
        <v>222</v>
      </c>
      <c r="K2341">
        <v>9305</v>
      </c>
      <c r="L2341" s="1">
        <v>38286</v>
      </c>
      <c r="N2341" t="s">
        <v>63</v>
      </c>
      <c r="P2341" t="s">
        <v>64</v>
      </c>
    </row>
    <row r="2342" spans="1:16" x14ac:dyDescent="0.25">
      <c r="A2342" s="2">
        <v>45085</v>
      </c>
      <c r="B2342" t="s">
        <v>58</v>
      </c>
      <c r="C2342" t="s">
        <v>4423</v>
      </c>
      <c r="D2342" t="s">
        <v>4424</v>
      </c>
      <c r="E2342">
        <v>2801</v>
      </c>
      <c r="F2342" t="s">
        <v>2436</v>
      </c>
      <c r="G2342">
        <v>7280</v>
      </c>
      <c r="I2342" t="s">
        <v>4422</v>
      </c>
      <c r="J2342">
        <v>222</v>
      </c>
      <c r="K2342">
        <v>9305</v>
      </c>
      <c r="L2342" s="1">
        <v>38286</v>
      </c>
      <c r="N2342" t="s">
        <v>63</v>
      </c>
      <c r="P2342" t="s">
        <v>64</v>
      </c>
    </row>
    <row r="2343" spans="1:16" x14ac:dyDescent="0.25">
      <c r="A2343" s="2">
        <v>45085</v>
      </c>
      <c r="B2343" t="s">
        <v>58</v>
      </c>
      <c r="C2343" t="s">
        <v>4425</v>
      </c>
      <c r="D2343" t="s">
        <v>4426</v>
      </c>
      <c r="E2343">
        <v>2801</v>
      </c>
      <c r="F2343" t="s">
        <v>4427</v>
      </c>
      <c r="G2343">
        <v>15697.5</v>
      </c>
      <c r="I2343" t="s">
        <v>4428</v>
      </c>
      <c r="J2343">
        <v>222</v>
      </c>
      <c r="K2343">
        <v>9305</v>
      </c>
      <c r="L2343" s="1">
        <v>36798</v>
      </c>
      <c r="N2343" t="s">
        <v>63</v>
      </c>
      <c r="P2343" t="s">
        <v>64</v>
      </c>
    </row>
    <row r="2344" spans="1:16" x14ac:dyDescent="0.25">
      <c r="A2344" s="2">
        <v>45085</v>
      </c>
      <c r="B2344" t="s">
        <v>58</v>
      </c>
      <c r="C2344" t="s">
        <v>4429</v>
      </c>
      <c r="D2344" t="s">
        <v>4430</v>
      </c>
      <c r="E2344">
        <v>2801</v>
      </c>
      <c r="F2344" t="s">
        <v>4431</v>
      </c>
      <c r="G2344">
        <v>3520</v>
      </c>
      <c r="I2344" t="s">
        <v>4432</v>
      </c>
      <c r="J2344">
        <v>222</v>
      </c>
      <c r="K2344">
        <v>9305</v>
      </c>
      <c r="L2344" s="1">
        <v>36417</v>
      </c>
      <c r="N2344" t="s">
        <v>63</v>
      </c>
      <c r="P2344" t="s">
        <v>64</v>
      </c>
    </row>
    <row r="2345" spans="1:16" x14ac:dyDescent="0.25">
      <c r="A2345" s="2">
        <v>45085</v>
      </c>
      <c r="B2345" t="s">
        <v>58</v>
      </c>
      <c r="C2345" t="s">
        <v>4433</v>
      </c>
      <c r="D2345" t="s">
        <v>4434</v>
      </c>
      <c r="E2345">
        <v>2801</v>
      </c>
      <c r="F2345" t="s">
        <v>4435</v>
      </c>
      <c r="G2345">
        <v>4720</v>
      </c>
      <c r="I2345" t="s">
        <v>3081</v>
      </c>
      <c r="J2345">
        <v>222</v>
      </c>
      <c r="K2345">
        <v>9305</v>
      </c>
      <c r="N2345" t="s">
        <v>63</v>
      </c>
      <c r="P2345" t="s">
        <v>64</v>
      </c>
    </row>
    <row r="2346" spans="1:16" x14ac:dyDescent="0.25">
      <c r="A2346" s="2">
        <v>45085</v>
      </c>
      <c r="B2346" t="s">
        <v>58</v>
      </c>
      <c r="C2346" t="s">
        <v>4436</v>
      </c>
      <c r="D2346" t="s">
        <v>4437</v>
      </c>
      <c r="E2346">
        <v>2801</v>
      </c>
      <c r="F2346" t="s">
        <v>4435</v>
      </c>
      <c r="G2346">
        <v>4720</v>
      </c>
      <c r="I2346" t="s">
        <v>3081</v>
      </c>
      <c r="J2346">
        <v>222</v>
      </c>
      <c r="K2346">
        <v>9305</v>
      </c>
      <c r="N2346" t="s">
        <v>63</v>
      </c>
      <c r="P2346" t="s">
        <v>64</v>
      </c>
    </row>
    <row r="2347" spans="1:16" x14ac:dyDescent="0.25">
      <c r="A2347" s="2">
        <v>45085</v>
      </c>
      <c r="B2347" t="s">
        <v>58</v>
      </c>
      <c r="C2347" t="s">
        <v>4438</v>
      </c>
      <c r="D2347" t="s">
        <v>4439</v>
      </c>
      <c r="E2347">
        <v>2801</v>
      </c>
      <c r="F2347" t="s">
        <v>3819</v>
      </c>
      <c r="G2347">
        <v>3680</v>
      </c>
      <c r="I2347" t="s">
        <v>3096</v>
      </c>
      <c r="J2347">
        <v>222</v>
      </c>
      <c r="K2347">
        <v>9305</v>
      </c>
      <c r="N2347" t="s">
        <v>63</v>
      </c>
      <c r="P2347" t="s">
        <v>64</v>
      </c>
    </row>
    <row r="2348" spans="1:16" x14ac:dyDescent="0.25">
      <c r="A2348" s="2">
        <v>45085</v>
      </c>
      <c r="B2348" t="s">
        <v>58</v>
      </c>
      <c r="C2348" t="s">
        <v>4440</v>
      </c>
      <c r="D2348" t="s">
        <v>4441</v>
      </c>
      <c r="E2348">
        <v>2801</v>
      </c>
      <c r="F2348" t="s">
        <v>3819</v>
      </c>
      <c r="G2348">
        <v>3680</v>
      </c>
      <c r="I2348" t="s">
        <v>3096</v>
      </c>
      <c r="J2348">
        <v>222</v>
      </c>
      <c r="K2348">
        <v>9305</v>
      </c>
      <c r="N2348" t="s">
        <v>63</v>
      </c>
      <c r="P2348" t="s">
        <v>64</v>
      </c>
    </row>
    <row r="2349" spans="1:16" x14ac:dyDescent="0.25">
      <c r="A2349" s="2">
        <v>45085</v>
      </c>
      <c r="B2349" t="s">
        <v>58</v>
      </c>
      <c r="C2349" t="s">
        <v>4442</v>
      </c>
      <c r="D2349" t="s">
        <v>4443</v>
      </c>
      <c r="E2349">
        <v>2801</v>
      </c>
      <c r="F2349" t="s">
        <v>3819</v>
      </c>
      <c r="G2349">
        <v>3680</v>
      </c>
      <c r="I2349" t="s">
        <v>3096</v>
      </c>
      <c r="J2349">
        <v>222</v>
      </c>
      <c r="K2349">
        <v>9305</v>
      </c>
      <c r="N2349" t="s">
        <v>63</v>
      </c>
      <c r="P2349" t="s">
        <v>64</v>
      </c>
    </row>
    <row r="2350" spans="1:16" x14ac:dyDescent="0.25">
      <c r="A2350" s="2">
        <v>45085</v>
      </c>
      <c r="B2350" t="s">
        <v>58</v>
      </c>
      <c r="C2350" t="s">
        <v>4444</v>
      </c>
      <c r="D2350" t="s">
        <v>4445</v>
      </c>
      <c r="E2350">
        <v>2801</v>
      </c>
      <c r="F2350" t="s">
        <v>3819</v>
      </c>
      <c r="G2350">
        <v>3680</v>
      </c>
      <c r="I2350" t="s">
        <v>3096</v>
      </c>
      <c r="J2350">
        <v>222</v>
      </c>
      <c r="K2350">
        <v>9305</v>
      </c>
      <c r="N2350" t="s">
        <v>63</v>
      </c>
      <c r="P2350" t="s">
        <v>64</v>
      </c>
    </row>
    <row r="2351" spans="1:16" x14ac:dyDescent="0.25">
      <c r="A2351" s="2">
        <v>45085</v>
      </c>
      <c r="B2351" t="s">
        <v>58</v>
      </c>
      <c r="C2351" t="s">
        <v>4446</v>
      </c>
      <c r="D2351" t="s">
        <v>4447</v>
      </c>
      <c r="E2351">
        <v>2801</v>
      </c>
      <c r="F2351" t="s">
        <v>2354</v>
      </c>
      <c r="G2351">
        <v>3500</v>
      </c>
      <c r="I2351" t="s">
        <v>3225</v>
      </c>
      <c r="J2351">
        <v>222</v>
      </c>
      <c r="K2351">
        <v>9305</v>
      </c>
      <c r="N2351" t="s">
        <v>63</v>
      </c>
      <c r="P2351" t="s">
        <v>64</v>
      </c>
    </row>
    <row r="2352" spans="1:16" x14ac:dyDescent="0.25">
      <c r="A2352" s="2">
        <v>45085</v>
      </c>
      <c r="B2352" t="s">
        <v>58</v>
      </c>
      <c r="C2352" t="s">
        <v>4448</v>
      </c>
      <c r="D2352" t="s">
        <v>4449</v>
      </c>
      <c r="E2352">
        <v>2801</v>
      </c>
      <c r="F2352" t="s">
        <v>4450</v>
      </c>
      <c r="G2352">
        <v>14910</v>
      </c>
      <c r="I2352" t="s">
        <v>3203</v>
      </c>
      <c r="J2352">
        <v>222</v>
      </c>
      <c r="K2352">
        <v>9305</v>
      </c>
      <c r="L2352" s="1">
        <v>35398</v>
      </c>
      <c r="N2352" t="s">
        <v>63</v>
      </c>
      <c r="P2352" t="s">
        <v>64</v>
      </c>
    </row>
    <row r="2353" spans="1:16" x14ac:dyDescent="0.25">
      <c r="A2353" s="2">
        <v>45085</v>
      </c>
      <c r="B2353" t="s">
        <v>58</v>
      </c>
      <c r="C2353" t="s">
        <v>4451</v>
      </c>
      <c r="D2353" t="s">
        <v>4452</v>
      </c>
      <c r="E2353">
        <v>2801</v>
      </c>
      <c r="F2353" t="s">
        <v>2968</v>
      </c>
      <c r="G2353">
        <v>5240</v>
      </c>
      <c r="I2353" t="s">
        <v>4453</v>
      </c>
      <c r="J2353">
        <v>222</v>
      </c>
      <c r="K2353">
        <v>9305</v>
      </c>
      <c r="N2353" t="s">
        <v>63</v>
      </c>
      <c r="P2353" t="s">
        <v>64</v>
      </c>
    </row>
    <row r="2354" spans="1:16" x14ac:dyDescent="0.25">
      <c r="A2354" s="2">
        <v>45085</v>
      </c>
      <c r="B2354" t="s">
        <v>58</v>
      </c>
      <c r="C2354" t="s">
        <v>4454</v>
      </c>
      <c r="D2354" t="s">
        <v>4455</v>
      </c>
      <c r="E2354">
        <v>2801</v>
      </c>
      <c r="F2354" t="s">
        <v>4456</v>
      </c>
      <c r="G2354">
        <v>19790</v>
      </c>
      <c r="I2354" t="s">
        <v>4457</v>
      </c>
      <c r="J2354">
        <v>222</v>
      </c>
      <c r="K2354">
        <v>9305</v>
      </c>
      <c r="L2354" s="1">
        <v>36115</v>
      </c>
      <c r="N2354" t="s">
        <v>63</v>
      </c>
      <c r="P2354" t="s">
        <v>64</v>
      </c>
    </row>
    <row r="2356" spans="1:16" x14ac:dyDescent="0.25">
      <c r="D2356" t="s">
        <v>0</v>
      </c>
      <c r="E2356" t="s">
        <v>1</v>
      </c>
      <c r="F2356" t="s">
        <v>2</v>
      </c>
      <c r="G2356" t="s">
        <v>3</v>
      </c>
      <c r="H2356">
        <v>5</v>
      </c>
      <c r="I2356" t="s">
        <v>4</v>
      </c>
      <c r="L2356" t="s">
        <v>5</v>
      </c>
      <c r="M2356" t="s">
        <v>6</v>
      </c>
      <c r="N2356" t="s">
        <v>7</v>
      </c>
      <c r="O2356">
        <v>4</v>
      </c>
      <c r="P2356">
        <v>1</v>
      </c>
    </row>
    <row r="2357" spans="1:16" x14ac:dyDescent="0.25">
      <c r="D2357" t="s">
        <v>8</v>
      </c>
      <c r="E2357" t="s">
        <v>9</v>
      </c>
      <c r="F2357" t="s">
        <v>10</v>
      </c>
      <c r="M2357" t="s">
        <v>11</v>
      </c>
      <c r="N2357" t="s">
        <v>12</v>
      </c>
      <c r="O2357" s="1">
        <v>37445</v>
      </c>
      <c r="P2357">
        <v>3</v>
      </c>
    </row>
    <row r="2358" spans="1:16" x14ac:dyDescent="0.25">
      <c r="A2358" t="s">
        <v>13</v>
      </c>
      <c r="B2358" t="s">
        <v>14</v>
      </c>
      <c r="C2358" t="s">
        <v>15</v>
      </c>
      <c r="F2358" t="s">
        <v>16</v>
      </c>
      <c r="G2358" t="e">
        <f>- Z</f>
        <v>#NAME?</v>
      </c>
      <c r="M2358" t="s">
        <v>17</v>
      </c>
      <c r="N2358" t="s">
        <v>18</v>
      </c>
    </row>
    <row r="2359" spans="1:16" x14ac:dyDescent="0.25">
      <c r="A2359" t="s">
        <v>19</v>
      </c>
      <c r="B2359" t="s">
        <v>20</v>
      </c>
      <c r="C2359" t="s">
        <v>21</v>
      </c>
      <c r="D2359" t="s">
        <v>22</v>
      </c>
      <c r="E2359" t="s">
        <v>23</v>
      </c>
      <c r="F2359" t="s">
        <v>24</v>
      </c>
      <c r="G2359" t="s">
        <v>25</v>
      </c>
      <c r="H2359" t="s">
        <v>26</v>
      </c>
      <c r="M2359" t="s">
        <v>27</v>
      </c>
      <c r="N2359" t="s">
        <v>28</v>
      </c>
    </row>
    <row r="2360" spans="1:16" x14ac:dyDescent="0.25">
      <c r="A2360" t="s">
        <v>29</v>
      </c>
      <c r="B2360" t="s">
        <v>30</v>
      </c>
      <c r="C2360" t="s">
        <v>31</v>
      </c>
      <c r="D2360" t="s">
        <v>32</v>
      </c>
      <c r="E2360" t="s">
        <v>32</v>
      </c>
      <c r="F2360" t="s">
        <v>33</v>
      </c>
      <c r="G2360" t="s">
        <v>34</v>
      </c>
      <c r="H2360" t="s">
        <v>35</v>
      </c>
      <c r="I2360" t="s">
        <v>36</v>
      </c>
      <c r="J2360" t="s">
        <v>29</v>
      </c>
      <c r="K2360" t="s">
        <v>29</v>
      </c>
      <c r="L2360" t="s">
        <v>37</v>
      </c>
      <c r="M2360" t="s">
        <v>31</v>
      </c>
      <c r="N2360" t="s">
        <v>38</v>
      </c>
      <c r="O2360" t="s">
        <v>29</v>
      </c>
      <c r="P2360" t="s">
        <v>35</v>
      </c>
    </row>
    <row r="2361" spans="1:16" x14ac:dyDescent="0.25">
      <c r="A2361" t="s">
        <v>39</v>
      </c>
      <c r="B2361" t="s">
        <v>40</v>
      </c>
      <c r="C2361" t="s">
        <v>41</v>
      </c>
      <c r="D2361" t="s">
        <v>42</v>
      </c>
      <c r="E2361" t="s">
        <v>43</v>
      </c>
      <c r="F2361" t="s">
        <v>13</v>
      </c>
      <c r="G2361" t="s">
        <v>44</v>
      </c>
      <c r="I2361" t="s">
        <v>45</v>
      </c>
      <c r="J2361" t="s">
        <v>46</v>
      </c>
      <c r="K2361" t="s">
        <v>47</v>
      </c>
      <c r="L2361" t="s">
        <v>48</v>
      </c>
      <c r="M2361" t="s">
        <v>49</v>
      </c>
      <c r="N2361" t="s">
        <v>50</v>
      </c>
      <c r="O2361" t="s">
        <v>51</v>
      </c>
      <c r="P2361" t="s">
        <v>52</v>
      </c>
    </row>
    <row r="2362" spans="1:16" x14ac:dyDescent="0.25">
      <c r="A2362" t="s">
        <v>53</v>
      </c>
      <c r="B2362" t="s">
        <v>30</v>
      </c>
      <c r="C2362" t="s">
        <v>54</v>
      </c>
      <c r="D2362" t="s">
        <v>32</v>
      </c>
      <c r="E2362" t="s">
        <v>32</v>
      </c>
      <c r="F2362" t="s">
        <v>33</v>
      </c>
      <c r="G2362" t="s">
        <v>34</v>
      </c>
      <c r="H2362" t="s">
        <v>35</v>
      </c>
      <c r="I2362" t="s">
        <v>36</v>
      </c>
      <c r="J2362" t="s">
        <v>29</v>
      </c>
      <c r="K2362" t="s">
        <v>29</v>
      </c>
      <c r="L2362" t="s">
        <v>37</v>
      </c>
      <c r="M2362" t="s">
        <v>31</v>
      </c>
      <c r="N2362" t="s">
        <v>38</v>
      </c>
      <c r="O2362" t="s">
        <v>29</v>
      </c>
      <c r="P2362" t="s">
        <v>55</v>
      </c>
    </row>
    <row r="2363" spans="1:16" x14ac:dyDescent="0.25">
      <c r="A2363" s="2">
        <v>45085</v>
      </c>
      <c r="B2363" t="s">
        <v>58</v>
      </c>
      <c r="C2363" t="s">
        <v>4458</v>
      </c>
      <c r="D2363" t="s">
        <v>4459</v>
      </c>
      <c r="E2363">
        <v>2801</v>
      </c>
      <c r="F2363" t="s">
        <v>4460</v>
      </c>
      <c r="G2363">
        <v>21093.8</v>
      </c>
      <c r="I2363" t="s">
        <v>4461</v>
      </c>
      <c r="J2363">
        <v>222</v>
      </c>
      <c r="K2363">
        <v>9305</v>
      </c>
      <c r="L2363" s="1">
        <v>37364</v>
      </c>
      <c r="N2363" t="s">
        <v>63</v>
      </c>
      <c r="P2363" t="s">
        <v>64</v>
      </c>
    </row>
    <row r="2364" spans="1:16" x14ac:dyDescent="0.25">
      <c r="A2364" s="2">
        <v>45085</v>
      </c>
      <c r="B2364" t="s">
        <v>58</v>
      </c>
      <c r="C2364" t="s">
        <v>4462</v>
      </c>
      <c r="D2364" t="s">
        <v>4463</v>
      </c>
      <c r="E2364">
        <v>2801</v>
      </c>
      <c r="F2364" t="s">
        <v>1911</v>
      </c>
      <c r="G2364">
        <v>3900</v>
      </c>
      <c r="I2364" t="s">
        <v>3408</v>
      </c>
      <c r="J2364">
        <v>44</v>
      </c>
      <c r="K2364">
        <v>2062</v>
      </c>
      <c r="N2364" t="s">
        <v>4464</v>
      </c>
      <c r="P2364" t="s">
        <v>64</v>
      </c>
    </row>
    <row r="2365" spans="1:16" x14ac:dyDescent="0.25">
      <c r="A2365" s="2">
        <v>45085</v>
      </c>
      <c r="B2365" t="s">
        <v>58</v>
      </c>
      <c r="C2365" t="s">
        <v>4465</v>
      </c>
      <c r="D2365" t="s">
        <v>4466</v>
      </c>
      <c r="E2365">
        <v>2801</v>
      </c>
      <c r="F2365" t="s">
        <v>4467</v>
      </c>
      <c r="G2365">
        <v>4300</v>
      </c>
      <c r="I2365" t="s">
        <v>4468</v>
      </c>
      <c r="J2365">
        <v>44</v>
      </c>
      <c r="K2365">
        <v>2062</v>
      </c>
      <c r="N2365" t="s">
        <v>2390</v>
      </c>
      <c r="P2365" t="s">
        <v>64</v>
      </c>
    </row>
    <row r="2366" spans="1:16" x14ac:dyDescent="0.25">
      <c r="A2366" s="2">
        <v>45085</v>
      </c>
      <c r="B2366" t="s">
        <v>58</v>
      </c>
      <c r="C2366" t="s">
        <v>4469</v>
      </c>
      <c r="D2366" t="s">
        <v>4470</v>
      </c>
      <c r="E2366">
        <v>2801</v>
      </c>
      <c r="F2366" t="s">
        <v>4350</v>
      </c>
      <c r="G2366">
        <v>7478</v>
      </c>
      <c r="I2366" t="s">
        <v>4354</v>
      </c>
      <c r="J2366">
        <v>222</v>
      </c>
      <c r="K2366">
        <v>9305</v>
      </c>
      <c r="L2366" s="1">
        <v>38352</v>
      </c>
      <c r="N2366" t="s">
        <v>63</v>
      </c>
      <c r="P2366" t="s">
        <v>64</v>
      </c>
    </row>
    <row r="2367" spans="1:16" x14ac:dyDescent="0.25">
      <c r="A2367" s="2">
        <v>45085</v>
      </c>
      <c r="B2367" t="s">
        <v>58</v>
      </c>
      <c r="C2367" t="s">
        <v>4471</v>
      </c>
      <c r="D2367" t="s">
        <v>4472</v>
      </c>
      <c r="E2367">
        <v>2801</v>
      </c>
      <c r="F2367" t="s">
        <v>4350</v>
      </c>
      <c r="G2367">
        <v>7478</v>
      </c>
      <c r="I2367" t="s">
        <v>4354</v>
      </c>
      <c r="J2367">
        <v>222</v>
      </c>
      <c r="K2367">
        <v>9305</v>
      </c>
      <c r="L2367" s="1">
        <v>38352</v>
      </c>
      <c r="N2367" t="s">
        <v>63</v>
      </c>
      <c r="P2367" t="s">
        <v>64</v>
      </c>
    </row>
    <row r="2368" spans="1:16" x14ac:dyDescent="0.25">
      <c r="A2368" s="2">
        <v>45085</v>
      </c>
      <c r="B2368" t="s">
        <v>58</v>
      </c>
      <c r="C2368" t="s">
        <v>4473</v>
      </c>
      <c r="D2368" t="s">
        <v>4474</v>
      </c>
      <c r="E2368">
        <v>2801</v>
      </c>
      <c r="F2368" t="s">
        <v>4350</v>
      </c>
      <c r="G2368">
        <v>7478</v>
      </c>
      <c r="I2368" t="s">
        <v>4354</v>
      </c>
      <c r="J2368">
        <v>222</v>
      </c>
      <c r="K2368">
        <v>9305</v>
      </c>
      <c r="L2368" s="1">
        <v>38352</v>
      </c>
      <c r="N2368" t="s">
        <v>63</v>
      </c>
      <c r="P2368" t="s">
        <v>64</v>
      </c>
    </row>
    <row r="2369" spans="1:16" x14ac:dyDescent="0.25">
      <c r="A2369" s="2">
        <v>45085</v>
      </c>
      <c r="B2369" t="s">
        <v>58</v>
      </c>
      <c r="C2369" t="s">
        <v>4475</v>
      </c>
      <c r="D2369" t="s">
        <v>4476</v>
      </c>
      <c r="E2369">
        <v>2801</v>
      </c>
      <c r="F2369" t="s">
        <v>4350</v>
      </c>
      <c r="G2369">
        <v>7478</v>
      </c>
      <c r="I2369" t="s">
        <v>4354</v>
      </c>
      <c r="J2369">
        <v>222</v>
      </c>
      <c r="K2369">
        <v>9305</v>
      </c>
      <c r="L2369" s="1">
        <v>38352</v>
      </c>
      <c r="N2369" t="s">
        <v>63</v>
      </c>
      <c r="P2369" t="s">
        <v>64</v>
      </c>
    </row>
    <row r="2370" spans="1:16" x14ac:dyDescent="0.25">
      <c r="A2370" s="2">
        <v>45085</v>
      </c>
      <c r="B2370" t="s">
        <v>58</v>
      </c>
      <c r="C2370" t="s">
        <v>4477</v>
      </c>
      <c r="D2370" t="s">
        <v>4478</v>
      </c>
      <c r="E2370">
        <v>2801</v>
      </c>
      <c r="F2370" t="s">
        <v>781</v>
      </c>
      <c r="G2370">
        <v>8400</v>
      </c>
      <c r="I2370" t="s">
        <v>3278</v>
      </c>
      <c r="J2370">
        <v>222</v>
      </c>
      <c r="K2370">
        <v>9305</v>
      </c>
      <c r="L2370" s="1">
        <v>35282</v>
      </c>
      <c r="N2370" t="s">
        <v>63</v>
      </c>
      <c r="P2370" t="s">
        <v>64</v>
      </c>
    </row>
    <row r="2371" spans="1:16" x14ac:dyDescent="0.25">
      <c r="A2371" s="2">
        <v>45085</v>
      </c>
      <c r="B2371" t="s">
        <v>58</v>
      </c>
      <c r="C2371" t="s">
        <v>4479</v>
      </c>
      <c r="D2371" t="s">
        <v>4480</v>
      </c>
      <c r="E2371">
        <v>2801</v>
      </c>
      <c r="F2371" t="s">
        <v>3108</v>
      </c>
      <c r="G2371">
        <v>4780</v>
      </c>
      <c r="I2371" t="s">
        <v>3109</v>
      </c>
      <c r="J2371">
        <v>222</v>
      </c>
      <c r="K2371">
        <v>9305</v>
      </c>
      <c r="N2371" t="s">
        <v>63</v>
      </c>
      <c r="P2371" t="s">
        <v>64</v>
      </c>
    </row>
    <row r="2372" spans="1:16" x14ac:dyDescent="0.25">
      <c r="A2372" s="2">
        <v>45085</v>
      </c>
      <c r="B2372" t="s">
        <v>58</v>
      </c>
      <c r="C2372" t="s">
        <v>4481</v>
      </c>
      <c r="D2372" t="s">
        <v>4482</v>
      </c>
      <c r="E2372">
        <v>2801</v>
      </c>
      <c r="F2372" t="s">
        <v>3035</v>
      </c>
      <c r="G2372">
        <v>10000</v>
      </c>
      <c r="I2372" t="s">
        <v>3032</v>
      </c>
      <c r="J2372">
        <v>222</v>
      </c>
      <c r="K2372">
        <v>9305</v>
      </c>
      <c r="N2372" t="s">
        <v>63</v>
      </c>
      <c r="P2372" t="s">
        <v>64</v>
      </c>
    </row>
    <row r="2373" spans="1:16" x14ac:dyDescent="0.25">
      <c r="A2373" s="2">
        <v>45085</v>
      </c>
      <c r="B2373" t="s">
        <v>58</v>
      </c>
      <c r="C2373" t="s">
        <v>4483</v>
      </c>
      <c r="D2373" t="s">
        <v>4484</v>
      </c>
      <c r="E2373">
        <v>2801</v>
      </c>
      <c r="F2373" t="s">
        <v>4485</v>
      </c>
      <c r="G2373">
        <v>11340</v>
      </c>
      <c r="I2373" t="s">
        <v>4245</v>
      </c>
      <c r="J2373">
        <v>176</v>
      </c>
      <c r="K2373">
        <v>2241</v>
      </c>
      <c r="L2373" s="1">
        <v>38758</v>
      </c>
      <c r="N2373" t="s">
        <v>63</v>
      </c>
      <c r="P2373" t="s">
        <v>64</v>
      </c>
    </row>
    <row r="2374" spans="1:16" x14ac:dyDescent="0.25">
      <c r="A2374" t="s">
        <v>87</v>
      </c>
      <c r="C2374" t="s">
        <v>88</v>
      </c>
      <c r="D2374" t="s">
        <v>58</v>
      </c>
      <c r="F2374">
        <v>-24</v>
      </c>
      <c r="G2374" t="s">
        <v>4486</v>
      </c>
      <c r="I2374" t="s">
        <v>186</v>
      </c>
    </row>
    <row r="2376" spans="1:16" x14ac:dyDescent="0.25">
      <c r="A2376" t="s">
        <v>87</v>
      </c>
      <c r="B2376" t="s">
        <v>87</v>
      </c>
      <c r="C2376" t="s">
        <v>91</v>
      </c>
      <c r="D2376" t="s">
        <v>341</v>
      </c>
      <c r="E2376">
        <v>2006</v>
      </c>
      <c r="F2376">
        <v>-24</v>
      </c>
      <c r="G2376" t="s">
        <v>4486</v>
      </c>
      <c r="I2376" t="s">
        <v>188</v>
      </c>
    </row>
    <row r="2378" spans="1:16" x14ac:dyDescent="0.25">
      <c r="C2378" t="s">
        <v>56</v>
      </c>
      <c r="D2378" t="s">
        <v>10</v>
      </c>
      <c r="E2378" t="e">
        <f>- proto</f>
        <v>#NAME?</v>
      </c>
      <c r="F2378" t="s">
        <v>57</v>
      </c>
    </row>
    <row r="2379" spans="1:16" x14ac:dyDescent="0.25">
      <c r="A2379" s="2">
        <v>45088</v>
      </c>
      <c r="B2379" t="s">
        <v>58</v>
      </c>
      <c r="C2379" t="s">
        <v>4487</v>
      </c>
      <c r="D2379" t="s">
        <v>4488</v>
      </c>
      <c r="E2379">
        <v>2801</v>
      </c>
      <c r="F2379" t="s">
        <v>3892</v>
      </c>
      <c r="G2379">
        <v>6900</v>
      </c>
      <c r="I2379" t="s">
        <v>3893</v>
      </c>
      <c r="J2379">
        <v>222</v>
      </c>
      <c r="K2379">
        <v>9305</v>
      </c>
      <c r="L2379" s="1">
        <v>36719</v>
      </c>
      <c r="N2379" t="s">
        <v>63</v>
      </c>
      <c r="P2379" t="s">
        <v>64</v>
      </c>
    </row>
    <row r="2380" spans="1:16" x14ac:dyDescent="0.25">
      <c r="A2380" s="2">
        <v>45088</v>
      </c>
      <c r="B2380" t="s">
        <v>58</v>
      </c>
      <c r="C2380" t="s">
        <v>4489</v>
      </c>
      <c r="D2380" t="s">
        <v>4490</v>
      </c>
      <c r="E2380">
        <v>2801</v>
      </c>
      <c r="F2380" t="s">
        <v>3892</v>
      </c>
      <c r="G2380">
        <v>6900</v>
      </c>
      <c r="I2380" t="s">
        <v>3893</v>
      </c>
      <c r="J2380">
        <v>222</v>
      </c>
      <c r="K2380">
        <v>9305</v>
      </c>
      <c r="L2380" s="1">
        <v>36943</v>
      </c>
      <c r="N2380" t="s">
        <v>63</v>
      </c>
      <c r="P2380" t="s">
        <v>64</v>
      </c>
    </row>
    <row r="2381" spans="1:16" x14ac:dyDescent="0.25">
      <c r="A2381" s="2">
        <v>45088</v>
      </c>
      <c r="B2381" t="s">
        <v>58</v>
      </c>
      <c r="C2381" t="s">
        <v>4491</v>
      </c>
      <c r="D2381" t="s">
        <v>4492</v>
      </c>
      <c r="E2381">
        <v>2801</v>
      </c>
      <c r="F2381" t="s">
        <v>3705</v>
      </c>
      <c r="G2381">
        <v>7040</v>
      </c>
      <c r="I2381" t="s">
        <v>3706</v>
      </c>
      <c r="J2381">
        <v>222</v>
      </c>
      <c r="K2381">
        <v>9305</v>
      </c>
      <c r="L2381" s="1">
        <v>35760</v>
      </c>
      <c r="N2381" t="s">
        <v>63</v>
      </c>
      <c r="P2381" t="s">
        <v>64</v>
      </c>
    </row>
    <row r="2382" spans="1:16" x14ac:dyDescent="0.25">
      <c r="A2382" s="2">
        <v>45088</v>
      </c>
      <c r="B2382" t="s">
        <v>58</v>
      </c>
      <c r="C2382" t="s">
        <v>4493</v>
      </c>
      <c r="D2382" t="s">
        <v>4494</v>
      </c>
      <c r="E2382">
        <v>2801</v>
      </c>
      <c r="F2382" t="s">
        <v>4495</v>
      </c>
      <c r="G2382">
        <v>21720</v>
      </c>
      <c r="I2382" t="s">
        <v>3586</v>
      </c>
      <c r="J2382">
        <v>222</v>
      </c>
      <c r="K2382">
        <v>9305</v>
      </c>
      <c r="L2382" s="1">
        <v>36462</v>
      </c>
      <c r="N2382" t="s">
        <v>63</v>
      </c>
      <c r="P2382" t="s">
        <v>64</v>
      </c>
    </row>
    <row r="2383" spans="1:16" x14ac:dyDescent="0.25">
      <c r="A2383" s="2">
        <v>45088</v>
      </c>
      <c r="B2383" t="s">
        <v>58</v>
      </c>
      <c r="C2383" t="s">
        <v>4496</v>
      </c>
      <c r="D2383" t="s">
        <v>4497</v>
      </c>
      <c r="E2383">
        <v>2801</v>
      </c>
      <c r="F2383" t="s">
        <v>4498</v>
      </c>
      <c r="G2383">
        <v>4420</v>
      </c>
      <c r="I2383" t="s">
        <v>3329</v>
      </c>
      <c r="J2383">
        <v>136</v>
      </c>
      <c r="K2383">
        <v>1501</v>
      </c>
      <c r="N2383" t="s">
        <v>4499</v>
      </c>
      <c r="P2383" t="s">
        <v>64</v>
      </c>
    </row>
    <row r="2384" spans="1:16" x14ac:dyDescent="0.25">
      <c r="A2384" t="s">
        <v>87</v>
      </c>
      <c r="C2384" t="s">
        <v>88</v>
      </c>
      <c r="D2384" t="s">
        <v>58</v>
      </c>
      <c r="F2384">
        <v>-4</v>
      </c>
      <c r="G2384" t="s">
        <v>4500</v>
      </c>
      <c r="I2384" t="s">
        <v>507</v>
      </c>
    </row>
    <row r="2386" spans="1:16" x14ac:dyDescent="0.25">
      <c r="A2386" t="s">
        <v>87</v>
      </c>
      <c r="B2386" t="s">
        <v>87</v>
      </c>
      <c r="C2386" t="s">
        <v>91</v>
      </c>
      <c r="D2386" t="s">
        <v>446</v>
      </c>
      <c r="E2386">
        <v>2006</v>
      </c>
      <c r="F2386">
        <v>-4</v>
      </c>
      <c r="G2386" t="s">
        <v>4500</v>
      </c>
      <c r="I2386" t="s">
        <v>508</v>
      </c>
    </row>
    <row r="2388" spans="1:16" x14ac:dyDescent="0.25">
      <c r="C2388" t="s">
        <v>56</v>
      </c>
      <c r="D2388" t="s">
        <v>10</v>
      </c>
      <c r="E2388" t="e">
        <f>- proto</f>
        <v>#NAME?</v>
      </c>
      <c r="F2388" t="s">
        <v>57</v>
      </c>
    </row>
    <row r="2389" spans="1:16" x14ac:dyDescent="0.25">
      <c r="A2389" s="2">
        <v>45089</v>
      </c>
      <c r="B2389" t="s">
        <v>58</v>
      </c>
      <c r="C2389" t="s">
        <v>4501</v>
      </c>
      <c r="D2389" t="s">
        <v>4502</v>
      </c>
      <c r="E2389">
        <v>2801</v>
      </c>
      <c r="F2389" t="s">
        <v>4503</v>
      </c>
      <c r="G2389">
        <v>3500</v>
      </c>
      <c r="I2389" t="s">
        <v>3225</v>
      </c>
      <c r="J2389">
        <v>90</v>
      </c>
      <c r="K2389">
        <v>1611</v>
      </c>
      <c r="L2389" s="1">
        <v>37287</v>
      </c>
      <c r="N2389" t="s">
        <v>2487</v>
      </c>
      <c r="P2389" t="s">
        <v>64</v>
      </c>
    </row>
    <row r="2390" spans="1:16" x14ac:dyDescent="0.25">
      <c r="A2390" s="2">
        <v>45089</v>
      </c>
      <c r="B2390" t="s">
        <v>58</v>
      </c>
      <c r="C2390" t="s">
        <v>4504</v>
      </c>
      <c r="D2390" t="s">
        <v>4505</v>
      </c>
      <c r="E2390">
        <v>2801</v>
      </c>
      <c r="F2390" t="s">
        <v>4506</v>
      </c>
      <c r="G2390">
        <v>6464.04</v>
      </c>
      <c r="I2390" t="s">
        <v>4507</v>
      </c>
      <c r="J2390">
        <v>410</v>
      </c>
      <c r="K2390">
        <v>571</v>
      </c>
      <c r="L2390" s="1">
        <v>37280</v>
      </c>
      <c r="N2390" t="s">
        <v>1954</v>
      </c>
      <c r="P2390" t="s">
        <v>64</v>
      </c>
    </row>
    <row r="2391" spans="1:16" x14ac:dyDescent="0.25">
      <c r="A2391" s="2">
        <v>45089</v>
      </c>
      <c r="B2391" t="s">
        <v>58</v>
      </c>
      <c r="C2391" t="s">
        <v>4508</v>
      </c>
      <c r="D2391" t="s">
        <v>4509</v>
      </c>
      <c r="E2391">
        <v>2801</v>
      </c>
      <c r="F2391" t="s">
        <v>4350</v>
      </c>
      <c r="G2391">
        <v>7477</v>
      </c>
      <c r="I2391" t="s">
        <v>4351</v>
      </c>
      <c r="J2391">
        <v>222</v>
      </c>
      <c r="K2391">
        <v>9305</v>
      </c>
      <c r="L2391" s="1">
        <v>38352</v>
      </c>
      <c r="N2391" t="s">
        <v>63</v>
      </c>
      <c r="P2391" t="s">
        <v>64</v>
      </c>
    </row>
    <row r="2392" spans="1:16" x14ac:dyDescent="0.25">
      <c r="A2392" s="2">
        <v>45089</v>
      </c>
      <c r="B2392" t="s">
        <v>58</v>
      </c>
      <c r="C2392" t="s">
        <v>4510</v>
      </c>
      <c r="D2392" t="s">
        <v>4511</v>
      </c>
      <c r="E2392">
        <v>2801</v>
      </c>
      <c r="F2392" t="s">
        <v>4512</v>
      </c>
      <c r="G2392">
        <v>6771</v>
      </c>
      <c r="I2392" t="s">
        <v>4513</v>
      </c>
      <c r="J2392">
        <v>222</v>
      </c>
      <c r="K2392">
        <v>9305</v>
      </c>
      <c r="L2392" s="1">
        <v>37707</v>
      </c>
      <c r="N2392" t="s">
        <v>63</v>
      </c>
      <c r="P2392" t="s">
        <v>64</v>
      </c>
    </row>
    <row r="2393" spans="1:16" x14ac:dyDescent="0.25">
      <c r="A2393" s="2">
        <v>45089</v>
      </c>
      <c r="B2393" t="s">
        <v>58</v>
      </c>
      <c r="C2393" t="s">
        <v>4514</v>
      </c>
      <c r="D2393" t="s">
        <v>4515</v>
      </c>
      <c r="E2393">
        <v>2801</v>
      </c>
      <c r="F2393" t="s">
        <v>781</v>
      </c>
      <c r="G2393">
        <v>4730</v>
      </c>
      <c r="I2393" t="s">
        <v>2986</v>
      </c>
      <c r="J2393">
        <v>222</v>
      </c>
      <c r="K2393">
        <v>9305</v>
      </c>
      <c r="N2393" t="s">
        <v>63</v>
      </c>
      <c r="P2393" t="s">
        <v>64</v>
      </c>
    </row>
    <row r="2394" spans="1:16" x14ac:dyDescent="0.25">
      <c r="A2394" s="2">
        <v>45089</v>
      </c>
      <c r="B2394" t="s">
        <v>58</v>
      </c>
      <c r="C2394" t="s">
        <v>4516</v>
      </c>
      <c r="D2394" t="s">
        <v>4517</v>
      </c>
      <c r="E2394">
        <v>2801</v>
      </c>
      <c r="F2394" t="s">
        <v>4518</v>
      </c>
      <c r="G2394">
        <v>7137</v>
      </c>
      <c r="I2394" t="s">
        <v>4519</v>
      </c>
      <c r="J2394">
        <v>222</v>
      </c>
      <c r="K2394">
        <v>9305</v>
      </c>
      <c r="L2394" s="1">
        <v>36907</v>
      </c>
      <c r="N2394" t="s">
        <v>63</v>
      </c>
      <c r="P2394" t="s">
        <v>64</v>
      </c>
    </row>
    <row r="2395" spans="1:16" x14ac:dyDescent="0.25">
      <c r="A2395" s="2">
        <v>45089</v>
      </c>
      <c r="B2395" t="s">
        <v>58</v>
      </c>
      <c r="C2395" t="s">
        <v>4520</v>
      </c>
      <c r="D2395" t="s">
        <v>4521</v>
      </c>
      <c r="E2395">
        <v>2801</v>
      </c>
      <c r="F2395" t="s">
        <v>4522</v>
      </c>
      <c r="G2395">
        <v>5900</v>
      </c>
      <c r="I2395" t="s">
        <v>3919</v>
      </c>
      <c r="J2395">
        <v>222</v>
      </c>
      <c r="K2395">
        <v>9305</v>
      </c>
      <c r="L2395" s="1">
        <v>38351</v>
      </c>
      <c r="N2395" t="s">
        <v>63</v>
      </c>
      <c r="P2395" t="s">
        <v>64</v>
      </c>
    </row>
    <row r="2396" spans="1:16" x14ac:dyDescent="0.25">
      <c r="A2396" s="2">
        <v>45089</v>
      </c>
      <c r="B2396" t="s">
        <v>58</v>
      </c>
      <c r="C2396" t="s">
        <v>4523</v>
      </c>
      <c r="D2396" t="s">
        <v>4524</v>
      </c>
      <c r="E2396">
        <v>2801</v>
      </c>
      <c r="F2396" t="s">
        <v>3892</v>
      </c>
      <c r="G2396">
        <v>6900</v>
      </c>
      <c r="I2396" t="s">
        <v>3893</v>
      </c>
      <c r="J2396">
        <v>222</v>
      </c>
      <c r="K2396">
        <v>9305</v>
      </c>
      <c r="L2396" s="1">
        <v>36943</v>
      </c>
      <c r="N2396" t="s">
        <v>63</v>
      </c>
      <c r="P2396" t="s">
        <v>64</v>
      </c>
    </row>
    <row r="2397" spans="1:16" x14ac:dyDescent="0.25">
      <c r="A2397" s="2">
        <v>45089</v>
      </c>
      <c r="B2397" t="s">
        <v>58</v>
      </c>
      <c r="C2397" t="s">
        <v>4525</v>
      </c>
      <c r="D2397" t="s">
        <v>4526</v>
      </c>
      <c r="E2397">
        <v>2801</v>
      </c>
      <c r="F2397" t="s">
        <v>4350</v>
      </c>
      <c r="G2397">
        <v>7477</v>
      </c>
      <c r="I2397" t="s">
        <v>4351</v>
      </c>
      <c r="J2397">
        <v>222</v>
      </c>
      <c r="K2397">
        <v>9305</v>
      </c>
      <c r="L2397" s="1">
        <v>38352</v>
      </c>
      <c r="N2397" t="s">
        <v>63</v>
      </c>
      <c r="P2397" t="s">
        <v>64</v>
      </c>
    </row>
    <row r="2398" spans="1:16" x14ac:dyDescent="0.25">
      <c r="A2398" t="s">
        <v>87</v>
      </c>
      <c r="C2398" t="s">
        <v>88</v>
      </c>
      <c r="D2398" t="s">
        <v>58</v>
      </c>
      <c r="F2398">
        <v>-5</v>
      </c>
      <c r="G2398" t="s">
        <v>4527</v>
      </c>
      <c r="I2398" t="s">
        <v>562</v>
      </c>
    </row>
    <row r="2400" spans="1:16" x14ac:dyDescent="0.25">
      <c r="A2400" t="s">
        <v>87</v>
      </c>
      <c r="B2400" t="s">
        <v>87</v>
      </c>
      <c r="C2400" t="s">
        <v>91</v>
      </c>
      <c r="D2400" t="s">
        <v>456</v>
      </c>
      <c r="E2400">
        <v>2006</v>
      </c>
      <c r="F2400">
        <v>-5</v>
      </c>
      <c r="G2400" t="s">
        <v>4527</v>
      </c>
      <c r="I2400" t="s">
        <v>563</v>
      </c>
    </row>
    <row r="2402" spans="1:16" x14ac:dyDescent="0.25">
      <c r="C2402" t="s">
        <v>56</v>
      </c>
      <c r="D2402" t="s">
        <v>10</v>
      </c>
      <c r="E2402" t="e">
        <f>- proto</f>
        <v>#NAME?</v>
      </c>
      <c r="F2402" t="s">
        <v>57</v>
      </c>
    </row>
    <row r="2403" spans="1:16" x14ac:dyDescent="0.25">
      <c r="A2403" s="2">
        <v>45109</v>
      </c>
      <c r="B2403" t="s">
        <v>58</v>
      </c>
      <c r="C2403" t="s">
        <v>4528</v>
      </c>
      <c r="D2403" t="s">
        <v>4529</v>
      </c>
      <c r="E2403">
        <v>2801</v>
      </c>
      <c r="F2403" t="s">
        <v>3504</v>
      </c>
      <c r="G2403">
        <v>4920</v>
      </c>
      <c r="I2403" t="s">
        <v>3044</v>
      </c>
      <c r="J2403">
        <v>222</v>
      </c>
      <c r="K2403">
        <v>9305</v>
      </c>
      <c r="L2403" s="1">
        <v>35682</v>
      </c>
      <c r="N2403" t="s">
        <v>63</v>
      </c>
      <c r="P2403" t="s">
        <v>64</v>
      </c>
    </row>
    <row r="2404" spans="1:16" x14ac:dyDescent="0.25">
      <c r="A2404" s="2">
        <v>45109</v>
      </c>
      <c r="B2404" t="s">
        <v>58</v>
      </c>
      <c r="C2404" t="s">
        <v>4530</v>
      </c>
      <c r="D2404" t="s">
        <v>4531</v>
      </c>
      <c r="E2404">
        <v>2801</v>
      </c>
      <c r="F2404" t="s">
        <v>4365</v>
      </c>
      <c r="G2404">
        <v>1321</v>
      </c>
      <c r="I2404" t="s">
        <v>4366</v>
      </c>
      <c r="J2404">
        <v>222</v>
      </c>
      <c r="K2404">
        <v>9305</v>
      </c>
      <c r="L2404" s="1">
        <v>38289</v>
      </c>
      <c r="N2404" t="s">
        <v>63</v>
      </c>
      <c r="P2404" t="s">
        <v>64</v>
      </c>
    </row>
    <row r="2405" spans="1:16" x14ac:dyDescent="0.25">
      <c r="A2405" s="2">
        <v>45109</v>
      </c>
      <c r="B2405" t="s">
        <v>58</v>
      </c>
      <c r="C2405" t="s">
        <v>4532</v>
      </c>
      <c r="D2405" t="s">
        <v>4533</v>
      </c>
      <c r="E2405">
        <v>2801</v>
      </c>
      <c r="F2405" t="s">
        <v>144</v>
      </c>
      <c r="G2405">
        <v>2491</v>
      </c>
      <c r="I2405" t="s">
        <v>4534</v>
      </c>
      <c r="J2405">
        <v>222</v>
      </c>
      <c r="K2405">
        <v>9305</v>
      </c>
      <c r="L2405" s="1">
        <v>38321</v>
      </c>
      <c r="N2405" t="s">
        <v>63</v>
      </c>
      <c r="P2405" t="s">
        <v>64</v>
      </c>
    </row>
    <row r="2406" spans="1:16" x14ac:dyDescent="0.25">
      <c r="A2406" s="2">
        <v>45109</v>
      </c>
      <c r="B2406" t="s">
        <v>58</v>
      </c>
      <c r="C2406" t="s">
        <v>4535</v>
      </c>
      <c r="D2406" t="s">
        <v>4536</v>
      </c>
      <c r="E2406">
        <v>2801</v>
      </c>
      <c r="F2406" t="s">
        <v>144</v>
      </c>
      <c r="G2406">
        <v>2491</v>
      </c>
      <c r="I2406" t="s">
        <v>4534</v>
      </c>
      <c r="J2406">
        <v>222</v>
      </c>
      <c r="K2406">
        <v>9305</v>
      </c>
      <c r="L2406" s="1">
        <v>38321</v>
      </c>
      <c r="N2406" t="s">
        <v>63</v>
      </c>
      <c r="P2406" t="s">
        <v>64</v>
      </c>
    </row>
    <row r="2407" spans="1:16" x14ac:dyDescent="0.25">
      <c r="A2407" s="2">
        <v>45109</v>
      </c>
      <c r="B2407" t="s">
        <v>58</v>
      </c>
      <c r="C2407" t="s">
        <v>4537</v>
      </c>
      <c r="D2407" t="s">
        <v>4538</v>
      </c>
      <c r="E2407">
        <v>2801</v>
      </c>
      <c r="F2407" t="s">
        <v>144</v>
      </c>
      <c r="G2407">
        <v>2491</v>
      </c>
      <c r="I2407" t="s">
        <v>4534</v>
      </c>
      <c r="J2407">
        <v>222</v>
      </c>
      <c r="K2407">
        <v>9305</v>
      </c>
      <c r="L2407" s="1">
        <v>38321</v>
      </c>
      <c r="N2407" t="s">
        <v>63</v>
      </c>
      <c r="P2407" t="s">
        <v>64</v>
      </c>
    </row>
    <row r="2408" spans="1:16" x14ac:dyDescent="0.25">
      <c r="A2408" s="2">
        <v>45109</v>
      </c>
      <c r="B2408" t="s">
        <v>58</v>
      </c>
      <c r="C2408" t="s">
        <v>4539</v>
      </c>
      <c r="D2408" t="s">
        <v>4540</v>
      </c>
      <c r="E2408">
        <v>2801</v>
      </c>
      <c r="F2408" t="s">
        <v>144</v>
      </c>
      <c r="G2408">
        <v>2491</v>
      </c>
      <c r="I2408" t="s">
        <v>4534</v>
      </c>
      <c r="J2408">
        <v>222</v>
      </c>
      <c r="K2408">
        <v>9305</v>
      </c>
      <c r="L2408" s="1">
        <v>38321</v>
      </c>
      <c r="N2408" t="s">
        <v>63</v>
      </c>
      <c r="P2408" t="s">
        <v>64</v>
      </c>
    </row>
    <row r="2409" spans="1:16" x14ac:dyDescent="0.25">
      <c r="A2409" s="2">
        <v>45109</v>
      </c>
      <c r="B2409" t="s">
        <v>58</v>
      </c>
      <c r="C2409" t="s">
        <v>4541</v>
      </c>
      <c r="D2409" t="s">
        <v>4542</v>
      </c>
      <c r="E2409">
        <v>2801</v>
      </c>
      <c r="F2409" t="s">
        <v>144</v>
      </c>
      <c r="G2409">
        <v>2491</v>
      </c>
      <c r="I2409" t="s">
        <v>4534</v>
      </c>
      <c r="J2409">
        <v>222</v>
      </c>
      <c r="K2409">
        <v>9305</v>
      </c>
      <c r="L2409" s="1">
        <v>38321</v>
      </c>
      <c r="N2409" t="s">
        <v>63</v>
      </c>
      <c r="P2409" t="s">
        <v>64</v>
      </c>
    </row>
    <row r="2410" spans="1:16" x14ac:dyDescent="0.25">
      <c r="A2410" s="2">
        <v>45109</v>
      </c>
      <c r="B2410" t="s">
        <v>58</v>
      </c>
      <c r="C2410" t="s">
        <v>4543</v>
      </c>
      <c r="D2410" t="s">
        <v>4544</v>
      </c>
      <c r="E2410">
        <v>2801</v>
      </c>
      <c r="F2410" t="s">
        <v>144</v>
      </c>
      <c r="G2410">
        <v>2491</v>
      </c>
      <c r="I2410" t="s">
        <v>4534</v>
      </c>
      <c r="J2410">
        <v>222</v>
      </c>
      <c r="K2410">
        <v>9305</v>
      </c>
      <c r="L2410" s="1">
        <v>38321</v>
      </c>
      <c r="N2410" t="s">
        <v>63</v>
      </c>
      <c r="P2410" t="s">
        <v>64</v>
      </c>
    </row>
    <row r="2411" spans="1:16" x14ac:dyDescent="0.25">
      <c r="A2411" s="2">
        <v>45109</v>
      </c>
      <c r="B2411" t="s">
        <v>58</v>
      </c>
      <c r="C2411" t="s">
        <v>4545</v>
      </c>
      <c r="D2411" t="s">
        <v>4546</v>
      </c>
      <c r="E2411">
        <v>2801</v>
      </c>
      <c r="F2411" t="s">
        <v>144</v>
      </c>
      <c r="G2411">
        <v>2491</v>
      </c>
      <c r="I2411" t="s">
        <v>4534</v>
      </c>
      <c r="J2411">
        <v>222</v>
      </c>
      <c r="K2411">
        <v>9305</v>
      </c>
      <c r="L2411" s="1">
        <v>38321</v>
      </c>
      <c r="N2411" t="s">
        <v>63</v>
      </c>
      <c r="P2411" t="s">
        <v>64</v>
      </c>
    </row>
    <row r="2412" spans="1:16" x14ac:dyDescent="0.25">
      <c r="A2412" s="2">
        <v>45109</v>
      </c>
      <c r="B2412" t="s">
        <v>58</v>
      </c>
      <c r="C2412" t="s">
        <v>4547</v>
      </c>
      <c r="D2412" t="s">
        <v>4548</v>
      </c>
      <c r="E2412">
        <v>2801</v>
      </c>
      <c r="F2412" t="s">
        <v>144</v>
      </c>
      <c r="G2412">
        <v>2491</v>
      </c>
      <c r="I2412" t="s">
        <v>4534</v>
      </c>
      <c r="J2412">
        <v>222</v>
      </c>
      <c r="K2412">
        <v>9305</v>
      </c>
      <c r="L2412" s="1">
        <v>38321</v>
      </c>
      <c r="N2412" t="s">
        <v>63</v>
      </c>
      <c r="P2412" t="s">
        <v>64</v>
      </c>
    </row>
    <row r="2413" spans="1:16" x14ac:dyDescent="0.25">
      <c r="A2413" s="2">
        <v>45109</v>
      </c>
      <c r="B2413" t="s">
        <v>58</v>
      </c>
      <c r="C2413" t="s">
        <v>4549</v>
      </c>
      <c r="D2413" t="s">
        <v>4550</v>
      </c>
      <c r="E2413">
        <v>2801</v>
      </c>
      <c r="F2413" t="s">
        <v>144</v>
      </c>
      <c r="G2413">
        <v>2491</v>
      </c>
      <c r="I2413" t="s">
        <v>4534</v>
      </c>
      <c r="J2413">
        <v>222</v>
      </c>
      <c r="K2413">
        <v>9305</v>
      </c>
      <c r="L2413" s="1">
        <v>38321</v>
      </c>
      <c r="N2413" t="s">
        <v>63</v>
      </c>
      <c r="P2413" t="s">
        <v>64</v>
      </c>
    </row>
    <row r="2415" spans="1:16" x14ac:dyDescent="0.25">
      <c r="D2415" t="s">
        <v>0</v>
      </c>
      <c r="E2415" t="s">
        <v>1</v>
      </c>
      <c r="F2415" t="s">
        <v>2</v>
      </c>
      <c r="G2415" t="s">
        <v>3</v>
      </c>
      <c r="H2415">
        <v>5</v>
      </c>
      <c r="I2415" t="s">
        <v>4</v>
      </c>
      <c r="L2415" t="s">
        <v>5</v>
      </c>
      <c r="M2415" t="s">
        <v>6</v>
      </c>
      <c r="N2415" t="s">
        <v>7</v>
      </c>
      <c r="O2415">
        <v>4</v>
      </c>
      <c r="P2415">
        <v>2</v>
      </c>
    </row>
    <row r="2416" spans="1:16" x14ac:dyDescent="0.25">
      <c r="D2416" t="s">
        <v>8</v>
      </c>
      <c r="E2416" t="s">
        <v>9</v>
      </c>
      <c r="F2416" t="s">
        <v>10</v>
      </c>
      <c r="M2416" t="s">
        <v>11</v>
      </c>
      <c r="N2416" t="s">
        <v>12</v>
      </c>
      <c r="O2416" s="1">
        <v>37445</v>
      </c>
      <c r="P2416">
        <v>3</v>
      </c>
    </row>
    <row r="2417" spans="1:16" x14ac:dyDescent="0.25">
      <c r="A2417" t="s">
        <v>13</v>
      </c>
      <c r="B2417" t="s">
        <v>14</v>
      </c>
      <c r="C2417" t="s">
        <v>15</v>
      </c>
      <c r="F2417" t="s">
        <v>16</v>
      </c>
      <c r="G2417" t="e">
        <f>- Z</f>
        <v>#NAME?</v>
      </c>
      <c r="M2417" t="s">
        <v>17</v>
      </c>
      <c r="N2417" t="s">
        <v>18</v>
      </c>
    </row>
    <row r="2418" spans="1:16" x14ac:dyDescent="0.25">
      <c r="A2418" t="s">
        <v>19</v>
      </c>
      <c r="B2418" t="s">
        <v>20</v>
      </c>
      <c r="C2418" t="s">
        <v>21</v>
      </c>
      <c r="D2418" t="s">
        <v>22</v>
      </c>
      <c r="E2418" t="s">
        <v>23</v>
      </c>
      <c r="F2418" t="s">
        <v>24</v>
      </c>
      <c r="G2418" t="s">
        <v>25</v>
      </c>
      <c r="H2418" t="s">
        <v>26</v>
      </c>
      <c r="M2418" t="s">
        <v>27</v>
      </c>
      <c r="N2418" t="s">
        <v>28</v>
      </c>
    </row>
    <row r="2419" spans="1:16" x14ac:dyDescent="0.25">
      <c r="A2419" t="s">
        <v>29</v>
      </c>
      <c r="B2419" t="s">
        <v>30</v>
      </c>
      <c r="C2419" t="s">
        <v>31</v>
      </c>
      <c r="D2419" t="s">
        <v>32</v>
      </c>
      <c r="E2419" t="s">
        <v>32</v>
      </c>
      <c r="F2419" t="s">
        <v>33</v>
      </c>
      <c r="G2419" t="s">
        <v>34</v>
      </c>
      <c r="H2419" t="s">
        <v>35</v>
      </c>
      <c r="I2419" t="s">
        <v>36</v>
      </c>
      <c r="J2419" t="s">
        <v>29</v>
      </c>
      <c r="K2419" t="s">
        <v>29</v>
      </c>
      <c r="L2419" t="s">
        <v>37</v>
      </c>
      <c r="M2419" t="s">
        <v>31</v>
      </c>
      <c r="N2419" t="s">
        <v>38</v>
      </c>
      <c r="O2419" t="s">
        <v>29</v>
      </c>
      <c r="P2419" t="s">
        <v>35</v>
      </c>
    </row>
    <row r="2420" spans="1:16" x14ac:dyDescent="0.25">
      <c r="A2420" t="s">
        <v>39</v>
      </c>
      <c r="B2420" t="s">
        <v>40</v>
      </c>
      <c r="C2420" t="s">
        <v>41</v>
      </c>
      <c r="D2420" t="s">
        <v>42</v>
      </c>
      <c r="E2420" t="s">
        <v>43</v>
      </c>
      <c r="F2420" t="s">
        <v>13</v>
      </c>
      <c r="G2420" t="s">
        <v>44</v>
      </c>
      <c r="I2420" t="s">
        <v>45</v>
      </c>
      <c r="J2420" t="s">
        <v>46</v>
      </c>
      <c r="K2420" t="s">
        <v>47</v>
      </c>
      <c r="L2420" t="s">
        <v>48</v>
      </c>
      <c r="M2420" t="s">
        <v>49</v>
      </c>
      <c r="N2420" t="s">
        <v>50</v>
      </c>
      <c r="O2420" t="s">
        <v>51</v>
      </c>
      <c r="P2420" t="s">
        <v>52</v>
      </c>
    </row>
    <row r="2421" spans="1:16" x14ac:dyDescent="0.25">
      <c r="A2421" t="s">
        <v>53</v>
      </c>
      <c r="B2421" t="s">
        <v>30</v>
      </c>
      <c r="C2421" t="s">
        <v>54</v>
      </c>
      <c r="D2421" t="s">
        <v>32</v>
      </c>
      <c r="E2421" t="s">
        <v>32</v>
      </c>
      <c r="F2421" t="s">
        <v>33</v>
      </c>
      <c r="G2421" t="s">
        <v>34</v>
      </c>
      <c r="H2421" t="s">
        <v>35</v>
      </c>
      <c r="I2421" t="s">
        <v>36</v>
      </c>
      <c r="J2421" t="s">
        <v>29</v>
      </c>
      <c r="K2421" t="s">
        <v>29</v>
      </c>
      <c r="L2421" t="s">
        <v>37</v>
      </c>
      <c r="M2421" t="s">
        <v>31</v>
      </c>
      <c r="N2421" t="s">
        <v>38</v>
      </c>
      <c r="O2421" t="s">
        <v>29</v>
      </c>
      <c r="P2421" t="s">
        <v>55</v>
      </c>
    </row>
    <row r="2422" spans="1:16" x14ac:dyDescent="0.25">
      <c r="A2422" s="2">
        <v>45109</v>
      </c>
      <c r="B2422" t="s">
        <v>58</v>
      </c>
      <c r="C2422" t="s">
        <v>4551</v>
      </c>
      <c r="D2422" t="s">
        <v>4552</v>
      </c>
      <c r="E2422">
        <v>2801</v>
      </c>
      <c r="F2422" t="s">
        <v>144</v>
      </c>
      <c r="G2422">
        <v>2491</v>
      </c>
      <c r="I2422" t="s">
        <v>4534</v>
      </c>
      <c r="J2422">
        <v>222</v>
      </c>
      <c r="K2422">
        <v>9305</v>
      </c>
      <c r="L2422" s="1">
        <v>38321</v>
      </c>
      <c r="N2422" t="s">
        <v>63</v>
      </c>
      <c r="P2422" t="s">
        <v>64</v>
      </c>
    </row>
    <row r="2423" spans="1:16" x14ac:dyDescent="0.25">
      <c r="A2423" s="2">
        <v>45109</v>
      </c>
      <c r="B2423" t="s">
        <v>58</v>
      </c>
      <c r="C2423" t="s">
        <v>4553</v>
      </c>
      <c r="D2423" t="s">
        <v>4554</v>
      </c>
      <c r="E2423">
        <v>2801</v>
      </c>
      <c r="F2423" t="s">
        <v>144</v>
      </c>
      <c r="G2423">
        <v>2491</v>
      </c>
      <c r="I2423" t="s">
        <v>4534</v>
      </c>
      <c r="J2423">
        <v>222</v>
      </c>
      <c r="K2423">
        <v>9305</v>
      </c>
      <c r="L2423" s="1">
        <v>38321</v>
      </c>
      <c r="N2423" t="s">
        <v>63</v>
      </c>
      <c r="P2423" t="s">
        <v>64</v>
      </c>
    </row>
    <row r="2424" spans="1:16" x14ac:dyDescent="0.25">
      <c r="A2424" s="2">
        <v>45109</v>
      </c>
      <c r="B2424" t="s">
        <v>58</v>
      </c>
      <c r="C2424" t="s">
        <v>4555</v>
      </c>
      <c r="D2424" t="s">
        <v>4556</v>
      </c>
      <c r="E2424">
        <v>2801</v>
      </c>
      <c r="F2424" t="s">
        <v>144</v>
      </c>
      <c r="G2424">
        <v>2491</v>
      </c>
      <c r="I2424" t="s">
        <v>4534</v>
      </c>
      <c r="J2424">
        <v>222</v>
      </c>
      <c r="K2424">
        <v>9305</v>
      </c>
      <c r="L2424" s="1">
        <v>38321</v>
      </c>
      <c r="N2424" t="s">
        <v>63</v>
      </c>
      <c r="P2424" t="s">
        <v>64</v>
      </c>
    </row>
    <row r="2425" spans="1:16" x14ac:dyDescent="0.25">
      <c r="A2425" s="2">
        <v>45109</v>
      </c>
      <c r="B2425" t="s">
        <v>58</v>
      </c>
      <c r="C2425" t="s">
        <v>4557</v>
      </c>
      <c r="D2425" t="s">
        <v>4558</v>
      </c>
      <c r="E2425">
        <v>2801</v>
      </c>
      <c r="F2425" t="s">
        <v>144</v>
      </c>
      <c r="G2425">
        <v>2491</v>
      </c>
      <c r="I2425" t="s">
        <v>4534</v>
      </c>
      <c r="J2425">
        <v>222</v>
      </c>
      <c r="K2425">
        <v>9305</v>
      </c>
      <c r="L2425" s="1">
        <v>38321</v>
      </c>
      <c r="N2425" t="s">
        <v>63</v>
      </c>
      <c r="P2425" t="s">
        <v>64</v>
      </c>
    </row>
    <row r="2426" spans="1:16" x14ac:dyDescent="0.25">
      <c r="A2426" s="2">
        <v>45109</v>
      </c>
      <c r="B2426" t="s">
        <v>58</v>
      </c>
      <c r="C2426" t="s">
        <v>4559</v>
      </c>
      <c r="D2426" t="s">
        <v>4560</v>
      </c>
      <c r="E2426">
        <v>2801</v>
      </c>
      <c r="F2426" t="s">
        <v>144</v>
      </c>
      <c r="G2426">
        <v>2491</v>
      </c>
      <c r="I2426" t="s">
        <v>4534</v>
      </c>
      <c r="J2426">
        <v>222</v>
      </c>
      <c r="K2426">
        <v>9305</v>
      </c>
      <c r="L2426" s="1">
        <v>38321</v>
      </c>
      <c r="N2426" t="s">
        <v>63</v>
      </c>
      <c r="P2426" t="s">
        <v>64</v>
      </c>
    </row>
    <row r="2427" spans="1:16" x14ac:dyDescent="0.25">
      <c r="A2427" s="2">
        <v>45109</v>
      </c>
      <c r="B2427" t="s">
        <v>58</v>
      </c>
      <c r="C2427" t="s">
        <v>4561</v>
      </c>
      <c r="D2427" t="s">
        <v>4562</v>
      </c>
      <c r="E2427">
        <v>2801</v>
      </c>
      <c r="F2427" t="s">
        <v>144</v>
      </c>
      <c r="G2427">
        <v>2491</v>
      </c>
      <c r="I2427" t="s">
        <v>4534</v>
      </c>
      <c r="J2427">
        <v>222</v>
      </c>
      <c r="K2427">
        <v>9305</v>
      </c>
      <c r="L2427" s="1">
        <v>38321</v>
      </c>
      <c r="N2427" t="s">
        <v>63</v>
      </c>
      <c r="P2427" t="s">
        <v>64</v>
      </c>
    </row>
    <row r="2428" spans="1:16" x14ac:dyDescent="0.25">
      <c r="A2428" s="2">
        <v>45109</v>
      </c>
      <c r="B2428" t="s">
        <v>58</v>
      </c>
      <c r="C2428" t="s">
        <v>4563</v>
      </c>
      <c r="D2428" t="s">
        <v>4564</v>
      </c>
      <c r="E2428">
        <v>2801</v>
      </c>
      <c r="F2428" t="s">
        <v>144</v>
      </c>
      <c r="G2428">
        <v>2491</v>
      </c>
      <c r="I2428" t="s">
        <v>4534</v>
      </c>
      <c r="J2428">
        <v>222</v>
      </c>
      <c r="K2428">
        <v>9305</v>
      </c>
      <c r="L2428" s="1">
        <v>38321</v>
      </c>
      <c r="N2428" t="s">
        <v>63</v>
      </c>
      <c r="P2428" t="s">
        <v>64</v>
      </c>
    </row>
    <row r="2429" spans="1:16" x14ac:dyDescent="0.25">
      <c r="A2429" s="2">
        <v>45109</v>
      </c>
      <c r="B2429" t="s">
        <v>58</v>
      </c>
      <c r="C2429" t="s">
        <v>4565</v>
      </c>
      <c r="D2429" t="s">
        <v>4566</v>
      </c>
      <c r="E2429">
        <v>2801</v>
      </c>
      <c r="F2429" t="s">
        <v>4567</v>
      </c>
      <c r="G2429">
        <v>2491</v>
      </c>
      <c r="I2429" t="s">
        <v>4534</v>
      </c>
      <c r="J2429">
        <v>222</v>
      </c>
      <c r="K2429">
        <v>9305</v>
      </c>
      <c r="L2429" s="1">
        <v>38352</v>
      </c>
      <c r="N2429" t="s">
        <v>63</v>
      </c>
      <c r="P2429" t="s">
        <v>64</v>
      </c>
    </row>
    <row r="2430" spans="1:16" x14ac:dyDescent="0.25">
      <c r="A2430" s="2">
        <v>45109</v>
      </c>
      <c r="B2430" t="s">
        <v>58</v>
      </c>
      <c r="C2430" t="s">
        <v>4568</v>
      </c>
      <c r="D2430" t="s">
        <v>4569</v>
      </c>
      <c r="E2430">
        <v>2801</v>
      </c>
      <c r="F2430" t="s">
        <v>144</v>
      </c>
      <c r="G2430">
        <v>2491</v>
      </c>
      <c r="I2430" t="s">
        <v>4534</v>
      </c>
      <c r="J2430">
        <v>222</v>
      </c>
      <c r="K2430">
        <v>9305</v>
      </c>
      <c r="L2430" s="1">
        <v>38321</v>
      </c>
      <c r="N2430" t="s">
        <v>63</v>
      </c>
      <c r="P2430" t="s">
        <v>64</v>
      </c>
    </row>
    <row r="2431" spans="1:16" x14ac:dyDescent="0.25">
      <c r="A2431" s="2">
        <v>45109</v>
      </c>
      <c r="B2431" t="s">
        <v>58</v>
      </c>
      <c r="C2431" t="s">
        <v>4570</v>
      </c>
      <c r="D2431" t="s">
        <v>4571</v>
      </c>
      <c r="E2431">
        <v>2801</v>
      </c>
      <c r="F2431" t="s">
        <v>144</v>
      </c>
      <c r="G2431">
        <v>2491</v>
      </c>
      <c r="I2431" t="s">
        <v>4534</v>
      </c>
      <c r="J2431">
        <v>222</v>
      </c>
      <c r="K2431">
        <v>9305</v>
      </c>
      <c r="L2431" s="1">
        <v>38321</v>
      </c>
      <c r="N2431" t="s">
        <v>63</v>
      </c>
      <c r="P2431" t="s">
        <v>64</v>
      </c>
    </row>
    <row r="2432" spans="1:16" x14ac:dyDescent="0.25">
      <c r="A2432" s="2">
        <v>45109</v>
      </c>
      <c r="B2432" t="s">
        <v>58</v>
      </c>
      <c r="C2432" t="s">
        <v>4572</v>
      </c>
      <c r="D2432" t="s">
        <v>4573</v>
      </c>
      <c r="E2432">
        <v>2801</v>
      </c>
      <c r="F2432" t="s">
        <v>144</v>
      </c>
      <c r="G2432">
        <v>2491</v>
      </c>
      <c r="I2432" t="s">
        <v>4534</v>
      </c>
      <c r="J2432">
        <v>222</v>
      </c>
      <c r="K2432">
        <v>9305</v>
      </c>
      <c r="L2432" s="1">
        <v>38321</v>
      </c>
      <c r="N2432" t="s">
        <v>63</v>
      </c>
      <c r="P2432" t="s">
        <v>64</v>
      </c>
    </row>
    <row r="2433" spans="1:16" x14ac:dyDescent="0.25">
      <c r="A2433" s="2">
        <v>45109</v>
      </c>
      <c r="B2433" t="s">
        <v>58</v>
      </c>
      <c r="C2433" t="s">
        <v>4574</v>
      </c>
      <c r="D2433" t="s">
        <v>4575</v>
      </c>
      <c r="E2433">
        <v>2801</v>
      </c>
      <c r="F2433" t="s">
        <v>4576</v>
      </c>
      <c r="G2433">
        <v>5460</v>
      </c>
      <c r="I2433" t="s">
        <v>4577</v>
      </c>
      <c r="J2433">
        <v>222</v>
      </c>
      <c r="K2433">
        <v>9305</v>
      </c>
      <c r="L2433" s="1">
        <v>37791</v>
      </c>
      <c r="N2433" t="s">
        <v>63</v>
      </c>
      <c r="P2433" t="s">
        <v>64</v>
      </c>
    </row>
    <row r="2434" spans="1:16" x14ac:dyDescent="0.25">
      <c r="A2434" s="2">
        <v>45109</v>
      </c>
      <c r="B2434" t="s">
        <v>58</v>
      </c>
      <c r="C2434" t="s">
        <v>4578</v>
      </c>
      <c r="D2434" t="s">
        <v>4579</v>
      </c>
      <c r="E2434">
        <v>2801</v>
      </c>
      <c r="F2434" t="s">
        <v>4580</v>
      </c>
      <c r="G2434">
        <v>4240</v>
      </c>
      <c r="I2434" t="s">
        <v>3310</v>
      </c>
      <c r="J2434">
        <v>222</v>
      </c>
      <c r="K2434">
        <v>9305</v>
      </c>
      <c r="L2434" s="1">
        <v>35445</v>
      </c>
      <c r="N2434" t="s">
        <v>63</v>
      </c>
      <c r="P2434" t="s">
        <v>64</v>
      </c>
    </row>
    <row r="2435" spans="1:16" x14ac:dyDescent="0.25">
      <c r="A2435" s="2">
        <v>45109</v>
      </c>
      <c r="B2435" t="s">
        <v>58</v>
      </c>
      <c r="C2435" t="s">
        <v>4581</v>
      </c>
      <c r="D2435" t="s">
        <v>4582</v>
      </c>
      <c r="E2435">
        <v>2801</v>
      </c>
      <c r="F2435" t="s">
        <v>4583</v>
      </c>
      <c r="G2435">
        <v>25000</v>
      </c>
      <c r="I2435" t="s">
        <v>4392</v>
      </c>
      <c r="J2435">
        <v>222</v>
      </c>
      <c r="K2435">
        <v>9305</v>
      </c>
      <c r="L2435" s="1">
        <v>37986</v>
      </c>
      <c r="N2435" t="s">
        <v>63</v>
      </c>
      <c r="P2435" t="s">
        <v>64</v>
      </c>
    </row>
    <row r="2436" spans="1:16" x14ac:dyDescent="0.25">
      <c r="A2436" s="2">
        <v>45109</v>
      </c>
      <c r="B2436" t="s">
        <v>58</v>
      </c>
      <c r="C2436" t="s">
        <v>4584</v>
      </c>
      <c r="D2436" t="s">
        <v>4585</v>
      </c>
      <c r="E2436">
        <v>2801</v>
      </c>
      <c r="F2436" t="s">
        <v>3159</v>
      </c>
      <c r="G2436">
        <v>4800</v>
      </c>
      <c r="I2436" t="s">
        <v>3160</v>
      </c>
      <c r="J2436">
        <v>222</v>
      </c>
      <c r="K2436">
        <v>9305</v>
      </c>
      <c r="N2436" t="s">
        <v>63</v>
      </c>
      <c r="P2436" t="s">
        <v>64</v>
      </c>
    </row>
    <row r="2437" spans="1:16" x14ac:dyDescent="0.25">
      <c r="A2437" s="2">
        <v>45109</v>
      </c>
      <c r="B2437" t="s">
        <v>58</v>
      </c>
      <c r="C2437" t="s">
        <v>4586</v>
      </c>
      <c r="D2437" t="s">
        <v>4587</v>
      </c>
      <c r="E2437">
        <v>2801</v>
      </c>
      <c r="F2437" t="s">
        <v>3159</v>
      </c>
      <c r="G2437">
        <v>4800</v>
      </c>
      <c r="I2437" t="s">
        <v>3160</v>
      </c>
      <c r="J2437">
        <v>222</v>
      </c>
      <c r="K2437">
        <v>9305</v>
      </c>
      <c r="N2437" t="s">
        <v>63</v>
      </c>
      <c r="P2437" t="s">
        <v>64</v>
      </c>
    </row>
    <row r="2438" spans="1:16" x14ac:dyDescent="0.25">
      <c r="A2438" s="2">
        <v>45109</v>
      </c>
      <c r="B2438" t="s">
        <v>58</v>
      </c>
      <c r="C2438" t="s">
        <v>4588</v>
      </c>
      <c r="D2438" t="s">
        <v>4589</v>
      </c>
      <c r="E2438">
        <v>2801</v>
      </c>
      <c r="F2438" t="s">
        <v>3613</v>
      </c>
      <c r="G2438">
        <v>8540</v>
      </c>
      <c r="I2438" t="s">
        <v>3614</v>
      </c>
      <c r="J2438">
        <v>222</v>
      </c>
      <c r="K2438">
        <v>9305</v>
      </c>
      <c r="N2438" t="s">
        <v>63</v>
      </c>
      <c r="P2438" t="s">
        <v>64</v>
      </c>
    </row>
    <row r="2439" spans="1:16" x14ac:dyDescent="0.25">
      <c r="A2439" s="2">
        <v>45109</v>
      </c>
      <c r="B2439" t="s">
        <v>58</v>
      </c>
      <c r="C2439" t="s">
        <v>4590</v>
      </c>
      <c r="D2439" t="s">
        <v>4591</v>
      </c>
      <c r="E2439">
        <v>2801</v>
      </c>
      <c r="F2439" t="s">
        <v>4592</v>
      </c>
      <c r="G2439">
        <v>16190</v>
      </c>
      <c r="I2439" t="s">
        <v>4593</v>
      </c>
      <c r="J2439">
        <v>222</v>
      </c>
      <c r="K2439">
        <v>9305</v>
      </c>
      <c r="L2439" s="1">
        <v>36403</v>
      </c>
      <c r="N2439" t="s">
        <v>63</v>
      </c>
      <c r="P2439" t="s">
        <v>64</v>
      </c>
    </row>
    <row r="2440" spans="1:16" x14ac:dyDescent="0.25">
      <c r="A2440" s="2">
        <v>45109</v>
      </c>
      <c r="B2440" t="s">
        <v>58</v>
      </c>
      <c r="C2440" t="s">
        <v>4594</v>
      </c>
      <c r="D2440" t="s">
        <v>4595</v>
      </c>
      <c r="E2440">
        <v>2801</v>
      </c>
      <c r="F2440" t="s">
        <v>4596</v>
      </c>
      <c r="G2440">
        <v>8400</v>
      </c>
      <c r="I2440" t="s">
        <v>3278</v>
      </c>
      <c r="J2440">
        <v>222</v>
      </c>
      <c r="K2440">
        <v>9305</v>
      </c>
      <c r="N2440" t="s">
        <v>63</v>
      </c>
      <c r="P2440" t="s">
        <v>64</v>
      </c>
    </row>
    <row r="2441" spans="1:16" x14ac:dyDescent="0.25">
      <c r="A2441" s="2">
        <v>45109</v>
      </c>
      <c r="B2441" t="s">
        <v>58</v>
      </c>
      <c r="C2441" t="s">
        <v>4597</v>
      </c>
      <c r="D2441" t="s">
        <v>4598</v>
      </c>
      <c r="E2441">
        <v>2801</v>
      </c>
      <c r="F2441" t="s">
        <v>3713</v>
      </c>
      <c r="G2441">
        <v>5635.12</v>
      </c>
      <c r="I2441" t="s">
        <v>3717</v>
      </c>
      <c r="J2441">
        <v>222</v>
      </c>
      <c r="K2441">
        <v>9305</v>
      </c>
      <c r="L2441" s="1">
        <v>37376</v>
      </c>
      <c r="N2441" t="s">
        <v>63</v>
      </c>
      <c r="P2441" t="s">
        <v>64</v>
      </c>
    </row>
    <row r="2442" spans="1:16" x14ac:dyDescent="0.25">
      <c r="A2442" s="2">
        <v>45109</v>
      </c>
      <c r="B2442" t="s">
        <v>58</v>
      </c>
      <c r="C2442" t="s">
        <v>4599</v>
      </c>
      <c r="D2442" t="s">
        <v>4600</v>
      </c>
      <c r="E2442">
        <v>2801</v>
      </c>
      <c r="F2442" t="s">
        <v>3713</v>
      </c>
      <c r="G2442">
        <v>5635.12</v>
      </c>
      <c r="I2442" t="s">
        <v>3717</v>
      </c>
      <c r="J2442">
        <v>222</v>
      </c>
      <c r="K2442">
        <v>9305</v>
      </c>
      <c r="L2442" s="1">
        <v>37376</v>
      </c>
      <c r="N2442" t="s">
        <v>63</v>
      </c>
      <c r="P2442" t="s">
        <v>64</v>
      </c>
    </row>
    <row r="2443" spans="1:16" x14ac:dyDescent="0.25">
      <c r="A2443" s="2">
        <v>45109</v>
      </c>
      <c r="B2443" t="s">
        <v>58</v>
      </c>
      <c r="C2443" t="s">
        <v>4601</v>
      </c>
      <c r="D2443" t="s">
        <v>4602</v>
      </c>
      <c r="E2443">
        <v>2801</v>
      </c>
      <c r="F2443" t="s">
        <v>3713</v>
      </c>
      <c r="G2443">
        <v>5635.12</v>
      </c>
      <c r="I2443" t="s">
        <v>3717</v>
      </c>
      <c r="J2443">
        <v>222</v>
      </c>
      <c r="K2443">
        <v>9305</v>
      </c>
      <c r="L2443" s="1">
        <v>37376</v>
      </c>
      <c r="N2443" t="s">
        <v>63</v>
      </c>
      <c r="P2443" t="s">
        <v>64</v>
      </c>
    </row>
    <row r="2444" spans="1:16" x14ac:dyDescent="0.25">
      <c r="A2444" s="2">
        <v>45109</v>
      </c>
      <c r="B2444" t="s">
        <v>58</v>
      </c>
      <c r="C2444" t="s">
        <v>4603</v>
      </c>
      <c r="D2444" t="s">
        <v>4604</v>
      </c>
      <c r="E2444">
        <v>2801</v>
      </c>
      <c r="F2444" t="s">
        <v>3713</v>
      </c>
      <c r="G2444">
        <v>5635.12</v>
      </c>
      <c r="I2444" t="s">
        <v>3717</v>
      </c>
      <c r="J2444">
        <v>222</v>
      </c>
      <c r="K2444">
        <v>9305</v>
      </c>
      <c r="L2444" s="1">
        <v>37376</v>
      </c>
      <c r="N2444" t="s">
        <v>63</v>
      </c>
      <c r="P2444" t="s">
        <v>64</v>
      </c>
    </row>
    <row r="2445" spans="1:16" x14ac:dyDescent="0.25">
      <c r="A2445" t="s">
        <v>87</v>
      </c>
      <c r="C2445" t="s">
        <v>88</v>
      </c>
      <c r="D2445" t="s">
        <v>58</v>
      </c>
      <c r="F2445">
        <v>-15</v>
      </c>
      <c r="G2445" t="s">
        <v>4605</v>
      </c>
      <c r="I2445" t="s">
        <v>186</v>
      </c>
    </row>
    <row r="2447" spans="1:16" x14ac:dyDescent="0.25">
      <c r="A2447" t="s">
        <v>87</v>
      </c>
      <c r="B2447" t="s">
        <v>87</v>
      </c>
      <c r="C2447" t="s">
        <v>91</v>
      </c>
      <c r="D2447" t="s">
        <v>475</v>
      </c>
      <c r="E2447">
        <v>2007</v>
      </c>
      <c r="F2447">
        <v>-15</v>
      </c>
      <c r="G2447" t="s">
        <v>4605</v>
      </c>
      <c r="I2447" t="s">
        <v>188</v>
      </c>
    </row>
    <row r="2449" spans="1:16" x14ac:dyDescent="0.25">
      <c r="C2449" t="s">
        <v>56</v>
      </c>
      <c r="D2449" t="s">
        <v>10</v>
      </c>
      <c r="E2449" t="e">
        <f>- proto</f>
        <v>#NAME?</v>
      </c>
      <c r="F2449" t="s">
        <v>57</v>
      </c>
    </row>
    <row r="2450" spans="1:16" x14ac:dyDescent="0.25">
      <c r="A2450" s="2">
        <v>45111</v>
      </c>
      <c r="B2450" t="s">
        <v>58</v>
      </c>
      <c r="C2450" t="s">
        <v>4606</v>
      </c>
      <c r="D2450" t="s">
        <v>4607</v>
      </c>
      <c r="E2450">
        <v>2801</v>
      </c>
      <c r="F2450" t="s">
        <v>4350</v>
      </c>
      <c r="G2450">
        <v>7477</v>
      </c>
      <c r="I2450" t="s">
        <v>4351</v>
      </c>
      <c r="J2450">
        <v>222</v>
      </c>
      <c r="K2450">
        <v>9305</v>
      </c>
      <c r="L2450" s="1">
        <v>38352</v>
      </c>
      <c r="N2450" t="s">
        <v>63</v>
      </c>
      <c r="P2450" t="s">
        <v>64</v>
      </c>
    </row>
    <row r="2451" spans="1:16" x14ac:dyDescent="0.25">
      <c r="A2451" s="2">
        <v>45111</v>
      </c>
      <c r="B2451" t="s">
        <v>58</v>
      </c>
      <c r="C2451" t="s">
        <v>4608</v>
      </c>
      <c r="D2451" t="s">
        <v>4609</v>
      </c>
      <c r="E2451">
        <v>2801</v>
      </c>
      <c r="F2451" t="s">
        <v>3035</v>
      </c>
      <c r="G2451">
        <v>10000</v>
      </c>
      <c r="I2451" t="s">
        <v>3032</v>
      </c>
      <c r="J2451">
        <v>222</v>
      </c>
      <c r="K2451">
        <v>9305</v>
      </c>
      <c r="N2451" t="s">
        <v>63</v>
      </c>
      <c r="P2451" t="s">
        <v>64</v>
      </c>
    </row>
    <row r="2452" spans="1:16" x14ac:dyDescent="0.25">
      <c r="A2452" s="2">
        <v>45111</v>
      </c>
      <c r="B2452" t="s">
        <v>58</v>
      </c>
      <c r="C2452" t="s">
        <v>4610</v>
      </c>
      <c r="D2452" t="s">
        <v>4611</v>
      </c>
      <c r="E2452">
        <v>2801</v>
      </c>
      <c r="F2452" t="s">
        <v>3892</v>
      </c>
      <c r="G2452">
        <v>6900</v>
      </c>
      <c r="I2452" t="s">
        <v>3893</v>
      </c>
      <c r="J2452">
        <v>222</v>
      </c>
      <c r="K2452">
        <v>9305</v>
      </c>
      <c r="L2452" s="1">
        <v>36943</v>
      </c>
      <c r="N2452" t="s">
        <v>63</v>
      </c>
      <c r="P2452" t="s">
        <v>64</v>
      </c>
    </row>
    <row r="2453" spans="1:16" x14ac:dyDescent="0.25">
      <c r="A2453" s="2">
        <v>45111</v>
      </c>
      <c r="B2453" t="s">
        <v>58</v>
      </c>
      <c r="C2453" t="s">
        <v>4612</v>
      </c>
      <c r="D2453" t="s">
        <v>4613</v>
      </c>
      <c r="E2453">
        <v>2801</v>
      </c>
      <c r="F2453" t="s">
        <v>3892</v>
      </c>
      <c r="G2453">
        <v>6900</v>
      </c>
      <c r="I2453" t="s">
        <v>3893</v>
      </c>
      <c r="J2453">
        <v>222</v>
      </c>
      <c r="K2453">
        <v>9305</v>
      </c>
      <c r="L2453" s="1">
        <v>36943</v>
      </c>
      <c r="N2453" t="s">
        <v>63</v>
      </c>
      <c r="P2453" t="s">
        <v>64</v>
      </c>
    </row>
    <row r="2454" spans="1:16" x14ac:dyDescent="0.25">
      <c r="A2454" s="2">
        <v>45111</v>
      </c>
      <c r="B2454" t="s">
        <v>58</v>
      </c>
      <c r="C2454" t="s">
        <v>4614</v>
      </c>
      <c r="D2454" t="s">
        <v>4615</v>
      </c>
      <c r="E2454">
        <v>2801</v>
      </c>
      <c r="F2454" t="s">
        <v>4616</v>
      </c>
      <c r="G2454">
        <v>14810</v>
      </c>
      <c r="I2454" t="s">
        <v>4617</v>
      </c>
      <c r="J2454">
        <v>222</v>
      </c>
      <c r="K2454">
        <v>9305</v>
      </c>
      <c r="L2454" s="1">
        <v>35430</v>
      </c>
      <c r="N2454" t="s">
        <v>63</v>
      </c>
      <c r="P2454" t="s">
        <v>64</v>
      </c>
    </row>
    <row r="2455" spans="1:16" x14ac:dyDescent="0.25">
      <c r="A2455" s="2">
        <v>45111</v>
      </c>
      <c r="B2455" t="s">
        <v>58</v>
      </c>
      <c r="C2455" t="s">
        <v>4618</v>
      </c>
      <c r="D2455" t="s">
        <v>4619</v>
      </c>
      <c r="E2455">
        <v>2801</v>
      </c>
      <c r="F2455" t="s">
        <v>1506</v>
      </c>
      <c r="G2455">
        <v>5230</v>
      </c>
      <c r="I2455" t="s">
        <v>3582</v>
      </c>
      <c r="J2455">
        <v>222</v>
      </c>
      <c r="K2455">
        <v>9305</v>
      </c>
      <c r="N2455" t="s">
        <v>63</v>
      </c>
      <c r="P2455" t="s">
        <v>64</v>
      </c>
    </row>
    <row r="2456" spans="1:16" x14ac:dyDescent="0.25">
      <c r="A2456" t="s">
        <v>87</v>
      </c>
      <c r="C2456" t="s">
        <v>88</v>
      </c>
      <c r="D2456" t="s">
        <v>58</v>
      </c>
      <c r="F2456">
        <v>-5</v>
      </c>
      <c r="G2456" t="s">
        <v>4620</v>
      </c>
      <c r="I2456" t="s">
        <v>1410</v>
      </c>
    </row>
    <row r="2458" spans="1:16" x14ac:dyDescent="0.25">
      <c r="A2458" t="s">
        <v>87</v>
      </c>
      <c r="B2458" t="s">
        <v>87</v>
      </c>
      <c r="C2458" t="s">
        <v>91</v>
      </c>
      <c r="D2458" t="s">
        <v>221</v>
      </c>
      <c r="E2458">
        <v>2007</v>
      </c>
      <c r="F2458">
        <v>-5</v>
      </c>
      <c r="G2458" t="s">
        <v>4620</v>
      </c>
      <c r="I2458" t="s">
        <v>1411</v>
      </c>
    </row>
    <row r="2460" spans="1:16" x14ac:dyDescent="0.25">
      <c r="C2460" t="s">
        <v>56</v>
      </c>
      <c r="D2460" t="s">
        <v>10</v>
      </c>
      <c r="E2460" t="e">
        <f>- proto</f>
        <v>#NAME?</v>
      </c>
      <c r="F2460" t="s">
        <v>57</v>
      </c>
    </row>
    <row r="2461" spans="1:16" x14ac:dyDescent="0.25">
      <c r="A2461" s="2">
        <v>45113</v>
      </c>
      <c r="B2461" t="s">
        <v>58</v>
      </c>
      <c r="C2461" t="s">
        <v>4621</v>
      </c>
      <c r="D2461" t="s">
        <v>4622</v>
      </c>
      <c r="E2461">
        <v>2801</v>
      </c>
      <c r="F2461" t="s">
        <v>96</v>
      </c>
      <c r="G2461">
        <v>3480</v>
      </c>
      <c r="I2461" t="s">
        <v>3562</v>
      </c>
      <c r="J2461">
        <v>222</v>
      </c>
      <c r="K2461">
        <v>9305</v>
      </c>
      <c r="N2461" t="s">
        <v>63</v>
      </c>
      <c r="P2461" t="s">
        <v>64</v>
      </c>
    </row>
    <row r="2462" spans="1:16" x14ac:dyDescent="0.25">
      <c r="A2462" s="2">
        <v>45113</v>
      </c>
      <c r="B2462" t="s">
        <v>58</v>
      </c>
      <c r="C2462" t="s">
        <v>4623</v>
      </c>
      <c r="D2462" t="s">
        <v>4624</v>
      </c>
      <c r="E2462">
        <v>2801</v>
      </c>
      <c r="F2462" t="s">
        <v>96</v>
      </c>
      <c r="G2462">
        <v>3480</v>
      </c>
      <c r="I2462" t="s">
        <v>3562</v>
      </c>
      <c r="J2462">
        <v>222</v>
      </c>
      <c r="K2462">
        <v>9305</v>
      </c>
      <c r="N2462" t="s">
        <v>63</v>
      </c>
      <c r="P2462" t="s">
        <v>64</v>
      </c>
    </row>
    <row r="2463" spans="1:16" x14ac:dyDescent="0.25">
      <c r="A2463" s="2">
        <v>45113</v>
      </c>
      <c r="B2463" t="s">
        <v>58</v>
      </c>
      <c r="C2463" t="s">
        <v>4625</v>
      </c>
      <c r="D2463" t="s">
        <v>4626</v>
      </c>
      <c r="E2463">
        <v>2801</v>
      </c>
      <c r="F2463" t="s">
        <v>4627</v>
      </c>
      <c r="G2463">
        <v>4730</v>
      </c>
      <c r="I2463" t="s">
        <v>2986</v>
      </c>
      <c r="J2463">
        <v>222</v>
      </c>
      <c r="K2463">
        <v>9305</v>
      </c>
      <c r="N2463" t="s">
        <v>63</v>
      </c>
      <c r="P2463" t="s">
        <v>64</v>
      </c>
    </row>
    <row r="2464" spans="1:16" x14ac:dyDescent="0.25">
      <c r="A2464" s="2">
        <v>45113</v>
      </c>
      <c r="B2464" t="s">
        <v>58</v>
      </c>
      <c r="C2464" t="s">
        <v>4628</v>
      </c>
      <c r="D2464" t="s">
        <v>4629</v>
      </c>
      <c r="E2464">
        <v>2801</v>
      </c>
      <c r="F2464" t="s">
        <v>4627</v>
      </c>
      <c r="G2464">
        <v>4730</v>
      </c>
      <c r="I2464" t="s">
        <v>2986</v>
      </c>
      <c r="J2464">
        <v>222</v>
      </c>
      <c r="K2464">
        <v>9305</v>
      </c>
      <c r="N2464" t="s">
        <v>63</v>
      </c>
      <c r="P2464" t="s">
        <v>64</v>
      </c>
    </row>
    <row r="2465" spans="1:16" x14ac:dyDescent="0.25">
      <c r="A2465" s="2">
        <v>45113</v>
      </c>
      <c r="B2465" t="s">
        <v>58</v>
      </c>
      <c r="C2465" t="s">
        <v>4630</v>
      </c>
      <c r="D2465" t="s">
        <v>4631</v>
      </c>
      <c r="E2465">
        <v>2801</v>
      </c>
      <c r="F2465" t="s">
        <v>1720</v>
      </c>
      <c r="G2465">
        <v>7060</v>
      </c>
      <c r="I2465" t="s">
        <v>3347</v>
      </c>
      <c r="J2465">
        <v>222</v>
      </c>
      <c r="K2465">
        <v>9305</v>
      </c>
      <c r="N2465" t="s">
        <v>63</v>
      </c>
      <c r="P2465" t="s">
        <v>64</v>
      </c>
    </row>
    <row r="2466" spans="1:16" x14ac:dyDescent="0.25">
      <c r="A2466" s="2">
        <v>45113</v>
      </c>
      <c r="B2466" t="s">
        <v>58</v>
      </c>
      <c r="C2466" t="s">
        <v>4632</v>
      </c>
      <c r="D2466" t="s">
        <v>4633</v>
      </c>
      <c r="E2466">
        <v>2801</v>
      </c>
      <c r="F2466" t="s">
        <v>4350</v>
      </c>
      <c r="G2466">
        <v>7477</v>
      </c>
      <c r="I2466" t="s">
        <v>4351</v>
      </c>
      <c r="J2466">
        <v>222</v>
      </c>
      <c r="K2466">
        <v>9305</v>
      </c>
      <c r="L2466" s="1">
        <v>38352</v>
      </c>
      <c r="N2466" t="s">
        <v>63</v>
      </c>
      <c r="P2466" t="s">
        <v>64</v>
      </c>
    </row>
    <row r="2467" spans="1:16" x14ac:dyDescent="0.25">
      <c r="A2467" s="2">
        <v>45113</v>
      </c>
      <c r="B2467" t="s">
        <v>58</v>
      </c>
      <c r="C2467" t="s">
        <v>4634</v>
      </c>
      <c r="D2467" t="s">
        <v>4635</v>
      </c>
      <c r="E2467">
        <v>2801</v>
      </c>
      <c r="F2467" t="s">
        <v>4636</v>
      </c>
      <c r="G2467">
        <v>21523.5</v>
      </c>
      <c r="I2467" t="s">
        <v>4637</v>
      </c>
      <c r="J2467">
        <v>222</v>
      </c>
      <c r="K2467">
        <v>9305</v>
      </c>
      <c r="L2467" s="1">
        <v>37620</v>
      </c>
      <c r="N2467" t="s">
        <v>63</v>
      </c>
      <c r="P2467" t="s">
        <v>64</v>
      </c>
    </row>
    <row r="2468" spans="1:16" x14ac:dyDescent="0.25">
      <c r="A2468" s="2">
        <v>45113</v>
      </c>
      <c r="B2468" t="s">
        <v>58</v>
      </c>
      <c r="C2468" t="s">
        <v>4638</v>
      </c>
      <c r="D2468" t="s">
        <v>4639</v>
      </c>
      <c r="E2468">
        <v>2801</v>
      </c>
      <c r="F2468" t="s">
        <v>4636</v>
      </c>
      <c r="G2468">
        <v>11060.3</v>
      </c>
      <c r="I2468" t="s">
        <v>4640</v>
      </c>
      <c r="J2468">
        <v>222</v>
      </c>
      <c r="K2468">
        <v>9305</v>
      </c>
      <c r="L2468" s="1">
        <v>37508</v>
      </c>
      <c r="N2468" t="s">
        <v>63</v>
      </c>
      <c r="P2468" t="s">
        <v>64</v>
      </c>
    </row>
    <row r="2469" spans="1:16" x14ac:dyDescent="0.25">
      <c r="A2469" s="2">
        <v>45113</v>
      </c>
      <c r="B2469" t="s">
        <v>58</v>
      </c>
      <c r="C2469" t="s">
        <v>4641</v>
      </c>
      <c r="D2469" t="s">
        <v>4642</v>
      </c>
      <c r="E2469">
        <v>2801</v>
      </c>
      <c r="F2469" t="s">
        <v>4643</v>
      </c>
      <c r="G2469">
        <v>4320</v>
      </c>
      <c r="I2469" t="s">
        <v>4644</v>
      </c>
      <c r="J2469">
        <v>222</v>
      </c>
      <c r="K2469">
        <v>9305</v>
      </c>
      <c r="L2469" s="1">
        <v>35598</v>
      </c>
      <c r="N2469" t="s">
        <v>63</v>
      </c>
      <c r="P2469" t="s">
        <v>64</v>
      </c>
    </row>
    <row r="2470" spans="1:16" x14ac:dyDescent="0.25">
      <c r="A2470" s="2">
        <v>45113</v>
      </c>
      <c r="B2470" t="s">
        <v>58</v>
      </c>
      <c r="C2470" t="s">
        <v>4645</v>
      </c>
      <c r="D2470" t="s">
        <v>4646</v>
      </c>
      <c r="E2470">
        <v>2801</v>
      </c>
      <c r="F2470" t="s">
        <v>4643</v>
      </c>
      <c r="G2470">
        <v>4320</v>
      </c>
      <c r="I2470" t="s">
        <v>4644</v>
      </c>
      <c r="J2470">
        <v>222</v>
      </c>
      <c r="K2470">
        <v>9305</v>
      </c>
      <c r="L2470" s="1">
        <v>35598</v>
      </c>
      <c r="N2470" t="s">
        <v>63</v>
      </c>
      <c r="P2470" t="s">
        <v>64</v>
      </c>
    </row>
    <row r="2471" spans="1:16" x14ac:dyDescent="0.25">
      <c r="A2471" s="2">
        <v>45113</v>
      </c>
      <c r="B2471" t="s">
        <v>58</v>
      </c>
      <c r="C2471" t="s">
        <v>4647</v>
      </c>
      <c r="D2471" t="s">
        <v>4648</v>
      </c>
      <c r="E2471">
        <v>2801</v>
      </c>
      <c r="F2471" t="s">
        <v>3504</v>
      </c>
      <c r="G2471">
        <v>4970</v>
      </c>
      <c r="I2471" t="s">
        <v>4649</v>
      </c>
      <c r="J2471">
        <v>222</v>
      </c>
      <c r="K2471">
        <v>9305</v>
      </c>
      <c r="L2471" s="1">
        <v>35151</v>
      </c>
      <c r="N2471" t="s">
        <v>63</v>
      </c>
      <c r="P2471" t="s">
        <v>64</v>
      </c>
    </row>
    <row r="2472" spans="1:16" x14ac:dyDescent="0.25">
      <c r="A2472" s="2">
        <v>45113</v>
      </c>
      <c r="B2472" t="s">
        <v>58</v>
      </c>
      <c r="C2472" t="s">
        <v>4650</v>
      </c>
      <c r="D2472" t="s">
        <v>4651</v>
      </c>
      <c r="E2472">
        <v>2801</v>
      </c>
      <c r="F2472" t="s">
        <v>4652</v>
      </c>
      <c r="G2472">
        <v>7150</v>
      </c>
      <c r="I2472" t="s">
        <v>4653</v>
      </c>
      <c r="J2472">
        <v>222</v>
      </c>
      <c r="K2472">
        <v>9305</v>
      </c>
      <c r="N2472" t="s">
        <v>63</v>
      </c>
      <c r="P2472" t="s">
        <v>64</v>
      </c>
    </row>
    <row r="2474" spans="1:16" x14ac:dyDescent="0.25">
      <c r="D2474" t="s">
        <v>0</v>
      </c>
      <c r="E2474" t="s">
        <v>1</v>
      </c>
      <c r="F2474" t="s">
        <v>2</v>
      </c>
      <c r="G2474" t="s">
        <v>3</v>
      </c>
      <c r="H2474">
        <v>5</v>
      </c>
      <c r="I2474" t="s">
        <v>4</v>
      </c>
      <c r="L2474" t="s">
        <v>5</v>
      </c>
      <c r="M2474" t="s">
        <v>6</v>
      </c>
      <c r="N2474" t="s">
        <v>7</v>
      </c>
      <c r="O2474">
        <v>4</v>
      </c>
      <c r="P2474">
        <v>3</v>
      </c>
    </row>
    <row r="2475" spans="1:16" x14ac:dyDescent="0.25">
      <c r="D2475" t="s">
        <v>8</v>
      </c>
      <c r="E2475" t="s">
        <v>9</v>
      </c>
      <c r="F2475" t="s">
        <v>10</v>
      </c>
      <c r="M2475" t="s">
        <v>11</v>
      </c>
      <c r="N2475" t="s">
        <v>12</v>
      </c>
      <c r="O2475" s="1">
        <v>37445</v>
      </c>
      <c r="P2475">
        <v>3</v>
      </c>
    </row>
    <row r="2476" spans="1:16" x14ac:dyDescent="0.25">
      <c r="A2476" t="s">
        <v>13</v>
      </c>
      <c r="B2476" t="s">
        <v>14</v>
      </c>
      <c r="C2476" t="s">
        <v>15</v>
      </c>
      <c r="F2476" t="s">
        <v>16</v>
      </c>
      <c r="G2476" t="e">
        <f>- Z</f>
        <v>#NAME?</v>
      </c>
      <c r="M2476" t="s">
        <v>17</v>
      </c>
      <c r="N2476" t="s">
        <v>18</v>
      </c>
    </row>
    <row r="2477" spans="1:16" x14ac:dyDescent="0.25">
      <c r="A2477" t="s">
        <v>19</v>
      </c>
      <c r="B2477" t="s">
        <v>20</v>
      </c>
      <c r="C2477" t="s">
        <v>21</v>
      </c>
      <c r="D2477" t="s">
        <v>22</v>
      </c>
      <c r="E2477" t="s">
        <v>23</v>
      </c>
      <c r="F2477" t="s">
        <v>24</v>
      </c>
      <c r="G2477" t="s">
        <v>25</v>
      </c>
      <c r="H2477" t="s">
        <v>26</v>
      </c>
      <c r="M2477" t="s">
        <v>27</v>
      </c>
      <c r="N2477" t="s">
        <v>28</v>
      </c>
    </row>
    <row r="2478" spans="1:16" x14ac:dyDescent="0.25">
      <c r="A2478" t="s">
        <v>29</v>
      </c>
      <c r="B2478" t="s">
        <v>30</v>
      </c>
      <c r="C2478" t="s">
        <v>31</v>
      </c>
      <c r="D2478" t="s">
        <v>32</v>
      </c>
      <c r="E2478" t="s">
        <v>32</v>
      </c>
      <c r="F2478" t="s">
        <v>33</v>
      </c>
      <c r="G2478" t="s">
        <v>34</v>
      </c>
      <c r="H2478" t="s">
        <v>35</v>
      </c>
      <c r="I2478" t="s">
        <v>36</v>
      </c>
      <c r="J2478" t="s">
        <v>29</v>
      </c>
      <c r="K2478" t="s">
        <v>29</v>
      </c>
      <c r="L2478" t="s">
        <v>37</v>
      </c>
      <c r="M2478" t="s">
        <v>31</v>
      </c>
      <c r="N2478" t="s">
        <v>38</v>
      </c>
      <c r="O2478" t="s">
        <v>29</v>
      </c>
      <c r="P2478" t="s">
        <v>35</v>
      </c>
    </row>
    <row r="2479" spans="1:16" x14ac:dyDescent="0.25">
      <c r="A2479" t="s">
        <v>39</v>
      </c>
      <c r="B2479" t="s">
        <v>40</v>
      </c>
      <c r="C2479" t="s">
        <v>41</v>
      </c>
      <c r="D2479" t="s">
        <v>42</v>
      </c>
      <c r="E2479" t="s">
        <v>43</v>
      </c>
      <c r="F2479" t="s">
        <v>13</v>
      </c>
      <c r="G2479" t="s">
        <v>44</v>
      </c>
      <c r="I2479" t="s">
        <v>45</v>
      </c>
      <c r="J2479" t="s">
        <v>46</v>
      </c>
      <c r="K2479" t="s">
        <v>47</v>
      </c>
      <c r="L2479" t="s">
        <v>48</v>
      </c>
      <c r="M2479" t="s">
        <v>49</v>
      </c>
      <c r="N2479" t="s">
        <v>50</v>
      </c>
      <c r="O2479" t="s">
        <v>51</v>
      </c>
      <c r="P2479" t="s">
        <v>52</v>
      </c>
    </row>
    <row r="2480" spans="1:16" x14ac:dyDescent="0.25">
      <c r="A2480" t="s">
        <v>53</v>
      </c>
      <c r="B2480" t="s">
        <v>30</v>
      </c>
      <c r="C2480" t="s">
        <v>54</v>
      </c>
      <c r="D2480" t="s">
        <v>32</v>
      </c>
      <c r="E2480" t="s">
        <v>32</v>
      </c>
      <c r="F2480" t="s">
        <v>33</v>
      </c>
      <c r="G2480" t="s">
        <v>34</v>
      </c>
      <c r="H2480" t="s">
        <v>35</v>
      </c>
      <c r="I2480" t="s">
        <v>36</v>
      </c>
      <c r="J2480" t="s">
        <v>29</v>
      </c>
      <c r="K2480" t="s">
        <v>29</v>
      </c>
      <c r="L2480" t="s">
        <v>37</v>
      </c>
      <c r="M2480" t="s">
        <v>31</v>
      </c>
      <c r="N2480" t="s">
        <v>38</v>
      </c>
      <c r="O2480" t="s">
        <v>29</v>
      </c>
      <c r="P2480" t="s">
        <v>55</v>
      </c>
    </row>
    <row r="2481" spans="1:16" x14ac:dyDescent="0.25">
      <c r="A2481" s="2">
        <v>45113</v>
      </c>
      <c r="B2481" t="s">
        <v>58</v>
      </c>
      <c r="C2481" t="s">
        <v>4654</v>
      </c>
      <c r="D2481" t="s">
        <v>4655</v>
      </c>
      <c r="E2481">
        <v>2801</v>
      </c>
      <c r="F2481" t="s">
        <v>4656</v>
      </c>
      <c r="G2481">
        <v>4230</v>
      </c>
      <c r="I2481" t="s">
        <v>4657</v>
      </c>
      <c r="J2481">
        <v>222</v>
      </c>
      <c r="K2481">
        <v>9305</v>
      </c>
      <c r="L2481" s="1">
        <v>35495</v>
      </c>
      <c r="N2481" t="s">
        <v>63</v>
      </c>
      <c r="P2481" t="s">
        <v>64</v>
      </c>
    </row>
    <row r="2482" spans="1:16" x14ac:dyDescent="0.25">
      <c r="A2482" s="2">
        <v>45113</v>
      </c>
      <c r="B2482" t="s">
        <v>58</v>
      </c>
      <c r="C2482" t="s">
        <v>4658</v>
      </c>
      <c r="D2482" t="s">
        <v>4659</v>
      </c>
      <c r="E2482">
        <v>2801</v>
      </c>
      <c r="F2482" t="s">
        <v>396</v>
      </c>
      <c r="G2482">
        <v>4800</v>
      </c>
      <c r="I2482" t="s">
        <v>3160</v>
      </c>
      <c r="J2482">
        <v>222</v>
      </c>
      <c r="K2482">
        <v>9305</v>
      </c>
      <c r="N2482" t="s">
        <v>63</v>
      </c>
      <c r="P2482" t="s">
        <v>64</v>
      </c>
    </row>
    <row r="2483" spans="1:16" x14ac:dyDescent="0.25">
      <c r="A2483" s="2">
        <v>45113</v>
      </c>
      <c r="B2483" t="s">
        <v>58</v>
      </c>
      <c r="C2483" t="s">
        <v>4660</v>
      </c>
      <c r="D2483" t="s">
        <v>4661</v>
      </c>
      <c r="E2483">
        <v>2801</v>
      </c>
      <c r="F2483" t="s">
        <v>96</v>
      </c>
      <c r="G2483">
        <v>3480</v>
      </c>
      <c r="I2483" t="s">
        <v>3562</v>
      </c>
      <c r="J2483">
        <v>222</v>
      </c>
      <c r="K2483">
        <v>9305</v>
      </c>
      <c r="N2483" t="s">
        <v>63</v>
      </c>
      <c r="P2483" t="s">
        <v>64</v>
      </c>
    </row>
    <row r="2484" spans="1:16" x14ac:dyDescent="0.25">
      <c r="A2484" s="2">
        <v>45113</v>
      </c>
      <c r="B2484" t="s">
        <v>58</v>
      </c>
      <c r="C2484" t="s">
        <v>4662</v>
      </c>
      <c r="D2484" t="s">
        <v>4663</v>
      </c>
      <c r="E2484">
        <v>2801</v>
      </c>
      <c r="F2484" t="s">
        <v>781</v>
      </c>
      <c r="G2484">
        <v>4740</v>
      </c>
      <c r="I2484" t="s">
        <v>3003</v>
      </c>
      <c r="J2484">
        <v>222</v>
      </c>
      <c r="K2484">
        <v>9305</v>
      </c>
      <c r="N2484" t="s">
        <v>63</v>
      </c>
      <c r="P2484" t="s">
        <v>64</v>
      </c>
    </row>
    <row r="2485" spans="1:16" x14ac:dyDescent="0.25">
      <c r="A2485" s="2">
        <v>45113</v>
      </c>
      <c r="B2485" t="s">
        <v>58</v>
      </c>
      <c r="C2485" t="s">
        <v>4664</v>
      </c>
      <c r="D2485" t="s">
        <v>4665</v>
      </c>
      <c r="E2485">
        <v>2801</v>
      </c>
      <c r="F2485" t="s">
        <v>4666</v>
      </c>
      <c r="G2485">
        <v>16296</v>
      </c>
      <c r="I2485" t="s">
        <v>4667</v>
      </c>
      <c r="J2485">
        <v>222</v>
      </c>
      <c r="K2485">
        <v>9305</v>
      </c>
      <c r="L2485" s="1">
        <v>38321</v>
      </c>
      <c r="N2485" t="s">
        <v>63</v>
      </c>
      <c r="P2485" t="s">
        <v>64</v>
      </c>
    </row>
    <row r="2486" spans="1:16" x14ac:dyDescent="0.25">
      <c r="A2486" t="s">
        <v>87</v>
      </c>
      <c r="C2486" t="s">
        <v>88</v>
      </c>
      <c r="D2486" t="s">
        <v>58</v>
      </c>
      <c r="F2486">
        <v>-11</v>
      </c>
      <c r="G2486" t="s">
        <v>4668</v>
      </c>
      <c r="I2486" t="s">
        <v>3635</v>
      </c>
    </row>
    <row r="2488" spans="1:16" x14ac:dyDescent="0.25">
      <c r="A2488" t="s">
        <v>87</v>
      </c>
      <c r="B2488" t="s">
        <v>87</v>
      </c>
      <c r="C2488" t="s">
        <v>91</v>
      </c>
      <c r="D2488" t="s">
        <v>296</v>
      </c>
      <c r="E2488">
        <v>2007</v>
      </c>
      <c r="F2488">
        <v>-11</v>
      </c>
      <c r="G2488" t="s">
        <v>4668</v>
      </c>
      <c r="I2488" t="s">
        <v>3636</v>
      </c>
    </row>
    <row r="2490" spans="1:16" x14ac:dyDescent="0.25">
      <c r="C2490" t="s">
        <v>56</v>
      </c>
      <c r="D2490" t="s">
        <v>10</v>
      </c>
      <c r="E2490" t="e">
        <f>- proto</f>
        <v>#NAME?</v>
      </c>
      <c r="F2490" t="s">
        <v>57</v>
      </c>
    </row>
    <row r="2491" spans="1:16" x14ac:dyDescent="0.25">
      <c r="A2491" s="2">
        <v>45114</v>
      </c>
      <c r="B2491" t="s">
        <v>58</v>
      </c>
      <c r="C2491" t="s">
        <v>4669</v>
      </c>
      <c r="D2491" t="s">
        <v>4670</v>
      </c>
      <c r="E2491">
        <v>2801</v>
      </c>
      <c r="F2491" t="s">
        <v>4671</v>
      </c>
      <c r="G2491">
        <v>5900</v>
      </c>
      <c r="I2491" t="s">
        <v>3919</v>
      </c>
      <c r="J2491">
        <v>75</v>
      </c>
      <c r="K2491">
        <v>912</v>
      </c>
      <c r="L2491" s="1">
        <v>37984</v>
      </c>
      <c r="N2491" t="s">
        <v>2535</v>
      </c>
      <c r="P2491" t="s">
        <v>64</v>
      </c>
    </row>
    <row r="2492" spans="1:16" x14ac:dyDescent="0.25">
      <c r="A2492" s="2">
        <v>45114</v>
      </c>
      <c r="B2492" t="s">
        <v>58</v>
      </c>
      <c r="C2492" t="s">
        <v>4672</v>
      </c>
      <c r="D2492" t="s">
        <v>4673</v>
      </c>
      <c r="E2492">
        <v>2801</v>
      </c>
      <c r="F2492" t="s">
        <v>4671</v>
      </c>
      <c r="G2492">
        <v>5900</v>
      </c>
      <c r="I2492" t="s">
        <v>3919</v>
      </c>
      <c r="J2492">
        <v>75</v>
      </c>
      <c r="K2492">
        <v>912</v>
      </c>
      <c r="L2492" s="1">
        <v>37984</v>
      </c>
      <c r="N2492" t="s">
        <v>2535</v>
      </c>
      <c r="P2492" t="s">
        <v>64</v>
      </c>
    </row>
    <row r="2493" spans="1:16" x14ac:dyDescent="0.25">
      <c r="A2493" s="2">
        <v>45114</v>
      </c>
      <c r="B2493" t="s">
        <v>58</v>
      </c>
      <c r="C2493" t="s">
        <v>4674</v>
      </c>
      <c r="D2493" t="s">
        <v>4675</v>
      </c>
      <c r="E2493">
        <v>2801</v>
      </c>
      <c r="F2493" t="s">
        <v>4671</v>
      </c>
      <c r="G2493">
        <v>5900</v>
      </c>
      <c r="I2493" t="s">
        <v>3919</v>
      </c>
      <c r="J2493">
        <v>75</v>
      </c>
      <c r="K2493">
        <v>912</v>
      </c>
      <c r="L2493" s="1">
        <v>37984</v>
      </c>
      <c r="N2493" t="s">
        <v>2535</v>
      </c>
      <c r="P2493" t="s">
        <v>64</v>
      </c>
    </row>
    <row r="2494" spans="1:16" x14ac:dyDescent="0.25">
      <c r="A2494" s="2">
        <v>45114</v>
      </c>
      <c r="B2494" t="s">
        <v>58</v>
      </c>
      <c r="C2494" t="s">
        <v>4676</v>
      </c>
      <c r="D2494" t="s">
        <v>4677</v>
      </c>
      <c r="E2494">
        <v>2801</v>
      </c>
      <c r="F2494" t="s">
        <v>4671</v>
      </c>
      <c r="G2494">
        <v>5900</v>
      </c>
      <c r="I2494" t="s">
        <v>3919</v>
      </c>
      <c r="J2494">
        <v>75</v>
      </c>
      <c r="K2494">
        <v>912</v>
      </c>
      <c r="L2494" s="1">
        <v>37984</v>
      </c>
      <c r="N2494" t="s">
        <v>4678</v>
      </c>
      <c r="P2494" t="s">
        <v>64</v>
      </c>
    </row>
    <row r="2495" spans="1:16" x14ac:dyDescent="0.25">
      <c r="A2495" s="2">
        <v>45114</v>
      </c>
      <c r="B2495" t="s">
        <v>58</v>
      </c>
      <c r="C2495" t="s">
        <v>4679</v>
      </c>
      <c r="D2495" t="s">
        <v>4680</v>
      </c>
      <c r="E2495">
        <v>2801</v>
      </c>
      <c r="F2495" t="s">
        <v>4671</v>
      </c>
      <c r="G2495">
        <v>5900</v>
      </c>
      <c r="I2495" t="s">
        <v>3919</v>
      </c>
      <c r="J2495">
        <v>75</v>
      </c>
      <c r="K2495">
        <v>912</v>
      </c>
      <c r="L2495" s="1">
        <v>37984</v>
      </c>
      <c r="N2495" t="s">
        <v>2535</v>
      </c>
      <c r="P2495" t="s">
        <v>64</v>
      </c>
    </row>
    <row r="2496" spans="1:16" x14ac:dyDescent="0.25">
      <c r="A2496" s="2">
        <v>45114</v>
      </c>
      <c r="B2496" t="s">
        <v>58</v>
      </c>
      <c r="C2496" t="s">
        <v>4681</v>
      </c>
      <c r="D2496" t="s">
        <v>4682</v>
      </c>
      <c r="E2496">
        <v>2801</v>
      </c>
      <c r="F2496" t="s">
        <v>4671</v>
      </c>
      <c r="G2496">
        <v>5900</v>
      </c>
      <c r="I2496" t="s">
        <v>3919</v>
      </c>
      <c r="J2496">
        <v>75</v>
      </c>
      <c r="K2496">
        <v>912</v>
      </c>
      <c r="L2496" s="1">
        <v>37984</v>
      </c>
      <c r="N2496" t="s">
        <v>2535</v>
      </c>
      <c r="P2496" t="s">
        <v>64</v>
      </c>
    </row>
    <row r="2497" spans="1:16" x14ac:dyDescent="0.25">
      <c r="A2497" s="2">
        <v>45114</v>
      </c>
      <c r="B2497" t="s">
        <v>58</v>
      </c>
      <c r="C2497" t="s">
        <v>4683</v>
      </c>
      <c r="D2497" t="s">
        <v>4684</v>
      </c>
      <c r="E2497">
        <v>2801</v>
      </c>
      <c r="F2497" t="s">
        <v>4522</v>
      </c>
      <c r="G2497">
        <v>5900</v>
      </c>
      <c r="I2497" t="s">
        <v>3919</v>
      </c>
      <c r="J2497">
        <v>75</v>
      </c>
      <c r="K2497">
        <v>912</v>
      </c>
      <c r="L2497" s="1">
        <v>38351</v>
      </c>
      <c r="N2497" t="s">
        <v>2535</v>
      </c>
      <c r="P2497" t="s">
        <v>64</v>
      </c>
    </row>
    <row r="2498" spans="1:16" x14ac:dyDescent="0.25">
      <c r="A2498" s="2">
        <v>45114</v>
      </c>
      <c r="B2498" t="s">
        <v>58</v>
      </c>
      <c r="C2498" t="s">
        <v>4685</v>
      </c>
      <c r="D2498" t="s">
        <v>4686</v>
      </c>
      <c r="E2498">
        <v>2801</v>
      </c>
      <c r="F2498" t="s">
        <v>4522</v>
      </c>
      <c r="G2498">
        <v>5900</v>
      </c>
      <c r="I2498" t="s">
        <v>3919</v>
      </c>
      <c r="J2498">
        <v>75</v>
      </c>
      <c r="K2498">
        <v>912</v>
      </c>
      <c r="L2498" s="1">
        <v>38351</v>
      </c>
      <c r="N2498" t="s">
        <v>2535</v>
      </c>
      <c r="P2498" t="s">
        <v>64</v>
      </c>
    </row>
    <row r="2499" spans="1:16" x14ac:dyDescent="0.25">
      <c r="A2499" s="2">
        <v>45114</v>
      </c>
      <c r="B2499" t="s">
        <v>58</v>
      </c>
      <c r="C2499" t="s">
        <v>4687</v>
      </c>
      <c r="D2499" t="s">
        <v>4688</v>
      </c>
      <c r="E2499">
        <v>2801</v>
      </c>
      <c r="F2499" t="s">
        <v>4522</v>
      </c>
      <c r="G2499">
        <v>5900</v>
      </c>
      <c r="I2499" t="s">
        <v>3919</v>
      </c>
      <c r="J2499">
        <v>75</v>
      </c>
      <c r="K2499">
        <v>912</v>
      </c>
      <c r="L2499" s="1">
        <v>38351</v>
      </c>
      <c r="N2499" t="s">
        <v>2535</v>
      </c>
      <c r="P2499" t="s">
        <v>64</v>
      </c>
    </row>
    <row r="2500" spans="1:16" x14ac:dyDescent="0.25">
      <c r="A2500" s="2">
        <v>45114</v>
      </c>
      <c r="B2500" t="s">
        <v>58</v>
      </c>
      <c r="C2500" t="s">
        <v>4689</v>
      </c>
      <c r="D2500" t="s">
        <v>4690</v>
      </c>
      <c r="E2500">
        <v>2801</v>
      </c>
      <c r="F2500" t="s">
        <v>4522</v>
      </c>
      <c r="G2500">
        <v>5900</v>
      </c>
      <c r="I2500" t="s">
        <v>3919</v>
      </c>
      <c r="J2500">
        <v>75</v>
      </c>
      <c r="K2500">
        <v>912</v>
      </c>
      <c r="L2500" s="1">
        <v>38351</v>
      </c>
      <c r="N2500" t="s">
        <v>2535</v>
      </c>
      <c r="P2500" t="s">
        <v>64</v>
      </c>
    </row>
    <row r="2501" spans="1:16" x14ac:dyDescent="0.25">
      <c r="A2501" s="2">
        <v>45114</v>
      </c>
      <c r="B2501" t="s">
        <v>58</v>
      </c>
      <c r="C2501" t="s">
        <v>4691</v>
      </c>
      <c r="D2501" t="s">
        <v>4692</v>
      </c>
      <c r="E2501">
        <v>2801</v>
      </c>
      <c r="F2501" t="s">
        <v>4522</v>
      </c>
      <c r="G2501">
        <v>5900</v>
      </c>
      <c r="I2501" t="s">
        <v>3919</v>
      </c>
      <c r="J2501">
        <v>137</v>
      </c>
      <c r="K2501">
        <v>911</v>
      </c>
      <c r="L2501" s="1">
        <v>38351</v>
      </c>
      <c r="N2501" t="s">
        <v>2535</v>
      </c>
      <c r="P2501" t="s">
        <v>64</v>
      </c>
    </row>
    <row r="2502" spans="1:16" x14ac:dyDescent="0.25">
      <c r="A2502" s="2">
        <v>45114</v>
      </c>
      <c r="B2502" t="s">
        <v>58</v>
      </c>
      <c r="C2502" t="s">
        <v>4693</v>
      </c>
      <c r="D2502" t="s">
        <v>4694</v>
      </c>
      <c r="E2502">
        <v>2801</v>
      </c>
      <c r="F2502" t="s">
        <v>4522</v>
      </c>
      <c r="G2502">
        <v>5900</v>
      </c>
      <c r="I2502" t="s">
        <v>3919</v>
      </c>
      <c r="J2502">
        <v>137</v>
      </c>
      <c r="K2502">
        <v>911</v>
      </c>
      <c r="L2502" s="1">
        <v>38351</v>
      </c>
      <c r="N2502" t="s">
        <v>2582</v>
      </c>
      <c r="P2502" t="s">
        <v>64</v>
      </c>
    </row>
    <row r="2503" spans="1:16" x14ac:dyDescent="0.25">
      <c r="A2503" s="2">
        <v>45114</v>
      </c>
      <c r="B2503" t="s">
        <v>58</v>
      </c>
      <c r="C2503" t="s">
        <v>4695</v>
      </c>
      <c r="D2503" t="s">
        <v>4696</v>
      </c>
      <c r="E2503">
        <v>2801</v>
      </c>
      <c r="F2503" t="s">
        <v>4522</v>
      </c>
      <c r="G2503">
        <v>5900</v>
      </c>
      <c r="I2503" t="s">
        <v>3919</v>
      </c>
      <c r="J2503">
        <v>137</v>
      </c>
      <c r="K2503">
        <v>911</v>
      </c>
      <c r="L2503" s="1">
        <v>38351</v>
      </c>
      <c r="N2503" t="s">
        <v>2582</v>
      </c>
      <c r="P2503" t="s">
        <v>64</v>
      </c>
    </row>
    <row r="2504" spans="1:16" x14ac:dyDescent="0.25">
      <c r="A2504" s="2">
        <v>45114</v>
      </c>
      <c r="B2504" t="s">
        <v>58</v>
      </c>
      <c r="C2504" t="s">
        <v>4697</v>
      </c>
      <c r="D2504" t="s">
        <v>4698</v>
      </c>
      <c r="E2504">
        <v>2801</v>
      </c>
      <c r="F2504" t="s">
        <v>4522</v>
      </c>
      <c r="G2504">
        <v>5900</v>
      </c>
      <c r="I2504" t="s">
        <v>3919</v>
      </c>
      <c r="J2504">
        <v>137</v>
      </c>
      <c r="K2504">
        <v>911</v>
      </c>
      <c r="L2504" s="1">
        <v>38351</v>
      </c>
      <c r="N2504" t="s">
        <v>4699</v>
      </c>
      <c r="P2504" t="s">
        <v>64</v>
      </c>
    </row>
    <row r="2505" spans="1:16" x14ac:dyDescent="0.25">
      <c r="A2505" s="2">
        <v>45114</v>
      </c>
      <c r="B2505" t="s">
        <v>58</v>
      </c>
      <c r="C2505" t="s">
        <v>4700</v>
      </c>
      <c r="D2505" t="s">
        <v>4701</v>
      </c>
      <c r="E2505">
        <v>2801</v>
      </c>
      <c r="F2505" t="s">
        <v>4522</v>
      </c>
      <c r="G2505">
        <v>5900</v>
      </c>
      <c r="I2505" t="s">
        <v>3919</v>
      </c>
      <c r="J2505">
        <v>137</v>
      </c>
      <c r="K2505">
        <v>911</v>
      </c>
      <c r="L2505" s="1">
        <v>38351</v>
      </c>
      <c r="N2505" t="s">
        <v>2582</v>
      </c>
      <c r="P2505" t="s">
        <v>64</v>
      </c>
    </row>
    <row r="2506" spans="1:16" x14ac:dyDescent="0.25">
      <c r="A2506" s="2">
        <v>45114</v>
      </c>
      <c r="B2506" t="s">
        <v>58</v>
      </c>
      <c r="C2506" t="s">
        <v>4702</v>
      </c>
      <c r="D2506" t="s">
        <v>4703</v>
      </c>
      <c r="E2506">
        <v>2801</v>
      </c>
      <c r="F2506" t="s">
        <v>4522</v>
      </c>
      <c r="G2506">
        <v>5900</v>
      </c>
      <c r="I2506" t="s">
        <v>3919</v>
      </c>
      <c r="J2506">
        <v>137</v>
      </c>
      <c r="K2506">
        <v>911</v>
      </c>
      <c r="L2506" s="1">
        <v>38351</v>
      </c>
      <c r="N2506" t="s">
        <v>2582</v>
      </c>
      <c r="P2506" t="s">
        <v>64</v>
      </c>
    </row>
    <row r="2507" spans="1:16" x14ac:dyDescent="0.25">
      <c r="A2507" s="2">
        <v>45114</v>
      </c>
      <c r="B2507" t="s">
        <v>58</v>
      </c>
      <c r="C2507" t="s">
        <v>4704</v>
      </c>
      <c r="D2507" t="s">
        <v>4705</v>
      </c>
      <c r="E2507">
        <v>2801</v>
      </c>
      <c r="F2507" t="s">
        <v>4522</v>
      </c>
      <c r="G2507">
        <v>5900</v>
      </c>
      <c r="I2507" t="s">
        <v>3919</v>
      </c>
      <c r="J2507">
        <v>137</v>
      </c>
      <c r="K2507">
        <v>911</v>
      </c>
      <c r="L2507" s="1">
        <v>38351</v>
      </c>
      <c r="N2507" t="s">
        <v>2535</v>
      </c>
      <c r="P2507" t="s">
        <v>64</v>
      </c>
    </row>
    <row r="2508" spans="1:16" x14ac:dyDescent="0.25">
      <c r="A2508" s="2">
        <v>45114</v>
      </c>
      <c r="B2508" t="s">
        <v>58</v>
      </c>
      <c r="C2508" t="s">
        <v>4706</v>
      </c>
      <c r="D2508" t="s">
        <v>4707</v>
      </c>
      <c r="E2508">
        <v>2801</v>
      </c>
      <c r="F2508" t="s">
        <v>4522</v>
      </c>
      <c r="G2508">
        <v>5900</v>
      </c>
      <c r="I2508" t="s">
        <v>3919</v>
      </c>
      <c r="J2508">
        <v>137</v>
      </c>
      <c r="K2508">
        <v>911</v>
      </c>
      <c r="L2508" s="1">
        <v>38351</v>
      </c>
      <c r="N2508" t="s">
        <v>2582</v>
      </c>
      <c r="P2508" t="s">
        <v>64</v>
      </c>
    </row>
    <row r="2509" spans="1:16" x14ac:dyDescent="0.25">
      <c r="A2509" s="2">
        <v>45114</v>
      </c>
      <c r="B2509" t="s">
        <v>58</v>
      </c>
      <c r="C2509" t="s">
        <v>4708</v>
      </c>
      <c r="D2509" t="s">
        <v>4709</v>
      </c>
      <c r="E2509">
        <v>2801</v>
      </c>
      <c r="F2509" t="s">
        <v>4522</v>
      </c>
      <c r="G2509">
        <v>5900</v>
      </c>
      <c r="I2509" t="s">
        <v>3919</v>
      </c>
      <c r="J2509">
        <v>137</v>
      </c>
      <c r="K2509">
        <v>911</v>
      </c>
      <c r="L2509" s="1">
        <v>38351</v>
      </c>
      <c r="N2509" t="s">
        <v>2582</v>
      </c>
      <c r="P2509" t="s">
        <v>64</v>
      </c>
    </row>
    <row r="2510" spans="1:16" x14ac:dyDescent="0.25">
      <c r="A2510" s="2">
        <v>45114</v>
      </c>
      <c r="B2510" t="s">
        <v>58</v>
      </c>
      <c r="C2510" t="s">
        <v>4710</v>
      </c>
      <c r="D2510" t="s">
        <v>4711</v>
      </c>
      <c r="E2510">
        <v>2801</v>
      </c>
      <c r="F2510" t="s">
        <v>4522</v>
      </c>
      <c r="G2510">
        <v>5900</v>
      </c>
      <c r="I2510" t="s">
        <v>3919</v>
      </c>
      <c r="J2510">
        <v>137</v>
      </c>
      <c r="K2510">
        <v>911</v>
      </c>
      <c r="L2510" s="1">
        <v>38351</v>
      </c>
      <c r="N2510" t="s">
        <v>2582</v>
      </c>
      <c r="P2510" t="s">
        <v>64</v>
      </c>
    </row>
    <row r="2511" spans="1:16" x14ac:dyDescent="0.25">
      <c r="A2511" s="2">
        <v>45114</v>
      </c>
      <c r="B2511" t="s">
        <v>58</v>
      </c>
      <c r="C2511" t="s">
        <v>4712</v>
      </c>
      <c r="D2511" t="s">
        <v>4713</v>
      </c>
      <c r="E2511">
        <v>2801</v>
      </c>
      <c r="F2511" t="s">
        <v>4671</v>
      </c>
      <c r="G2511">
        <v>5900</v>
      </c>
      <c r="I2511" t="s">
        <v>3919</v>
      </c>
      <c r="J2511">
        <v>137</v>
      </c>
      <c r="K2511">
        <v>911</v>
      </c>
      <c r="L2511" s="1">
        <v>37984</v>
      </c>
      <c r="N2511" t="s">
        <v>2582</v>
      </c>
      <c r="P2511" t="s">
        <v>64</v>
      </c>
    </row>
    <row r="2512" spans="1:16" x14ac:dyDescent="0.25">
      <c r="A2512" s="2">
        <v>45114</v>
      </c>
      <c r="B2512" t="s">
        <v>58</v>
      </c>
      <c r="C2512" t="s">
        <v>4714</v>
      </c>
      <c r="D2512" t="s">
        <v>4715</v>
      </c>
      <c r="E2512">
        <v>2801</v>
      </c>
      <c r="F2512" t="s">
        <v>4671</v>
      </c>
      <c r="G2512">
        <v>5900</v>
      </c>
      <c r="I2512" t="s">
        <v>3919</v>
      </c>
      <c r="J2512">
        <v>137</v>
      </c>
      <c r="K2512">
        <v>911</v>
      </c>
      <c r="L2512" s="1">
        <v>37984</v>
      </c>
      <c r="N2512" t="s">
        <v>2582</v>
      </c>
      <c r="P2512" t="s">
        <v>64</v>
      </c>
    </row>
    <row r="2513" spans="1:16" x14ac:dyDescent="0.25">
      <c r="A2513" s="2">
        <v>45114</v>
      </c>
      <c r="B2513" t="s">
        <v>58</v>
      </c>
      <c r="C2513" t="s">
        <v>4716</v>
      </c>
      <c r="D2513" t="s">
        <v>4717</v>
      </c>
      <c r="E2513">
        <v>2801</v>
      </c>
      <c r="F2513" t="s">
        <v>4671</v>
      </c>
      <c r="G2513">
        <v>5900</v>
      </c>
      <c r="I2513" t="s">
        <v>3919</v>
      </c>
      <c r="J2513">
        <v>137</v>
      </c>
      <c r="K2513">
        <v>911</v>
      </c>
      <c r="L2513" s="1">
        <v>37984</v>
      </c>
      <c r="N2513" t="s">
        <v>2582</v>
      </c>
      <c r="P2513" t="s">
        <v>64</v>
      </c>
    </row>
    <row r="2514" spans="1:16" x14ac:dyDescent="0.25">
      <c r="A2514" s="2">
        <v>45114</v>
      </c>
      <c r="B2514" t="s">
        <v>58</v>
      </c>
      <c r="C2514" t="s">
        <v>4718</v>
      </c>
      <c r="D2514" t="s">
        <v>4719</v>
      </c>
      <c r="E2514">
        <v>2801</v>
      </c>
      <c r="F2514" t="s">
        <v>4671</v>
      </c>
      <c r="G2514">
        <v>5900</v>
      </c>
      <c r="I2514" t="s">
        <v>3919</v>
      </c>
      <c r="J2514">
        <v>137</v>
      </c>
      <c r="K2514">
        <v>911</v>
      </c>
      <c r="L2514" s="1">
        <v>37984</v>
      </c>
      <c r="N2514" t="s">
        <v>2582</v>
      </c>
      <c r="P2514" t="s">
        <v>64</v>
      </c>
    </row>
    <row r="2515" spans="1:16" x14ac:dyDescent="0.25">
      <c r="A2515" s="2">
        <v>45114</v>
      </c>
      <c r="B2515" t="s">
        <v>58</v>
      </c>
      <c r="C2515" t="s">
        <v>4720</v>
      </c>
      <c r="D2515" t="s">
        <v>4721</v>
      </c>
      <c r="E2515">
        <v>2801</v>
      </c>
      <c r="F2515" t="s">
        <v>4671</v>
      </c>
      <c r="G2515">
        <v>5900</v>
      </c>
      <c r="I2515" t="s">
        <v>3919</v>
      </c>
      <c r="J2515">
        <v>137</v>
      </c>
      <c r="K2515">
        <v>911</v>
      </c>
      <c r="L2515" s="1">
        <v>37984</v>
      </c>
      <c r="N2515" t="s">
        <v>2582</v>
      </c>
      <c r="P2515" t="s">
        <v>64</v>
      </c>
    </row>
    <row r="2516" spans="1:16" x14ac:dyDescent="0.25">
      <c r="A2516" s="2">
        <v>45114</v>
      </c>
      <c r="B2516" t="s">
        <v>58</v>
      </c>
      <c r="C2516" t="s">
        <v>4722</v>
      </c>
      <c r="D2516" t="s">
        <v>4723</v>
      </c>
      <c r="E2516">
        <v>2801</v>
      </c>
      <c r="F2516" t="s">
        <v>4671</v>
      </c>
      <c r="G2516">
        <v>5900</v>
      </c>
      <c r="I2516" t="s">
        <v>3919</v>
      </c>
      <c r="J2516">
        <v>137</v>
      </c>
      <c r="K2516">
        <v>911</v>
      </c>
      <c r="L2516" s="1">
        <v>37984</v>
      </c>
      <c r="N2516" t="s">
        <v>2582</v>
      </c>
      <c r="P2516" t="s">
        <v>64</v>
      </c>
    </row>
    <row r="2517" spans="1:16" x14ac:dyDescent="0.25">
      <c r="A2517" s="2">
        <v>45114</v>
      </c>
      <c r="B2517" t="s">
        <v>58</v>
      </c>
      <c r="C2517" t="s">
        <v>4724</v>
      </c>
      <c r="D2517" t="s">
        <v>4725</v>
      </c>
      <c r="E2517">
        <v>2801</v>
      </c>
      <c r="F2517" t="s">
        <v>4726</v>
      </c>
      <c r="G2517">
        <v>3100</v>
      </c>
      <c r="I2517" t="s">
        <v>4727</v>
      </c>
      <c r="J2517">
        <v>261</v>
      </c>
      <c r="K2517">
        <v>1033</v>
      </c>
      <c r="L2517" s="1">
        <v>37785</v>
      </c>
      <c r="N2517" t="s">
        <v>4728</v>
      </c>
      <c r="P2517" t="s">
        <v>64</v>
      </c>
    </row>
    <row r="2518" spans="1:16" x14ac:dyDescent="0.25">
      <c r="A2518" s="2">
        <v>45114</v>
      </c>
      <c r="B2518" t="s">
        <v>58</v>
      </c>
      <c r="C2518" t="s">
        <v>4729</v>
      </c>
      <c r="D2518" t="s">
        <v>4730</v>
      </c>
      <c r="E2518">
        <v>2801</v>
      </c>
      <c r="F2518" t="s">
        <v>96</v>
      </c>
      <c r="G2518">
        <v>9740</v>
      </c>
      <c r="I2518" t="s">
        <v>3779</v>
      </c>
      <c r="J2518">
        <v>222</v>
      </c>
      <c r="K2518">
        <v>9305</v>
      </c>
      <c r="N2518" t="s">
        <v>63</v>
      </c>
      <c r="P2518" t="s">
        <v>64</v>
      </c>
    </row>
    <row r="2519" spans="1:16" x14ac:dyDescent="0.25">
      <c r="A2519" s="2">
        <v>45114</v>
      </c>
      <c r="B2519" t="s">
        <v>58</v>
      </c>
      <c r="C2519" t="s">
        <v>4731</v>
      </c>
      <c r="D2519" t="s">
        <v>4732</v>
      </c>
      <c r="E2519">
        <v>2801</v>
      </c>
      <c r="F2519" t="s">
        <v>96</v>
      </c>
      <c r="G2519">
        <v>9740</v>
      </c>
      <c r="I2519" t="s">
        <v>3779</v>
      </c>
      <c r="J2519">
        <v>222</v>
      </c>
      <c r="K2519">
        <v>9305</v>
      </c>
      <c r="N2519" t="s">
        <v>63</v>
      </c>
      <c r="P2519" t="s">
        <v>64</v>
      </c>
    </row>
    <row r="2520" spans="1:16" x14ac:dyDescent="0.25">
      <c r="A2520" s="2">
        <v>45114</v>
      </c>
      <c r="B2520" t="s">
        <v>58</v>
      </c>
      <c r="C2520" t="s">
        <v>4733</v>
      </c>
      <c r="D2520" t="s">
        <v>4734</v>
      </c>
      <c r="E2520">
        <v>2801</v>
      </c>
      <c r="F2520" t="s">
        <v>96</v>
      </c>
      <c r="G2520">
        <v>9740</v>
      </c>
      <c r="I2520" t="s">
        <v>3779</v>
      </c>
      <c r="J2520">
        <v>222</v>
      </c>
      <c r="K2520">
        <v>9305</v>
      </c>
      <c r="N2520" t="s">
        <v>63</v>
      </c>
      <c r="P2520" t="s">
        <v>64</v>
      </c>
    </row>
    <row r="2521" spans="1:16" x14ac:dyDescent="0.25">
      <c r="A2521" s="2">
        <v>45114</v>
      </c>
      <c r="B2521" t="s">
        <v>58</v>
      </c>
      <c r="C2521" t="s">
        <v>4735</v>
      </c>
      <c r="D2521" t="s">
        <v>4736</v>
      </c>
      <c r="E2521">
        <v>2801</v>
      </c>
      <c r="F2521" t="s">
        <v>3277</v>
      </c>
      <c r="G2521">
        <v>8400</v>
      </c>
      <c r="I2521" t="s">
        <v>3278</v>
      </c>
      <c r="J2521">
        <v>222</v>
      </c>
      <c r="K2521">
        <v>9305</v>
      </c>
      <c r="N2521" t="s">
        <v>63</v>
      </c>
      <c r="P2521" t="s">
        <v>64</v>
      </c>
    </row>
    <row r="2522" spans="1:16" x14ac:dyDescent="0.25">
      <c r="A2522" s="2">
        <v>45114</v>
      </c>
      <c r="B2522" t="s">
        <v>58</v>
      </c>
      <c r="C2522" t="s">
        <v>4737</v>
      </c>
      <c r="D2522" t="s">
        <v>4738</v>
      </c>
      <c r="E2522">
        <v>2801</v>
      </c>
      <c r="F2522" t="s">
        <v>3277</v>
      </c>
      <c r="G2522">
        <v>8400</v>
      </c>
      <c r="I2522" t="s">
        <v>3278</v>
      </c>
      <c r="J2522">
        <v>222</v>
      </c>
      <c r="K2522">
        <v>9305</v>
      </c>
      <c r="N2522" t="s">
        <v>63</v>
      </c>
      <c r="P2522" t="s">
        <v>64</v>
      </c>
    </row>
    <row r="2523" spans="1:16" x14ac:dyDescent="0.25">
      <c r="A2523" s="2">
        <v>45114</v>
      </c>
      <c r="B2523" t="s">
        <v>58</v>
      </c>
      <c r="C2523" t="s">
        <v>4739</v>
      </c>
      <c r="D2523" t="s">
        <v>4740</v>
      </c>
      <c r="E2523">
        <v>2801</v>
      </c>
      <c r="F2523" t="s">
        <v>3277</v>
      </c>
      <c r="G2523">
        <v>8400</v>
      </c>
      <c r="I2523" t="s">
        <v>3278</v>
      </c>
      <c r="J2523">
        <v>222</v>
      </c>
      <c r="K2523">
        <v>9305</v>
      </c>
      <c r="N2523" t="s">
        <v>63</v>
      </c>
      <c r="P2523" t="s">
        <v>64</v>
      </c>
    </row>
    <row r="2524" spans="1:16" x14ac:dyDescent="0.25">
      <c r="A2524" s="2">
        <v>45114</v>
      </c>
      <c r="B2524" t="s">
        <v>58</v>
      </c>
      <c r="C2524" t="s">
        <v>4741</v>
      </c>
      <c r="D2524" t="s">
        <v>4742</v>
      </c>
      <c r="E2524">
        <v>2801</v>
      </c>
      <c r="F2524" t="s">
        <v>4743</v>
      </c>
      <c r="G2524">
        <v>7270</v>
      </c>
      <c r="I2524" t="s">
        <v>4744</v>
      </c>
      <c r="J2524">
        <v>222</v>
      </c>
      <c r="K2524">
        <v>9305</v>
      </c>
      <c r="N2524" t="s">
        <v>63</v>
      </c>
      <c r="P2524" t="s">
        <v>64</v>
      </c>
    </row>
    <row r="2525" spans="1:16" x14ac:dyDescent="0.25">
      <c r="A2525" s="2">
        <v>45114</v>
      </c>
      <c r="B2525" t="s">
        <v>58</v>
      </c>
      <c r="C2525" t="s">
        <v>4745</v>
      </c>
      <c r="D2525" t="s">
        <v>4746</v>
      </c>
      <c r="E2525">
        <v>2801</v>
      </c>
      <c r="F2525" t="s">
        <v>4743</v>
      </c>
      <c r="G2525">
        <v>7270</v>
      </c>
      <c r="I2525" t="s">
        <v>4744</v>
      </c>
      <c r="J2525">
        <v>222</v>
      </c>
      <c r="K2525">
        <v>9305</v>
      </c>
      <c r="N2525" t="s">
        <v>63</v>
      </c>
      <c r="P2525" t="s">
        <v>64</v>
      </c>
    </row>
    <row r="2526" spans="1:16" x14ac:dyDescent="0.25">
      <c r="A2526" s="2">
        <v>45114</v>
      </c>
      <c r="B2526" t="s">
        <v>58</v>
      </c>
      <c r="C2526" t="s">
        <v>4747</v>
      </c>
      <c r="D2526" t="s">
        <v>4748</v>
      </c>
      <c r="E2526">
        <v>2801</v>
      </c>
      <c r="F2526" t="s">
        <v>4743</v>
      </c>
      <c r="G2526">
        <v>7270</v>
      </c>
      <c r="I2526" t="s">
        <v>4744</v>
      </c>
      <c r="J2526">
        <v>222</v>
      </c>
      <c r="K2526">
        <v>9305</v>
      </c>
      <c r="N2526" t="s">
        <v>63</v>
      </c>
      <c r="P2526" t="s">
        <v>64</v>
      </c>
    </row>
    <row r="2527" spans="1:16" x14ac:dyDescent="0.25">
      <c r="A2527" s="2">
        <v>45114</v>
      </c>
      <c r="B2527" t="s">
        <v>58</v>
      </c>
      <c r="C2527" t="s">
        <v>4749</v>
      </c>
      <c r="D2527" t="s">
        <v>4750</v>
      </c>
      <c r="E2527">
        <v>2801</v>
      </c>
      <c r="F2527" t="s">
        <v>4751</v>
      </c>
      <c r="G2527">
        <v>8400</v>
      </c>
      <c r="I2527" t="s">
        <v>3278</v>
      </c>
      <c r="J2527">
        <v>222</v>
      </c>
      <c r="K2527">
        <v>9305</v>
      </c>
      <c r="L2527" s="1">
        <v>37407</v>
      </c>
      <c r="N2527" t="s">
        <v>63</v>
      </c>
      <c r="P2527" t="s">
        <v>64</v>
      </c>
    </row>
    <row r="2528" spans="1:16" x14ac:dyDescent="0.25">
      <c r="A2528" s="2">
        <v>45114</v>
      </c>
      <c r="B2528" t="s">
        <v>58</v>
      </c>
      <c r="C2528" t="s">
        <v>4752</v>
      </c>
      <c r="D2528" t="s">
        <v>4753</v>
      </c>
      <c r="E2528">
        <v>2801</v>
      </c>
      <c r="F2528" t="s">
        <v>3892</v>
      </c>
      <c r="G2528">
        <v>6900</v>
      </c>
      <c r="I2528" t="s">
        <v>3893</v>
      </c>
      <c r="J2528">
        <v>222</v>
      </c>
      <c r="K2528">
        <v>9305</v>
      </c>
      <c r="L2528" s="1">
        <v>36719</v>
      </c>
      <c r="N2528" t="s">
        <v>63</v>
      </c>
      <c r="P2528" t="s">
        <v>64</v>
      </c>
    </row>
    <row r="2529" spans="1:16" x14ac:dyDescent="0.25">
      <c r="A2529" s="2">
        <v>45114</v>
      </c>
      <c r="B2529" t="s">
        <v>58</v>
      </c>
      <c r="C2529" t="s">
        <v>4754</v>
      </c>
      <c r="D2529" t="s">
        <v>4755</v>
      </c>
      <c r="E2529">
        <v>2801</v>
      </c>
      <c r="F2529" t="s">
        <v>3892</v>
      </c>
      <c r="G2529">
        <v>6900</v>
      </c>
      <c r="I2529" t="s">
        <v>3893</v>
      </c>
      <c r="J2529">
        <v>222</v>
      </c>
      <c r="K2529">
        <v>9305</v>
      </c>
      <c r="L2529" s="1">
        <v>36719</v>
      </c>
      <c r="N2529" t="s">
        <v>63</v>
      </c>
      <c r="P2529" t="s">
        <v>64</v>
      </c>
    </row>
    <row r="2530" spans="1:16" x14ac:dyDescent="0.25">
      <c r="A2530" s="2">
        <v>45114</v>
      </c>
      <c r="B2530" t="s">
        <v>58</v>
      </c>
      <c r="C2530" t="s">
        <v>4756</v>
      </c>
      <c r="D2530" t="s">
        <v>4757</v>
      </c>
      <c r="E2530">
        <v>2801</v>
      </c>
      <c r="F2530" t="s">
        <v>3892</v>
      </c>
      <c r="G2530">
        <v>6900</v>
      </c>
      <c r="I2530" t="s">
        <v>3893</v>
      </c>
      <c r="J2530">
        <v>222</v>
      </c>
      <c r="K2530">
        <v>9305</v>
      </c>
      <c r="L2530" s="1">
        <v>37117</v>
      </c>
      <c r="N2530" t="s">
        <v>63</v>
      </c>
      <c r="P2530" t="s">
        <v>64</v>
      </c>
    </row>
    <row r="2531" spans="1:16" x14ac:dyDescent="0.25">
      <c r="A2531" s="2">
        <v>45114</v>
      </c>
      <c r="B2531" t="s">
        <v>58</v>
      </c>
      <c r="C2531" t="s">
        <v>4758</v>
      </c>
      <c r="D2531" t="s">
        <v>4759</v>
      </c>
      <c r="E2531">
        <v>2801</v>
      </c>
      <c r="F2531" t="s">
        <v>3892</v>
      </c>
      <c r="G2531">
        <v>6900</v>
      </c>
      <c r="I2531" t="s">
        <v>3893</v>
      </c>
      <c r="J2531">
        <v>222</v>
      </c>
      <c r="K2531">
        <v>9305</v>
      </c>
      <c r="L2531" s="1">
        <v>37117</v>
      </c>
      <c r="N2531" t="s">
        <v>63</v>
      </c>
      <c r="P2531" t="s">
        <v>64</v>
      </c>
    </row>
    <row r="2533" spans="1:16" x14ac:dyDescent="0.25">
      <c r="D2533" t="s">
        <v>0</v>
      </c>
      <c r="E2533" t="s">
        <v>1</v>
      </c>
      <c r="F2533" t="s">
        <v>2</v>
      </c>
      <c r="G2533" t="s">
        <v>3</v>
      </c>
      <c r="H2533">
        <v>5</v>
      </c>
      <c r="I2533" t="s">
        <v>4</v>
      </c>
      <c r="L2533" t="s">
        <v>5</v>
      </c>
      <c r="M2533" t="s">
        <v>6</v>
      </c>
      <c r="N2533" t="s">
        <v>7</v>
      </c>
      <c r="O2533">
        <v>4</v>
      </c>
      <c r="P2533">
        <v>4</v>
      </c>
    </row>
    <row r="2534" spans="1:16" x14ac:dyDescent="0.25">
      <c r="D2534" t="s">
        <v>8</v>
      </c>
      <c r="E2534" t="s">
        <v>9</v>
      </c>
      <c r="F2534" t="s">
        <v>10</v>
      </c>
      <c r="M2534" t="s">
        <v>11</v>
      </c>
      <c r="N2534" t="s">
        <v>12</v>
      </c>
      <c r="O2534" s="1">
        <v>37445</v>
      </c>
      <c r="P2534">
        <v>3</v>
      </c>
    </row>
    <row r="2535" spans="1:16" x14ac:dyDescent="0.25">
      <c r="A2535" t="s">
        <v>13</v>
      </c>
      <c r="B2535" t="s">
        <v>14</v>
      </c>
      <c r="C2535" t="s">
        <v>15</v>
      </c>
      <c r="F2535" t="s">
        <v>16</v>
      </c>
      <c r="G2535" t="e">
        <f>- Z</f>
        <v>#NAME?</v>
      </c>
      <c r="M2535" t="s">
        <v>17</v>
      </c>
      <c r="N2535" t="s">
        <v>18</v>
      </c>
    </row>
    <row r="2536" spans="1:16" x14ac:dyDescent="0.25">
      <c r="A2536" t="s">
        <v>19</v>
      </c>
      <c r="B2536" t="s">
        <v>20</v>
      </c>
      <c r="C2536" t="s">
        <v>21</v>
      </c>
      <c r="D2536" t="s">
        <v>22</v>
      </c>
      <c r="E2536" t="s">
        <v>23</v>
      </c>
      <c r="F2536" t="s">
        <v>24</v>
      </c>
      <c r="G2536" t="s">
        <v>25</v>
      </c>
      <c r="H2536" t="s">
        <v>26</v>
      </c>
      <c r="M2536" t="s">
        <v>27</v>
      </c>
      <c r="N2536" t="s">
        <v>28</v>
      </c>
    </row>
    <row r="2537" spans="1:16" x14ac:dyDescent="0.25">
      <c r="A2537" t="s">
        <v>29</v>
      </c>
      <c r="B2537" t="s">
        <v>30</v>
      </c>
      <c r="C2537" t="s">
        <v>31</v>
      </c>
      <c r="D2537" t="s">
        <v>32</v>
      </c>
      <c r="E2537" t="s">
        <v>32</v>
      </c>
      <c r="F2537" t="s">
        <v>33</v>
      </c>
      <c r="G2537" t="s">
        <v>34</v>
      </c>
      <c r="H2537" t="s">
        <v>35</v>
      </c>
      <c r="I2537" t="s">
        <v>36</v>
      </c>
      <c r="J2537" t="s">
        <v>29</v>
      </c>
      <c r="K2537" t="s">
        <v>29</v>
      </c>
      <c r="L2537" t="s">
        <v>37</v>
      </c>
      <c r="M2537" t="s">
        <v>31</v>
      </c>
      <c r="N2537" t="s">
        <v>38</v>
      </c>
      <c r="O2537" t="s">
        <v>29</v>
      </c>
      <c r="P2537" t="s">
        <v>35</v>
      </c>
    </row>
    <row r="2538" spans="1:16" x14ac:dyDescent="0.25">
      <c r="A2538" t="s">
        <v>39</v>
      </c>
      <c r="B2538" t="s">
        <v>40</v>
      </c>
      <c r="C2538" t="s">
        <v>41</v>
      </c>
      <c r="D2538" t="s">
        <v>42</v>
      </c>
      <c r="E2538" t="s">
        <v>43</v>
      </c>
      <c r="F2538" t="s">
        <v>13</v>
      </c>
      <c r="G2538" t="s">
        <v>44</v>
      </c>
      <c r="I2538" t="s">
        <v>45</v>
      </c>
      <c r="J2538" t="s">
        <v>46</v>
      </c>
      <c r="K2538" t="s">
        <v>47</v>
      </c>
      <c r="L2538" t="s">
        <v>48</v>
      </c>
      <c r="M2538" t="s">
        <v>49</v>
      </c>
      <c r="N2538" t="s">
        <v>50</v>
      </c>
      <c r="O2538" t="s">
        <v>51</v>
      </c>
      <c r="P2538" t="s">
        <v>52</v>
      </c>
    </row>
    <row r="2539" spans="1:16" x14ac:dyDescent="0.25">
      <c r="A2539" t="s">
        <v>53</v>
      </c>
      <c r="B2539" t="s">
        <v>30</v>
      </c>
      <c r="C2539" t="s">
        <v>54</v>
      </c>
      <c r="D2539" t="s">
        <v>32</v>
      </c>
      <c r="E2539" t="s">
        <v>32</v>
      </c>
      <c r="F2539" t="s">
        <v>33</v>
      </c>
      <c r="G2539" t="s">
        <v>34</v>
      </c>
      <c r="H2539" t="s">
        <v>35</v>
      </c>
      <c r="I2539" t="s">
        <v>36</v>
      </c>
      <c r="J2539" t="s">
        <v>29</v>
      </c>
      <c r="K2539" t="s">
        <v>29</v>
      </c>
      <c r="L2539" t="s">
        <v>37</v>
      </c>
      <c r="M2539" t="s">
        <v>31</v>
      </c>
      <c r="N2539" t="s">
        <v>38</v>
      </c>
      <c r="O2539" t="s">
        <v>29</v>
      </c>
      <c r="P2539" t="s">
        <v>55</v>
      </c>
    </row>
    <row r="2540" spans="1:16" x14ac:dyDescent="0.25">
      <c r="A2540" s="2">
        <v>45114</v>
      </c>
      <c r="B2540" t="s">
        <v>58</v>
      </c>
      <c r="C2540" t="s">
        <v>4760</v>
      </c>
      <c r="D2540" t="s">
        <v>4761</v>
      </c>
      <c r="E2540">
        <v>2801</v>
      </c>
      <c r="F2540" t="s">
        <v>4762</v>
      </c>
      <c r="G2540">
        <v>15000</v>
      </c>
      <c r="I2540" t="s">
        <v>4763</v>
      </c>
      <c r="J2540">
        <v>222</v>
      </c>
      <c r="K2540">
        <v>9305</v>
      </c>
      <c r="L2540" s="1">
        <v>36357</v>
      </c>
      <c r="N2540" t="s">
        <v>63</v>
      </c>
      <c r="P2540" t="s">
        <v>64</v>
      </c>
    </row>
    <row r="2541" spans="1:16" x14ac:dyDescent="0.25">
      <c r="A2541" s="2">
        <v>45114</v>
      </c>
      <c r="B2541" t="s">
        <v>58</v>
      </c>
      <c r="C2541" t="s">
        <v>4764</v>
      </c>
      <c r="D2541" t="s">
        <v>4765</v>
      </c>
      <c r="E2541">
        <v>2801</v>
      </c>
      <c r="F2541" t="s">
        <v>96</v>
      </c>
      <c r="G2541">
        <v>3480</v>
      </c>
      <c r="I2541" t="s">
        <v>3562</v>
      </c>
      <c r="J2541">
        <v>222</v>
      </c>
      <c r="K2541">
        <v>9305</v>
      </c>
      <c r="N2541" t="s">
        <v>63</v>
      </c>
      <c r="P2541" t="s">
        <v>64</v>
      </c>
    </row>
    <row r="2542" spans="1:16" x14ac:dyDescent="0.25">
      <c r="A2542" s="2">
        <v>45114</v>
      </c>
      <c r="B2542" t="s">
        <v>58</v>
      </c>
      <c r="C2542" t="s">
        <v>4766</v>
      </c>
      <c r="D2542" t="s">
        <v>4767</v>
      </c>
      <c r="E2542">
        <v>2801</v>
      </c>
      <c r="F2542" t="s">
        <v>96</v>
      </c>
      <c r="G2542">
        <v>3480</v>
      </c>
      <c r="I2542" t="s">
        <v>3562</v>
      </c>
      <c r="J2542">
        <v>222</v>
      </c>
      <c r="K2542">
        <v>9305</v>
      </c>
      <c r="N2542" t="s">
        <v>63</v>
      </c>
      <c r="P2542" t="s">
        <v>64</v>
      </c>
    </row>
    <row r="2543" spans="1:16" x14ac:dyDescent="0.25">
      <c r="A2543" s="2">
        <v>45114</v>
      </c>
      <c r="B2543" t="s">
        <v>58</v>
      </c>
      <c r="C2543" t="s">
        <v>4768</v>
      </c>
      <c r="D2543" t="s">
        <v>4769</v>
      </c>
      <c r="E2543">
        <v>2801</v>
      </c>
      <c r="F2543" t="s">
        <v>96</v>
      </c>
      <c r="G2543">
        <v>3480</v>
      </c>
      <c r="I2543" t="s">
        <v>3562</v>
      </c>
      <c r="J2543">
        <v>222</v>
      </c>
      <c r="K2543">
        <v>9305</v>
      </c>
      <c r="N2543" t="s">
        <v>63</v>
      </c>
      <c r="P2543" t="s">
        <v>64</v>
      </c>
    </row>
    <row r="2544" spans="1:16" x14ac:dyDescent="0.25">
      <c r="A2544" s="2">
        <v>45114</v>
      </c>
      <c r="B2544" t="s">
        <v>58</v>
      </c>
      <c r="C2544" t="s">
        <v>4770</v>
      </c>
      <c r="D2544" t="s">
        <v>4771</v>
      </c>
      <c r="E2544">
        <v>2801</v>
      </c>
      <c r="F2544" t="s">
        <v>96</v>
      </c>
      <c r="G2544">
        <v>3480</v>
      </c>
      <c r="I2544" t="s">
        <v>3562</v>
      </c>
      <c r="J2544">
        <v>222</v>
      </c>
      <c r="K2544">
        <v>9305</v>
      </c>
      <c r="N2544" t="s">
        <v>63</v>
      </c>
      <c r="P2544" t="s">
        <v>64</v>
      </c>
    </row>
    <row r="2545" spans="1:16" x14ac:dyDescent="0.25">
      <c r="A2545" s="2">
        <v>45114</v>
      </c>
      <c r="B2545" t="s">
        <v>58</v>
      </c>
      <c r="C2545" t="s">
        <v>4772</v>
      </c>
      <c r="D2545" t="s">
        <v>4773</v>
      </c>
      <c r="E2545">
        <v>2801</v>
      </c>
      <c r="F2545" t="s">
        <v>96</v>
      </c>
      <c r="G2545">
        <v>3480</v>
      </c>
      <c r="I2545" t="s">
        <v>3562</v>
      </c>
      <c r="J2545">
        <v>222</v>
      </c>
      <c r="K2545">
        <v>9305</v>
      </c>
      <c r="N2545" t="s">
        <v>63</v>
      </c>
      <c r="P2545" t="s">
        <v>64</v>
      </c>
    </row>
    <row r="2546" spans="1:16" x14ac:dyDescent="0.25">
      <c r="A2546" s="2">
        <v>45114</v>
      </c>
      <c r="B2546" t="s">
        <v>58</v>
      </c>
      <c r="C2546" t="s">
        <v>4774</v>
      </c>
      <c r="D2546" t="s">
        <v>4775</v>
      </c>
      <c r="E2546">
        <v>2801</v>
      </c>
      <c r="F2546" t="s">
        <v>96</v>
      </c>
      <c r="G2546">
        <v>3480</v>
      </c>
      <c r="I2546" t="s">
        <v>3562</v>
      </c>
      <c r="J2546">
        <v>222</v>
      </c>
      <c r="K2546">
        <v>9305</v>
      </c>
      <c r="N2546" t="s">
        <v>63</v>
      </c>
      <c r="P2546" t="s">
        <v>64</v>
      </c>
    </row>
    <row r="2547" spans="1:16" x14ac:dyDescent="0.25">
      <c r="A2547" s="2">
        <v>45114</v>
      </c>
      <c r="B2547" t="s">
        <v>58</v>
      </c>
      <c r="C2547" t="s">
        <v>4776</v>
      </c>
      <c r="D2547" t="s">
        <v>4777</v>
      </c>
      <c r="E2547">
        <v>2801</v>
      </c>
      <c r="F2547" t="s">
        <v>96</v>
      </c>
      <c r="G2547">
        <v>3480</v>
      </c>
      <c r="I2547" t="s">
        <v>3562</v>
      </c>
      <c r="J2547">
        <v>222</v>
      </c>
      <c r="K2547">
        <v>9305</v>
      </c>
      <c r="N2547" t="s">
        <v>63</v>
      </c>
      <c r="P2547" t="s">
        <v>64</v>
      </c>
    </row>
    <row r="2548" spans="1:16" x14ac:dyDescent="0.25">
      <c r="A2548" s="2">
        <v>45114</v>
      </c>
      <c r="B2548" t="s">
        <v>58</v>
      </c>
      <c r="C2548" t="s">
        <v>4778</v>
      </c>
      <c r="D2548" t="s">
        <v>4779</v>
      </c>
      <c r="E2548">
        <v>2801</v>
      </c>
      <c r="F2548" t="s">
        <v>96</v>
      </c>
      <c r="G2548">
        <v>3480</v>
      </c>
      <c r="I2548" t="s">
        <v>3562</v>
      </c>
      <c r="J2548">
        <v>222</v>
      </c>
      <c r="K2548">
        <v>9305</v>
      </c>
      <c r="N2548" t="s">
        <v>63</v>
      </c>
      <c r="P2548" t="s">
        <v>64</v>
      </c>
    </row>
    <row r="2549" spans="1:16" x14ac:dyDescent="0.25">
      <c r="A2549" s="2">
        <v>45114</v>
      </c>
      <c r="B2549" t="s">
        <v>58</v>
      </c>
      <c r="C2549" t="s">
        <v>4780</v>
      </c>
      <c r="D2549" t="s">
        <v>4781</v>
      </c>
      <c r="E2549">
        <v>2801</v>
      </c>
      <c r="F2549" t="s">
        <v>96</v>
      </c>
      <c r="G2549">
        <v>3480</v>
      </c>
      <c r="I2549" t="s">
        <v>3562</v>
      </c>
      <c r="J2549">
        <v>222</v>
      </c>
      <c r="K2549">
        <v>9305</v>
      </c>
      <c r="N2549" t="s">
        <v>63</v>
      </c>
      <c r="P2549" t="s">
        <v>64</v>
      </c>
    </row>
    <row r="2550" spans="1:16" x14ac:dyDescent="0.25">
      <c r="A2550" s="2">
        <v>45114</v>
      </c>
      <c r="B2550" t="s">
        <v>58</v>
      </c>
      <c r="C2550" t="s">
        <v>4782</v>
      </c>
      <c r="D2550" t="s">
        <v>4783</v>
      </c>
      <c r="E2550">
        <v>2801</v>
      </c>
      <c r="F2550" t="s">
        <v>96</v>
      </c>
      <c r="G2550">
        <v>3480</v>
      </c>
      <c r="I2550" t="s">
        <v>3562</v>
      </c>
      <c r="J2550">
        <v>222</v>
      </c>
      <c r="K2550">
        <v>9305</v>
      </c>
      <c r="N2550" t="s">
        <v>63</v>
      </c>
      <c r="P2550" t="s">
        <v>64</v>
      </c>
    </row>
    <row r="2551" spans="1:16" x14ac:dyDescent="0.25">
      <c r="A2551" s="2">
        <v>45114</v>
      </c>
      <c r="B2551" t="s">
        <v>58</v>
      </c>
      <c r="C2551" t="s">
        <v>4784</v>
      </c>
      <c r="D2551" t="s">
        <v>4785</v>
      </c>
      <c r="E2551">
        <v>2801</v>
      </c>
      <c r="F2551" t="s">
        <v>96</v>
      </c>
      <c r="G2551">
        <v>3480</v>
      </c>
      <c r="I2551" t="s">
        <v>3562</v>
      </c>
      <c r="J2551">
        <v>222</v>
      </c>
      <c r="K2551">
        <v>9305</v>
      </c>
      <c r="N2551" t="s">
        <v>63</v>
      </c>
      <c r="P2551" t="s">
        <v>64</v>
      </c>
    </row>
    <row r="2552" spans="1:16" x14ac:dyDescent="0.25">
      <c r="A2552" s="2">
        <v>45114</v>
      </c>
      <c r="B2552" t="s">
        <v>58</v>
      </c>
      <c r="C2552" t="s">
        <v>4786</v>
      </c>
      <c r="D2552" t="s">
        <v>4787</v>
      </c>
      <c r="E2552">
        <v>2801</v>
      </c>
      <c r="F2552" t="s">
        <v>96</v>
      </c>
      <c r="G2552">
        <v>3480</v>
      </c>
      <c r="I2552" t="s">
        <v>3562</v>
      </c>
      <c r="J2552">
        <v>222</v>
      </c>
      <c r="K2552">
        <v>9305</v>
      </c>
      <c r="N2552" t="s">
        <v>63</v>
      </c>
      <c r="P2552" t="s">
        <v>64</v>
      </c>
    </row>
    <row r="2553" spans="1:16" x14ac:dyDescent="0.25">
      <c r="A2553" s="2">
        <v>45114</v>
      </c>
      <c r="B2553" t="s">
        <v>58</v>
      </c>
      <c r="C2553" t="s">
        <v>4788</v>
      </c>
      <c r="D2553" t="s">
        <v>4789</v>
      </c>
      <c r="E2553">
        <v>2801</v>
      </c>
      <c r="F2553" t="s">
        <v>96</v>
      </c>
      <c r="G2553">
        <v>3480</v>
      </c>
      <c r="I2553" t="s">
        <v>3562</v>
      </c>
      <c r="J2553">
        <v>222</v>
      </c>
      <c r="K2553">
        <v>9305</v>
      </c>
      <c r="N2553" t="s">
        <v>63</v>
      </c>
      <c r="P2553" t="s">
        <v>64</v>
      </c>
    </row>
    <row r="2554" spans="1:16" x14ac:dyDescent="0.25">
      <c r="A2554" s="2">
        <v>45114</v>
      </c>
      <c r="B2554" t="s">
        <v>58</v>
      </c>
      <c r="C2554" t="s">
        <v>4790</v>
      </c>
      <c r="D2554" t="s">
        <v>4791</v>
      </c>
      <c r="E2554">
        <v>2801</v>
      </c>
      <c r="F2554" t="s">
        <v>96</v>
      </c>
      <c r="G2554">
        <v>3480</v>
      </c>
      <c r="I2554" t="s">
        <v>3562</v>
      </c>
      <c r="J2554">
        <v>222</v>
      </c>
      <c r="K2554">
        <v>9305</v>
      </c>
      <c r="N2554" t="s">
        <v>63</v>
      </c>
      <c r="P2554" t="s">
        <v>64</v>
      </c>
    </row>
    <row r="2555" spans="1:16" x14ac:dyDescent="0.25">
      <c r="A2555" s="2">
        <v>45114</v>
      </c>
      <c r="B2555" t="s">
        <v>58</v>
      </c>
      <c r="C2555" t="s">
        <v>4792</v>
      </c>
      <c r="D2555" t="s">
        <v>4793</v>
      </c>
      <c r="E2555">
        <v>2801</v>
      </c>
      <c r="F2555" t="s">
        <v>4794</v>
      </c>
      <c r="G2555">
        <v>5580</v>
      </c>
      <c r="I2555" t="s">
        <v>4795</v>
      </c>
      <c r="J2555">
        <v>222</v>
      </c>
      <c r="K2555">
        <v>9305</v>
      </c>
      <c r="N2555" t="s">
        <v>63</v>
      </c>
      <c r="P2555" t="s">
        <v>64</v>
      </c>
    </row>
    <row r="2556" spans="1:16" x14ac:dyDescent="0.25">
      <c r="A2556" s="2">
        <v>45114</v>
      </c>
      <c r="B2556" t="s">
        <v>58</v>
      </c>
      <c r="C2556" t="s">
        <v>4796</v>
      </c>
      <c r="D2556" t="s">
        <v>4797</v>
      </c>
      <c r="E2556">
        <v>2801</v>
      </c>
      <c r="F2556" t="s">
        <v>4798</v>
      </c>
      <c r="G2556">
        <v>5580</v>
      </c>
      <c r="I2556" t="s">
        <v>4795</v>
      </c>
      <c r="J2556">
        <v>222</v>
      </c>
      <c r="K2556">
        <v>9305</v>
      </c>
      <c r="N2556" t="s">
        <v>63</v>
      </c>
      <c r="P2556" t="s">
        <v>64</v>
      </c>
    </row>
    <row r="2557" spans="1:16" x14ac:dyDescent="0.25">
      <c r="A2557" s="2">
        <v>45114</v>
      </c>
      <c r="B2557" t="s">
        <v>58</v>
      </c>
      <c r="C2557" t="s">
        <v>4799</v>
      </c>
      <c r="D2557" t="s">
        <v>4800</v>
      </c>
      <c r="E2557">
        <v>2801</v>
      </c>
      <c r="F2557" t="s">
        <v>4656</v>
      </c>
      <c r="G2557">
        <v>4230</v>
      </c>
      <c r="I2557" t="s">
        <v>4657</v>
      </c>
      <c r="J2557">
        <v>222</v>
      </c>
      <c r="K2557">
        <v>9305</v>
      </c>
      <c r="L2557" s="1">
        <v>35495</v>
      </c>
      <c r="N2557" t="s">
        <v>63</v>
      </c>
      <c r="P2557" t="s">
        <v>64</v>
      </c>
    </row>
    <row r="2558" spans="1:16" x14ac:dyDescent="0.25">
      <c r="A2558" s="2">
        <v>45114</v>
      </c>
      <c r="B2558" t="s">
        <v>58</v>
      </c>
      <c r="C2558" t="s">
        <v>4801</v>
      </c>
      <c r="D2558" t="s">
        <v>4802</v>
      </c>
      <c r="E2558">
        <v>2801</v>
      </c>
      <c r="F2558" t="s">
        <v>396</v>
      </c>
      <c r="G2558">
        <v>4620</v>
      </c>
      <c r="I2558" t="s">
        <v>3609</v>
      </c>
      <c r="J2558">
        <v>222</v>
      </c>
      <c r="K2558">
        <v>9305</v>
      </c>
      <c r="N2558" t="s">
        <v>63</v>
      </c>
      <c r="P2558" t="s">
        <v>64</v>
      </c>
    </row>
    <row r="2559" spans="1:16" x14ac:dyDescent="0.25">
      <c r="A2559" s="2">
        <v>45114</v>
      </c>
      <c r="B2559" t="s">
        <v>58</v>
      </c>
      <c r="C2559" t="s">
        <v>4803</v>
      </c>
      <c r="D2559" t="s">
        <v>4804</v>
      </c>
      <c r="E2559">
        <v>2801</v>
      </c>
      <c r="F2559" t="s">
        <v>4805</v>
      </c>
      <c r="G2559">
        <v>6130</v>
      </c>
      <c r="I2559" t="s">
        <v>4806</v>
      </c>
      <c r="J2559">
        <v>222</v>
      </c>
      <c r="K2559">
        <v>9305</v>
      </c>
      <c r="N2559" t="s">
        <v>63</v>
      </c>
      <c r="P2559" t="s">
        <v>64</v>
      </c>
    </row>
    <row r="2560" spans="1:16" x14ac:dyDescent="0.25">
      <c r="A2560" s="2">
        <v>45114</v>
      </c>
      <c r="B2560" t="s">
        <v>58</v>
      </c>
      <c r="C2560" t="s">
        <v>4807</v>
      </c>
      <c r="D2560" t="s">
        <v>4808</v>
      </c>
      <c r="E2560">
        <v>2801</v>
      </c>
      <c r="F2560" t="s">
        <v>4805</v>
      </c>
      <c r="G2560">
        <v>6130</v>
      </c>
      <c r="I2560" t="s">
        <v>4806</v>
      </c>
      <c r="J2560">
        <v>222</v>
      </c>
      <c r="K2560">
        <v>9305</v>
      </c>
      <c r="N2560" t="s">
        <v>63</v>
      </c>
      <c r="P2560" t="s">
        <v>64</v>
      </c>
    </row>
    <row r="2561" spans="1:16" x14ac:dyDescent="0.25">
      <c r="A2561" t="s">
        <v>87</v>
      </c>
      <c r="C2561" t="s">
        <v>88</v>
      </c>
      <c r="D2561" t="s">
        <v>58</v>
      </c>
      <c r="F2561">
        <v>-36</v>
      </c>
      <c r="G2561" t="s">
        <v>4809</v>
      </c>
      <c r="I2561" t="s">
        <v>4810</v>
      </c>
    </row>
    <row r="2563" spans="1:16" x14ac:dyDescent="0.25">
      <c r="A2563" t="s">
        <v>87</v>
      </c>
      <c r="B2563" t="s">
        <v>87</v>
      </c>
      <c r="C2563" t="s">
        <v>91</v>
      </c>
      <c r="D2563" t="s">
        <v>1571</v>
      </c>
      <c r="E2563">
        <v>2007</v>
      </c>
      <c r="F2563">
        <v>-36</v>
      </c>
      <c r="G2563" t="s">
        <v>4809</v>
      </c>
      <c r="I2563" t="s">
        <v>4811</v>
      </c>
    </row>
    <row r="2565" spans="1:16" x14ac:dyDescent="0.25">
      <c r="C2565" t="s">
        <v>56</v>
      </c>
      <c r="D2565" t="s">
        <v>10</v>
      </c>
      <c r="E2565" t="e">
        <f>- proto</f>
        <v>#NAME?</v>
      </c>
      <c r="F2565" t="s">
        <v>57</v>
      </c>
    </row>
    <row r="2566" spans="1:16" x14ac:dyDescent="0.25">
      <c r="A2566" s="2">
        <v>45116</v>
      </c>
      <c r="B2566" t="s">
        <v>58</v>
      </c>
      <c r="C2566" t="s">
        <v>4812</v>
      </c>
      <c r="D2566" t="s">
        <v>4813</v>
      </c>
      <c r="E2566">
        <v>2801</v>
      </c>
      <c r="F2566" t="s">
        <v>4814</v>
      </c>
      <c r="G2566">
        <v>19950</v>
      </c>
      <c r="I2566" t="s">
        <v>3447</v>
      </c>
      <c r="J2566">
        <v>222</v>
      </c>
      <c r="K2566">
        <v>9305</v>
      </c>
      <c r="L2566" s="1">
        <v>35759</v>
      </c>
      <c r="N2566" t="s">
        <v>63</v>
      </c>
      <c r="P2566" t="s">
        <v>64</v>
      </c>
    </row>
    <row r="2567" spans="1:16" x14ac:dyDescent="0.25">
      <c r="A2567" s="2">
        <v>45116</v>
      </c>
      <c r="B2567" t="s">
        <v>58</v>
      </c>
      <c r="C2567" t="s">
        <v>4815</v>
      </c>
      <c r="D2567" t="s">
        <v>4816</v>
      </c>
      <c r="E2567">
        <v>2801</v>
      </c>
      <c r="F2567" t="s">
        <v>3450</v>
      </c>
      <c r="G2567">
        <v>3980</v>
      </c>
      <c r="I2567" t="s">
        <v>3660</v>
      </c>
      <c r="J2567">
        <v>222</v>
      </c>
      <c r="K2567">
        <v>9305</v>
      </c>
      <c r="L2567" s="1">
        <v>36599</v>
      </c>
      <c r="N2567" t="s">
        <v>63</v>
      </c>
      <c r="P2567" t="s">
        <v>64</v>
      </c>
    </row>
    <row r="2568" spans="1:16" x14ac:dyDescent="0.25">
      <c r="A2568" s="2">
        <v>45116</v>
      </c>
      <c r="B2568" t="s">
        <v>58</v>
      </c>
      <c r="C2568" t="s">
        <v>4817</v>
      </c>
      <c r="D2568" t="s">
        <v>4818</v>
      </c>
      <c r="E2568">
        <v>2801</v>
      </c>
      <c r="F2568" t="s">
        <v>4819</v>
      </c>
      <c r="G2568">
        <v>17850</v>
      </c>
      <c r="I2568" t="s">
        <v>4820</v>
      </c>
      <c r="J2568">
        <v>222</v>
      </c>
      <c r="K2568">
        <v>9305</v>
      </c>
      <c r="L2568" s="1">
        <v>35263</v>
      </c>
      <c r="N2568" t="s">
        <v>63</v>
      </c>
      <c r="P2568" t="s">
        <v>64</v>
      </c>
    </row>
    <row r="2569" spans="1:16" x14ac:dyDescent="0.25">
      <c r="A2569" s="2">
        <v>45116</v>
      </c>
      <c r="B2569" t="s">
        <v>58</v>
      </c>
      <c r="C2569" t="s">
        <v>4821</v>
      </c>
      <c r="D2569" t="s">
        <v>4822</v>
      </c>
      <c r="E2569">
        <v>2801</v>
      </c>
      <c r="F2569" t="s">
        <v>3892</v>
      </c>
      <c r="G2569">
        <v>6900</v>
      </c>
      <c r="I2569" t="s">
        <v>3893</v>
      </c>
      <c r="J2569">
        <v>222</v>
      </c>
      <c r="K2569">
        <v>9305</v>
      </c>
      <c r="L2569" s="1">
        <v>36943</v>
      </c>
      <c r="N2569" t="s">
        <v>63</v>
      </c>
      <c r="P2569" t="s">
        <v>64</v>
      </c>
    </row>
    <row r="2570" spans="1:16" x14ac:dyDescent="0.25">
      <c r="A2570" s="2">
        <v>45116</v>
      </c>
      <c r="B2570" t="s">
        <v>58</v>
      </c>
      <c r="C2570" t="s">
        <v>4823</v>
      </c>
      <c r="D2570" t="s">
        <v>4824</v>
      </c>
      <c r="E2570">
        <v>2801</v>
      </c>
      <c r="F2570" t="s">
        <v>3892</v>
      </c>
      <c r="G2570">
        <v>6900</v>
      </c>
      <c r="I2570" t="s">
        <v>3893</v>
      </c>
      <c r="J2570">
        <v>222</v>
      </c>
      <c r="K2570">
        <v>9305</v>
      </c>
      <c r="L2570" s="1">
        <v>36943</v>
      </c>
      <c r="N2570" t="s">
        <v>63</v>
      </c>
      <c r="P2570" t="s">
        <v>64</v>
      </c>
    </row>
    <row r="2571" spans="1:16" x14ac:dyDescent="0.25">
      <c r="A2571" s="2">
        <v>45116</v>
      </c>
      <c r="B2571" t="s">
        <v>58</v>
      </c>
      <c r="C2571" t="s">
        <v>4825</v>
      </c>
      <c r="D2571" t="s">
        <v>4826</v>
      </c>
      <c r="E2571">
        <v>2801</v>
      </c>
      <c r="F2571" t="s">
        <v>3892</v>
      </c>
      <c r="G2571">
        <v>6900</v>
      </c>
      <c r="I2571" t="s">
        <v>3893</v>
      </c>
      <c r="J2571">
        <v>222</v>
      </c>
      <c r="K2571">
        <v>9305</v>
      </c>
      <c r="L2571" s="1">
        <v>36943</v>
      </c>
      <c r="N2571" t="s">
        <v>63</v>
      </c>
      <c r="P2571" t="s">
        <v>64</v>
      </c>
    </row>
    <row r="2572" spans="1:16" x14ac:dyDescent="0.25">
      <c r="A2572" s="2">
        <v>45116</v>
      </c>
      <c r="B2572" t="s">
        <v>58</v>
      </c>
      <c r="C2572" t="s">
        <v>4827</v>
      </c>
      <c r="D2572" t="s">
        <v>4828</v>
      </c>
      <c r="E2572">
        <v>2801</v>
      </c>
      <c r="F2572" t="s">
        <v>3892</v>
      </c>
      <c r="G2572">
        <v>6900</v>
      </c>
      <c r="I2572" t="s">
        <v>3893</v>
      </c>
      <c r="J2572">
        <v>222</v>
      </c>
      <c r="K2572">
        <v>9305</v>
      </c>
      <c r="L2572" s="1">
        <v>37117</v>
      </c>
      <c r="N2572" t="s">
        <v>63</v>
      </c>
      <c r="P2572" t="s">
        <v>64</v>
      </c>
    </row>
    <row r="2573" spans="1:16" x14ac:dyDescent="0.25">
      <c r="A2573" s="2">
        <v>45116</v>
      </c>
      <c r="B2573" t="s">
        <v>58</v>
      </c>
      <c r="C2573" t="s">
        <v>4829</v>
      </c>
      <c r="D2573" t="s">
        <v>4830</v>
      </c>
      <c r="E2573">
        <v>2801</v>
      </c>
      <c r="F2573" t="s">
        <v>4522</v>
      </c>
      <c r="G2573">
        <v>5300</v>
      </c>
      <c r="I2573" t="s">
        <v>3843</v>
      </c>
      <c r="J2573">
        <v>222</v>
      </c>
      <c r="K2573">
        <v>9305</v>
      </c>
      <c r="L2573" s="1">
        <v>36871</v>
      </c>
      <c r="N2573" t="s">
        <v>63</v>
      </c>
      <c r="P2573" t="s">
        <v>64</v>
      </c>
    </row>
    <row r="2574" spans="1:16" x14ac:dyDescent="0.25">
      <c r="A2574" s="2">
        <v>45116</v>
      </c>
      <c r="B2574" t="s">
        <v>58</v>
      </c>
      <c r="C2574" t="s">
        <v>4831</v>
      </c>
      <c r="D2574" t="s">
        <v>4832</v>
      </c>
      <c r="E2574">
        <v>2801</v>
      </c>
      <c r="F2574" t="s">
        <v>4833</v>
      </c>
      <c r="G2574">
        <v>5313.75</v>
      </c>
      <c r="I2574" t="s">
        <v>4834</v>
      </c>
      <c r="J2574">
        <v>222</v>
      </c>
      <c r="K2574">
        <v>9305</v>
      </c>
      <c r="L2574" s="1">
        <v>36921</v>
      </c>
      <c r="N2574" t="s">
        <v>63</v>
      </c>
      <c r="P2574" t="s">
        <v>64</v>
      </c>
    </row>
    <row r="2575" spans="1:16" x14ac:dyDescent="0.25">
      <c r="A2575" s="2">
        <v>45116</v>
      </c>
      <c r="B2575" t="s">
        <v>58</v>
      </c>
      <c r="C2575" t="s">
        <v>4835</v>
      </c>
      <c r="D2575" t="s">
        <v>4836</v>
      </c>
      <c r="E2575">
        <v>2801</v>
      </c>
      <c r="F2575" t="s">
        <v>4833</v>
      </c>
      <c r="G2575">
        <v>5300</v>
      </c>
      <c r="I2575" t="s">
        <v>3843</v>
      </c>
      <c r="J2575">
        <v>222</v>
      </c>
      <c r="K2575">
        <v>9305</v>
      </c>
      <c r="L2575" s="1">
        <v>36871</v>
      </c>
      <c r="N2575" t="s">
        <v>63</v>
      </c>
      <c r="P2575" t="s">
        <v>64</v>
      </c>
    </row>
    <row r="2576" spans="1:16" x14ac:dyDescent="0.25">
      <c r="A2576" s="2">
        <v>45116</v>
      </c>
      <c r="B2576" t="s">
        <v>58</v>
      </c>
      <c r="C2576" t="s">
        <v>4837</v>
      </c>
      <c r="D2576" t="s">
        <v>4838</v>
      </c>
      <c r="E2576">
        <v>2801</v>
      </c>
      <c r="F2576" t="s">
        <v>4522</v>
      </c>
      <c r="G2576">
        <v>5313.75</v>
      </c>
      <c r="I2576" t="s">
        <v>4834</v>
      </c>
      <c r="J2576">
        <v>222</v>
      </c>
      <c r="K2576">
        <v>9305</v>
      </c>
      <c r="L2576" s="1">
        <v>36921</v>
      </c>
      <c r="N2576" t="s">
        <v>63</v>
      </c>
      <c r="P2576" t="s">
        <v>64</v>
      </c>
    </row>
    <row r="2577" spans="1:16" x14ac:dyDescent="0.25">
      <c r="A2577" s="2">
        <v>45116</v>
      </c>
      <c r="B2577" t="s">
        <v>58</v>
      </c>
      <c r="C2577" t="s">
        <v>4839</v>
      </c>
      <c r="D2577" t="s">
        <v>4840</v>
      </c>
      <c r="E2577">
        <v>2801</v>
      </c>
      <c r="F2577" t="s">
        <v>3892</v>
      </c>
      <c r="G2577">
        <v>6900</v>
      </c>
      <c r="I2577" t="s">
        <v>3893</v>
      </c>
      <c r="J2577">
        <v>222</v>
      </c>
      <c r="K2577">
        <v>9305</v>
      </c>
      <c r="L2577" s="1">
        <v>37117</v>
      </c>
      <c r="N2577" t="s">
        <v>63</v>
      </c>
      <c r="P2577" t="s">
        <v>64</v>
      </c>
    </row>
    <row r="2578" spans="1:16" x14ac:dyDescent="0.25">
      <c r="A2578" s="2">
        <v>45116</v>
      </c>
      <c r="B2578" t="s">
        <v>58</v>
      </c>
      <c r="C2578" t="s">
        <v>4841</v>
      </c>
      <c r="D2578" t="s">
        <v>4842</v>
      </c>
      <c r="E2578">
        <v>2801</v>
      </c>
      <c r="F2578" t="s">
        <v>3892</v>
      </c>
      <c r="G2578">
        <v>6900</v>
      </c>
      <c r="I2578" t="s">
        <v>3893</v>
      </c>
      <c r="J2578">
        <v>222</v>
      </c>
      <c r="K2578">
        <v>9305</v>
      </c>
      <c r="L2578" s="1">
        <v>37117</v>
      </c>
      <c r="N2578" t="s">
        <v>63</v>
      </c>
      <c r="P2578" t="s">
        <v>64</v>
      </c>
    </row>
    <row r="2579" spans="1:16" x14ac:dyDescent="0.25">
      <c r="A2579" s="2">
        <v>45116</v>
      </c>
      <c r="B2579" t="s">
        <v>58</v>
      </c>
      <c r="C2579" t="s">
        <v>4843</v>
      </c>
      <c r="D2579" t="s">
        <v>4844</v>
      </c>
      <c r="E2579">
        <v>2801</v>
      </c>
      <c r="F2579" t="s">
        <v>3892</v>
      </c>
      <c r="G2579">
        <v>6900</v>
      </c>
      <c r="I2579" t="s">
        <v>3893</v>
      </c>
      <c r="J2579">
        <v>222</v>
      </c>
      <c r="K2579">
        <v>9305</v>
      </c>
      <c r="L2579" s="1">
        <v>37117</v>
      </c>
      <c r="N2579" t="s">
        <v>63</v>
      </c>
      <c r="P2579" t="s">
        <v>64</v>
      </c>
    </row>
    <row r="2580" spans="1:16" x14ac:dyDescent="0.25">
      <c r="A2580" s="2">
        <v>45116</v>
      </c>
      <c r="B2580" t="s">
        <v>58</v>
      </c>
      <c r="C2580" t="s">
        <v>4845</v>
      </c>
      <c r="D2580" t="s">
        <v>4846</v>
      </c>
      <c r="E2580">
        <v>2801</v>
      </c>
      <c r="F2580" t="s">
        <v>4743</v>
      </c>
      <c r="G2580">
        <v>7270</v>
      </c>
      <c r="I2580" t="s">
        <v>4744</v>
      </c>
      <c r="J2580">
        <v>222</v>
      </c>
      <c r="K2580">
        <v>9305</v>
      </c>
      <c r="N2580" t="s">
        <v>63</v>
      </c>
      <c r="P2580" t="s">
        <v>64</v>
      </c>
    </row>
    <row r="2581" spans="1:16" x14ac:dyDescent="0.25">
      <c r="A2581" s="2">
        <v>45116</v>
      </c>
      <c r="B2581" t="s">
        <v>58</v>
      </c>
      <c r="C2581" t="s">
        <v>4847</v>
      </c>
      <c r="D2581" t="s">
        <v>4848</v>
      </c>
      <c r="E2581">
        <v>2801</v>
      </c>
      <c r="F2581" t="s">
        <v>4849</v>
      </c>
      <c r="G2581">
        <v>3642</v>
      </c>
      <c r="I2581" t="s">
        <v>4850</v>
      </c>
      <c r="J2581">
        <v>222</v>
      </c>
      <c r="K2581">
        <v>9305</v>
      </c>
      <c r="L2581" s="1">
        <v>39015</v>
      </c>
      <c r="N2581" t="s">
        <v>63</v>
      </c>
      <c r="P2581" t="s">
        <v>64</v>
      </c>
    </row>
    <row r="2582" spans="1:16" x14ac:dyDescent="0.25">
      <c r="A2582" s="2">
        <v>45116</v>
      </c>
      <c r="B2582" t="s">
        <v>58</v>
      </c>
      <c r="C2582" t="s">
        <v>4851</v>
      </c>
      <c r="D2582" t="s">
        <v>4852</v>
      </c>
      <c r="E2582">
        <v>2801</v>
      </c>
      <c r="F2582" t="s">
        <v>4853</v>
      </c>
      <c r="G2582">
        <v>11951.1</v>
      </c>
      <c r="I2582" t="s">
        <v>4854</v>
      </c>
      <c r="J2582">
        <v>222</v>
      </c>
      <c r="K2582">
        <v>9305</v>
      </c>
      <c r="L2582" s="1">
        <v>38891</v>
      </c>
      <c r="N2582" t="s">
        <v>63</v>
      </c>
      <c r="P2582" t="s">
        <v>64</v>
      </c>
    </row>
    <row r="2583" spans="1:16" x14ac:dyDescent="0.25">
      <c r="A2583" s="2">
        <v>45116</v>
      </c>
      <c r="B2583" t="s">
        <v>58</v>
      </c>
      <c r="C2583" t="s">
        <v>4855</v>
      </c>
      <c r="D2583" t="s">
        <v>4856</v>
      </c>
      <c r="E2583">
        <v>2801</v>
      </c>
      <c r="F2583" t="s">
        <v>2079</v>
      </c>
      <c r="G2583">
        <v>5020</v>
      </c>
      <c r="I2583" t="s">
        <v>4308</v>
      </c>
      <c r="J2583">
        <v>222</v>
      </c>
      <c r="K2583">
        <v>9305</v>
      </c>
      <c r="N2583" t="s">
        <v>63</v>
      </c>
      <c r="P2583" t="s">
        <v>64</v>
      </c>
    </row>
    <row r="2584" spans="1:16" x14ac:dyDescent="0.25">
      <c r="A2584" s="2">
        <v>45116</v>
      </c>
      <c r="B2584" t="s">
        <v>58</v>
      </c>
      <c r="C2584" t="s">
        <v>4857</v>
      </c>
      <c r="D2584" t="s">
        <v>4858</v>
      </c>
      <c r="E2584">
        <v>2801</v>
      </c>
      <c r="F2584" t="s">
        <v>4859</v>
      </c>
      <c r="G2584">
        <v>18670</v>
      </c>
      <c r="I2584" t="s">
        <v>4860</v>
      </c>
      <c r="J2584">
        <v>222</v>
      </c>
      <c r="K2584">
        <v>9305</v>
      </c>
      <c r="N2584" t="s">
        <v>63</v>
      </c>
      <c r="P2584" t="s">
        <v>64</v>
      </c>
    </row>
    <row r="2585" spans="1:16" x14ac:dyDescent="0.25">
      <c r="A2585" s="2">
        <v>45116</v>
      </c>
      <c r="B2585" t="s">
        <v>58</v>
      </c>
      <c r="C2585" t="s">
        <v>4861</v>
      </c>
      <c r="D2585" t="s">
        <v>4862</v>
      </c>
      <c r="E2585">
        <v>2801</v>
      </c>
      <c r="F2585" t="s">
        <v>3618</v>
      </c>
      <c r="G2585">
        <v>7550</v>
      </c>
      <c r="I2585" t="s">
        <v>4863</v>
      </c>
      <c r="J2585">
        <v>222</v>
      </c>
      <c r="K2585">
        <v>9305</v>
      </c>
      <c r="L2585" s="1">
        <v>36262</v>
      </c>
      <c r="N2585" t="s">
        <v>63</v>
      </c>
      <c r="P2585" t="s">
        <v>64</v>
      </c>
    </row>
    <row r="2586" spans="1:16" x14ac:dyDescent="0.25">
      <c r="A2586" t="s">
        <v>87</v>
      </c>
      <c r="C2586" t="s">
        <v>88</v>
      </c>
      <c r="D2586" t="s">
        <v>58</v>
      </c>
      <c r="F2586">
        <v>-16</v>
      </c>
      <c r="G2586" t="s">
        <v>4864</v>
      </c>
      <c r="I2586" t="s">
        <v>2246</v>
      </c>
    </row>
    <row r="2588" spans="1:16" x14ac:dyDescent="0.25">
      <c r="A2588" t="s">
        <v>87</v>
      </c>
      <c r="B2588" t="s">
        <v>87</v>
      </c>
      <c r="C2588" t="s">
        <v>91</v>
      </c>
      <c r="D2588" t="s">
        <v>375</v>
      </c>
      <c r="E2588">
        <v>2007</v>
      </c>
      <c r="F2588">
        <v>-16</v>
      </c>
      <c r="G2588" t="s">
        <v>4864</v>
      </c>
      <c r="I2588" t="s">
        <v>2247</v>
      </c>
    </row>
    <row r="2590" spans="1:16" x14ac:dyDescent="0.25">
      <c r="C2590" t="s">
        <v>56</v>
      </c>
      <c r="D2590" t="s">
        <v>10</v>
      </c>
      <c r="E2590" t="e">
        <f>- proto</f>
        <v>#NAME?</v>
      </c>
      <c r="F2590" t="s">
        <v>57</v>
      </c>
    </row>
    <row r="2592" spans="1:16" x14ac:dyDescent="0.25">
      <c r="D2592" t="s">
        <v>0</v>
      </c>
      <c r="E2592" t="s">
        <v>1</v>
      </c>
      <c r="F2592" t="s">
        <v>2</v>
      </c>
      <c r="G2592" t="s">
        <v>3</v>
      </c>
      <c r="H2592">
        <v>5</v>
      </c>
      <c r="I2592" t="s">
        <v>4</v>
      </c>
      <c r="L2592" t="s">
        <v>5</v>
      </c>
      <c r="M2592" t="s">
        <v>6</v>
      </c>
      <c r="N2592" t="s">
        <v>7</v>
      </c>
      <c r="O2592">
        <v>4</v>
      </c>
      <c r="P2592">
        <v>5</v>
      </c>
    </row>
    <row r="2593" spans="1:16" x14ac:dyDescent="0.25">
      <c r="D2593" t="s">
        <v>8</v>
      </c>
      <c r="E2593" t="s">
        <v>9</v>
      </c>
      <c r="F2593" t="s">
        <v>10</v>
      </c>
      <c r="M2593" t="s">
        <v>11</v>
      </c>
      <c r="N2593" t="s">
        <v>12</v>
      </c>
      <c r="O2593" s="1">
        <v>37445</v>
      </c>
      <c r="P2593">
        <v>3</v>
      </c>
    </row>
    <row r="2594" spans="1:16" x14ac:dyDescent="0.25">
      <c r="A2594" t="s">
        <v>13</v>
      </c>
      <c r="B2594" t="s">
        <v>14</v>
      </c>
      <c r="C2594" t="s">
        <v>15</v>
      </c>
      <c r="F2594" t="s">
        <v>16</v>
      </c>
      <c r="G2594" t="e">
        <f>- Z</f>
        <v>#NAME?</v>
      </c>
      <c r="M2594" t="s">
        <v>17</v>
      </c>
      <c r="N2594" t="s">
        <v>18</v>
      </c>
    </row>
    <row r="2595" spans="1:16" x14ac:dyDescent="0.25">
      <c r="A2595" t="s">
        <v>19</v>
      </c>
      <c r="B2595" t="s">
        <v>20</v>
      </c>
      <c r="C2595" t="s">
        <v>21</v>
      </c>
      <c r="D2595" t="s">
        <v>22</v>
      </c>
      <c r="E2595" t="s">
        <v>23</v>
      </c>
      <c r="F2595" t="s">
        <v>24</v>
      </c>
      <c r="G2595" t="s">
        <v>25</v>
      </c>
      <c r="H2595" t="s">
        <v>26</v>
      </c>
      <c r="M2595" t="s">
        <v>27</v>
      </c>
      <c r="N2595" t="s">
        <v>28</v>
      </c>
    </row>
    <row r="2596" spans="1:16" x14ac:dyDescent="0.25">
      <c r="A2596" t="s">
        <v>29</v>
      </c>
      <c r="B2596" t="s">
        <v>30</v>
      </c>
      <c r="C2596" t="s">
        <v>31</v>
      </c>
      <c r="D2596" t="s">
        <v>32</v>
      </c>
      <c r="E2596" t="s">
        <v>32</v>
      </c>
      <c r="F2596" t="s">
        <v>33</v>
      </c>
      <c r="G2596" t="s">
        <v>34</v>
      </c>
      <c r="H2596" t="s">
        <v>35</v>
      </c>
      <c r="I2596" t="s">
        <v>36</v>
      </c>
      <c r="J2596" t="s">
        <v>29</v>
      </c>
      <c r="K2596" t="s">
        <v>29</v>
      </c>
      <c r="L2596" t="s">
        <v>37</v>
      </c>
      <c r="M2596" t="s">
        <v>31</v>
      </c>
      <c r="N2596" t="s">
        <v>38</v>
      </c>
      <c r="O2596" t="s">
        <v>29</v>
      </c>
      <c r="P2596" t="s">
        <v>35</v>
      </c>
    </row>
    <row r="2597" spans="1:16" x14ac:dyDescent="0.25">
      <c r="A2597" t="s">
        <v>39</v>
      </c>
      <c r="B2597" t="s">
        <v>40</v>
      </c>
      <c r="C2597" t="s">
        <v>41</v>
      </c>
      <c r="D2597" t="s">
        <v>42</v>
      </c>
      <c r="E2597" t="s">
        <v>43</v>
      </c>
      <c r="F2597" t="s">
        <v>13</v>
      </c>
      <c r="G2597" t="s">
        <v>44</v>
      </c>
      <c r="I2597" t="s">
        <v>45</v>
      </c>
      <c r="J2597" t="s">
        <v>46</v>
      </c>
      <c r="K2597" t="s">
        <v>47</v>
      </c>
      <c r="L2597" t="s">
        <v>48</v>
      </c>
      <c r="M2597" t="s">
        <v>49</v>
      </c>
      <c r="N2597" t="s">
        <v>50</v>
      </c>
      <c r="O2597" t="s">
        <v>51</v>
      </c>
      <c r="P2597" t="s">
        <v>52</v>
      </c>
    </row>
    <row r="2598" spans="1:16" x14ac:dyDescent="0.25">
      <c r="A2598" t="s">
        <v>53</v>
      </c>
      <c r="B2598" t="s">
        <v>30</v>
      </c>
      <c r="C2598" t="s">
        <v>54</v>
      </c>
      <c r="D2598" t="s">
        <v>32</v>
      </c>
      <c r="E2598" t="s">
        <v>32</v>
      </c>
      <c r="F2598" t="s">
        <v>33</v>
      </c>
      <c r="G2598" t="s">
        <v>34</v>
      </c>
      <c r="H2598" t="s">
        <v>35</v>
      </c>
      <c r="I2598" t="s">
        <v>36</v>
      </c>
      <c r="J2598" t="s">
        <v>29</v>
      </c>
      <c r="K2598" t="s">
        <v>29</v>
      </c>
      <c r="L2598" t="s">
        <v>37</v>
      </c>
      <c r="M2598" t="s">
        <v>31</v>
      </c>
      <c r="N2598" t="s">
        <v>38</v>
      </c>
      <c r="O2598" t="s">
        <v>29</v>
      </c>
      <c r="P2598" t="s">
        <v>55</v>
      </c>
    </row>
    <row r="2599" spans="1:16" x14ac:dyDescent="0.25">
      <c r="A2599" s="2">
        <v>45119</v>
      </c>
      <c r="B2599" t="s">
        <v>58</v>
      </c>
      <c r="C2599" t="s">
        <v>4865</v>
      </c>
      <c r="D2599" t="s">
        <v>4866</v>
      </c>
      <c r="E2599">
        <v>2801</v>
      </c>
      <c r="F2599" t="s">
        <v>4867</v>
      </c>
      <c r="G2599">
        <v>3950</v>
      </c>
      <c r="I2599" t="s">
        <v>4868</v>
      </c>
      <c r="J2599">
        <v>310</v>
      </c>
      <c r="K2599">
        <v>101</v>
      </c>
      <c r="L2599" s="1">
        <v>35508</v>
      </c>
      <c r="N2599" t="s">
        <v>4869</v>
      </c>
      <c r="P2599" t="s">
        <v>64</v>
      </c>
    </row>
    <row r="2600" spans="1:16" x14ac:dyDescent="0.25">
      <c r="A2600" s="2">
        <v>45119</v>
      </c>
      <c r="B2600" t="s">
        <v>58</v>
      </c>
      <c r="C2600" t="s">
        <v>4870</v>
      </c>
      <c r="D2600" t="s">
        <v>4871</v>
      </c>
      <c r="E2600">
        <v>2801</v>
      </c>
      <c r="F2600" t="s">
        <v>4872</v>
      </c>
      <c r="G2600">
        <v>28017</v>
      </c>
      <c r="I2600" t="s">
        <v>4873</v>
      </c>
      <c r="J2600">
        <v>241</v>
      </c>
      <c r="K2600">
        <v>731</v>
      </c>
      <c r="L2600" s="1">
        <v>38352</v>
      </c>
      <c r="N2600" t="s">
        <v>4874</v>
      </c>
      <c r="P2600" t="s">
        <v>64</v>
      </c>
    </row>
    <row r="2601" spans="1:16" x14ac:dyDescent="0.25">
      <c r="A2601" s="2">
        <v>45119</v>
      </c>
      <c r="B2601" t="s">
        <v>58</v>
      </c>
      <c r="C2601" t="s">
        <v>4875</v>
      </c>
      <c r="D2601" t="s">
        <v>4876</v>
      </c>
      <c r="E2601">
        <v>2801</v>
      </c>
      <c r="F2601" t="s">
        <v>4872</v>
      </c>
      <c r="G2601">
        <v>28017</v>
      </c>
      <c r="I2601" t="s">
        <v>4873</v>
      </c>
      <c r="J2601">
        <v>241</v>
      </c>
      <c r="K2601">
        <v>731</v>
      </c>
      <c r="L2601" s="1">
        <v>38352</v>
      </c>
      <c r="N2601" t="s">
        <v>4874</v>
      </c>
      <c r="P2601" t="s">
        <v>64</v>
      </c>
    </row>
    <row r="2602" spans="1:16" x14ac:dyDescent="0.25">
      <c r="A2602" s="2">
        <v>45119</v>
      </c>
      <c r="B2602" t="s">
        <v>58</v>
      </c>
      <c r="C2602" t="s">
        <v>4877</v>
      </c>
      <c r="D2602" t="s">
        <v>4878</v>
      </c>
      <c r="E2602">
        <v>2801</v>
      </c>
      <c r="F2602" t="s">
        <v>4872</v>
      </c>
      <c r="G2602">
        <v>28017</v>
      </c>
      <c r="I2602" t="s">
        <v>4873</v>
      </c>
      <c r="J2602">
        <v>241</v>
      </c>
      <c r="K2602">
        <v>731</v>
      </c>
      <c r="L2602" s="1">
        <v>38352</v>
      </c>
      <c r="N2602" t="s">
        <v>4879</v>
      </c>
      <c r="P2602" t="s">
        <v>64</v>
      </c>
    </row>
    <row r="2603" spans="1:16" x14ac:dyDescent="0.25">
      <c r="A2603" s="2">
        <v>45119</v>
      </c>
      <c r="B2603" t="s">
        <v>58</v>
      </c>
      <c r="C2603" t="s">
        <v>4880</v>
      </c>
      <c r="D2603" t="s">
        <v>4881</v>
      </c>
      <c r="E2603">
        <v>2801</v>
      </c>
      <c r="F2603" t="s">
        <v>4616</v>
      </c>
      <c r="G2603">
        <v>14810</v>
      </c>
      <c r="I2603" t="s">
        <v>4617</v>
      </c>
      <c r="J2603">
        <v>222</v>
      </c>
      <c r="K2603">
        <v>9305</v>
      </c>
      <c r="L2603" s="1">
        <v>35430</v>
      </c>
      <c r="N2603" t="s">
        <v>63</v>
      </c>
      <c r="P2603" t="s">
        <v>64</v>
      </c>
    </row>
    <row r="2604" spans="1:16" x14ac:dyDescent="0.25">
      <c r="A2604" s="2">
        <v>45119</v>
      </c>
      <c r="B2604" t="s">
        <v>58</v>
      </c>
      <c r="C2604" t="s">
        <v>4882</v>
      </c>
      <c r="D2604" t="s">
        <v>4883</v>
      </c>
      <c r="E2604">
        <v>2801</v>
      </c>
      <c r="F2604" t="s">
        <v>144</v>
      </c>
      <c r="G2604">
        <v>2491</v>
      </c>
      <c r="I2604" t="s">
        <v>4534</v>
      </c>
      <c r="J2604">
        <v>222</v>
      </c>
      <c r="K2604">
        <v>9305</v>
      </c>
      <c r="L2604" s="1">
        <v>38321</v>
      </c>
      <c r="N2604" t="s">
        <v>63</v>
      </c>
      <c r="P2604" t="s">
        <v>64</v>
      </c>
    </row>
    <row r="2605" spans="1:16" x14ac:dyDescent="0.25">
      <c r="A2605" s="2">
        <v>45119</v>
      </c>
      <c r="B2605" t="s">
        <v>58</v>
      </c>
      <c r="C2605" t="s">
        <v>4884</v>
      </c>
      <c r="D2605" t="s">
        <v>4885</v>
      </c>
      <c r="E2605">
        <v>2801</v>
      </c>
      <c r="F2605" t="s">
        <v>2436</v>
      </c>
      <c r="G2605">
        <v>7280</v>
      </c>
      <c r="I2605" t="s">
        <v>4422</v>
      </c>
      <c r="J2605">
        <v>222</v>
      </c>
      <c r="K2605">
        <v>9305</v>
      </c>
      <c r="L2605" s="1">
        <v>38286</v>
      </c>
      <c r="N2605" t="s">
        <v>63</v>
      </c>
      <c r="P2605" t="s">
        <v>64</v>
      </c>
    </row>
    <row r="2606" spans="1:16" x14ac:dyDescent="0.25">
      <c r="A2606" s="2">
        <v>45119</v>
      </c>
      <c r="B2606" t="s">
        <v>58</v>
      </c>
      <c r="C2606" t="s">
        <v>4886</v>
      </c>
      <c r="D2606" t="s">
        <v>4887</v>
      </c>
      <c r="E2606">
        <v>2801</v>
      </c>
      <c r="F2606" t="s">
        <v>4576</v>
      </c>
      <c r="G2606">
        <v>5460</v>
      </c>
      <c r="I2606" t="s">
        <v>4577</v>
      </c>
      <c r="J2606">
        <v>222</v>
      </c>
      <c r="K2606">
        <v>9305</v>
      </c>
      <c r="L2606" s="1">
        <v>37833</v>
      </c>
      <c r="N2606" t="s">
        <v>63</v>
      </c>
      <c r="P2606" t="s">
        <v>64</v>
      </c>
    </row>
    <row r="2607" spans="1:16" x14ac:dyDescent="0.25">
      <c r="A2607" s="2">
        <v>45119</v>
      </c>
      <c r="B2607" t="s">
        <v>58</v>
      </c>
      <c r="C2607" t="s">
        <v>4888</v>
      </c>
      <c r="D2607" t="s">
        <v>4889</v>
      </c>
      <c r="E2607">
        <v>2801</v>
      </c>
      <c r="F2607" t="s">
        <v>4350</v>
      </c>
      <c r="G2607">
        <v>7478</v>
      </c>
      <c r="I2607" t="s">
        <v>4354</v>
      </c>
      <c r="J2607">
        <v>222</v>
      </c>
      <c r="K2607">
        <v>9305</v>
      </c>
      <c r="L2607" s="1">
        <v>38352</v>
      </c>
      <c r="N2607" t="s">
        <v>63</v>
      </c>
      <c r="P2607" t="s">
        <v>64</v>
      </c>
    </row>
    <row r="2608" spans="1:16" x14ac:dyDescent="0.25">
      <c r="A2608" s="2">
        <v>45119</v>
      </c>
      <c r="B2608" t="s">
        <v>58</v>
      </c>
      <c r="C2608" t="s">
        <v>4890</v>
      </c>
      <c r="D2608" t="s">
        <v>4891</v>
      </c>
      <c r="E2608">
        <v>2801</v>
      </c>
      <c r="F2608" t="s">
        <v>4350</v>
      </c>
      <c r="G2608">
        <v>7478</v>
      </c>
      <c r="I2608" t="s">
        <v>4354</v>
      </c>
      <c r="J2608">
        <v>222</v>
      </c>
      <c r="K2608">
        <v>9305</v>
      </c>
      <c r="L2608" s="1">
        <v>38352</v>
      </c>
      <c r="N2608" t="s">
        <v>63</v>
      </c>
      <c r="P2608" t="s">
        <v>64</v>
      </c>
    </row>
    <row r="2609" spans="1:16" x14ac:dyDescent="0.25">
      <c r="A2609" s="2">
        <v>45119</v>
      </c>
      <c r="B2609" t="s">
        <v>58</v>
      </c>
      <c r="C2609" t="s">
        <v>4892</v>
      </c>
      <c r="D2609" t="s">
        <v>4893</v>
      </c>
      <c r="E2609">
        <v>2801</v>
      </c>
      <c r="F2609" t="s">
        <v>4350</v>
      </c>
      <c r="G2609">
        <v>7478</v>
      </c>
      <c r="I2609" t="s">
        <v>4354</v>
      </c>
      <c r="J2609">
        <v>222</v>
      </c>
      <c r="K2609">
        <v>9305</v>
      </c>
      <c r="L2609" s="1">
        <v>38352</v>
      </c>
      <c r="N2609" t="s">
        <v>63</v>
      </c>
      <c r="P2609" t="s">
        <v>64</v>
      </c>
    </row>
    <row r="2610" spans="1:16" x14ac:dyDescent="0.25">
      <c r="A2610" s="2">
        <v>45119</v>
      </c>
      <c r="B2610" t="s">
        <v>58</v>
      </c>
      <c r="C2610" t="s">
        <v>4894</v>
      </c>
      <c r="D2610" t="s">
        <v>4895</v>
      </c>
      <c r="E2610">
        <v>2801</v>
      </c>
      <c r="F2610" t="s">
        <v>4350</v>
      </c>
      <c r="G2610">
        <v>7478</v>
      </c>
      <c r="I2610" t="s">
        <v>4354</v>
      </c>
      <c r="J2610">
        <v>222</v>
      </c>
      <c r="K2610">
        <v>9305</v>
      </c>
      <c r="L2610" s="1">
        <v>38352</v>
      </c>
      <c r="N2610" t="s">
        <v>63</v>
      </c>
      <c r="P2610" t="s">
        <v>64</v>
      </c>
    </row>
    <row r="2611" spans="1:16" x14ac:dyDescent="0.25">
      <c r="A2611" s="2">
        <v>45119</v>
      </c>
      <c r="B2611" t="s">
        <v>58</v>
      </c>
      <c r="C2611" t="s">
        <v>4896</v>
      </c>
      <c r="D2611" t="s">
        <v>4897</v>
      </c>
      <c r="E2611">
        <v>2801</v>
      </c>
      <c r="F2611" t="s">
        <v>4350</v>
      </c>
      <c r="G2611">
        <v>7478</v>
      </c>
      <c r="I2611" t="s">
        <v>4354</v>
      </c>
      <c r="J2611">
        <v>222</v>
      </c>
      <c r="K2611">
        <v>9305</v>
      </c>
      <c r="L2611" s="1">
        <v>38352</v>
      </c>
      <c r="N2611" t="s">
        <v>63</v>
      </c>
      <c r="P2611" t="s">
        <v>64</v>
      </c>
    </row>
    <row r="2612" spans="1:16" x14ac:dyDescent="0.25">
      <c r="A2612" s="2">
        <v>45119</v>
      </c>
      <c r="B2612" t="s">
        <v>58</v>
      </c>
      <c r="C2612" t="s">
        <v>4898</v>
      </c>
      <c r="D2612" t="s">
        <v>4899</v>
      </c>
      <c r="E2612">
        <v>2801</v>
      </c>
      <c r="F2612" t="s">
        <v>4350</v>
      </c>
      <c r="G2612">
        <v>7478</v>
      </c>
      <c r="I2612" t="s">
        <v>4354</v>
      </c>
      <c r="J2612">
        <v>222</v>
      </c>
      <c r="K2612">
        <v>9305</v>
      </c>
      <c r="L2612" s="1">
        <v>38352</v>
      </c>
      <c r="N2612" t="s">
        <v>63</v>
      </c>
      <c r="P2612" t="s">
        <v>64</v>
      </c>
    </row>
    <row r="2613" spans="1:16" x14ac:dyDescent="0.25">
      <c r="A2613" s="2">
        <v>45119</v>
      </c>
      <c r="B2613" t="s">
        <v>58</v>
      </c>
      <c r="C2613" t="s">
        <v>4900</v>
      </c>
      <c r="D2613" t="s">
        <v>4901</v>
      </c>
      <c r="E2613">
        <v>2801</v>
      </c>
      <c r="F2613" t="s">
        <v>4350</v>
      </c>
      <c r="G2613">
        <v>7478</v>
      </c>
      <c r="I2613" t="s">
        <v>4354</v>
      </c>
      <c r="J2613">
        <v>222</v>
      </c>
      <c r="K2613">
        <v>9305</v>
      </c>
      <c r="L2613" s="1">
        <v>38352</v>
      </c>
      <c r="N2613" t="s">
        <v>63</v>
      </c>
      <c r="P2613" t="s">
        <v>64</v>
      </c>
    </row>
    <row r="2614" spans="1:16" x14ac:dyDescent="0.25">
      <c r="A2614" t="s">
        <v>87</v>
      </c>
      <c r="C2614" t="s">
        <v>88</v>
      </c>
      <c r="D2614" t="s">
        <v>58</v>
      </c>
      <c r="F2614">
        <v>-17</v>
      </c>
      <c r="G2614" t="s">
        <v>4902</v>
      </c>
      <c r="I2614" t="s">
        <v>2311</v>
      </c>
    </row>
    <row r="2616" spans="1:16" x14ac:dyDescent="0.25">
      <c r="A2616" t="s">
        <v>87</v>
      </c>
      <c r="B2616" t="s">
        <v>87</v>
      </c>
      <c r="C2616" t="s">
        <v>91</v>
      </c>
      <c r="D2616" t="s">
        <v>456</v>
      </c>
      <c r="E2616">
        <v>2007</v>
      </c>
      <c r="F2616">
        <v>-17</v>
      </c>
      <c r="G2616" t="s">
        <v>4902</v>
      </c>
      <c r="I2616" t="s">
        <v>2312</v>
      </c>
    </row>
    <row r="2618" spans="1:16" x14ac:dyDescent="0.25">
      <c r="C2618" t="s">
        <v>56</v>
      </c>
      <c r="D2618" t="s">
        <v>10</v>
      </c>
      <c r="E2618" t="e">
        <f>- proto</f>
        <v>#NAME?</v>
      </c>
      <c r="F2618" t="s">
        <v>57</v>
      </c>
    </row>
    <row r="2619" spans="1:16" x14ac:dyDescent="0.25">
      <c r="A2619" s="2">
        <v>45140</v>
      </c>
      <c r="B2619" t="s">
        <v>58</v>
      </c>
      <c r="C2619" t="s">
        <v>4903</v>
      </c>
      <c r="D2619" t="s">
        <v>4904</v>
      </c>
      <c r="E2619">
        <v>2801</v>
      </c>
      <c r="F2619" t="s">
        <v>4905</v>
      </c>
      <c r="G2619">
        <v>12495</v>
      </c>
      <c r="I2619" t="s">
        <v>4906</v>
      </c>
      <c r="J2619">
        <v>222</v>
      </c>
      <c r="K2619">
        <v>9305</v>
      </c>
      <c r="L2619" s="1">
        <v>38532</v>
      </c>
      <c r="N2619" t="s">
        <v>63</v>
      </c>
      <c r="P2619" t="s">
        <v>64</v>
      </c>
    </row>
    <row r="2620" spans="1:16" x14ac:dyDescent="0.25">
      <c r="A2620" s="2">
        <v>45140</v>
      </c>
      <c r="B2620" t="s">
        <v>58</v>
      </c>
      <c r="C2620" t="s">
        <v>4907</v>
      </c>
      <c r="D2620" t="s">
        <v>4908</v>
      </c>
      <c r="E2620">
        <v>2801</v>
      </c>
      <c r="F2620" t="s">
        <v>4909</v>
      </c>
      <c r="G2620">
        <v>11025</v>
      </c>
      <c r="I2620" t="s">
        <v>4910</v>
      </c>
      <c r="J2620">
        <v>222</v>
      </c>
      <c r="K2620">
        <v>9305</v>
      </c>
      <c r="L2620" s="1">
        <v>37428</v>
      </c>
      <c r="N2620" t="s">
        <v>63</v>
      </c>
      <c r="P2620" t="s">
        <v>64</v>
      </c>
    </row>
    <row r="2621" spans="1:16" x14ac:dyDescent="0.25">
      <c r="A2621" s="2">
        <v>45140</v>
      </c>
      <c r="B2621" t="s">
        <v>58</v>
      </c>
      <c r="C2621" t="s">
        <v>4911</v>
      </c>
      <c r="D2621" t="s">
        <v>4912</v>
      </c>
      <c r="E2621">
        <v>2801</v>
      </c>
      <c r="F2621" t="s">
        <v>4913</v>
      </c>
      <c r="G2621">
        <v>9980</v>
      </c>
      <c r="I2621" t="s">
        <v>3040</v>
      </c>
      <c r="J2621">
        <v>222</v>
      </c>
      <c r="K2621">
        <v>9305</v>
      </c>
      <c r="N2621" t="s">
        <v>63</v>
      </c>
      <c r="P2621" t="s">
        <v>64</v>
      </c>
    </row>
    <row r="2622" spans="1:16" x14ac:dyDescent="0.25">
      <c r="A2622" s="2">
        <v>45140</v>
      </c>
      <c r="B2622" t="s">
        <v>58</v>
      </c>
      <c r="C2622" t="s">
        <v>4914</v>
      </c>
      <c r="D2622" t="s">
        <v>4915</v>
      </c>
      <c r="E2622">
        <v>2801</v>
      </c>
      <c r="F2622" t="s">
        <v>4916</v>
      </c>
      <c r="G2622">
        <v>5080</v>
      </c>
      <c r="I2622" t="s">
        <v>4917</v>
      </c>
      <c r="J2622">
        <v>222</v>
      </c>
      <c r="K2622">
        <v>9305</v>
      </c>
      <c r="N2622" t="s">
        <v>63</v>
      </c>
      <c r="P2622" t="s">
        <v>64</v>
      </c>
    </row>
    <row r="2623" spans="1:16" x14ac:dyDescent="0.25">
      <c r="A2623" s="2">
        <v>45140</v>
      </c>
      <c r="B2623" t="s">
        <v>58</v>
      </c>
      <c r="C2623" t="s">
        <v>4918</v>
      </c>
      <c r="D2623" t="s">
        <v>4919</v>
      </c>
      <c r="E2623">
        <v>2801</v>
      </c>
      <c r="F2623" t="s">
        <v>4920</v>
      </c>
      <c r="G2623">
        <v>4008.56</v>
      </c>
      <c r="I2623" t="s">
        <v>4921</v>
      </c>
      <c r="J2623">
        <v>222</v>
      </c>
      <c r="K2623">
        <v>9305</v>
      </c>
      <c r="L2623" s="1">
        <v>35718</v>
      </c>
      <c r="N2623" t="s">
        <v>63</v>
      </c>
      <c r="P2623" t="s">
        <v>64</v>
      </c>
    </row>
    <row r="2624" spans="1:16" x14ac:dyDescent="0.25">
      <c r="A2624" s="2">
        <v>45140</v>
      </c>
      <c r="B2624" t="s">
        <v>58</v>
      </c>
      <c r="C2624" t="s">
        <v>4922</v>
      </c>
      <c r="D2624" t="s">
        <v>4923</v>
      </c>
      <c r="E2624">
        <v>2801</v>
      </c>
      <c r="F2624" t="s">
        <v>4920</v>
      </c>
      <c r="G2624">
        <v>4010</v>
      </c>
      <c r="I2624" t="s">
        <v>3542</v>
      </c>
      <c r="J2624">
        <v>222</v>
      </c>
      <c r="K2624">
        <v>9305</v>
      </c>
      <c r="L2624" s="1">
        <v>35719</v>
      </c>
      <c r="N2624" t="s">
        <v>63</v>
      </c>
      <c r="P2624" t="s">
        <v>64</v>
      </c>
    </row>
    <row r="2625" spans="1:16" x14ac:dyDescent="0.25">
      <c r="A2625" s="2">
        <v>45140</v>
      </c>
      <c r="B2625" t="s">
        <v>58</v>
      </c>
      <c r="C2625" t="s">
        <v>4924</v>
      </c>
      <c r="D2625" t="s">
        <v>4925</v>
      </c>
      <c r="E2625">
        <v>2801</v>
      </c>
      <c r="F2625" t="s">
        <v>4627</v>
      </c>
      <c r="G2625">
        <v>4730</v>
      </c>
      <c r="I2625" t="s">
        <v>2986</v>
      </c>
      <c r="J2625">
        <v>222</v>
      </c>
      <c r="K2625">
        <v>9305</v>
      </c>
      <c r="N2625" t="s">
        <v>63</v>
      </c>
      <c r="P2625" t="s">
        <v>64</v>
      </c>
    </row>
    <row r="2626" spans="1:16" x14ac:dyDescent="0.25">
      <c r="A2626" s="2">
        <v>45140</v>
      </c>
      <c r="B2626" t="s">
        <v>58</v>
      </c>
      <c r="C2626" t="s">
        <v>4926</v>
      </c>
      <c r="D2626" t="s">
        <v>4927</v>
      </c>
      <c r="E2626">
        <v>2801</v>
      </c>
      <c r="F2626" t="s">
        <v>3144</v>
      </c>
      <c r="G2626">
        <v>5000</v>
      </c>
      <c r="I2626" t="s">
        <v>3237</v>
      </c>
      <c r="J2626">
        <v>222</v>
      </c>
      <c r="K2626">
        <v>9305</v>
      </c>
      <c r="N2626" t="s">
        <v>63</v>
      </c>
      <c r="P2626" t="s">
        <v>64</v>
      </c>
    </row>
    <row r="2627" spans="1:16" x14ac:dyDescent="0.25">
      <c r="A2627" s="2">
        <v>45140</v>
      </c>
      <c r="B2627" t="s">
        <v>58</v>
      </c>
      <c r="C2627" t="s">
        <v>4928</v>
      </c>
      <c r="D2627" t="s">
        <v>4929</v>
      </c>
      <c r="E2627">
        <v>2801</v>
      </c>
      <c r="F2627" t="s">
        <v>3144</v>
      </c>
      <c r="G2627">
        <v>5000</v>
      </c>
      <c r="I2627" t="s">
        <v>3237</v>
      </c>
      <c r="J2627">
        <v>222</v>
      </c>
      <c r="K2627">
        <v>9305</v>
      </c>
      <c r="N2627" t="s">
        <v>63</v>
      </c>
      <c r="P2627" t="s">
        <v>64</v>
      </c>
    </row>
    <row r="2628" spans="1:16" x14ac:dyDescent="0.25">
      <c r="A2628" s="2">
        <v>45140</v>
      </c>
      <c r="B2628" t="s">
        <v>58</v>
      </c>
      <c r="C2628" t="s">
        <v>4930</v>
      </c>
      <c r="D2628" t="s">
        <v>4931</v>
      </c>
      <c r="E2628">
        <v>2801</v>
      </c>
      <c r="F2628" t="s">
        <v>3144</v>
      </c>
      <c r="G2628">
        <v>5000</v>
      </c>
      <c r="I2628" t="s">
        <v>3237</v>
      </c>
      <c r="J2628">
        <v>222</v>
      </c>
      <c r="K2628">
        <v>9305</v>
      </c>
      <c r="N2628" t="s">
        <v>63</v>
      </c>
      <c r="P2628" t="s">
        <v>64</v>
      </c>
    </row>
    <row r="2629" spans="1:16" x14ac:dyDescent="0.25">
      <c r="A2629" s="2">
        <v>45140</v>
      </c>
      <c r="B2629" t="s">
        <v>58</v>
      </c>
      <c r="C2629" t="s">
        <v>4932</v>
      </c>
      <c r="D2629" t="s">
        <v>4933</v>
      </c>
      <c r="E2629">
        <v>2801</v>
      </c>
      <c r="F2629" t="s">
        <v>3144</v>
      </c>
      <c r="G2629">
        <v>3950</v>
      </c>
      <c r="I2629" t="s">
        <v>4868</v>
      </c>
      <c r="J2629">
        <v>222</v>
      </c>
      <c r="K2629">
        <v>9305</v>
      </c>
      <c r="N2629" t="s">
        <v>63</v>
      </c>
      <c r="P2629" t="s">
        <v>64</v>
      </c>
    </row>
    <row r="2630" spans="1:16" x14ac:dyDescent="0.25">
      <c r="A2630" s="2">
        <v>45140</v>
      </c>
      <c r="B2630" t="s">
        <v>58</v>
      </c>
      <c r="C2630" t="s">
        <v>4934</v>
      </c>
      <c r="D2630" t="s">
        <v>4935</v>
      </c>
      <c r="E2630">
        <v>2801</v>
      </c>
      <c r="F2630" t="s">
        <v>3144</v>
      </c>
      <c r="G2630">
        <v>5000</v>
      </c>
      <c r="I2630" t="s">
        <v>3237</v>
      </c>
      <c r="J2630">
        <v>222</v>
      </c>
      <c r="K2630">
        <v>9305</v>
      </c>
      <c r="N2630" t="s">
        <v>63</v>
      </c>
      <c r="P2630" t="s">
        <v>64</v>
      </c>
    </row>
    <row r="2631" spans="1:16" x14ac:dyDescent="0.25">
      <c r="A2631" s="2">
        <v>45140</v>
      </c>
      <c r="B2631" t="s">
        <v>58</v>
      </c>
      <c r="C2631" t="s">
        <v>4936</v>
      </c>
      <c r="D2631" t="s">
        <v>4937</v>
      </c>
      <c r="E2631">
        <v>2801</v>
      </c>
      <c r="F2631" t="s">
        <v>3144</v>
      </c>
      <c r="G2631">
        <v>5000</v>
      </c>
      <c r="I2631" t="s">
        <v>3237</v>
      </c>
      <c r="J2631">
        <v>222</v>
      </c>
      <c r="K2631">
        <v>9305</v>
      </c>
      <c r="N2631" t="s">
        <v>63</v>
      </c>
      <c r="P2631" t="s">
        <v>64</v>
      </c>
    </row>
    <row r="2632" spans="1:16" x14ac:dyDescent="0.25">
      <c r="A2632" s="2">
        <v>45140</v>
      </c>
      <c r="B2632" t="s">
        <v>58</v>
      </c>
      <c r="C2632" t="s">
        <v>4938</v>
      </c>
      <c r="D2632" t="s">
        <v>4939</v>
      </c>
      <c r="E2632">
        <v>2801</v>
      </c>
      <c r="F2632" t="s">
        <v>3332</v>
      </c>
      <c r="G2632">
        <v>6530</v>
      </c>
      <c r="I2632" t="s">
        <v>4940</v>
      </c>
      <c r="J2632">
        <v>222</v>
      </c>
      <c r="K2632">
        <v>9305</v>
      </c>
      <c r="L2632" s="1">
        <v>35660</v>
      </c>
      <c r="N2632" t="s">
        <v>63</v>
      </c>
      <c r="P2632" t="s">
        <v>64</v>
      </c>
    </row>
    <row r="2633" spans="1:16" x14ac:dyDescent="0.25">
      <c r="A2633" s="2">
        <v>45140</v>
      </c>
      <c r="B2633" t="s">
        <v>58</v>
      </c>
      <c r="C2633" t="s">
        <v>4941</v>
      </c>
      <c r="D2633" t="s">
        <v>4942</v>
      </c>
      <c r="E2633">
        <v>2801</v>
      </c>
      <c r="F2633" t="s">
        <v>4943</v>
      </c>
      <c r="G2633">
        <v>6260</v>
      </c>
      <c r="I2633" t="s">
        <v>4944</v>
      </c>
      <c r="J2633">
        <v>222</v>
      </c>
      <c r="K2633">
        <v>9305</v>
      </c>
      <c r="L2633" s="1">
        <v>35450</v>
      </c>
      <c r="N2633" t="s">
        <v>63</v>
      </c>
      <c r="P2633" t="s">
        <v>64</v>
      </c>
    </row>
    <row r="2634" spans="1:16" x14ac:dyDescent="0.25">
      <c r="A2634" s="2">
        <v>45140</v>
      </c>
      <c r="B2634" t="s">
        <v>58</v>
      </c>
      <c r="C2634" t="s">
        <v>4945</v>
      </c>
      <c r="D2634" t="s">
        <v>4946</v>
      </c>
      <c r="E2634">
        <v>2801</v>
      </c>
      <c r="F2634" t="s">
        <v>2144</v>
      </c>
      <c r="G2634">
        <v>4065</v>
      </c>
      <c r="I2634" t="s">
        <v>4947</v>
      </c>
      <c r="J2634">
        <v>222</v>
      </c>
      <c r="K2634">
        <v>9305</v>
      </c>
      <c r="L2634" s="1">
        <v>37707</v>
      </c>
      <c r="N2634" t="s">
        <v>63</v>
      </c>
      <c r="P2634" t="s">
        <v>64</v>
      </c>
    </row>
    <row r="2635" spans="1:16" x14ac:dyDescent="0.25">
      <c r="A2635" s="2">
        <v>45140</v>
      </c>
      <c r="B2635" t="s">
        <v>58</v>
      </c>
      <c r="C2635" t="s">
        <v>4948</v>
      </c>
      <c r="D2635" t="s">
        <v>4949</v>
      </c>
      <c r="E2635">
        <v>2801</v>
      </c>
      <c r="F2635" t="s">
        <v>3538</v>
      </c>
      <c r="G2635">
        <v>4000</v>
      </c>
      <c r="I2635" t="s">
        <v>3285</v>
      </c>
      <c r="J2635">
        <v>222</v>
      </c>
      <c r="K2635">
        <v>9305</v>
      </c>
      <c r="N2635" t="s">
        <v>63</v>
      </c>
      <c r="P2635" t="s">
        <v>64</v>
      </c>
    </row>
    <row r="2636" spans="1:16" x14ac:dyDescent="0.25">
      <c r="A2636" s="2">
        <v>45140</v>
      </c>
      <c r="B2636" t="s">
        <v>58</v>
      </c>
      <c r="C2636" t="s">
        <v>4950</v>
      </c>
      <c r="D2636" t="s">
        <v>4951</v>
      </c>
      <c r="E2636">
        <v>2801</v>
      </c>
      <c r="F2636" t="s">
        <v>4952</v>
      </c>
      <c r="G2636">
        <v>4026</v>
      </c>
      <c r="I2636" t="s">
        <v>4953</v>
      </c>
      <c r="J2636">
        <v>222</v>
      </c>
      <c r="K2636">
        <v>9305</v>
      </c>
      <c r="L2636" s="1">
        <v>38044</v>
      </c>
      <c r="N2636" t="s">
        <v>63</v>
      </c>
      <c r="P2636" t="s">
        <v>64</v>
      </c>
    </row>
    <row r="2637" spans="1:16" x14ac:dyDescent="0.25">
      <c r="A2637" s="2">
        <v>45140</v>
      </c>
      <c r="B2637" t="s">
        <v>58</v>
      </c>
      <c r="C2637" t="s">
        <v>4954</v>
      </c>
      <c r="D2637" t="s">
        <v>4955</v>
      </c>
      <c r="E2637">
        <v>2801</v>
      </c>
      <c r="F2637" t="s">
        <v>4377</v>
      </c>
      <c r="G2637">
        <v>7500</v>
      </c>
      <c r="I2637" t="s">
        <v>4378</v>
      </c>
      <c r="J2637">
        <v>222</v>
      </c>
      <c r="K2637">
        <v>9305</v>
      </c>
      <c r="L2637" s="1">
        <v>35733</v>
      </c>
      <c r="N2637" t="s">
        <v>63</v>
      </c>
      <c r="P2637" t="s">
        <v>64</v>
      </c>
    </row>
    <row r="2638" spans="1:16" x14ac:dyDescent="0.25">
      <c r="A2638" s="2">
        <v>45140</v>
      </c>
      <c r="B2638" t="s">
        <v>58</v>
      </c>
      <c r="C2638" t="s">
        <v>4956</v>
      </c>
      <c r="D2638" t="s">
        <v>4957</v>
      </c>
      <c r="E2638">
        <v>2801</v>
      </c>
      <c r="F2638" t="s">
        <v>4958</v>
      </c>
      <c r="G2638">
        <v>7200</v>
      </c>
      <c r="I2638" t="s">
        <v>3880</v>
      </c>
      <c r="J2638">
        <v>222</v>
      </c>
      <c r="K2638">
        <v>9305</v>
      </c>
      <c r="N2638" t="s">
        <v>63</v>
      </c>
      <c r="P2638" t="s">
        <v>64</v>
      </c>
    </row>
    <row r="2639" spans="1:16" x14ac:dyDescent="0.25">
      <c r="A2639" s="2">
        <v>45140</v>
      </c>
      <c r="B2639" t="s">
        <v>58</v>
      </c>
      <c r="C2639" t="s">
        <v>4959</v>
      </c>
      <c r="D2639" t="s">
        <v>4960</v>
      </c>
      <c r="E2639">
        <v>2801</v>
      </c>
      <c r="F2639" t="s">
        <v>781</v>
      </c>
      <c r="G2639">
        <v>4620</v>
      </c>
      <c r="I2639" t="s">
        <v>3609</v>
      </c>
      <c r="J2639">
        <v>222</v>
      </c>
      <c r="K2639">
        <v>9305</v>
      </c>
      <c r="N2639" t="s">
        <v>63</v>
      </c>
      <c r="P2639" t="s">
        <v>64</v>
      </c>
    </row>
    <row r="2640" spans="1:16" x14ac:dyDescent="0.25">
      <c r="A2640" s="2">
        <v>45140</v>
      </c>
      <c r="B2640" t="s">
        <v>58</v>
      </c>
      <c r="C2640" t="s">
        <v>4961</v>
      </c>
      <c r="D2640" t="s">
        <v>4962</v>
      </c>
      <c r="E2640">
        <v>2801</v>
      </c>
      <c r="F2640" t="s">
        <v>781</v>
      </c>
      <c r="G2640">
        <v>4620</v>
      </c>
      <c r="I2640" t="s">
        <v>3609</v>
      </c>
      <c r="J2640">
        <v>222</v>
      </c>
      <c r="K2640">
        <v>9305</v>
      </c>
      <c r="N2640" t="s">
        <v>63</v>
      </c>
      <c r="P2640" t="s">
        <v>64</v>
      </c>
    </row>
    <row r="2641" spans="1:16" x14ac:dyDescent="0.25">
      <c r="A2641" s="2">
        <v>45140</v>
      </c>
      <c r="B2641" t="s">
        <v>58</v>
      </c>
      <c r="C2641" t="s">
        <v>4963</v>
      </c>
      <c r="D2641" t="s">
        <v>4964</v>
      </c>
      <c r="E2641">
        <v>2801</v>
      </c>
      <c r="F2641" t="s">
        <v>4965</v>
      </c>
      <c r="G2641">
        <v>4280</v>
      </c>
      <c r="I2641" t="s">
        <v>2973</v>
      </c>
      <c r="J2641">
        <v>243</v>
      </c>
      <c r="K2641">
        <v>3341</v>
      </c>
      <c r="N2641" t="s">
        <v>4966</v>
      </c>
      <c r="P2641" t="s">
        <v>64</v>
      </c>
    </row>
    <row r="2642" spans="1:16" x14ac:dyDescent="0.25">
      <c r="A2642" s="2">
        <v>45140</v>
      </c>
      <c r="B2642" t="s">
        <v>58</v>
      </c>
      <c r="C2642" t="s">
        <v>4967</v>
      </c>
      <c r="D2642" t="s">
        <v>4968</v>
      </c>
      <c r="E2642">
        <v>2801</v>
      </c>
      <c r="F2642" t="s">
        <v>3398</v>
      </c>
      <c r="G2642">
        <v>6840</v>
      </c>
      <c r="I2642" t="s">
        <v>3399</v>
      </c>
      <c r="J2642">
        <v>243</v>
      </c>
      <c r="K2642">
        <v>3341</v>
      </c>
      <c r="N2642" t="s">
        <v>626</v>
      </c>
      <c r="P2642" t="s">
        <v>64</v>
      </c>
    </row>
    <row r="2643" spans="1:16" x14ac:dyDescent="0.25">
      <c r="A2643" s="2">
        <v>45140</v>
      </c>
      <c r="B2643" t="s">
        <v>58</v>
      </c>
      <c r="C2643" t="s">
        <v>4969</v>
      </c>
      <c r="D2643" t="s">
        <v>4970</v>
      </c>
      <c r="E2643">
        <v>2801</v>
      </c>
      <c r="F2643" t="s">
        <v>3398</v>
      </c>
      <c r="G2643">
        <v>7800</v>
      </c>
      <c r="I2643" t="s">
        <v>4971</v>
      </c>
      <c r="J2643">
        <v>243</v>
      </c>
      <c r="K2643">
        <v>3341</v>
      </c>
      <c r="N2643" t="s">
        <v>626</v>
      </c>
      <c r="P2643" t="s">
        <v>64</v>
      </c>
    </row>
    <row r="2644" spans="1:16" x14ac:dyDescent="0.25">
      <c r="A2644" s="2">
        <v>45140</v>
      </c>
      <c r="B2644" t="s">
        <v>58</v>
      </c>
      <c r="C2644" t="s">
        <v>4972</v>
      </c>
      <c r="D2644" t="s">
        <v>4973</v>
      </c>
      <c r="E2644">
        <v>2801</v>
      </c>
      <c r="F2644" t="s">
        <v>4974</v>
      </c>
      <c r="G2644">
        <v>4900</v>
      </c>
      <c r="I2644" t="s">
        <v>3254</v>
      </c>
      <c r="J2644">
        <v>137</v>
      </c>
      <c r="K2644">
        <v>911</v>
      </c>
      <c r="L2644" s="1">
        <v>38717</v>
      </c>
      <c r="N2644" t="s">
        <v>2582</v>
      </c>
      <c r="P2644" t="s">
        <v>64</v>
      </c>
    </row>
    <row r="2645" spans="1:16" x14ac:dyDescent="0.25">
      <c r="A2645" s="2">
        <v>45140</v>
      </c>
      <c r="B2645" t="s">
        <v>58</v>
      </c>
      <c r="C2645" t="s">
        <v>4975</v>
      </c>
      <c r="D2645" t="s">
        <v>4976</v>
      </c>
      <c r="E2645">
        <v>2801</v>
      </c>
      <c r="F2645" t="s">
        <v>4974</v>
      </c>
      <c r="G2645">
        <v>4900</v>
      </c>
      <c r="I2645" t="s">
        <v>3254</v>
      </c>
      <c r="J2645">
        <v>137</v>
      </c>
      <c r="K2645">
        <v>911</v>
      </c>
      <c r="L2645" s="1">
        <v>38717</v>
      </c>
      <c r="N2645" t="s">
        <v>2582</v>
      </c>
      <c r="P2645" t="s">
        <v>64</v>
      </c>
    </row>
    <row r="2646" spans="1:16" x14ac:dyDescent="0.25">
      <c r="A2646" s="2">
        <v>45140</v>
      </c>
      <c r="B2646" t="s">
        <v>58</v>
      </c>
      <c r="C2646" t="s">
        <v>4977</v>
      </c>
      <c r="D2646" t="s">
        <v>4978</v>
      </c>
      <c r="E2646">
        <v>2801</v>
      </c>
      <c r="F2646" t="s">
        <v>4974</v>
      </c>
      <c r="G2646">
        <v>4900</v>
      </c>
      <c r="I2646" t="s">
        <v>3254</v>
      </c>
      <c r="J2646">
        <v>137</v>
      </c>
      <c r="K2646">
        <v>911</v>
      </c>
      <c r="L2646" s="1">
        <v>38717</v>
      </c>
      <c r="N2646" t="s">
        <v>2582</v>
      </c>
      <c r="P2646" t="s">
        <v>64</v>
      </c>
    </row>
    <row r="2647" spans="1:16" x14ac:dyDescent="0.25">
      <c r="A2647" s="2">
        <v>45140</v>
      </c>
      <c r="B2647" t="s">
        <v>58</v>
      </c>
      <c r="C2647" t="s">
        <v>4979</v>
      </c>
      <c r="D2647" t="s">
        <v>4980</v>
      </c>
      <c r="E2647">
        <v>2801</v>
      </c>
      <c r="F2647" t="s">
        <v>4974</v>
      </c>
      <c r="G2647">
        <v>4900</v>
      </c>
      <c r="I2647" t="s">
        <v>3254</v>
      </c>
      <c r="J2647">
        <v>137</v>
      </c>
      <c r="K2647">
        <v>911</v>
      </c>
      <c r="L2647" s="1">
        <v>38717</v>
      </c>
      <c r="N2647" t="s">
        <v>2582</v>
      </c>
      <c r="P2647" t="s">
        <v>64</v>
      </c>
    </row>
    <row r="2648" spans="1:16" x14ac:dyDescent="0.25">
      <c r="A2648" s="2">
        <v>45140</v>
      </c>
      <c r="B2648" t="s">
        <v>58</v>
      </c>
      <c r="C2648" t="s">
        <v>4981</v>
      </c>
      <c r="D2648" t="s">
        <v>4982</v>
      </c>
      <c r="E2648">
        <v>2801</v>
      </c>
      <c r="F2648" t="s">
        <v>4974</v>
      </c>
      <c r="G2648">
        <v>4900</v>
      </c>
      <c r="I2648" t="s">
        <v>3254</v>
      </c>
      <c r="J2648">
        <v>137</v>
      </c>
      <c r="K2648">
        <v>911</v>
      </c>
      <c r="L2648" s="1">
        <v>38717</v>
      </c>
      <c r="N2648" t="s">
        <v>2535</v>
      </c>
      <c r="P2648" t="s">
        <v>64</v>
      </c>
    </row>
    <row r="2649" spans="1:16" x14ac:dyDescent="0.25">
      <c r="A2649" s="2">
        <v>45140</v>
      </c>
      <c r="B2649" t="s">
        <v>58</v>
      </c>
      <c r="C2649" t="s">
        <v>4983</v>
      </c>
      <c r="D2649" t="s">
        <v>4984</v>
      </c>
      <c r="E2649">
        <v>2801</v>
      </c>
      <c r="F2649" t="s">
        <v>4974</v>
      </c>
      <c r="G2649">
        <v>4900</v>
      </c>
      <c r="I2649" t="s">
        <v>3254</v>
      </c>
      <c r="J2649">
        <v>137</v>
      </c>
      <c r="K2649">
        <v>911</v>
      </c>
      <c r="L2649" s="1">
        <v>38717</v>
      </c>
      <c r="N2649" t="s">
        <v>2535</v>
      </c>
      <c r="P2649" t="s">
        <v>64</v>
      </c>
    </row>
    <row r="2651" spans="1:16" x14ac:dyDescent="0.25">
      <c r="D2651" t="s">
        <v>0</v>
      </c>
      <c r="E2651" t="s">
        <v>1</v>
      </c>
      <c r="F2651" t="s">
        <v>2</v>
      </c>
      <c r="G2651" t="s">
        <v>3</v>
      </c>
      <c r="H2651">
        <v>5</v>
      </c>
      <c r="I2651" t="s">
        <v>4</v>
      </c>
      <c r="L2651" t="s">
        <v>5</v>
      </c>
      <c r="M2651" t="s">
        <v>6</v>
      </c>
      <c r="N2651" t="s">
        <v>7</v>
      </c>
      <c r="O2651">
        <v>4</v>
      </c>
      <c r="P2651">
        <v>6</v>
      </c>
    </row>
    <row r="2652" spans="1:16" x14ac:dyDescent="0.25">
      <c r="D2652" t="s">
        <v>8</v>
      </c>
      <c r="E2652" t="s">
        <v>9</v>
      </c>
      <c r="F2652" t="s">
        <v>10</v>
      </c>
      <c r="M2652" t="s">
        <v>11</v>
      </c>
      <c r="N2652" t="s">
        <v>12</v>
      </c>
      <c r="O2652" s="1">
        <v>37445</v>
      </c>
      <c r="P2652">
        <v>3</v>
      </c>
    </row>
    <row r="2653" spans="1:16" x14ac:dyDescent="0.25">
      <c r="A2653" t="s">
        <v>13</v>
      </c>
      <c r="B2653" t="s">
        <v>14</v>
      </c>
      <c r="C2653" t="s">
        <v>15</v>
      </c>
      <c r="F2653" t="s">
        <v>16</v>
      </c>
      <c r="G2653" t="e">
        <f>- Z</f>
        <v>#NAME?</v>
      </c>
      <c r="M2653" t="s">
        <v>17</v>
      </c>
      <c r="N2653" t="s">
        <v>18</v>
      </c>
    </row>
    <row r="2654" spans="1:16" x14ac:dyDescent="0.25">
      <c r="A2654" t="s">
        <v>19</v>
      </c>
      <c r="B2654" t="s">
        <v>20</v>
      </c>
      <c r="C2654" t="s">
        <v>21</v>
      </c>
      <c r="D2654" t="s">
        <v>22</v>
      </c>
      <c r="E2654" t="s">
        <v>23</v>
      </c>
      <c r="F2654" t="s">
        <v>24</v>
      </c>
      <c r="G2654" t="s">
        <v>25</v>
      </c>
      <c r="H2654" t="s">
        <v>26</v>
      </c>
      <c r="M2654" t="s">
        <v>27</v>
      </c>
      <c r="N2654" t="s">
        <v>28</v>
      </c>
    </row>
    <row r="2655" spans="1:16" x14ac:dyDescent="0.25">
      <c r="A2655" t="s">
        <v>29</v>
      </c>
      <c r="B2655" t="s">
        <v>30</v>
      </c>
      <c r="C2655" t="s">
        <v>31</v>
      </c>
      <c r="D2655" t="s">
        <v>32</v>
      </c>
      <c r="E2655" t="s">
        <v>32</v>
      </c>
      <c r="F2655" t="s">
        <v>33</v>
      </c>
      <c r="G2655" t="s">
        <v>34</v>
      </c>
      <c r="H2655" t="s">
        <v>35</v>
      </c>
      <c r="I2655" t="s">
        <v>36</v>
      </c>
      <c r="J2655" t="s">
        <v>29</v>
      </c>
      <c r="K2655" t="s">
        <v>29</v>
      </c>
      <c r="L2655" t="s">
        <v>37</v>
      </c>
      <c r="M2655" t="s">
        <v>31</v>
      </c>
      <c r="N2655" t="s">
        <v>38</v>
      </c>
      <c r="O2655" t="s">
        <v>29</v>
      </c>
      <c r="P2655" t="s">
        <v>35</v>
      </c>
    </row>
    <row r="2656" spans="1:16" x14ac:dyDescent="0.25">
      <c r="A2656" t="s">
        <v>39</v>
      </c>
      <c r="B2656" t="s">
        <v>40</v>
      </c>
      <c r="C2656" t="s">
        <v>41</v>
      </c>
      <c r="D2656" t="s">
        <v>42</v>
      </c>
      <c r="E2656" t="s">
        <v>43</v>
      </c>
      <c r="F2656" t="s">
        <v>13</v>
      </c>
      <c r="G2656" t="s">
        <v>44</v>
      </c>
      <c r="I2656" t="s">
        <v>45</v>
      </c>
      <c r="J2656" t="s">
        <v>46</v>
      </c>
      <c r="K2656" t="s">
        <v>47</v>
      </c>
      <c r="L2656" t="s">
        <v>48</v>
      </c>
      <c r="M2656" t="s">
        <v>49</v>
      </c>
      <c r="N2656" t="s">
        <v>50</v>
      </c>
      <c r="O2656" t="s">
        <v>51</v>
      </c>
      <c r="P2656" t="s">
        <v>52</v>
      </c>
    </row>
    <row r="2657" spans="1:16" x14ac:dyDescent="0.25">
      <c r="A2657" t="s">
        <v>53</v>
      </c>
      <c r="B2657" t="s">
        <v>30</v>
      </c>
      <c r="C2657" t="s">
        <v>54</v>
      </c>
      <c r="D2657" t="s">
        <v>32</v>
      </c>
      <c r="E2657" t="s">
        <v>32</v>
      </c>
      <c r="F2657" t="s">
        <v>33</v>
      </c>
      <c r="G2657" t="s">
        <v>34</v>
      </c>
      <c r="H2657" t="s">
        <v>35</v>
      </c>
      <c r="I2657" t="s">
        <v>36</v>
      </c>
      <c r="J2657" t="s">
        <v>29</v>
      </c>
      <c r="K2657" t="s">
        <v>29</v>
      </c>
      <c r="L2657" t="s">
        <v>37</v>
      </c>
      <c r="M2657" t="s">
        <v>31</v>
      </c>
      <c r="N2657" t="s">
        <v>38</v>
      </c>
      <c r="O2657" t="s">
        <v>29</v>
      </c>
      <c r="P2657" t="s">
        <v>55</v>
      </c>
    </row>
    <row r="2658" spans="1:16" x14ac:dyDescent="0.25">
      <c r="A2658" s="2">
        <v>45140</v>
      </c>
      <c r="B2658" t="s">
        <v>58</v>
      </c>
      <c r="C2658" t="s">
        <v>4985</v>
      </c>
      <c r="D2658" t="s">
        <v>4986</v>
      </c>
      <c r="E2658">
        <v>2801</v>
      </c>
      <c r="F2658" t="s">
        <v>4974</v>
      </c>
      <c r="G2658">
        <v>4900</v>
      </c>
      <c r="I2658" t="s">
        <v>3254</v>
      </c>
      <c r="J2658">
        <v>137</v>
      </c>
      <c r="K2658">
        <v>911</v>
      </c>
      <c r="L2658" s="1">
        <v>38717</v>
      </c>
      <c r="N2658" t="s">
        <v>2582</v>
      </c>
      <c r="P2658" t="s">
        <v>64</v>
      </c>
    </row>
    <row r="2659" spans="1:16" x14ac:dyDescent="0.25">
      <c r="A2659" s="2">
        <v>45140</v>
      </c>
      <c r="B2659" t="s">
        <v>58</v>
      </c>
      <c r="C2659" t="s">
        <v>4987</v>
      </c>
      <c r="D2659" t="s">
        <v>4988</v>
      </c>
      <c r="E2659">
        <v>2801</v>
      </c>
      <c r="F2659" t="s">
        <v>4974</v>
      </c>
      <c r="G2659">
        <v>4900</v>
      </c>
      <c r="I2659" t="s">
        <v>3254</v>
      </c>
      <c r="J2659">
        <v>137</v>
      </c>
      <c r="K2659">
        <v>911</v>
      </c>
      <c r="L2659" s="1">
        <v>38717</v>
      </c>
      <c r="N2659" t="s">
        <v>2582</v>
      </c>
      <c r="P2659" t="s">
        <v>64</v>
      </c>
    </row>
    <row r="2660" spans="1:16" x14ac:dyDescent="0.25">
      <c r="A2660" s="2">
        <v>45140</v>
      </c>
      <c r="B2660" t="s">
        <v>58</v>
      </c>
      <c r="C2660" t="s">
        <v>4989</v>
      </c>
      <c r="D2660" t="s">
        <v>4990</v>
      </c>
      <c r="E2660">
        <v>2801</v>
      </c>
      <c r="F2660" t="s">
        <v>4974</v>
      </c>
      <c r="G2660">
        <v>4900</v>
      </c>
      <c r="I2660" t="s">
        <v>3254</v>
      </c>
      <c r="J2660">
        <v>137</v>
      </c>
      <c r="K2660">
        <v>911</v>
      </c>
      <c r="L2660" s="1">
        <v>38717</v>
      </c>
      <c r="N2660" t="s">
        <v>2582</v>
      </c>
      <c r="P2660" t="s">
        <v>64</v>
      </c>
    </row>
    <row r="2661" spans="1:16" x14ac:dyDescent="0.25">
      <c r="A2661" s="2">
        <v>45140</v>
      </c>
      <c r="B2661" t="s">
        <v>58</v>
      </c>
      <c r="C2661" t="s">
        <v>4991</v>
      </c>
      <c r="D2661" t="s">
        <v>4992</v>
      </c>
      <c r="E2661">
        <v>2801</v>
      </c>
      <c r="F2661" t="s">
        <v>4993</v>
      </c>
      <c r="G2661">
        <v>3310</v>
      </c>
      <c r="I2661" t="s">
        <v>4994</v>
      </c>
      <c r="J2661">
        <v>230</v>
      </c>
      <c r="K2661">
        <v>3841</v>
      </c>
      <c r="N2661" t="s">
        <v>4995</v>
      </c>
      <c r="P2661" t="s">
        <v>64</v>
      </c>
    </row>
    <row r="2662" spans="1:16" x14ac:dyDescent="0.25">
      <c r="A2662" t="s">
        <v>87</v>
      </c>
      <c r="C2662" t="s">
        <v>88</v>
      </c>
      <c r="D2662" t="s">
        <v>58</v>
      </c>
      <c r="F2662">
        <v>-19</v>
      </c>
      <c r="G2662" t="s">
        <v>4996</v>
      </c>
      <c r="I2662" t="s">
        <v>4997</v>
      </c>
    </row>
    <row r="2664" spans="1:16" x14ac:dyDescent="0.25">
      <c r="A2664" t="s">
        <v>87</v>
      </c>
      <c r="B2664" t="s">
        <v>87</v>
      </c>
      <c r="C2664" t="s">
        <v>91</v>
      </c>
      <c r="D2664" t="s">
        <v>475</v>
      </c>
      <c r="E2664">
        <v>2008</v>
      </c>
      <c r="F2664">
        <v>-19</v>
      </c>
      <c r="G2664" t="s">
        <v>4996</v>
      </c>
      <c r="I2664" t="s">
        <v>4998</v>
      </c>
    </row>
    <row r="2666" spans="1:16" x14ac:dyDescent="0.25">
      <c r="C2666" t="s">
        <v>56</v>
      </c>
      <c r="D2666" t="s">
        <v>10</v>
      </c>
      <c r="E2666" t="e">
        <f>- proto</f>
        <v>#NAME?</v>
      </c>
      <c r="F2666" t="s">
        <v>57</v>
      </c>
    </row>
    <row r="2667" spans="1:16" x14ac:dyDescent="0.25">
      <c r="A2667" s="2">
        <v>45141</v>
      </c>
      <c r="B2667" t="s">
        <v>58</v>
      </c>
      <c r="C2667" t="s">
        <v>4999</v>
      </c>
      <c r="D2667" t="s">
        <v>5000</v>
      </c>
      <c r="E2667">
        <v>2801</v>
      </c>
      <c r="F2667" t="s">
        <v>5001</v>
      </c>
      <c r="G2667">
        <v>6180</v>
      </c>
      <c r="I2667" t="s">
        <v>5002</v>
      </c>
      <c r="J2667">
        <v>16</v>
      </c>
      <c r="K2667">
        <v>4764</v>
      </c>
      <c r="L2667" s="1">
        <v>36063</v>
      </c>
      <c r="N2667" t="s">
        <v>3787</v>
      </c>
      <c r="P2667" t="s">
        <v>64</v>
      </c>
    </row>
    <row r="2668" spans="1:16" x14ac:dyDescent="0.25">
      <c r="A2668" s="2">
        <v>45141</v>
      </c>
      <c r="B2668" t="s">
        <v>58</v>
      </c>
      <c r="C2668" t="s">
        <v>5003</v>
      </c>
      <c r="D2668" t="s">
        <v>5004</v>
      </c>
      <c r="E2668">
        <v>2801</v>
      </c>
      <c r="F2668" t="s">
        <v>5005</v>
      </c>
      <c r="G2668">
        <v>3060</v>
      </c>
      <c r="I2668" t="s">
        <v>5006</v>
      </c>
      <c r="J2668">
        <v>105</v>
      </c>
      <c r="K2668">
        <v>1162</v>
      </c>
      <c r="L2668" s="1">
        <v>36629</v>
      </c>
      <c r="N2668" t="s">
        <v>5007</v>
      </c>
      <c r="P2668" t="s">
        <v>64</v>
      </c>
    </row>
    <row r="2669" spans="1:16" x14ac:dyDescent="0.25">
      <c r="A2669" s="2">
        <v>45141</v>
      </c>
      <c r="B2669" t="s">
        <v>58</v>
      </c>
      <c r="C2669" t="s">
        <v>5008</v>
      </c>
      <c r="D2669" t="s">
        <v>5009</v>
      </c>
      <c r="E2669">
        <v>2801</v>
      </c>
      <c r="F2669" t="s">
        <v>5005</v>
      </c>
      <c r="G2669">
        <v>3060</v>
      </c>
      <c r="I2669" t="s">
        <v>5006</v>
      </c>
      <c r="J2669">
        <v>105</v>
      </c>
      <c r="K2669">
        <v>1162</v>
      </c>
      <c r="L2669" s="1">
        <v>36629</v>
      </c>
      <c r="N2669" t="s">
        <v>5010</v>
      </c>
      <c r="P2669" t="s">
        <v>64</v>
      </c>
    </row>
    <row r="2670" spans="1:16" x14ac:dyDescent="0.25">
      <c r="A2670" s="2">
        <v>45141</v>
      </c>
      <c r="B2670" t="s">
        <v>58</v>
      </c>
      <c r="C2670" t="s">
        <v>5011</v>
      </c>
      <c r="D2670" t="s">
        <v>5012</v>
      </c>
      <c r="E2670">
        <v>2801</v>
      </c>
      <c r="F2670" t="s">
        <v>4576</v>
      </c>
      <c r="G2670">
        <v>5460</v>
      </c>
      <c r="I2670" t="s">
        <v>4577</v>
      </c>
      <c r="J2670">
        <v>103</v>
      </c>
      <c r="K2670">
        <v>762</v>
      </c>
      <c r="L2670" s="1">
        <v>37791</v>
      </c>
      <c r="N2670" t="s">
        <v>5013</v>
      </c>
      <c r="P2670" t="s">
        <v>64</v>
      </c>
    </row>
    <row r="2671" spans="1:16" x14ac:dyDescent="0.25">
      <c r="A2671" t="s">
        <v>87</v>
      </c>
      <c r="C2671" t="s">
        <v>88</v>
      </c>
      <c r="D2671" t="s">
        <v>58</v>
      </c>
      <c r="F2671">
        <v>-1</v>
      </c>
      <c r="G2671" t="s">
        <v>5014</v>
      </c>
      <c r="I2671" t="s">
        <v>474</v>
      </c>
    </row>
    <row r="2673" spans="1:16" x14ac:dyDescent="0.25">
      <c r="A2673" t="s">
        <v>87</v>
      </c>
      <c r="B2673" t="s">
        <v>87</v>
      </c>
      <c r="C2673" t="s">
        <v>91</v>
      </c>
      <c r="D2673" t="s">
        <v>187</v>
      </c>
      <c r="E2673">
        <v>2008</v>
      </c>
      <c r="F2673">
        <v>-1</v>
      </c>
      <c r="G2673" t="s">
        <v>5014</v>
      </c>
      <c r="I2673" t="s">
        <v>476</v>
      </c>
    </row>
    <row r="2675" spans="1:16" x14ac:dyDescent="0.25">
      <c r="C2675" t="s">
        <v>56</v>
      </c>
      <c r="D2675" t="s">
        <v>10</v>
      </c>
      <c r="E2675" t="e">
        <f>- proto</f>
        <v>#NAME?</v>
      </c>
      <c r="F2675" t="s">
        <v>57</v>
      </c>
    </row>
    <row r="2676" spans="1:16" x14ac:dyDescent="0.25">
      <c r="A2676" s="2">
        <v>45143</v>
      </c>
      <c r="B2676" t="s">
        <v>58</v>
      </c>
      <c r="C2676" t="s">
        <v>5015</v>
      </c>
      <c r="D2676" t="s">
        <v>5016</v>
      </c>
      <c r="E2676">
        <v>2801</v>
      </c>
      <c r="F2676" t="s">
        <v>2130</v>
      </c>
      <c r="G2676">
        <v>5270</v>
      </c>
      <c r="I2676" t="s">
        <v>3740</v>
      </c>
      <c r="J2676">
        <v>300</v>
      </c>
      <c r="K2676">
        <v>121</v>
      </c>
      <c r="N2676" t="s">
        <v>5017</v>
      </c>
      <c r="P2676" t="s">
        <v>64</v>
      </c>
    </row>
    <row r="2677" spans="1:16" x14ac:dyDescent="0.25">
      <c r="A2677" s="2">
        <v>45143</v>
      </c>
      <c r="B2677" t="s">
        <v>58</v>
      </c>
      <c r="C2677" t="s">
        <v>5018</v>
      </c>
      <c r="D2677" t="s">
        <v>5019</v>
      </c>
      <c r="E2677">
        <v>2801</v>
      </c>
      <c r="F2677" t="s">
        <v>5020</v>
      </c>
      <c r="G2677">
        <v>19924.3</v>
      </c>
      <c r="I2677" t="s">
        <v>5021</v>
      </c>
      <c r="J2677">
        <v>250</v>
      </c>
      <c r="K2677">
        <v>1013</v>
      </c>
      <c r="L2677" s="1">
        <v>36837</v>
      </c>
      <c r="N2677" t="s">
        <v>2275</v>
      </c>
      <c r="P2677" t="s">
        <v>64</v>
      </c>
    </row>
    <row r="2678" spans="1:16" x14ac:dyDescent="0.25">
      <c r="A2678" t="s">
        <v>87</v>
      </c>
      <c r="C2678" t="s">
        <v>88</v>
      </c>
      <c r="D2678" t="s">
        <v>58</v>
      </c>
      <c r="F2678">
        <v>-2</v>
      </c>
      <c r="G2678" t="s">
        <v>5022</v>
      </c>
      <c r="I2678" t="s">
        <v>2263</v>
      </c>
    </row>
    <row r="2680" spans="1:16" x14ac:dyDescent="0.25">
      <c r="A2680" t="s">
        <v>87</v>
      </c>
      <c r="B2680" t="s">
        <v>87</v>
      </c>
      <c r="C2680" t="s">
        <v>91</v>
      </c>
      <c r="D2680" t="s">
        <v>275</v>
      </c>
      <c r="E2680">
        <v>2008</v>
      </c>
      <c r="F2680">
        <v>-2</v>
      </c>
      <c r="G2680" t="s">
        <v>5022</v>
      </c>
      <c r="I2680" t="s">
        <v>2264</v>
      </c>
    </row>
    <row r="2682" spans="1:16" x14ac:dyDescent="0.25">
      <c r="C2682" t="s">
        <v>56</v>
      </c>
      <c r="D2682" t="s">
        <v>10</v>
      </c>
      <c r="E2682" t="e">
        <f>- proto</f>
        <v>#NAME?</v>
      </c>
      <c r="F2682" t="s">
        <v>57</v>
      </c>
    </row>
    <row r="2683" spans="1:16" x14ac:dyDescent="0.25">
      <c r="A2683" s="2">
        <v>45144</v>
      </c>
      <c r="B2683" t="s">
        <v>58</v>
      </c>
      <c r="C2683" t="s">
        <v>5023</v>
      </c>
      <c r="D2683" t="s">
        <v>5024</v>
      </c>
      <c r="E2683">
        <v>2801</v>
      </c>
      <c r="F2683" t="s">
        <v>5025</v>
      </c>
      <c r="G2683">
        <v>4818.75</v>
      </c>
      <c r="I2683" t="s">
        <v>5026</v>
      </c>
      <c r="J2683">
        <v>366</v>
      </c>
      <c r="K2683">
        <v>5031</v>
      </c>
      <c r="L2683" s="1">
        <v>37256</v>
      </c>
      <c r="N2683" t="s">
        <v>2258</v>
      </c>
      <c r="P2683" t="s">
        <v>64</v>
      </c>
    </row>
    <row r="2684" spans="1:16" x14ac:dyDescent="0.25">
      <c r="A2684" s="2">
        <v>45144</v>
      </c>
      <c r="B2684" t="s">
        <v>58</v>
      </c>
      <c r="C2684" t="s">
        <v>5027</v>
      </c>
      <c r="D2684" t="s">
        <v>5028</v>
      </c>
      <c r="E2684">
        <v>2801</v>
      </c>
      <c r="F2684" t="s">
        <v>1240</v>
      </c>
      <c r="G2684">
        <v>9307</v>
      </c>
      <c r="I2684" t="s">
        <v>5029</v>
      </c>
      <c r="J2684">
        <v>182</v>
      </c>
      <c r="K2684">
        <v>2911</v>
      </c>
      <c r="L2684" s="1">
        <v>38352</v>
      </c>
      <c r="N2684" t="s">
        <v>5030</v>
      </c>
      <c r="P2684" t="s">
        <v>64</v>
      </c>
    </row>
    <row r="2685" spans="1:16" x14ac:dyDescent="0.25">
      <c r="A2685" s="2">
        <v>45144</v>
      </c>
      <c r="B2685" t="s">
        <v>58</v>
      </c>
      <c r="C2685" t="s">
        <v>5031</v>
      </c>
      <c r="D2685" t="s">
        <v>5032</v>
      </c>
      <c r="E2685">
        <v>2801</v>
      </c>
      <c r="F2685" t="s">
        <v>3558</v>
      </c>
      <c r="G2685">
        <v>3400</v>
      </c>
      <c r="I2685" t="s">
        <v>3267</v>
      </c>
      <c r="J2685">
        <v>207</v>
      </c>
      <c r="K2685">
        <v>662</v>
      </c>
      <c r="N2685" t="s">
        <v>5033</v>
      </c>
      <c r="P2685" t="s">
        <v>64</v>
      </c>
    </row>
    <row r="2686" spans="1:16" x14ac:dyDescent="0.25">
      <c r="A2686" s="2">
        <v>45144</v>
      </c>
      <c r="B2686" t="s">
        <v>58</v>
      </c>
      <c r="C2686" t="s">
        <v>5034</v>
      </c>
      <c r="D2686" t="s">
        <v>5035</v>
      </c>
      <c r="E2686">
        <v>2801</v>
      </c>
      <c r="F2686" t="s">
        <v>2436</v>
      </c>
      <c r="G2686">
        <v>7280</v>
      </c>
      <c r="I2686" t="s">
        <v>4422</v>
      </c>
      <c r="J2686">
        <v>103</v>
      </c>
      <c r="K2686">
        <v>762</v>
      </c>
      <c r="L2686" s="1">
        <v>38286</v>
      </c>
      <c r="N2686" t="s">
        <v>5036</v>
      </c>
      <c r="P2686" t="s">
        <v>64</v>
      </c>
    </row>
    <row r="2687" spans="1:16" x14ac:dyDescent="0.25">
      <c r="A2687" t="s">
        <v>87</v>
      </c>
      <c r="C2687" t="s">
        <v>88</v>
      </c>
      <c r="D2687" t="s">
        <v>58</v>
      </c>
      <c r="F2687">
        <v>-2</v>
      </c>
      <c r="G2687" t="s">
        <v>5037</v>
      </c>
      <c r="I2687" t="s">
        <v>474</v>
      </c>
    </row>
    <row r="2689" spans="1:16" x14ac:dyDescent="0.25">
      <c r="A2689" t="s">
        <v>87</v>
      </c>
      <c r="B2689" t="s">
        <v>87</v>
      </c>
      <c r="C2689" t="s">
        <v>91</v>
      </c>
      <c r="D2689" t="s">
        <v>296</v>
      </c>
      <c r="E2689">
        <v>2008</v>
      </c>
      <c r="F2689">
        <v>-2</v>
      </c>
      <c r="G2689" t="s">
        <v>5037</v>
      </c>
      <c r="I2689" t="s">
        <v>476</v>
      </c>
    </row>
    <row r="2691" spans="1:16" x14ac:dyDescent="0.25">
      <c r="C2691" t="s">
        <v>56</v>
      </c>
      <c r="D2691" t="s">
        <v>10</v>
      </c>
      <c r="E2691" t="e">
        <f>- proto</f>
        <v>#NAME?</v>
      </c>
      <c r="F2691" t="s">
        <v>57</v>
      </c>
    </row>
    <row r="2692" spans="1:16" x14ac:dyDescent="0.25">
      <c r="A2692" s="2">
        <v>45146</v>
      </c>
      <c r="B2692" t="s">
        <v>58</v>
      </c>
      <c r="C2692" t="s">
        <v>3172</v>
      </c>
      <c r="D2692" t="s">
        <v>5038</v>
      </c>
      <c r="E2692">
        <v>2801</v>
      </c>
      <c r="F2692" t="s">
        <v>5039</v>
      </c>
      <c r="G2692">
        <v>6268.2</v>
      </c>
      <c r="I2692" t="s">
        <v>5040</v>
      </c>
      <c r="J2692">
        <v>186</v>
      </c>
      <c r="K2692">
        <v>131</v>
      </c>
      <c r="L2692" s="1">
        <v>37680</v>
      </c>
      <c r="N2692" t="s">
        <v>2471</v>
      </c>
      <c r="P2692" t="s">
        <v>64</v>
      </c>
    </row>
    <row r="2693" spans="1:16" x14ac:dyDescent="0.25">
      <c r="A2693" s="2">
        <v>45146</v>
      </c>
      <c r="B2693" t="s">
        <v>58</v>
      </c>
      <c r="C2693" t="s">
        <v>5041</v>
      </c>
      <c r="D2693" t="s">
        <v>5042</v>
      </c>
      <c r="E2693">
        <v>2801</v>
      </c>
      <c r="F2693" t="s">
        <v>5043</v>
      </c>
      <c r="G2693">
        <v>5420</v>
      </c>
      <c r="I2693" t="s">
        <v>5044</v>
      </c>
      <c r="J2693">
        <v>186</v>
      </c>
      <c r="K2693">
        <v>131</v>
      </c>
      <c r="N2693" t="s">
        <v>2471</v>
      </c>
      <c r="P2693" t="s">
        <v>64</v>
      </c>
    </row>
    <row r="2694" spans="1:16" x14ac:dyDescent="0.25">
      <c r="A2694" s="2">
        <v>45146</v>
      </c>
      <c r="B2694" t="s">
        <v>58</v>
      </c>
      <c r="C2694" t="s">
        <v>5045</v>
      </c>
      <c r="D2694" t="s">
        <v>5046</v>
      </c>
      <c r="E2694">
        <v>2801</v>
      </c>
      <c r="F2694" t="s">
        <v>4350</v>
      </c>
      <c r="G2694">
        <v>7477</v>
      </c>
      <c r="I2694" t="s">
        <v>4351</v>
      </c>
      <c r="J2694">
        <v>26</v>
      </c>
      <c r="K2694">
        <v>3111</v>
      </c>
      <c r="L2694" s="1">
        <v>38352</v>
      </c>
      <c r="N2694" t="s">
        <v>2612</v>
      </c>
      <c r="P2694" t="s">
        <v>64</v>
      </c>
    </row>
    <row r="2695" spans="1:16" x14ac:dyDescent="0.25">
      <c r="A2695" s="2">
        <v>45146</v>
      </c>
      <c r="B2695" t="s">
        <v>58</v>
      </c>
      <c r="C2695" t="s">
        <v>5047</v>
      </c>
      <c r="D2695" t="s">
        <v>5048</v>
      </c>
      <c r="E2695">
        <v>2801</v>
      </c>
      <c r="F2695" t="s">
        <v>5049</v>
      </c>
      <c r="G2695">
        <v>11610</v>
      </c>
      <c r="I2695" t="s">
        <v>5050</v>
      </c>
      <c r="J2695">
        <v>2</v>
      </c>
      <c r="K2695">
        <v>3241</v>
      </c>
      <c r="L2695" s="1">
        <v>35597</v>
      </c>
      <c r="N2695" t="s">
        <v>483</v>
      </c>
      <c r="P2695" t="s">
        <v>64</v>
      </c>
    </row>
    <row r="2696" spans="1:16" x14ac:dyDescent="0.25">
      <c r="A2696" s="2">
        <v>45146</v>
      </c>
      <c r="B2696" t="s">
        <v>58</v>
      </c>
      <c r="C2696" t="s">
        <v>5051</v>
      </c>
      <c r="D2696" t="s">
        <v>5052</v>
      </c>
      <c r="E2696">
        <v>2801</v>
      </c>
      <c r="F2696" t="s">
        <v>5053</v>
      </c>
      <c r="G2696">
        <v>5310</v>
      </c>
      <c r="I2696" t="s">
        <v>5054</v>
      </c>
      <c r="J2696">
        <v>2</v>
      </c>
      <c r="K2696">
        <v>3241</v>
      </c>
      <c r="L2696" s="1">
        <v>35418</v>
      </c>
      <c r="N2696" t="s">
        <v>483</v>
      </c>
      <c r="P2696" t="s">
        <v>64</v>
      </c>
    </row>
    <row r="2697" spans="1:16" x14ac:dyDescent="0.25">
      <c r="A2697" s="2">
        <v>45146</v>
      </c>
      <c r="B2697" t="s">
        <v>58</v>
      </c>
      <c r="C2697" t="s">
        <v>5055</v>
      </c>
      <c r="D2697" t="s">
        <v>5056</v>
      </c>
      <c r="E2697">
        <v>2801</v>
      </c>
      <c r="F2697" t="s">
        <v>5053</v>
      </c>
      <c r="G2697">
        <v>5310</v>
      </c>
      <c r="I2697" t="s">
        <v>5054</v>
      </c>
      <c r="J2697">
        <v>2</v>
      </c>
      <c r="K2697">
        <v>3241</v>
      </c>
      <c r="L2697" s="1">
        <v>35418</v>
      </c>
      <c r="N2697" t="s">
        <v>483</v>
      </c>
      <c r="P2697" t="s">
        <v>64</v>
      </c>
    </row>
    <row r="2698" spans="1:16" x14ac:dyDescent="0.25">
      <c r="A2698" s="2">
        <v>45146</v>
      </c>
      <c r="B2698" t="s">
        <v>58</v>
      </c>
      <c r="C2698" t="s">
        <v>5057</v>
      </c>
      <c r="D2698" t="s">
        <v>5058</v>
      </c>
      <c r="E2698">
        <v>2801</v>
      </c>
      <c r="F2698" t="s">
        <v>5059</v>
      </c>
      <c r="G2698">
        <v>8290</v>
      </c>
      <c r="I2698" t="s">
        <v>5060</v>
      </c>
      <c r="J2698">
        <v>327</v>
      </c>
      <c r="K2698">
        <v>3241</v>
      </c>
      <c r="L2698" s="1">
        <v>36367</v>
      </c>
      <c r="N2698" t="s">
        <v>5061</v>
      </c>
      <c r="P2698" t="s">
        <v>64</v>
      </c>
    </row>
    <row r="2699" spans="1:16" x14ac:dyDescent="0.25">
      <c r="A2699" s="2">
        <v>45146</v>
      </c>
      <c r="B2699" t="s">
        <v>58</v>
      </c>
      <c r="C2699" t="s">
        <v>5062</v>
      </c>
      <c r="D2699" t="s">
        <v>5063</v>
      </c>
      <c r="E2699">
        <v>2801</v>
      </c>
      <c r="F2699" t="s">
        <v>3338</v>
      </c>
      <c r="G2699">
        <v>8290</v>
      </c>
      <c r="I2699" t="s">
        <v>5060</v>
      </c>
      <c r="J2699">
        <v>327</v>
      </c>
      <c r="K2699">
        <v>3241</v>
      </c>
      <c r="L2699" s="1">
        <v>36367</v>
      </c>
      <c r="N2699" t="s">
        <v>5061</v>
      </c>
      <c r="P2699" t="s">
        <v>64</v>
      </c>
    </row>
    <row r="2700" spans="1:16" x14ac:dyDescent="0.25">
      <c r="A2700" s="2">
        <v>45146</v>
      </c>
      <c r="B2700" t="s">
        <v>58</v>
      </c>
      <c r="C2700" t="s">
        <v>5064</v>
      </c>
      <c r="D2700" t="s">
        <v>5065</v>
      </c>
      <c r="E2700">
        <v>2801</v>
      </c>
      <c r="F2700" t="s">
        <v>3504</v>
      </c>
      <c r="G2700">
        <v>4920</v>
      </c>
      <c r="I2700" t="s">
        <v>3044</v>
      </c>
      <c r="J2700">
        <v>246</v>
      </c>
      <c r="K2700">
        <v>9062</v>
      </c>
      <c r="L2700" s="1">
        <v>35622</v>
      </c>
      <c r="N2700" t="s">
        <v>2303</v>
      </c>
      <c r="P2700" t="s">
        <v>64</v>
      </c>
    </row>
    <row r="2701" spans="1:16" x14ac:dyDescent="0.25">
      <c r="A2701" s="2">
        <v>45146</v>
      </c>
      <c r="B2701" t="s">
        <v>58</v>
      </c>
      <c r="C2701" t="s">
        <v>5066</v>
      </c>
      <c r="D2701" t="s">
        <v>5067</v>
      </c>
      <c r="E2701">
        <v>2801</v>
      </c>
      <c r="F2701" t="s">
        <v>3504</v>
      </c>
      <c r="G2701">
        <v>4920</v>
      </c>
      <c r="I2701" t="s">
        <v>3044</v>
      </c>
      <c r="J2701">
        <v>246</v>
      </c>
      <c r="K2701">
        <v>9062</v>
      </c>
      <c r="L2701" s="1">
        <v>35622</v>
      </c>
      <c r="N2701" t="s">
        <v>2303</v>
      </c>
      <c r="P2701" t="s">
        <v>64</v>
      </c>
    </row>
    <row r="2702" spans="1:16" x14ac:dyDescent="0.25">
      <c r="A2702" s="2">
        <v>45146</v>
      </c>
      <c r="B2702" t="s">
        <v>58</v>
      </c>
      <c r="C2702" t="s">
        <v>5068</v>
      </c>
      <c r="D2702" t="s">
        <v>5069</v>
      </c>
      <c r="E2702">
        <v>2801</v>
      </c>
      <c r="F2702" t="s">
        <v>3504</v>
      </c>
      <c r="G2702">
        <v>5246.88</v>
      </c>
      <c r="I2702" t="s">
        <v>5070</v>
      </c>
      <c r="J2702">
        <v>246</v>
      </c>
      <c r="K2702">
        <v>9062</v>
      </c>
      <c r="L2702" s="1">
        <v>36826</v>
      </c>
      <c r="N2702" t="s">
        <v>2303</v>
      </c>
      <c r="P2702" t="s">
        <v>64</v>
      </c>
    </row>
    <row r="2703" spans="1:16" x14ac:dyDescent="0.25">
      <c r="A2703" s="2">
        <v>45146</v>
      </c>
      <c r="B2703" t="s">
        <v>58</v>
      </c>
      <c r="C2703" t="s">
        <v>5071</v>
      </c>
      <c r="D2703" t="s">
        <v>5072</v>
      </c>
      <c r="E2703">
        <v>2801</v>
      </c>
      <c r="F2703" t="s">
        <v>3504</v>
      </c>
      <c r="G2703">
        <v>5250</v>
      </c>
      <c r="I2703" t="s">
        <v>5073</v>
      </c>
      <c r="J2703">
        <v>246</v>
      </c>
      <c r="K2703">
        <v>9062</v>
      </c>
      <c r="L2703" s="1">
        <v>36483</v>
      </c>
      <c r="N2703" t="s">
        <v>2303</v>
      </c>
      <c r="P2703" t="s">
        <v>64</v>
      </c>
    </row>
    <row r="2704" spans="1:16" x14ac:dyDescent="0.25">
      <c r="A2704" s="2">
        <v>45146</v>
      </c>
      <c r="B2704" t="s">
        <v>58</v>
      </c>
      <c r="C2704" t="s">
        <v>5074</v>
      </c>
      <c r="D2704" t="s">
        <v>5075</v>
      </c>
      <c r="E2704">
        <v>2801</v>
      </c>
      <c r="F2704" t="s">
        <v>4350</v>
      </c>
      <c r="G2704">
        <v>7478</v>
      </c>
      <c r="I2704" t="s">
        <v>4354</v>
      </c>
      <c r="J2704">
        <v>25</v>
      </c>
      <c r="K2704">
        <v>411</v>
      </c>
      <c r="L2704" s="1">
        <v>38352</v>
      </c>
      <c r="N2704" t="s">
        <v>5076</v>
      </c>
      <c r="P2704" t="s">
        <v>64</v>
      </c>
    </row>
    <row r="2705" spans="1:16" x14ac:dyDescent="0.25">
      <c r="A2705" s="2">
        <v>45146</v>
      </c>
      <c r="B2705" t="s">
        <v>58</v>
      </c>
      <c r="C2705" t="s">
        <v>5077</v>
      </c>
      <c r="D2705" t="s">
        <v>5078</v>
      </c>
      <c r="E2705">
        <v>2801</v>
      </c>
      <c r="F2705" t="s">
        <v>4350</v>
      </c>
      <c r="G2705">
        <v>7478</v>
      </c>
      <c r="I2705" t="s">
        <v>4354</v>
      </c>
      <c r="J2705">
        <v>25</v>
      </c>
      <c r="K2705">
        <v>411</v>
      </c>
      <c r="L2705" s="1">
        <v>38352</v>
      </c>
      <c r="N2705" t="s">
        <v>5076</v>
      </c>
      <c r="P2705" t="s">
        <v>64</v>
      </c>
    </row>
    <row r="2706" spans="1:16" x14ac:dyDescent="0.25">
      <c r="A2706" s="2">
        <v>45146</v>
      </c>
      <c r="B2706" t="s">
        <v>58</v>
      </c>
      <c r="C2706" t="s">
        <v>5079</v>
      </c>
      <c r="D2706" t="s">
        <v>5080</v>
      </c>
      <c r="E2706">
        <v>2801</v>
      </c>
      <c r="F2706" t="s">
        <v>4350</v>
      </c>
      <c r="G2706">
        <v>7478</v>
      </c>
      <c r="I2706" t="s">
        <v>4354</v>
      </c>
      <c r="J2706">
        <v>25</v>
      </c>
      <c r="K2706">
        <v>411</v>
      </c>
      <c r="L2706" s="1">
        <v>38352</v>
      </c>
      <c r="N2706" t="s">
        <v>5076</v>
      </c>
      <c r="P2706" t="s">
        <v>64</v>
      </c>
    </row>
    <row r="2707" spans="1:16" x14ac:dyDescent="0.25">
      <c r="A2707" s="2">
        <v>45146</v>
      </c>
      <c r="B2707" t="s">
        <v>58</v>
      </c>
      <c r="C2707" t="s">
        <v>5081</v>
      </c>
      <c r="D2707" t="s">
        <v>5082</v>
      </c>
      <c r="E2707">
        <v>2801</v>
      </c>
      <c r="F2707" t="s">
        <v>4350</v>
      </c>
      <c r="G2707">
        <v>7478</v>
      </c>
      <c r="I2707" t="s">
        <v>4354</v>
      </c>
      <c r="J2707">
        <v>25</v>
      </c>
      <c r="K2707">
        <v>411</v>
      </c>
      <c r="L2707" s="1">
        <v>38352</v>
      </c>
      <c r="N2707" t="s">
        <v>5076</v>
      </c>
      <c r="P2707" t="s">
        <v>64</v>
      </c>
    </row>
    <row r="2708" spans="1:16" x14ac:dyDescent="0.25">
      <c r="A2708" s="2">
        <v>45146</v>
      </c>
      <c r="B2708" t="s">
        <v>58</v>
      </c>
      <c r="C2708" t="s">
        <v>5083</v>
      </c>
      <c r="D2708" t="s">
        <v>5084</v>
      </c>
      <c r="E2708">
        <v>2801</v>
      </c>
      <c r="F2708" t="s">
        <v>4350</v>
      </c>
      <c r="G2708">
        <v>7478</v>
      </c>
      <c r="I2708" t="s">
        <v>4354</v>
      </c>
      <c r="J2708">
        <v>25</v>
      </c>
      <c r="K2708">
        <v>411</v>
      </c>
      <c r="L2708" s="1">
        <v>38352</v>
      </c>
      <c r="N2708" t="s">
        <v>5076</v>
      </c>
      <c r="P2708" t="s">
        <v>64</v>
      </c>
    </row>
    <row r="2710" spans="1:16" x14ac:dyDescent="0.25">
      <c r="D2710" t="s">
        <v>0</v>
      </c>
      <c r="E2710" t="s">
        <v>1</v>
      </c>
      <c r="F2710" t="s">
        <v>2</v>
      </c>
      <c r="G2710" t="s">
        <v>3</v>
      </c>
      <c r="H2710">
        <v>5</v>
      </c>
      <c r="I2710" t="s">
        <v>4</v>
      </c>
      <c r="L2710" t="s">
        <v>5</v>
      </c>
      <c r="M2710" t="s">
        <v>6</v>
      </c>
      <c r="N2710" t="s">
        <v>7</v>
      </c>
      <c r="O2710">
        <v>4</v>
      </c>
      <c r="P2710">
        <v>7</v>
      </c>
    </row>
    <row r="2711" spans="1:16" x14ac:dyDescent="0.25">
      <c r="D2711" t="s">
        <v>8</v>
      </c>
      <c r="E2711" t="s">
        <v>9</v>
      </c>
      <c r="F2711" t="s">
        <v>10</v>
      </c>
      <c r="M2711" t="s">
        <v>11</v>
      </c>
      <c r="N2711" t="s">
        <v>12</v>
      </c>
      <c r="O2711" s="1">
        <v>37445</v>
      </c>
      <c r="P2711">
        <v>3</v>
      </c>
    </row>
    <row r="2712" spans="1:16" x14ac:dyDescent="0.25">
      <c r="A2712" t="s">
        <v>13</v>
      </c>
      <c r="B2712" t="s">
        <v>14</v>
      </c>
      <c r="C2712" t="s">
        <v>15</v>
      </c>
      <c r="F2712" t="s">
        <v>16</v>
      </c>
      <c r="G2712" t="e">
        <f>- Z</f>
        <v>#NAME?</v>
      </c>
      <c r="M2712" t="s">
        <v>17</v>
      </c>
      <c r="N2712" t="s">
        <v>18</v>
      </c>
    </row>
    <row r="2713" spans="1:16" x14ac:dyDescent="0.25">
      <c r="A2713" t="s">
        <v>19</v>
      </c>
      <c r="B2713" t="s">
        <v>20</v>
      </c>
      <c r="C2713" t="s">
        <v>21</v>
      </c>
      <c r="D2713" t="s">
        <v>22</v>
      </c>
      <c r="E2713" t="s">
        <v>23</v>
      </c>
      <c r="F2713" t="s">
        <v>24</v>
      </c>
      <c r="G2713" t="s">
        <v>25</v>
      </c>
      <c r="H2713" t="s">
        <v>26</v>
      </c>
      <c r="M2713" t="s">
        <v>27</v>
      </c>
      <c r="N2713" t="s">
        <v>28</v>
      </c>
    </row>
    <row r="2714" spans="1:16" x14ac:dyDescent="0.25">
      <c r="A2714" t="s">
        <v>29</v>
      </c>
      <c r="B2714" t="s">
        <v>30</v>
      </c>
      <c r="C2714" t="s">
        <v>31</v>
      </c>
      <c r="D2714" t="s">
        <v>32</v>
      </c>
      <c r="E2714" t="s">
        <v>32</v>
      </c>
      <c r="F2714" t="s">
        <v>33</v>
      </c>
      <c r="G2714" t="s">
        <v>34</v>
      </c>
      <c r="H2714" t="s">
        <v>35</v>
      </c>
      <c r="I2714" t="s">
        <v>36</v>
      </c>
      <c r="J2714" t="s">
        <v>29</v>
      </c>
      <c r="K2714" t="s">
        <v>29</v>
      </c>
      <c r="L2714" t="s">
        <v>37</v>
      </c>
      <c r="M2714" t="s">
        <v>31</v>
      </c>
      <c r="N2714" t="s">
        <v>38</v>
      </c>
      <c r="O2714" t="s">
        <v>29</v>
      </c>
      <c r="P2714" t="s">
        <v>35</v>
      </c>
    </row>
    <row r="2715" spans="1:16" x14ac:dyDescent="0.25">
      <c r="A2715" t="s">
        <v>39</v>
      </c>
      <c r="B2715" t="s">
        <v>40</v>
      </c>
      <c r="C2715" t="s">
        <v>41</v>
      </c>
      <c r="D2715" t="s">
        <v>42</v>
      </c>
      <c r="E2715" t="s">
        <v>43</v>
      </c>
      <c r="F2715" t="s">
        <v>13</v>
      </c>
      <c r="G2715" t="s">
        <v>44</v>
      </c>
      <c r="I2715" t="s">
        <v>45</v>
      </c>
      <c r="J2715" t="s">
        <v>46</v>
      </c>
      <c r="K2715" t="s">
        <v>47</v>
      </c>
      <c r="L2715" t="s">
        <v>48</v>
      </c>
      <c r="M2715" t="s">
        <v>49</v>
      </c>
      <c r="N2715" t="s">
        <v>50</v>
      </c>
      <c r="O2715" t="s">
        <v>51</v>
      </c>
      <c r="P2715" t="s">
        <v>52</v>
      </c>
    </row>
    <row r="2716" spans="1:16" x14ac:dyDescent="0.25">
      <c r="A2716" t="s">
        <v>53</v>
      </c>
      <c r="B2716" t="s">
        <v>30</v>
      </c>
      <c r="C2716" t="s">
        <v>54</v>
      </c>
      <c r="D2716" t="s">
        <v>32</v>
      </c>
      <c r="E2716" t="s">
        <v>32</v>
      </c>
      <c r="F2716" t="s">
        <v>33</v>
      </c>
      <c r="G2716" t="s">
        <v>34</v>
      </c>
      <c r="H2716" t="s">
        <v>35</v>
      </c>
      <c r="I2716" t="s">
        <v>36</v>
      </c>
      <c r="J2716" t="s">
        <v>29</v>
      </c>
      <c r="K2716" t="s">
        <v>29</v>
      </c>
      <c r="L2716" t="s">
        <v>37</v>
      </c>
      <c r="M2716" t="s">
        <v>31</v>
      </c>
      <c r="N2716" t="s">
        <v>38</v>
      </c>
      <c r="O2716" t="s">
        <v>29</v>
      </c>
      <c r="P2716" t="s">
        <v>55</v>
      </c>
    </row>
    <row r="2717" spans="1:16" x14ac:dyDescent="0.25">
      <c r="A2717" t="s">
        <v>87</v>
      </c>
      <c r="C2717" t="s">
        <v>88</v>
      </c>
      <c r="D2717" t="s">
        <v>58</v>
      </c>
      <c r="F2717">
        <v>-11</v>
      </c>
      <c r="G2717" t="s">
        <v>5085</v>
      </c>
      <c r="I2717" t="s">
        <v>3635</v>
      </c>
    </row>
    <row r="2719" spans="1:16" x14ac:dyDescent="0.25">
      <c r="A2719" t="s">
        <v>87</v>
      </c>
      <c r="B2719" t="s">
        <v>87</v>
      </c>
      <c r="C2719" t="s">
        <v>91</v>
      </c>
      <c r="D2719" t="s">
        <v>341</v>
      </c>
      <c r="E2719">
        <v>2008</v>
      </c>
      <c r="F2719">
        <v>-11</v>
      </c>
      <c r="G2719" t="s">
        <v>5085</v>
      </c>
      <c r="I2719" t="s">
        <v>3636</v>
      </c>
    </row>
    <row r="2721" spans="1:16" x14ac:dyDescent="0.25">
      <c r="C2721" t="s">
        <v>56</v>
      </c>
      <c r="D2721" t="s">
        <v>10</v>
      </c>
      <c r="E2721" t="e">
        <f>- proto</f>
        <v>#NAME?</v>
      </c>
      <c r="F2721" t="s">
        <v>57</v>
      </c>
    </row>
    <row r="2722" spans="1:16" x14ac:dyDescent="0.25">
      <c r="A2722" s="2">
        <v>45147</v>
      </c>
      <c r="B2722" t="s">
        <v>58</v>
      </c>
      <c r="C2722" t="s">
        <v>5086</v>
      </c>
      <c r="D2722" t="s">
        <v>5087</v>
      </c>
      <c r="E2722">
        <v>2801</v>
      </c>
      <c r="F2722" t="s">
        <v>5088</v>
      </c>
      <c r="G2722">
        <v>17910</v>
      </c>
      <c r="I2722" t="s">
        <v>5089</v>
      </c>
      <c r="J2722">
        <v>17</v>
      </c>
      <c r="K2722">
        <v>4764</v>
      </c>
      <c r="L2722" s="1">
        <v>36228</v>
      </c>
      <c r="N2722" t="s">
        <v>5090</v>
      </c>
      <c r="P2722" t="s">
        <v>64</v>
      </c>
    </row>
    <row r="2723" spans="1:16" x14ac:dyDescent="0.25">
      <c r="A2723" s="2">
        <v>45147</v>
      </c>
      <c r="B2723" t="s">
        <v>58</v>
      </c>
      <c r="C2723" t="s">
        <v>5091</v>
      </c>
      <c r="D2723" t="s">
        <v>5092</v>
      </c>
      <c r="E2723">
        <v>2801</v>
      </c>
      <c r="F2723" t="s">
        <v>4012</v>
      </c>
      <c r="G2723">
        <v>4180</v>
      </c>
      <c r="I2723" t="s">
        <v>5093</v>
      </c>
      <c r="J2723">
        <v>251</v>
      </c>
      <c r="K2723">
        <v>1031</v>
      </c>
      <c r="L2723" s="1">
        <v>35590</v>
      </c>
      <c r="N2723" t="s">
        <v>3689</v>
      </c>
      <c r="P2723" t="s">
        <v>64</v>
      </c>
    </row>
    <row r="2724" spans="1:16" x14ac:dyDescent="0.25">
      <c r="A2724" s="2">
        <v>45147</v>
      </c>
      <c r="B2724" t="s">
        <v>58</v>
      </c>
      <c r="C2724" t="s">
        <v>5094</v>
      </c>
      <c r="D2724" t="s">
        <v>5095</v>
      </c>
      <c r="E2724">
        <v>2801</v>
      </c>
      <c r="F2724" t="s">
        <v>5096</v>
      </c>
      <c r="G2724">
        <v>4060</v>
      </c>
      <c r="I2724" t="s">
        <v>3486</v>
      </c>
      <c r="J2724">
        <v>261</v>
      </c>
      <c r="K2724">
        <v>1033</v>
      </c>
      <c r="L2724" s="1">
        <v>35907</v>
      </c>
      <c r="N2724" t="s">
        <v>5097</v>
      </c>
      <c r="P2724" t="s">
        <v>64</v>
      </c>
    </row>
    <row r="2725" spans="1:16" x14ac:dyDescent="0.25">
      <c r="A2725" s="2">
        <v>45147</v>
      </c>
      <c r="B2725" t="s">
        <v>58</v>
      </c>
      <c r="C2725" t="s">
        <v>667</v>
      </c>
      <c r="D2725" t="s">
        <v>5098</v>
      </c>
      <c r="E2725">
        <v>2801</v>
      </c>
      <c r="F2725" t="s">
        <v>96</v>
      </c>
      <c r="G2725">
        <v>9980</v>
      </c>
      <c r="I2725" t="s">
        <v>3040</v>
      </c>
      <c r="J2725">
        <v>261</v>
      </c>
      <c r="K2725">
        <v>1033</v>
      </c>
      <c r="N2725" t="s">
        <v>5099</v>
      </c>
      <c r="P2725" t="s">
        <v>64</v>
      </c>
    </row>
    <row r="2726" spans="1:16" x14ac:dyDescent="0.25">
      <c r="A2726" s="2">
        <v>45147</v>
      </c>
      <c r="B2726" t="s">
        <v>58</v>
      </c>
      <c r="C2726" t="s">
        <v>5100</v>
      </c>
      <c r="D2726" t="s">
        <v>5101</v>
      </c>
      <c r="E2726">
        <v>2801</v>
      </c>
      <c r="F2726" t="s">
        <v>96</v>
      </c>
      <c r="G2726">
        <v>9980</v>
      </c>
      <c r="I2726" t="s">
        <v>3040</v>
      </c>
      <c r="J2726">
        <v>261</v>
      </c>
      <c r="K2726">
        <v>1033</v>
      </c>
      <c r="N2726" t="s">
        <v>5099</v>
      </c>
      <c r="P2726" t="s">
        <v>64</v>
      </c>
    </row>
    <row r="2727" spans="1:16" x14ac:dyDescent="0.25">
      <c r="A2727" s="2">
        <v>45147</v>
      </c>
      <c r="B2727" t="s">
        <v>58</v>
      </c>
      <c r="C2727" t="s">
        <v>5102</v>
      </c>
      <c r="D2727" t="s">
        <v>5103</v>
      </c>
      <c r="E2727">
        <v>2801</v>
      </c>
      <c r="F2727" t="s">
        <v>5104</v>
      </c>
      <c r="G2727">
        <v>10000</v>
      </c>
      <c r="I2727" t="s">
        <v>3032</v>
      </c>
      <c r="J2727">
        <v>167</v>
      </c>
      <c r="K2727">
        <v>413</v>
      </c>
      <c r="L2727" s="1">
        <v>37972</v>
      </c>
      <c r="N2727" t="s">
        <v>5105</v>
      </c>
      <c r="P2727" t="s">
        <v>64</v>
      </c>
    </row>
    <row r="2728" spans="1:16" x14ac:dyDescent="0.25">
      <c r="A2728" s="2">
        <v>45147</v>
      </c>
      <c r="B2728" t="s">
        <v>58</v>
      </c>
      <c r="C2728" t="s">
        <v>5106</v>
      </c>
      <c r="D2728" t="s">
        <v>5107</v>
      </c>
      <c r="E2728">
        <v>2801</v>
      </c>
      <c r="F2728" t="s">
        <v>5104</v>
      </c>
      <c r="G2728">
        <v>10000</v>
      </c>
      <c r="I2728" t="s">
        <v>3032</v>
      </c>
      <c r="J2728">
        <v>167</v>
      </c>
      <c r="K2728">
        <v>413</v>
      </c>
      <c r="L2728" s="1">
        <v>37972</v>
      </c>
      <c r="N2728" t="s">
        <v>5105</v>
      </c>
      <c r="P2728" t="s">
        <v>64</v>
      </c>
    </row>
    <row r="2729" spans="1:16" x14ac:dyDescent="0.25">
      <c r="A2729" s="2">
        <v>45147</v>
      </c>
      <c r="B2729" t="s">
        <v>58</v>
      </c>
      <c r="C2729" t="s">
        <v>5108</v>
      </c>
      <c r="D2729" t="s">
        <v>5109</v>
      </c>
      <c r="E2729">
        <v>2801</v>
      </c>
      <c r="F2729" t="s">
        <v>5104</v>
      </c>
      <c r="G2729">
        <v>10000</v>
      </c>
      <c r="I2729" t="s">
        <v>3032</v>
      </c>
      <c r="J2729">
        <v>167</v>
      </c>
      <c r="K2729">
        <v>413</v>
      </c>
      <c r="L2729" s="1">
        <v>37972</v>
      </c>
      <c r="N2729" t="s">
        <v>5105</v>
      </c>
      <c r="P2729" t="s">
        <v>64</v>
      </c>
    </row>
    <row r="2730" spans="1:16" x14ac:dyDescent="0.25">
      <c r="A2730" s="2">
        <v>45147</v>
      </c>
      <c r="B2730" t="s">
        <v>58</v>
      </c>
      <c r="C2730" t="s">
        <v>5110</v>
      </c>
      <c r="D2730" t="s">
        <v>5111</v>
      </c>
      <c r="E2730">
        <v>2801</v>
      </c>
      <c r="F2730" t="s">
        <v>5104</v>
      </c>
      <c r="G2730">
        <v>10000</v>
      </c>
      <c r="I2730" t="s">
        <v>3032</v>
      </c>
      <c r="J2730">
        <v>167</v>
      </c>
      <c r="K2730">
        <v>413</v>
      </c>
      <c r="L2730" s="1">
        <v>37972</v>
      </c>
      <c r="N2730" t="s">
        <v>5105</v>
      </c>
      <c r="P2730" t="s">
        <v>64</v>
      </c>
    </row>
    <row r="2731" spans="1:16" x14ac:dyDescent="0.25">
      <c r="A2731" s="2">
        <v>45147</v>
      </c>
      <c r="B2731" t="s">
        <v>58</v>
      </c>
      <c r="C2731" t="s">
        <v>5112</v>
      </c>
      <c r="D2731" t="s">
        <v>5113</v>
      </c>
      <c r="E2731">
        <v>2801</v>
      </c>
      <c r="F2731" t="s">
        <v>4643</v>
      </c>
      <c r="G2731">
        <v>4000</v>
      </c>
      <c r="I2731" t="s">
        <v>3285</v>
      </c>
      <c r="J2731">
        <v>137</v>
      </c>
      <c r="K2731">
        <v>911</v>
      </c>
      <c r="L2731" s="1">
        <v>35565</v>
      </c>
      <c r="N2731" t="s">
        <v>5114</v>
      </c>
      <c r="P2731" t="s">
        <v>64</v>
      </c>
    </row>
    <row r="2732" spans="1:16" x14ac:dyDescent="0.25">
      <c r="A2732" t="s">
        <v>87</v>
      </c>
      <c r="C2732" t="s">
        <v>88</v>
      </c>
      <c r="D2732" t="s">
        <v>58</v>
      </c>
      <c r="F2732">
        <v>-9</v>
      </c>
      <c r="G2732" t="s">
        <v>5115</v>
      </c>
      <c r="I2732" t="s">
        <v>703</v>
      </c>
    </row>
    <row r="2734" spans="1:16" x14ac:dyDescent="0.25">
      <c r="A2734" t="s">
        <v>87</v>
      </c>
      <c r="B2734" t="s">
        <v>87</v>
      </c>
      <c r="C2734" t="s">
        <v>91</v>
      </c>
      <c r="D2734" t="s">
        <v>375</v>
      </c>
      <c r="E2734">
        <v>2008</v>
      </c>
      <c r="F2734">
        <v>-9</v>
      </c>
      <c r="G2734" t="s">
        <v>5115</v>
      </c>
      <c r="I2734" t="s">
        <v>704</v>
      </c>
    </row>
    <row r="2736" spans="1:16" x14ac:dyDescent="0.25">
      <c r="C2736" t="s">
        <v>56</v>
      </c>
      <c r="D2736" t="s">
        <v>10</v>
      </c>
      <c r="E2736" t="e">
        <f>- proto</f>
        <v>#NAME?</v>
      </c>
      <c r="F2736" t="s">
        <v>57</v>
      </c>
    </row>
    <row r="2737" spans="1:16" x14ac:dyDescent="0.25">
      <c r="A2737" s="2">
        <v>45150</v>
      </c>
      <c r="B2737" t="s">
        <v>58</v>
      </c>
      <c r="C2737" t="s">
        <v>5116</v>
      </c>
      <c r="D2737" t="s">
        <v>5117</v>
      </c>
      <c r="E2737">
        <v>2801</v>
      </c>
      <c r="F2737" t="s">
        <v>5118</v>
      </c>
      <c r="G2737">
        <v>19850</v>
      </c>
      <c r="I2737" t="s">
        <v>5119</v>
      </c>
      <c r="J2737">
        <v>151</v>
      </c>
      <c r="K2737">
        <v>4041</v>
      </c>
      <c r="L2737" s="1">
        <v>35508</v>
      </c>
      <c r="N2737" t="s">
        <v>5120</v>
      </c>
      <c r="P2737" t="s">
        <v>64</v>
      </c>
    </row>
    <row r="2738" spans="1:16" x14ac:dyDescent="0.25">
      <c r="A2738" s="2">
        <v>45150</v>
      </c>
      <c r="B2738" t="s">
        <v>58</v>
      </c>
      <c r="C2738" t="s">
        <v>5121</v>
      </c>
      <c r="D2738" t="s">
        <v>5122</v>
      </c>
      <c r="E2738">
        <v>2801</v>
      </c>
      <c r="F2738" t="s">
        <v>5123</v>
      </c>
      <c r="G2738">
        <v>9990</v>
      </c>
      <c r="I2738" t="s">
        <v>3250</v>
      </c>
      <c r="J2738">
        <v>129</v>
      </c>
      <c r="K2738">
        <v>816</v>
      </c>
      <c r="L2738" s="1">
        <v>38282</v>
      </c>
      <c r="N2738" t="s">
        <v>1343</v>
      </c>
      <c r="P2738" t="s">
        <v>64</v>
      </c>
    </row>
    <row r="2739" spans="1:16" x14ac:dyDescent="0.25">
      <c r="A2739" s="2">
        <v>45150</v>
      </c>
      <c r="B2739" t="s">
        <v>58</v>
      </c>
      <c r="C2739" t="s">
        <v>5124</v>
      </c>
      <c r="D2739" t="s">
        <v>5125</v>
      </c>
      <c r="E2739">
        <v>2801</v>
      </c>
      <c r="F2739" t="s">
        <v>5126</v>
      </c>
      <c r="G2739">
        <v>14590</v>
      </c>
      <c r="I2739" t="s">
        <v>5127</v>
      </c>
      <c r="J2739">
        <v>103</v>
      </c>
      <c r="K2739">
        <v>762</v>
      </c>
      <c r="L2739" s="1">
        <v>37986</v>
      </c>
      <c r="N2739" t="s">
        <v>5128</v>
      </c>
      <c r="P2739" t="s">
        <v>64</v>
      </c>
    </row>
    <row r="2740" spans="1:16" x14ac:dyDescent="0.25">
      <c r="A2740" s="2">
        <v>45150</v>
      </c>
      <c r="B2740" t="s">
        <v>58</v>
      </c>
      <c r="C2740" t="s">
        <v>5129</v>
      </c>
      <c r="D2740" t="s">
        <v>5130</v>
      </c>
      <c r="E2740">
        <v>2801</v>
      </c>
      <c r="F2740" t="s">
        <v>5126</v>
      </c>
      <c r="G2740">
        <v>14590</v>
      </c>
      <c r="I2740" t="s">
        <v>5127</v>
      </c>
      <c r="J2740">
        <v>103</v>
      </c>
      <c r="K2740">
        <v>762</v>
      </c>
      <c r="L2740" s="1">
        <v>37986</v>
      </c>
      <c r="N2740" t="s">
        <v>5131</v>
      </c>
      <c r="P2740" t="s">
        <v>64</v>
      </c>
    </row>
    <row r="2741" spans="1:16" x14ac:dyDescent="0.25">
      <c r="A2741" s="2">
        <v>45150</v>
      </c>
      <c r="B2741" t="s">
        <v>58</v>
      </c>
      <c r="C2741" t="s">
        <v>5132</v>
      </c>
      <c r="D2741" t="s">
        <v>5133</v>
      </c>
      <c r="E2741">
        <v>2801</v>
      </c>
      <c r="F2741" t="s">
        <v>5134</v>
      </c>
      <c r="G2741">
        <v>4990</v>
      </c>
      <c r="I2741" t="s">
        <v>3036</v>
      </c>
      <c r="J2741">
        <v>260</v>
      </c>
      <c r="K2741">
        <v>2821</v>
      </c>
      <c r="N2741" t="s">
        <v>2355</v>
      </c>
      <c r="P2741" t="s">
        <v>64</v>
      </c>
    </row>
    <row r="2742" spans="1:16" x14ac:dyDescent="0.25">
      <c r="A2742" s="2">
        <v>45150</v>
      </c>
      <c r="B2742" t="s">
        <v>58</v>
      </c>
      <c r="C2742" t="s">
        <v>5135</v>
      </c>
      <c r="D2742" t="s">
        <v>5136</v>
      </c>
      <c r="E2742">
        <v>2801</v>
      </c>
      <c r="F2742" t="s">
        <v>4671</v>
      </c>
      <c r="G2742">
        <v>5500</v>
      </c>
      <c r="I2742" t="s">
        <v>5137</v>
      </c>
      <c r="J2742">
        <v>248</v>
      </c>
      <c r="K2742">
        <v>1011</v>
      </c>
      <c r="L2742" s="1">
        <v>37434</v>
      </c>
      <c r="N2742" t="s">
        <v>5138</v>
      </c>
      <c r="P2742" t="s">
        <v>64</v>
      </c>
    </row>
    <row r="2743" spans="1:16" x14ac:dyDescent="0.25">
      <c r="A2743" s="2">
        <v>45150</v>
      </c>
      <c r="B2743" t="s">
        <v>58</v>
      </c>
      <c r="C2743" t="s">
        <v>5139</v>
      </c>
      <c r="D2743" t="s">
        <v>5140</v>
      </c>
      <c r="E2743">
        <v>2801</v>
      </c>
      <c r="F2743" t="s">
        <v>610</v>
      </c>
      <c r="G2743">
        <v>3770</v>
      </c>
      <c r="I2743" t="s">
        <v>3639</v>
      </c>
      <c r="J2743">
        <v>248</v>
      </c>
      <c r="K2743">
        <v>1011</v>
      </c>
      <c r="N2743" t="s">
        <v>5141</v>
      </c>
      <c r="P2743" t="s">
        <v>64</v>
      </c>
    </row>
    <row r="2744" spans="1:16" x14ac:dyDescent="0.25">
      <c r="A2744" s="2">
        <v>45150</v>
      </c>
      <c r="B2744" t="s">
        <v>58</v>
      </c>
      <c r="C2744" t="s">
        <v>5142</v>
      </c>
      <c r="D2744" t="s">
        <v>5143</v>
      </c>
      <c r="E2744">
        <v>2801</v>
      </c>
      <c r="F2744" t="s">
        <v>5144</v>
      </c>
      <c r="G2744">
        <v>9315.6</v>
      </c>
      <c r="I2744" t="s">
        <v>5145</v>
      </c>
      <c r="J2744">
        <v>249</v>
      </c>
      <c r="K2744">
        <v>1012</v>
      </c>
      <c r="L2744" s="1">
        <v>39167</v>
      </c>
      <c r="N2744" t="s">
        <v>5146</v>
      </c>
      <c r="P2744" t="s">
        <v>64</v>
      </c>
    </row>
    <row r="2745" spans="1:16" x14ac:dyDescent="0.25">
      <c r="A2745" s="2">
        <v>45150</v>
      </c>
      <c r="B2745" t="s">
        <v>58</v>
      </c>
      <c r="C2745" t="s">
        <v>5147</v>
      </c>
      <c r="D2745" t="s">
        <v>5148</v>
      </c>
      <c r="E2745">
        <v>2801</v>
      </c>
      <c r="F2745" t="s">
        <v>3846</v>
      </c>
      <c r="G2745">
        <v>4950</v>
      </c>
      <c r="I2745" t="s">
        <v>3851</v>
      </c>
      <c r="J2745">
        <v>261</v>
      </c>
      <c r="K2745">
        <v>1033</v>
      </c>
      <c r="N2745" t="s">
        <v>5099</v>
      </c>
      <c r="P2745" t="s">
        <v>64</v>
      </c>
    </row>
    <row r="2746" spans="1:16" x14ac:dyDescent="0.25">
      <c r="A2746" s="2">
        <v>45150</v>
      </c>
      <c r="B2746" t="s">
        <v>58</v>
      </c>
      <c r="C2746" t="s">
        <v>5149</v>
      </c>
      <c r="D2746" t="s">
        <v>5150</v>
      </c>
      <c r="E2746">
        <v>2801</v>
      </c>
      <c r="F2746" t="s">
        <v>4656</v>
      </c>
      <c r="G2746">
        <v>4230</v>
      </c>
      <c r="I2746" t="s">
        <v>4657</v>
      </c>
      <c r="J2746">
        <v>273</v>
      </c>
      <c r="K2746">
        <v>3021</v>
      </c>
      <c r="L2746" s="1">
        <v>35495</v>
      </c>
      <c r="N2746" t="s">
        <v>5151</v>
      </c>
      <c r="P2746" t="s">
        <v>64</v>
      </c>
    </row>
    <row r="2747" spans="1:16" x14ac:dyDescent="0.25">
      <c r="A2747" s="2">
        <v>45150</v>
      </c>
      <c r="B2747" t="s">
        <v>58</v>
      </c>
      <c r="C2747" t="s">
        <v>5152</v>
      </c>
      <c r="D2747" t="s">
        <v>5153</v>
      </c>
      <c r="E2747">
        <v>2801</v>
      </c>
      <c r="F2747" t="s">
        <v>3202</v>
      </c>
      <c r="G2747">
        <v>14910</v>
      </c>
      <c r="I2747" t="s">
        <v>3203</v>
      </c>
      <c r="J2747">
        <v>102</v>
      </c>
      <c r="K2747">
        <v>3131</v>
      </c>
      <c r="L2747" s="1">
        <v>35194</v>
      </c>
      <c r="N2747" t="s">
        <v>5154</v>
      </c>
      <c r="P2747" t="s">
        <v>64</v>
      </c>
    </row>
    <row r="2748" spans="1:16" x14ac:dyDescent="0.25">
      <c r="A2748" s="2">
        <v>45150</v>
      </c>
      <c r="B2748" t="s">
        <v>58</v>
      </c>
      <c r="C2748" t="s">
        <v>5155</v>
      </c>
      <c r="D2748" t="s">
        <v>5156</v>
      </c>
      <c r="E2748">
        <v>2801</v>
      </c>
      <c r="F2748" t="s">
        <v>4974</v>
      </c>
      <c r="G2748">
        <v>4900</v>
      </c>
      <c r="I2748" t="s">
        <v>3254</v>
      </c>
      <c r="J2748">
        <v>75</v>
      </c>
      <c r="K2748">
        <v>912</v>
      </c>
      <c r="L2748" s="1">
        <v>38688</v>
      </c>
      <c r="N2748" t="s">
        <v>2535</v>
      </c>
      <c r="P2748" t="s">
        <v>64</v>
      </c>
    </row>
    <row r="2749" spans="1:16" x14ac:dyDescent="0.25">
      <c r="A2749" s="2">
        <v>45150</v>
      </c>
      <c r="B2749" t="s">
        <v>58</v>
      </c>
      <c r="C2749" t="s">
        <v>5157</v>
      </c>
      <c r="D2749" t="s">
        <v>5158</v>
      </c>
      <c r="E2749">
        <v>2801</v>
      </c>
      <c r="F2749" t="s">
        <v>4974</v>
      </c>
      <c r="G2749">
        <v>4900</v>
      </c>
      <c r="I2749" t="s">
        <v>3254</v>
      </c>
      <c r="J2749">
        <v>75</v>
      </c>
      <c r="K2749">
        <v>912</v>
      </c>
      <c r="L2749" s="1">
        <v>38717</v>
      </c>
      <c r="N2749" t="s">
        <v>2535</v>
      </c>
      <c r="P2749" t="s">
        <v>64</v>
      </c>
    </row>
    <row r="2750" spans="1:16" x14ac:dyDescent="0.25">
      <c r="A2750" s="2">
        <v>45150</v>
      </c>
      <c r="B2750" t="s">
        <v>58</v>
      </c>
      <c r="C2750" t="s">
        <v>5159</v>
      </c>
      <c r="D2750" t="s">
        <v>5160</v>
      </c>
      <c r="E2750">
        <v>2801</v>
      </c>
      <c r="F2750" t="s">
        <v>4974</v>
      </c>
      <c r="G2750">
        <v>4900</v>
      </c>
      <c r="I2750" t="s">
        <v>3254</v>
      </c>
      <c r="J2750">
        <v>75</v>
      </c>
      <c r="K2750">
        <v>912</v>
      </c>
      <c r="L2750" s="1">
        <v>38717</v>
      </c>
      <c r="N2750" t="s">
        <v>2535</v>
      </c>
      <c r="P2750" t="s">
        <v>64</v>
      </c>
    </row>
    <row r="2751" spans="1:16" x14ac:dyDescent="0.25">
      <c r="A2751" s="2">
        <v>45150</v>
      </c>
      <c r="B2751" t="s">
        <v>58</v>
      </c>
      <c r="C2751" t="s">
        <v>5161</v>
      </c>
      <c r="D2751" t="s">
        <v>5162</v>
      </c>
      <c r="E2751">
        <v>2801</v>
      </c>
      <c r="F2751" t="s">
        <v>4974</v>
      </c>
      <c r="G2751">
        <v>4900</v>
      </c>
      <c r="I2751" t="s">
        <v>3254</v>
      </c>
      <c r="J2751">
        <v>75</v>
      </c>
      <c r="K2751">
        <v>912</v>
      </c>
      <c r="L2751" s="1">
        <v>38717</v>
      </c>
      <c r="N2751" t="s">
        <v>2535</v>
      </c>
      <c r="P2751" t="s">
        <v>64</v>
      </c>
    </row>
    <row r="2752" spans="1:16" x14ac:dyDescent="0.25">
      <c r="A2752" s="2">
        <v>45150</v>
      </c>
      <c r="B2752" t="s">
        <v>58</v>
      </c>
      <c r="C2752" t="s">
        <v>5163</v>
      </c>
      <c r="D2752" t="s">
        <v>5164</v>
      </c>
      <c r="E2752">
        <v>2801</v>
      </c>
      <c r="F2752" t="s">
        <v>4974</v>
      </c>
      <c r="G2752">
        <v>4900</v>
      </c>
      <c r="I2752" t="s">
        <v>3254</v>
      </c>
      <c r="J2752">
        <v>75</v>
      </c>
      <c r="K2752">
        <v>912</v>
      </c>
      <c r="L2752" s="1">
        <v>38717</v>
      </c>
      <c r="N2752" t="s">
        <v>2535</v>
      </c>
      <c r="P2752" t="s">
        <v>64</v>
      </c>
    </row>
    <row r="2753" spans="1:16" x14ac:dyDescent="0.25">
      <c r="A2753" s="2">
        <v>45150</v>
      </c>
      <c r="B2753" t="s">
        <v>58</v>
      </c>
      <c r="C2753" t="s">
        <v>5165</v>
      </c>
      <c r="D2753" t="s">
        <v>5166</v>
      </c>
      <c r="E2753">
        <v>2801</v>
      </c>
      <c r="F2753" t="s">
        <v>4974</v>
      </c>
      <c r="G2753">
        <v>4900</v>
      </c>
      <c r="I2753" t="s">
        <v>3254</v>
      </c>
      <c r="J2753">
        <v>75</v>
      </c>
      <c r="K2753">
        <v>912</v>
      </c>
      <c r="L2753" s="1">
        <v>38717</v>
      </c>
      <c r="N2753" t="s">
        <v>2535</v>
      </c>
      <c r="P2753" t="s">
        <v>64</v>
      </c>
    </row>
    <row r="2754" spans="1:16" x14ac:dyDescent="0.25">
      <c r="A2754" s="2">
        <v>45150</v>
      </c>
      <c r="B2754" t="s">
        <v>58</v>
      </c>
      <c r="C2754" t="s">
        <v>5167</v>
      </c>
      <c r="D2754" t="s">
        <v>5168</v>
      </c>
      <c r="E2754">
        <v>2801</v>
      </c>
      <c r="F2754" t="s">
        <v>1726</v>
      </c>
      <c r="G2754">
        <v>8316</v>
      </c>
      <c r="I2754" t="s">
        <v>5169</v>
      </c>
      <c r="J2754">
        <v>23</v>
      </c>
      <c r="K2754">
        <v>1211</v>
      </c>
      <c r="L2754" s="1">
        <v>37224</v>
      </c>
      <c r="N2754" t="s">
        <v>2375</v>
      </c>
      <c r="P2754" t="s">
        <v>64</v>
      </c>
    </row>
    <row r="2755" spans="1:16" x14ac:dyDescent="0.25">
      <c r="A2755" s="2">
        <v>45150</v>
      </c>
      <c r="B2755" t="s">
        <v>58</v>
      </c>
      <c r="C2755" t="s">
        <v>5170</v>
      </c>
      <c r="D2755" t="s">
        <v>5171</v>
      </c>
      <c r="E2755">
        <v>2801</v>
      </c>
      <c r="F2755" t="s">
        <v>5172</v>
      </c>
      <c r="G2755">
        <v>4960</v>
      </c>
      <c r="I2755" t="s">
        <v>5173</v>
      </c>
      <c r="J2755">
        <v>41</v>
      </c>
      <c r="K2755">
        <v>2011</v>
      </c>
      <c r="N2755" t="s">
        <v>5174</v>
      </c>
      <c r="P2755" t="s">
        <v>64</v>
      </c>
    </row>
    <row r="2756" spans="1:16" x14ac:dyDescent="0.25">
      <c r="A2756" s="2">
        <v>45150</v>
      </c>
      <c r="B2756" t="s">
        <v>58</v>
      </c>
      <c r="C2756" t="s">
        <v>5175</v>
      </c>
      <c r="D2756" t="s">
        <v>5176</v>
      </c>
      <c r="E2756">
        <v>2801</v>
      </c>
      <c r="F2756" t="s">
        <v>5177</v>
      </c>
      <c r="G2756">
        <v>8400</v>
      </c>
      <c r="I2756" t="s">
        <v>3278</v>
      </c>
      <c r="J2756">
        <v>185</v>
      </c>
      <c r="K2756">
        <v>113</v>
      </c>
      <c r="N2756" t="s">
        <v>2428</v>
      </c>
      <c r="P2756" t="s">
        <v>64</v>
      </c>
    </row>
    <row r="2757" spans="1:16" x14ac:dyDescent="0.25">
      <c r="A2757" s="2">
        <v>45150</v>
      </c>
      <c r="B2757" t="s">
        <v>58</v>
      </c>
      <c r="C2757" t="s">
        <v>5178</v>
      </c>
      <c r="D2757" t="s">
        <v>5179</v>
      </c>
      <c r="E2757">
        <v>2801</v>
      </c>
      <c r="F2757" t="s">
        <v>5180</v>
      </c>
      <c r="G2757">
        <v>7000</v>
      </c>
      <c r="I2757" t="s">
        <v>5181</v>
      </c>
      <c r="J2757">
        <v>301</v>
      </c>
      <c r="K2757">
        <v>631</v>
      </c>
      <c r="N2757" t="s">
        <v>2530</v>
      </c>
      <c r="P2757" t="s">
        <v>64</v>
      </c>
    </row>
    <row r="2758" spans="1:16" x14ac:dyDescent="0.25">
      <c r="A2758" s="2">
        <v>45150</v>
      </c>
      <c r="B2758" t="s">
        <v>58</v>
      </c>
      <c r="C2758" t="s">
        <v>5182</v>
      </c>
      <c r="D2758" t="s">
        <v>5183</v>
      </c>
      <c r="E2758">
        <v>2801</v>
      </c>
      <c r="F2758" t="s">
        <v>5180</v>
      </c>
      <c r="G2758">
        <v>7000</v>
      </c>
      <c r="I2758" t="s">
        <v>5181</v>
      </c>
      <c r="J2758">
        <v>301</v>
      </c>
      <c r="K2758">
        <v>631</v>
      </c>
      <c r="N2758" t="s">
        <v>2530</v>
      </c>
      <c r="P2758" t="s">
        <v>64</v>
      </c>
    </row>
    <row r="2759" spans="1:16" x14ac:dyDescent="0.25">
      <c r="A2759" s="2">
        <v>45150</v>
      </c>
      <c r="B2759" t="s">
        <v>58</v>
      </c>
      <c r="C2759" t="s">
        <v>5184</v>
      </c>
      <c r="D2759" t="s">
        <v>5185</v>
      </c>
      <c r="E2759">
        <v>2801</v>
      </c>
      <c r="F2759" t="s">
        <v>5186</v>
      </c>
      <c r="G2759">
        <v>9900</v>
      </c>
      <c r="I2759" t="s">
        <v>5187</v>
      </c>
      <c r="J2759">
        <v>301</v>
      </c>
      <c r="K2759">
        <v>631</v>
      </c>
      <c r="N2759" t="s">
        <v>2530</v>
      </c>
      <c r="P2759" t="s">
        <v>64</v>
      </c>
    </row>
    <row r="2760" spans="1:16" x14ac:dyDescent="0.25">
      <c r="A2760" t="s">
        <v>87</v>
      </c>
      <c r="C2760" t="s">
        <v>88</v>
      </c>
      <c r="D2760" t="s">
        <v>58</v>
      </c>
      <c r="F2760">
        <v>-18</v>
      </c>
      <c r="G2760" t="s">
        <v>5188</v>
      </c>
      <c r="I2760" t="s">
        <v>1193</v>
      </c>
    </row>
    <row r="2762" spans="1:16" x14ac:dyDescent="0.25">
      <c r="A2762" t="s">
        <v>87</v>
      </c>
      <c r="B2762" t="s">
        <v>87</v>
      </c>
      <c r="C2762" t="s">
        <v>91</v>
      </c>
      <c r="D2762" t="s">
        <v>456</v>
      </c>
      <c r="E2762">
        <v>2008</v>
      </c>
      <c r="F2762">
        <v>-18</v>
      </c>
      <c r="G2762" t="s">
        <v>5188</v>
      </c>
      <c r="I2762" t="s">
        <v>1194</v>
      </c>
    </row>
    <row r="2764" spans="1:16" x14ac:dyDescent="0.25">
      <c r="C2764" t="s">
        <v>56</v>
      </c>
      <c r="D2764" t="s">
        <v>10</v>
      </c>
      <c r="E2764" t="e">
        <f>- proto</f>
        <v>#NAME?</v>
      </c>
      <c r="F2764" t="s">
        <v>57</v>
      </c>
    </row>
    <row r="2765" spans="1:16" x14ac:dyDescent="0.25">
      <c r="A2765" s="2">
        <v>45171</v>
      </c>
      <c r="B2765" t="s">
        <v>58</v>
      </c>
      <c r="C2765" t="s">
        <v>5189</v>
      </c>
      <c r="D2765" t="s">
        <v>5190</v>
      </c>
      <c r="E2765">
        <v>2801</v>
      </c>
      <c r="F2765" t="s">
        <v>5191</v>
      </c>
      <c r="G2765">
        <v>17850</v>
      </c>
      <c r="I2765" t="s">
        <v>4820</v>
      </c>
      <c r="J2765">
        <v>49</v>
      </c>
      <c r="K2765">
        <v>1421</v>
      </c>
      <c r="L2765" s="1">
        <v>36364</v>
      </c>
      <c r="N2765" t="s">
        <v>1686</v>
      </c>
      <c r="P2765" t="s">
        <v>64</v>
      </c>
    </row>
    <row r="2766" spans="1:16" x14ac:dyDescent="0.25">
      <c r="A2766" s="2">
        <v>45171</v>
      </c>
      <c r="B2766" t="s">
        <v>58</v>
      </c>
      <c r="C2766" t="s">
        <v>5192</v>
      </c>
      <c r="D2766" t="s">
        <v>5193</v>
      </c>
      <c r="E2766">
        <v>2801</v>
      </c>
      <c r="F2766" t="s">
        <v>3976</v>
      </c>
      <c r="G2766">
        <v>3181</v>
      </c>
      <c r="I2766" t="s">
        <v>3977</v>
      </c>
      <c r="J2766">
        <v>347</v>
      </c>
      <c r="K2766">
        <v>432</v>
      </c>
      <c r="L2766" s="1">
        <v>38352</v>
      </c>
      <c r="N2766" t="s">
        <v>3978</v>
      </c>
      <c r="P2766" t="s">
        <v>64</v>
      </c>
    </row>
    <row r="2767" spans="1:16" x14ac:dyDescent="0.25">
      <c r="A2767" s="2">
        <v>45171</v>
      </c>
      <c r="B2767" t="s">
        <v>58</v>
      </c>
      <c r="C2767" t="s">
        <v>5194</v>
      </c>
      <c r="D2767" t="s">
        <v>5195</v>
      </c>
      <c r="E2767">
        <v>2801</v>
      </c>
      <c r="F2767" t="s">
        <v>1337</v>
      </c>
      <c r="G2767">
        <v>6110</v>
      </c>
      <c r="I2767" t="s">
        <v>5196</v>
      </c>
      <c r="J2767">
        <v>142</v>
      </c>
      <c r="K2767">
        <v>2421</v>
      </c>
      <c r="N2767" t="s">
        <v>5197</v>
      </c>
      <c r="P2767" t="s">
        <v>64</v>
      </c>
    </row>
    <row r="2769" spans="1:16" x14ac:dyDescent="0.25">
      <c r="D2769" t="s">
        <v>0</v>
      </c>
      <c r="E2769" t="s">
        <v>1</v>
      </c>
      <c r="F2769" t="s">
        <v>2</v>
      </c>
      <c r="G2769" t="s">
        <v>3</v>
      </c>
      <c r="H2769">
        <v>5</v>
      </c>
      <c r="I2769" t="s">
        <v>4</v>
      </c>
      <c r="L2769" t="s">
        <v>5</v>
      </c>
      <c r="M2769" t="s">
        <v>6</v>
      </c>
      <c r="N2769" t="s">
        <v>7</v>
      </c>
      <c r="O2769">
        <v>4</v>
      </c>
      <c r="P2769">
        <v>8</v>
      </c>
    </row>
    <row r="2770" spans="1:16" x14ac:dyDescent="0.25">
      <c r="D2770" t="s">
        <v>8</v>
      </c>
      <c r="E2770" t="s">
        <v>9</v>
      </c>
      <c r="F2770" t="s">
        <v>10</v>
      </c>
      <c r="M2770" t="s">
        <v>11</v>
      </c>
      <c r="N2770" t="s">
        <v>12</v>
      </c>
      <c r="O2770" s="1">
        <v>37445</v>
      </c>
      <c r="P2770">
        <v>3</v>
      </c>
    </row>
    <row r="2771" spans="1:16" x14ac:dyDescent="0.25">
      <c r="A2771" t="s">
        <v>13</v>
      </c>
      <c r="B2771" t="s">
        <v>14</v>
      </c>
      <c r="C2771" t="s">
        <v>15</v>
      </c>
      <c r="F2771" t="s">
        <v>16</v>
      </c>
      <c r="G2771" t="e">
        <f>- Z</f>
        <v>#NAME?</v>
      </c>
      <c r="M2771" t="s">
        <v>17</v>
      </c>
      <c r="N2771" t="s">
        <v>18</v>
      </c>
    </row>
    <row r="2772" spans="1:16" x14ac:dyDescent="0.25">
      <c r="A2772" t="s">
        <v>19</v>
      </c>
      <c r="B2772" t="s">
        <v>20</v>
      </c>
      <c r="C2772" t="s">
        <v>21</v>
      </c>
      <c r="D2772" t="s">
        <v>22</v>
      </c>
      <c r="E2772" t="s">
        <v>23</v>
      </c>
      <c r="F2772" t="s">
        <v>24</v>
      </c>
      <c r="G2772" t="s">
        <v>25</v>
      </c>
      <c r="H2772" t="s">
        <v>26</v>
      </c>
      <c r="M2772" t="s">
        <v>27</v>
      </c>
      <c r="N2772" t="s">
        <v>28</v>
      </c>
    </row>
    <row r="2773" spans="1:16" x14ac:dyDescent="0.25">
      <c r="A2773" t="s">
        <v>29</v>
      </c>
      <c r="B2773" t="s">
        <v>30</v>
      </c>
      <c r="C2773" t="s">
        <v>31</v>
      </c>
      <c r="D2773" t="s">
        <v>32</v>
      </c>
      <c r="E2773" t="s">
        <v>32</v>
      </c>
      <c r="F2773" t="s">
        <v>33</v>
      </c>
      <c r="G2773" t="s">
        <v>34</v>
      </c>
      <c r="H2773" t="s">
        <v>35</v>
      </c>
      <c r="I2773" t="s">
        <v>36</v>
      </c>
      <c r="J2773" t="s">
        <v>29</v>
      </c>
      <c r="K2773" t="s">
        <v>29</v>
      </c>
      <c r="L2773" t="s">
        <v>37</v>
      </c>
      <c r="M2773" t="s">
        <v>31</v>
      </c>
      <c r="N2773" t="s">
        <v>38</v>
      </c>
      <c r="O2773" t="s">
        <v>29</v>
      </c>
      <c r="P2773" t="s">
        <v>35</v>
      </c>
    </row>
    <row r="2774" spans="1:16" x14ac:dyDescent="0.25">
      <c r="A2774" t="s">
        <v>39</v>
      </c>
      <c r="B2774" t="s">
        <v>40</v>
      </c>
      <c r="C2774" t="s">
        <v>41</v>
      </c>
      <c r="D2774" t="s">
        <v>42</v>
      </c>
      <c r="E2774" t="s">
        <v>43</v>
      </c>
      <c r="F2774" t="s">
        <v>13</v>
      </c>
      <c r="G2774" t="s">
        <v>44</v>
      </c>
      <c r="I2774" t="s">
        <v>45</v>
      </c>
      <c r="J2774" t="s">
        <v>46</v>
      </c>
      <c r="K2774" t="s">
        <v>47</v>
      </c>
      <c r="L2774" t="s">
        <v>48</v>
      </c>
      <c r="M2774" t="s">
        <v>49</v>
      </c>
      <c r="N2774" t="s">
        <v>50</v>
      </c>
      <c r="O2774" t="s">
        <v>51</v>
      </c>
      <c r="P2774" t="s">
        <v>52</v>
      </c>
    </row>
    <row r="2775" spans="1:16" x14ac:dyDescent="0.25">
      <c r="A2775" t="s">
        <v>53</v>
      </c>
      <c r="B2775" t="s">
        <v>30</v>
      </c>
      <c r="C2775" t="s">
        <v>54</v>
      </c>
      <c r="D2775" t="s">
        <v>32</v>
      </c>
      <c r="E2775" t="s">
        <v>32</v>
      </c>
      <c r="F2775" t="s">
        <v>33</v>
      </c>
      <c r="G2775" t="s">
        <v>34</v>
      </c>
      <c r="H2775" t="s">
        <v>35</v>
      </c>
      <c r="I2775" t="s">
        <v>36</v>
      </c>
      <c r="J2775" t="s">
        <v>29</v>
      </c>
      <c r="K2775" t="s">
        <v>29</v>
      </c>
      <c r="L2775" t="s">
        <v>37</v>
      </c>
      <c r="M2775" t="s">
        <v>31</v>
      </c>
      <c r="N2775" t="s">
        <v>38</v>
      </c>
      <c r="O2775" t="s">
        <v>29</v>
      </c>
      <c r="P2775" t="s">
        <v>55</v>
      </c>
    </row>
    <row r="2776" spans="1:16" x14ac:dyDescent="0.25">
      <c r="A2776" s="2">
        <v>45171</v>
      </c>
      <c r="B2776" t="s">
        <v>58</v>
      </c>
      <c r="C2776" t="s">
        <v>5198</v>
      </c>
      <c r="D2776" t="s">
        <v>5199</v>
      </c>
      <c r="E2776">
        <v>2801</v>
      </c>
      <c r="F2776" t="s">
        <v>2079</v>
      </c>
      <c r="G2776">
        <v>3000</v>
      </c>
      <c r="I2776" t="s">
        <v>3074</v>
      </c>
      <c r="J2776">
        <v>266</v>
      </c>
      <c r="K2776">
        <v>1221</v>
      </c>
      <c r="L2776" s="1">
        <v>37396</v>
      </c>
      <c r="N2776" t="s">
        <v>5200</v>
      </c>
      <c r="P2776" t="s">
        <v>64</v>
      </c>
    </row>
    <row r="2777" spans="1:16" x14ac:dyDescent="0.25">
      <c r="A2777" s="2">
        <v>45171</v>
      </c>
      <c r="B2777" t="s">
        <v>58</v>
      </c>
      <c r="C2777" t="s">
        <v>5201</v>
      </c>
      <c r="D2777" t="s">
        <v>5202</v>
      </c>
      <c r="E2777">
        <v>2801</v>
      </c>
      <c r="F2777" t="s">
        <v>5203</v>
      </c>
      <c r="G2777">
        <v>20191</v>
      </c>
      <c r="I2777" t="s">
        <v>5204</v>
      </c>
      <c r="J2777">
        <v>241</v>
      </c>
      <c r="K2777">
        <v>731</v>
      </c>
      <c r="L2777" s="1">
        <v>38352</v>
      </c>
      <c r="N2777" t="s">
        <v>2798</v>
      </c>
      <c r="P2777" t="s">
        <v>64</v>
      </c>
    </row>
    <row r="2778" spans="1:16" x14ac:dyDescent="0.25">
      <c r="A2778" s="2">
        <v>45171</v>
      </c>
      <c r="B2778" t="s">
        <v>58</v>
      </c>
      <c r="C2778" t="s">
        <v>5205</v>
      </c>
      <c r="D2778" t="s">
        <v>5206</v>
      </c>
      <c r="E2778">
        <v>2801</v>
      </c>
      <c r="F2778" t="s">
        <v>4335</v>
      </c>
      <c r="G2778">
        <v>16396</v>
      </c>
      <c r="I2778" t="s">
        <v>4336</v>
      </c>
      <c r="J2778">
        <v>241</v>
      </c>
      <c r="K2778">
        <v>731</v>
      </c>
      <c r="L2778" s="1">
        <v>38321</v>
      </c>
      <c r="N2778" t="s">
        <v>2798</v>
      </c>
      <c r="P2778" t="s">
        <v>64</v>
      </c>
    </row>
    <row r="2779" spans="1:16" x14ac:dyDescent="0.25">
      <c r="A2779" s="2">
        <v>45171</v>
      </c>
      <c r="B2779" t="s">
        <v>58</v>
      </c>
      <c r="C2779" t="s">
        <v>5207</v>
      </c>
      <c r="D2779" t="s">
        <v>5208</v>
      </c>
      <c r="E2779">
        <v>2801</v>
      </c>
      <c r="F2779" t="s">
        <v>4974</v>
      </c>
      <c r="G2779">
        <v>4900</v>
      </c>
      <c r="I2779" t="s">
        <v>3254</v>
      </c>
      <c r="J2779">
        <v>75</v>
      </c>
      <c r="K2779">
        <v>912</v>
      </c>
      <c r="L2779" s="1">
        <v>39069</v>
      </c>
      <c r="N2779" t="s">
        <v>2535</v>
      </c>
      <c r="P2779" t="s">
        <v>64</v>
      </c>
    </row>
    <row r="2780" spans="1:16" x14ac:dyDescent="0.25">
      <c r="A2780" s="2">
        <v>45171</v>
      </c>
      <c r="B2780" t="s">
        <v>58</v>
      </c>
      <c r="C2780" t="s">
        <v>5209</v>
      </c>
      <c r="D2780" t="s">
        <v>5210</v>
      </c>
      <c r="E2780">
        <v>2801</v>
      </c>
      <c r="F2780" t="s">
        <v>4974</v>
      </c>
      <c r="G2780">
        <v>4900</v>
      </c>
      <c r="I2780" t="s">
        <v>3254</v>
      </c>
      <c r="J2780">
        <v>75</v>
      </c>
      <c r="K2780">
        <v>912</v>
      </c>
      <c r="L2780" s="1">
        <v>39069</v>
      </c>
      <c r="N2780" t="s">
        <v>2535</v>
      </c>
      <c r="P2780" t="s">
        <v>64</v>
      </c>
    </row>
    <row r="2781" spans="1:16" x14ac:dyDescent="0.25">
      <c r="A2781" s="2">
        <v>45171</v>
      </c>
      <c r="B2781" t="s">
        <v>58</v>
      </c>
      <c r="C2781" t="s">
        <v>5211</v>
      </c>
      <c r="D2781" t="s">
        <v>5212</v>
      </c>
      <c r="E2781">
        <v>2801</v>
      </c>
      <c r="F2781" t="s">
        <v>4974</v>
      </c>
      <c r="G2781">
        <v>4900</v>
      </c>
      <c r="I2781" t="s">
        <v>3254</v>
      </c>
      <c r="J2781">
        <v>75</v>
      </c>
      <c r="K2781">
        <v>912</v>
      </c>
      <c r="L2781" s="1">
        <v>39069</v>
      </c>
      <c r="N2781" t="s">
        <v>2535</v>
      </c>
      <c r="P2781" t="s">
        <v>64</v>
      </c>
    </row>
    <row r="2782" spans="1:16" x14ac:dyDescent="0.25">
      <c r="A2782" s="2">
        <v>45171</v>
      </c>
      <c r="B2782" t="s">
        <v>58</v>
      </c>
      <c r="C2782" t="s">
        <v>5213</v>
      </c>
      <c r="D2782" t="s">
        <v>5214</v>
      </c>
      <c r="E2782">
        <v>2801</v>
      </c>
      <c r="F2782" t="s">
        <v>4974</v>
      </c>
      <c r="G2782">
        <v>4900</v>
      </c>
      <c r="I2782" t="s">
        <v>3254</v>
      </c>
      <c r="J2782">
        <v>75</v>
      </c>
      <c r="K2782">
        <v>912</v>
      </c>
      <c r="L2782" s="1">
        <v>39069</v>
      </c>
      <c r="N2782" t="s">
        <v>2535</v>
      </c>
      <c r="P2782" t="s">
        <v>64</v>
      </c>
    </row>
    <row r="2783" spans="1:16" x14ac:dyDescent="0.25">
      <c r="A2783" s="2">
        <v>45171</v>
      </c>
      <c r="B2783" t="s">
        <v>58</v>
      </c>
      <c r="C2783" t="s">
        <v>5215</v>
      </c>
      <c r="D2783" t="s">
        <v>5216</v>
      </c>
      <c r="E2783">
        <v>2801</v>
      </c>
      <c r="F2783" t="s">
        <v>5217</v>
      </c>
      <c r="G2783">
        <v>6670</v>
      </c>
      <c r="I2783" t="s">
        <v>5218</v>
      </c>
      <c r="J2783">
        <v>75</v>
      </c>
      <c r="K2783">
        <v>912</v>
      </c>
      <c r="N2783" t="s">
        <v>2535</v>
      </c>
      <c r="P2783" t="s">
        <v>64</v>
      </c>
    </row>
    <row r="2784" spans="1:16" x14ac:dyDescent="0.25">
      <c r="A2784" s="2">
        <v>45171</v>
      </c>
      <c r="B2784" t="s">
        <v>58</v>
      </c>
      <c r="C2784" t="s">
        <v>5219</v>
      </c>
      <c r="D2784" t="s">
        <v>5220</v>
      </c>
      <c r="E2784">
        <v>2801</v>
      </c>
      <c r="F2784" t="s">
        <v>4974</v>
      </c>
      <c r="G2784">
        <v>4900</v>
      </c>
      <c r="I2784" t="s">
        <v>3254</v>
      </c>
      <c r="J2784">
        <v>137</v>
      </c>
      <c r="K2784">
        <v>911</v>
      </c>
      <c r="L2784" s="1">
        <v>39069</v>
      </c>
      <c r="N2784" t="s">
        <v>2582</v>
      </c>
      <c r="P2784" t="s">
        <v>64</v>
      </c>
    </row>
    <row r="2785" spans="1:16" x14ac:dyDescent="0.25">
      <c r="A2785" s="2">
        <v>45171</v>
      </c>
      <c r="B2785" t="s">
        <v>58</v>
      </c>
      <c r="C2785" t="s">
        <v>5221</v>
      </c>
      <c r="D2785" t="s">
        <v>5222</v>
      </c>
      <c r="E2785">
        <v>2801</v>
      </c>
      <c r="F2785" t="s">
        <v>4643</v>
      </c>
      <c r="G2785">
        <v>4000</v>
      </c>
      <c r="I2785" t="s">
        <v>3285</v>
      </c>
      <c r="J2785">
        <v>137</v>
      </c>
      <c r="K2785">
        <v>911</v>
      </c>
      <c r="L2785" s="1">
        <v>35565</v>
      </c>
      <c r="N2785" t="s">
        <v>5114</v>
      </c>
      <c r="P2785" t="s">
        <v>64</v>
      </c>
    </row>
    <row r="2786" spans="1:16" x14ac:dyDescent="0.25">
      <c r="A2786" s="2">
        <v>45171</v>
      </c>
      <c r="B2786" t="s">
        <v>58</v>
      </c>
      <c r="C2786" t="s">
        <v>5223</v>
      </c>
      <c r="D2786" t="s">
        <v>5224</v>
      </c>
      <c r="E2786">
        <v>2801</v>
      </c>
      <c r="F2786" t="s">
        <v>4974</v>
      </c>
      <c r="G2786">
        <v>4900</v>
      </c>
      <c r="I2786" t="s">
        <v>3254</v>
      </c>
      <c r="J2786">
        <v>137</v>
      </c>
      <c r="K2786">
        <v>911</v>
      </c>
      <c r="L2786" s="1">
        <v>39069</v>
      </c>
      <c r="N2786" t="s">
        <v>2582</v>
      </c>
      <c r="P2786" t="s">
        <v>64</v>
      </c>
    </row>
    <row r="2787" spans="1:16" x14ac:dyDescent="0.25">
      <c r="A2787" s="2">
        <v>45171</v>
      </c>
      <c r="B2787" t="s">
        <v>58</v>
      </c>
      <c r="C2787" t="s">
        <v>5225</v>
      </c>
      <c r="D2787" t="s">
        <v>5226</v>
      </c>
      <c r="E2787">
        <v>2801</v>
      </c>
      <c r="F2787" t="s">
        <v>4974</v>
      </c>
      <c r="G2787">
        <v>4900</v>
      </c>
      <c r="I2787" t="s">
        <v>3254</v>
      </c>
      <c r="J2787">
        <v>137</v>
      </c>
      <c r="K2787">
        <v>911</v>
      </c>
      <c r="L2787" s="1">
        <v>39069</v>
      </c>
      <c r="N2787" t="s">
        <v>2582</v>
      </c>
      <c r="P2787" t="s">
        <v>64</v>
      </c>
    </row>
    <row r="2788" spans="1:16" x14ac:dyDescent="0.25">
      <c r="A2788" s="2">
        <v>45171</v>
      </c>
      <c r="B2788" t="s">
        <v>58</v>
      </c>
      <c r="C2788" t="s">
        <v>5227</v>
      </c>
      <c r="D2788" t="s">
        <v>5228</v>
      </c>
      <c r="E2788">
        <v>2801</v>
      </c>
      <c r="F2788" t="s">
        <v>4974</v>
      </c>
      <c r="G2788">
        <v>4900</v>
      </c>
      <c r="I2788" t="s">
        <v>3254</v>
      </c>
      <c r="J2788">
        <v>137</v>
      </c>
      <c r="K2788">
        <v>911</v>
      </c>
      <c r="L2788" s="1">
        <v>39069</v>
      </c>
      <c r="N2788" t="s">
        <v>2582</v>
      </c>
      <c r="P2788" t="s">
        <v>64</v>
      </c>
    </row>
    <row r="2789" spans="1:16" x14ac:dyDescent="0.25">
      <c r="A2789" s="2">
        <v>45171</v>
      </c>
      <c r="B2789" t="s">
        <v>58</v>
      </c>
      <c r="C2789" t="s">
        <v>5229</v>
      </c>
      <c r="D2789" t="s">
        <v>5230</v>
      </c>
      <c r="E2789">
        <v>2801</v>
      </c>
      <c r="F2789" t="s">
        <v>4974</v>
      </c>
      <c r="G2789">
        <v>4900</v>
      </c>
      <c r="I2789" t="s">
        <v>3254</v>
      </c>
      <c r="J2789">
        <v>137</v>
      </c>
      <c r="K2789">
        <v>911</v>
      </c>
      <c r="L2789" s="1">
        <v>39069</v>
      </c>
      <c r="N2789" t="s">
        <v>2582</v>
      </c>
      <c r="P2789" t="s">
        <v>64</v>
      </c>
    </row>
    <row r="2790" spans="1:16" x14ac:dyDescent="0.25">
      <c r="A2790" s="2">
        <v>45171</v>
      </c>
      <c r="B2790" t="s">
        <v>58</v>
      </c>
      <c r="C2790" t="s">
        <v>5231</v>
      </c>
      <c r="D2790" t="s">
        <v>5232</v>
      </c>
      <c r="E2790">
        <v>2801</v>
      </c>
      <c r="F2790" t="s">
        <v>4974</v>
      </c>
      <c r="G2790">
        <v>4900</v>
      </c>
      <c r="I2790" t="s">
        <v>3254</v>
      </c>
      <c r="J2790">
        <v>137</v>
      </c>
      <c r="K2790">
        <v>911</v>
      </c>
      <c r="L2790" s="1">
        <v>39069</v>
      </c>
      <c r="N2790" t="s">
        <v>2582</v>
      </c>
      <c r="P2790" t="s">
        <v>64</v>
      </c>
    </row>
    <row r="2791" spans="1:16" x14ac:dyDescent="0.25">
      <c r="A2791" s="2">
        <v>45171</v>
      </c>
      <c r="B2791" t="s">
        <v>58</v>
      </c>
      <c r="C2791" t="s">
        <v>5233</v>
      </c>
      <c r="D2791" t="s">
        <v>5234</v>
      </c>
      <c r="E2791">
        <v>2801</v>
      </c>
      <c r="F2791" t="s">
        <v>4974</v>
      </c>
      <c r="G2791">
        <v>4900</v>
      </c>
      <c r="I2791" t="s">
        <v>3254</v>
      </c>
      <c r="J2791">
        <v>137</v>
      </c>
      <c r="K2791">
        <v>911</v>
      </c>
      <c r="L2791" s="1">
        <v>39069</v>
      </c>
      <c r="N2791" t="s">
        <v>2582</v>
      </c>
      <c r="P2791" t="s">
        <v>64</v>
      </c>
    </row>
    <row r="2792" spans="1:16" x14ac:dyDescent="0.25">
      <c r="A2792" s="2">
        <v>45171</v>
      </c>
      <c r="B2792" t="s">
        <v>58</v>
      </c>
      <c r="C2792" t="s">
        <v>5235</v>
      </c>
      <c r="D2792" t="s">
        <v>5236</v>
      </c>
      <c r="E2792">
        <v>2801</v>
      </c>
      <c r="F2792" t="s">
        <v>4974</v>
      </c>
      <c r="G2792">
        <v>4900</v>
      </c>
      <c r="I2792" t="s">
        <v>3254</v>
      </c>
      <c r="J2792">
        <v>137</v>
      </c>
      <c r="K2792">
        <v>911</v>
      </c>
      <c r="L2792" s="1">
        <v>39069</v>
      </c>
      <c r="N2792" t="s">
        <v>2582</v>
      </c>
      <c r="P2792" t="s">
        <v>64</v>
      </c>
    </row>
    <row r="2793" spans="1:16" x14ac:dyDescent="0.25">
      <c r="A2793" t="s">
        <v>87</v>
      </c>
      <c r="C2793" t="s">
        <v>88</v>
      </c>
      <c r="D2793" t="s">
        <v>58</v>
      </c>
      <c r="F2793">
        <v>-13</v>
      </c>
      <c r="G2793" t="s">
        <v>5237</v>
      </c>
      <c r="I2793" t="s">
        <v>2246</v>
      </c>
    </row>
    <row r="2795" spans="1:16" x14ac:dyDescent="0.25">
      <c r="A2795" t="s">
        <v>87</v>
      </c>
      <c r="B2795" t="s">
        <v>87</v>
      </c>
      <c r="C2795" t="s">
        <v>91</v>
      </c>
      <c r="D2795" t="s">
        <v>475</v>
      </c>
      <c r="E2795">
        <v>2009</v>
      </c>
      <c r="F2795">
        <v>-13</v>
      </c>
      <c r="G2795" t="s">
        <v>5237</v>
      </c>
      <c r="I2795" t="s">
        <v>2247</v>
      </c>
    </row>
    <row r="2797" spans="1:16" x14ac:dyDescent="0.25">
      <c r="C2797" t="s">
        <v>56</v>
      </c>
      <c r="D2797" t="s">
        <v>10</v>
      </c>
      <c r="E2797" t="e">
        <f>- proto</f>
        <v>#NAME?</v>
      </c>
      <c r="F2797" t="s">
        <v>57</v>
      </c>
    </row>
    <row r="2798" spans="1:16" x14ac:dyDescent="0.25">
      <c r="A2798" s="2">
        <v>45172</v>
      </c>
      <c r="B2798" t="s">
        <v>58</v>
      </c>
      <c r="C2798" t="s">
        <v>5238</v>
      </c>
      <c r="D2798" t="s">
        <v>5239</v>
      </c>
      <c r="E2798">
        <v>2801</v>
      </c>
      <c r="F2798" t="s">
        <v>4920</v>
      </c>
      <c r="G2798">
        <v>4010</v>
      </c>
      <c r="I2798" t="s">
        <v>3542</v>
      </c>
      <c r="J2798">
        <v>76</v>
      </c>
      <c r="K2798">
        <v>931</v>
      </c>
      <c r="L2798" s="1">
        <v>35719</v>
      </c>
      <c r="N2798" t="s">
        <v>2453</v>
      </c>
      <c r="P2798" t="s">
        <v>64</v>
      </c>
    </row>
    <row r="2799" spans="1:16" x14ac:dyDescent="0.25">
      <c r="A2799" s="2">
        <v>45172</v>
      </c>
      <c r="B2799" t="s">
        <v>58</v>
      </c>
      <c r="C2799" t="s">
        <v>5240</v>
      </c>
      <c r="D2799" t="s">
        <v>5241</v>
      </c>
      <c r="E2799">
        <v>2801</v>
      </c>
      <c r="F2799" t="s">
        <v>5242</v>
      </c>
      <c r="G2799">
        <v>7354.2</v>
      </c>
      <c r="I2799" t="s">
        <v>5243</v>
      </c>
      <c r="J2799">
        <v>144</v>
      </c>
      <c r="K2799">
        <v>9062</v>
      </c>
      <c r="L2799" s="1">
        <v>39609</v>
      </c>
      <c r="N2799" t="s">
        <v>63</v>
      </c>
      <c r="P2799" t="s">
        <v>64</v>
      </c>
    </row>
    <row r="2800" spans="1:16" x14ac:dyDescent="0.25">
      <c r="A2800" s="2">
        <v>45172</v>
      </c>
      <c r="B2800" t="s">
        <v>58</v>
      </c>
      <c r="C2800" t="s">
        <v>5244</v>
      </c>
      <c r="D2800" t="s">
        <v>5245</v>
      </c>
      <c r="E2800">
        <v>2801</v>
      </c>
      <c r="F2800" t="s">
        <v>2079</v>
      </c>
      <c r="G2800">
        <v>5020</v>
      </c>
      <c r="I2800" t="s">
        <v>4308</v>
      </c>
      <c r="J2800">
        <v>23</v>
      </c>
      <c r="K2800">
        <v>1211</v>
      </c>
      <c r="N2800" t="s">
        <v>2375</v>
      </c>
      <c r="P2800" t="s">
        <v>64</v>
      </c>
    </row>
    <row r="2801" spans="1:16" x14ac:dyDescent="0.25">
      <c r="A2801" s="2">
        <v>45172</v>
      </c>
      <c r="B2801" t="s">
        <v>58</v>
      </c>
      <c r="C2801" t="s">
        <v>5246</v>
      </c>
      <c r="D2801" t="s">
        <v>5247</v>
      </c>
      <c r="E2801">
        <v>2801</v>
      </c>
      <c r="F2801" t="s">
        <v>5248</v>
      </c>
      <c r="G2801">
        <v>4390</v>
      </c>
      <c r="I2801" t="s">
        <v>5249</v>
      </c>
      <c r="J2801">
        <v>326</v>
      </c>
      <c r="K2801">
        <v>3541</v>
      </c>
      <c r="L2801" s="1">
        <v>35430</v>
      </c>
      <c r="N2801" t="s">
        <v>5250</v>
      </c>
      <c r="P2801" t="s">
        <v>64</v>
      </c>
    </row>
    <row r="2802" spans="1:16" x14ac:dyDescent="0.25">
      <c r="A2802" s="2">
        <v>45172</v>
      </c>
      <c r="B2802" t="s">
        <v>58</v>
      </c>
      <c r="C2802" t="s">
        <v>5251</v>
      </c>
      <c r="D2802" t="s">
        <v>5252</v>
      </c>
      <c r="E2802">
        <v>2801</v>
      </c>
      <c r="F2802" t="s">
        <v>5253</v>
      </c>
      <c r="G2802">
        <v>13435</v>
      </c>
      <c r="I2802" t="s">
        <v>5254</v>
      </c>
      <c r="J2802">
        <v>326</v>
      </c>
      <c r="K2802">
        <v>3541</v>
      </c>
      <c r="L2802" s="1">
        <v>38625</v>
      </c>
      <c r="N2802" t="s">
        <v>5255</v>
      </c>
      <c r="P2802" t="s">
        <v>64</v>
      </c>
    </row>
    <row r="2803" spans="1:16" x14ac:dyDescent="0.25">
      <c r="A2803" s="2">
        <v>45172</v>
      </c>
      <c r="B2803" t="s">
        <v>58</v>
      </c>
      <c r="C2803" t="s">
        <v>5256</v>
      </c>
      <c r="D2803" t="s">
        <v>5257</v>
      </c>
      <c r="E2803">
        <v>2801</v>
      </c>
      <c r="F2803" t="s">
        <v>5253</v>
      </c>
      <c r="G2803">
        <v>13435</v>
      </c>
      <c r="I2803" t="s">
        <v>5254</v>
      </c>
      <c r="J2803">
        <v>326</v>
      </c>
      <c r="K2803">
        <v>3541</v>
      </c>
      <c r="L2803" s="1">
        <v>38642</v>
      </c>
      <c r="N2803" t="s">
        <v>1395</v>
      </c>
      <c r="P2803" t="s">
        <v>64</v>
      </c>
    </row>
    <row r="2804" spans="1:16" x14ac:dyDescent="0.25">
      <c r="A2804" s="2">
        <v>45172</v>
      </c>
      <c r="B2804" t="s">
        <v>58</v>
      </c>
      <c r="C2804" t="s">
        <v>5258</v>
      </c>
      <c r="D2804" t="s">
        <v>5259</v>
      </c>
      <c r="E2804">
        <v>2801</v>
      </c>
      <c r="F2804" t="s">
        <v>1726</v>
      </c>
      <c r="G2804">
        <v>4390</v>
      </c>
      <c r="I2804" t="s">
        <v>5249</v>
      </c>
      <c r="J2804">
        <v>326</v>
      </c>
      <c r="K2804">
        <v>3541</v>
      </c>
      <c r="L2804" s="1">
        <v>35611</v>
      </c>
      <c r="N2804" t="s">
        <v>5250</v>
      </c>
      <c r="P2804" t="s">
        <v>64</v>
      </c>
    </row>
    <row r="2805" spans="1:16" x14ac:dyDescent="0.25">
      <c r="A2805" s="2">
        <v>45172</v>
      </c>
      <c r="B2805" t="s">
        <v>58</v>
      </c>
      <c r="C2805" t="s">
        <v>5260</v>
      </c>
      <c r="D2805" t="s">
        <v>5261</v>
      </c>
      <c r="E2805">
        <v>2801</v>
      </c>
      <c r="F2805" t="s">
        <v>5262</v>
      </c>
      <c r="G2805">
        <v>23660</v>
      </c>
      <c r="I2805" t="s">
        <v>5263</v>
      </c>
      <c r="J2805">
        <v>326</v>
      </c>
      <c r="K2805">
        <v>3541</v>
      </c>
      <c r="L2805" s="1">
        <v>36662</v>
      </c>
      <c r="N2805" t="s">
        <v>5255</v>
      </c>
      <c r="P2805" t="s">
        <v>64</v>
      </c>
    </row>
    <row r="2806" spans="1:16" x14ac:dyDescent="0.25">
      <c r="A2806" s="2">
        <v>45172</v>
      </c>
      <c r="B2806" t="s">
        <v>58</v>
      </c>
      <c r="C2806" t="s">
        <v>5264</v>
      </c>
      <c r="D2806" t="s">
        <v>5265</v>
      </c>
      <c r="E2806">
        <v>2801</v>
      </c>
      <c r="F2806" t="s">
        <v>1720</v>
      </c>
      <c r="G2806">
        <v>4180</v>
      </c>
      <c r="I2806" t="s">
        <v>5093</v>
      </c>
      <c r="J2806">
        <v>28</v>
      </c>
      <c r="K2806">
        <v>1631</v>
      </c>
      <c r="L2806" s="1">
        <v>35863</v>
      </c>
      <c r="N2806" t="s">
        <v>5266</v>
      </c>
      <c r="P2806" t="s">
        <v>64</v>
      </c>
    </row>
    <row r="2807" spans="1:16" x14ac:dyDescent="0.25">
      <c r="A2807" s="2">
        <v>45172</v>
      </c>
      <c r="B2807" t="s">
        <v>58</v>
      </c>
      <c r="C2807" t="s">
        <v>5267</v>
      </c>
      <c r="D2807" t="s">
        <v>5268</v>
      </c>
      <c r="E2807">
        <v>2801</v>
      </c>
      <c r="F2807" t="s">
        <v>96</v>
      </c>
      <c r="G2807">
        <v>3480</v>
      </c>
      <c r="I2807" t="s">
        <v>3562</v>
      </c>
      <c r="J2807">
        <v>90</v>
      </c>
      <c r="K2807">
        <v>1613</v>
      </c>
      <c r="N2807" t="s">
        <v>5269</v>
      </c>
      <c r="P2807" t="s">
        <v>64</v>
      </c>
    </row>
    <row r="2808" spans="1:16" x14ac:dyDescent="0.25">
      <c r="A2808" s="2">
        <v>45172</v>
      </c>
      <c r="B2808" t="s">
        <v>58</v>
      </c>
      <c r="C2808" t="s">
        <v>5270</v>
      </c>
      <c r="D2808" t="s">
        <v>5271</v>
      </c>
      <c r="E2808">
        <v>2801</v>
      </c>
      <c r="F2808" t="s">
        <v>96</v>
      </c>
      <c r="G2808">
        <v>3480</v>
      </c>
      <c r="I2808" t="s">
        <v>3562</v>
      </c>
      <c r="J2808">
        <v>91</v>
      </c>
      <c r="K2808">
        <v>1612</v>
      </c>
      <c r="N2808" t="s">
        <v>5272</v>
      </c>
      <c r="P2808" t="s">
        <v>64</v>
      </c>
    </row>
    <row r="2809" spans="1:16" x14ac:dyDescent="0.25">
      <c r="A2809" s="2">
        <v>45172</v>
      </c>
      <c r="B2809" t="s">
        <v>58</v>
      </c>
      <c r="C2809" t="s">
        <v>5273</v>
      </c>
      <c r="D2809" t="s">
        <v>5274</v>
      </c>
      <c r="E2809">
        <v>2801</v>
      </c>
      <c r="F2809" t="s">
        <v>5275</v>
      </c>
      <c r="G2809">
        <v>4070</v>
      </c>
      <c r="I2809" t="s">
        <v>4275</v>
      </c>
      <c r="J2809">
        <v>89</v>
      </c>
      <c r="K2809">
        <v>1641</v>
      </c>
      <c r="N2809" t="s">
        <v>5276</v>
      </c>
      <c r="P2809" t="s">
        <v>64</v>
      </c>
    </row>
    <row r="2810" spans="1:16" x14ac:dyDescent="0.25">
      <c r="A2810" s="2">
        <v>45172</v>
      </c>
      <c r="B2810" t="s">
        <v>58</v>
      </c>
      <c r="C2810" t="s">
        <v>5277</v>
      </c>
      <c r="D2810" t="s">
        <v>5278</v>
      </c>
      <c r="E2810">
        <v>2801</v>
      </c>
      <c r="F2810" t="s">
        <v>4012</v>
      </c>
      <c r="G2810">
        <v>4190</v>
      </c>
      <c r="I2810" t="s">
        <v>4013</v>
      </c>
      <c r="J2810">
        <v>255</v>
      </c>
      <c r="K2810">
        <v>1021</v>
      </c>
      <c r="L2810" s="1">
        <v>35594</v>
      </c>
      <c r="N2810" t="s">
        <v>5279</v>
      </c>
      <c r="P2810" t="s">
        <v>64</v>
      </c>
    </row>
    <row r="2811" spans="1:16" x14ac:dyDescent="0.25">
      <c r="A2811" s="2">
        <v>45172</v>
      </c>
      <c r="B2811" t="s">
        <v>58</v>
      </c>
      <c r="C2811" t="s">
        <v>5280</v>
      </c>
      <c r="D2811" t="s">
        <v>5281</v>
      </c>
      <c r="E2811">
        <v>2801</v>
      </c>
      <c r="F2811" t="s">
        <v>5282</v>
      </c>
      <c r="G2811">
        <v>3235</v>
      </c>
      <c r="I2811" t="s">
        <v>5283</v>
      </c>
      <c r="J2811">
        <v>332</v>
      </c>
      <c r="K2811">
        <v>1331</v>
      </c>
      <c r="L2811" s="1">
        <v>38707</v>
      </c>
      <c r="N2811" t="s">
        <v>63</v>
      </c>
      <c r="P2811" t="s">
        <v>64</v>
      </c>
    </row>
    <row r="2812" spans="1:16" x14ac:dyDescent="0.25">
      <c r="A2812" t="s">
        <v>87</v>
      </c>
      <c r="C2812" t="s">
        <v>88</v>
      </c>
      <c r="D2812" t="s">
        <v>58</v>
      </c>
      <c r="F2812">
        <v>-9</v>
      </c>
      <c r="G2812" t="s">
        <v>5284</v>
      </c>
      <c r="I2812" t="s">
        <v>340</v>
      </c>
    </row>
    <row r="2814" spans="1:16" x14ac:dyDescent="0.25">
      <c r="A2814" t="s">
        <v>87</v>
      </c>
      <c r="B2814" t="s">
        <v>87</v>
      </c>
      <c r="C2814" t="s">
        <v>91</v>
      </c>
      <c r="D2814" t="s">
        <v>187</v>
      </c>
      <c r="E2814">
        <v>2009</v>
      </c>
      <c r="F2814">
        <v>-9</v>
      </c>
      <c r="G2814" t="s">
        <v>5284</v>
      </c>
      <c r="I2814" t="s">
        <v>342</v>
      </c>
    </row>
    <row r="2816" spans="1:16" x14ac:dyDescent="0.25">
      <c r="C2816" t="s">
        <v>56</v>
      </c>
      <c r="D2816" t="s">
        <v>10</v>
      </c>
      <c r="E2816" t="e">
        <f>- proto</f>
        <v>#NAME?</v>
      </c>
      <c r="F2816" t="s">
        <v>57</v>
      </c>
    </row>
    <row r="2817" spans="1:16" x14ac:dyDescent="0.25">
      <c r="A2817" s="2">
        <v>45174</v>
      </c>
      <c r="B2817" t="s">
        <v>58</v>
      </c>
      <c r="C2817" t="s">
        <v>5285</v>
      </c>
      <c r="D2817" t="s">
        <v>5286</v>
      </c>
      <c r="E2817">
        <v>2801</v>
      </c>
      <c r="F2817" t="s">
        <v>2183</v>
      </c>
      <c r="G2817">
        <v>9100</v>
      </c>
      <c r="I2817" t="s">
        <v>3314</v>
      </c>
      <c r="J2817">
        <v>229</v>
      </c>
      <c r="K2817">
        <v>1041</v>
      </c>
      <c r="L2817" s="1">
        <v>36521</v>
      </c>
      <c r="N2817" t="s">
        <v>2512</v>
      </c>
      <c r="P2817" t="s">
        <v>64</v>
      </c>
    </row>
    <row r="2818" spans="1:16" x14ac:dyDescent="0.25">
      <c r="A2818" s="2">
        <v>45174</v>
      </c>
      <c r="B2818" t="s">
        <v>58</v>
      </c>
      <c r="C2818" t="s">
        <v>5287</v>
      </c>
      <c r="D2818" t="s">
        <v>5288</v>
      </c>
      <c r="E2818">
        <v>2801</v>
      </c>
      <c r="F2818" t="s">
        <v>2183</v>
      </c>
      <c r="G2818">
        <v>9100</v>
      </c>
      <c r="I2818" t="s">
        <v>3314</v>
      </c>
      <c r="J2818">
        <v>229</v>
      </c>
      <c r="K2818">
        <v>1041</v>
      </c>
      <c r="L2818" s="1">
        <v>36521</v>
      </c>
      <c r="N2818" t="s">
        <v>2512</v>
      </c>
      <c r="P2818" t="s">
        <v>64</v>
      </c>
    </row>
    <row r="2819" spans="1:16" x14ac:dyDescent="0.25">
      <c r="A2819" s="2">
        <v>45174</v>
      </c>
      <c r="B2819" t="s">
        <v>58</v>
      </c>
      <c r="C2819" t="s">
        <v>5289</v>
      </c>
      <c r="D2819" t="s">
        <v>5290</v>
      </c>
      <c r="E2819">
        <v>2801</v>
      </c>
      <c r="F2819" t="s">
        <v>5291</v>
      </c>
      <c r="G2819">
        <v>15000</v>
      </c>
      <c r="I2819" t="s">
        <v>4763</v>
      </c>
      <c r="J2819">
        <v>229</v>
      </c>
      <c r="K2819">
        <v>1041</v>
      </c>
      <c r="L2819" s="1">
        <v>36872</v>
      </c>
      <c r="N2819" t="s">
        <v>2512</v>
      </c>
      <c r="P2819" t="s">
        <v>64</v>
      </c>
    </row>
    <row r="2820" spans="1:16" x14ac:dyDescent="0.25">
      <c r="A2820" s="2">
        <v>45174</v>
      </c>
      <c r="B2820" t="s">
        <v>58</v>
      </c>
      <c r="C2820" t="s">
        <v>5292</v>
      </c>
      <c r="D2820" t="s">
        <v>5293</v>
      </c>
      <c r="E2820">
        <v>2801</v>
      </c>
      <c r="F2820" t="s">
        <v>5294</v>
      </c>
      <c r="G2820">
        <v>6800</v>
      </c>
      <c r="I2820" t="s">
        <v>3647</v>
      </c>
      <c r="J2820">
        <v>229</v>
      </c>
      <c r="K2820">
        <v>1041</v>
      </c>
      <c r="L2820" s="1">
        <v>36521</v>
      </c>
      <c r="N2820" t="s">
        <v>2512</v>
      </c>
      <c r="P2820" t="s">
        <v>64</v>
      </c>
    </row>
    <row r="2821" spans="1:16" x14ac:dyDescent="0.25">
      <c r="A2821" s="2">
        <v>45174</v>
      </c>
      <c r="B2821" t="s">
        <v>58</v>
      </c>
      <c r="C2821" t="s">
        <v>5295</v>
      </c>
      <c r="D2821" t="s">
        <v>5296</v>
      </c>
      <c r="E2821">
        <v>2801</v>
      </c>
      <c r="F2821" t="s">
        <v>5294</v>
      </c>
      <c r="G2821">
        <v>6800</v>
      </c>
      <c r="I2821" t="s">
        <v>3647</v>
      </c>
      <c r="J2821">
        <v>229</v>
      </c>
      <c r="K2821">
        <v>1041</v>
      </c>
      <c r="L2821" s="1">
        <v>36521</v>
      </c>
      <c r="N2821" t="s">
        <v>2512</v>
      </c>
      <c r="P2821" t="s">
        <v>64</v>
      </c>
    </row>
    <row r="2822" spans="1:16" x14ac:dyDescent="0.25">
      <c r="A2822" s="2">
        <v>45174</v>
      </c>
      <c r="B2822" t="s">
        <v>58</v>
      </c>
      <c r="C2822" t="s">
        <v>5297</v>
      </c>
      <c r="D2822" t="s">
        <v>5298</v>
      </c>
      <c r="E2822">
        <v>2801</v>
      </c>
      <c r="F2822" t="s">
        <v>5294</v>
      </c>
      <c r="G2822">
        <v>6800</v>
      </c>
      <c r="I2822" t="s">
        <v>3647</v>
      </c>
      <c r="J2822">
        <v>229</v>
      </c>
      <c r="K2822">
        <v>1041</v>
      </c>
      <c r="L2822" s="1">
        <v>36521</v>
      </c>
      <c r="N2822" t="s">
        <v>2512</v>
      </c>
      <c r="P2822" t="s">
        <v>64</v>
      </c>
    </row>
    <row r="2823" spans="1:16" x14ac:dyDescent="0.25">
      <c r="A2823" s="2">
        <v>45174</v>
      </c>
      <c r="B2823" t="s">
        <v>58</v>
      </c>
      <c r="C2823" t="s">
        <v>5299</v>
      </c>
      <c r="D2823" t="s">
        <v>5300</v>
      </c>
      <c r="E2823">
        <v>2801</v>
      </c>
      <c r="F2823" t="s">
        <v>5294</v>
      </c>
      <c r="G2823">
        <v>6800</v>
      </c>
      <c r="I2823" t="s">
        <v>3647</v>
      </c>
      <c r="J2823">
        <v>229</v>
      </c>
      <c r="K2823">
        <v>1041</v>
      </c>
      <c r="L2823" s="1">
        <v>36521</v>
      </c>
      <c r="N2823" t="s">
        <v>2512</v>
      </c>
      <c r="P2823" t="s">
        <v>64</v>
      </c>
    </row>
    <row r="2824" spans="1:16" x14ac:dyDescent="0.25">
      <c r="A2824" s="2">
        <v>45174</v>
      </c>
      <c r="B2824" t="s">
        <v>58</v>
      </c>
      <c r="C2824" t="s">
        <v>5301</v>
      </c>
      <c r="D2824" t="s">
        <v>5302</v>
      </c>
      <c r="E2824">
        <v>2801</v>
      </c>
      <c r="F2824" t="s">
        <v>5294</v>
      </c>
      <c r="G2824">
        <v>6800</v>
      </c>
      <c r="I2824" t="s">
        <v>3647</v>
      </c>
      <c r="J2824">
        <v>229</v>
      </c>
      <c r="K2824">
        <v>1041</v>
      </c>
      <c r="L2824" s="1">
        <v>36521</v>
      </c>
      <c r="N2824" t="s">
        <v>2512</v>
      </c>
      <c r="P2824" t="s">
        <v>64</v>
      </c>
    </row>
    <row r="2825" spans="1:16" x14ac:dyDescent="0.25">
      <c r="A2825" s="2">
        <v>45174</v>
      </c>
      <c r="B2825" t="s">
        <v>58</v>
      </c>
      <c r="C2825" t="s">
        <v>5303</v>
      </c>
      <c r="D2825" t="s">
        <v>5304</v>
      </c>
      <c r="E2825">
        <v>2801</v>
      </c>
      <c r="F2825" t="s">
        <v>5294</v>
      </c>
      <c r="G2825">
        <v>6800</v>
      </c>
      <c r="I2825" t="s">
        <v>3647</v>
      </c>
      <c r="J2825">
        <v>229</v>
      </c>
      <c r="K2825">
        <v>1041</v>
      </c>
      <c r="L2825" s="1">
        <v>36521</v>
      </c>
      <c r="N2825" t="s">
        <v>2512</v>
      </c>
      <c r="P2825" t="s">
        <v>64</v>
      </c>
    </row>
    <row r="2826" spans="1:16" x14ac:dyDescent="0.25">
      <c r="A2826" s="2">
        <v>45174</v>
      </c>
      <c r="B2826" t="s">
        <v>58</v>
      </c>
      <c r="C2826" t="s">
        <v>5305</v>
      </c>
      <c r="D2826" t="s">
        <v>5306</v>
      </c>
      <c r="E2826">
        <v>2801</v>
      </c>
      <c r="F2826" t="s">
        <v>4671</v>
      </c>
      <c r="G2826">
        <v>5500</v>
      </c>
      <c r="I2826" t="s">
        <v>5137</v>
      </c>
      <c r="J2826">
        <v>249</v>
      </c>
      <c r="K2826">
        <v>1012</v>
      </c>
      <c r="L2826" s="1">
        <v>37434</v>
      </c>
      <c r="N2826" t="s">
        <v>5307</v>
      </c>
      <c r="P2826" t="s">
        <v>64</v>
      </c>
    </row>
    <row r="2828" spans="1:16" x14ac:dyDescent="0.25">
      <c r="D2828" t="s">
        <v>0</v>
      </c>
      <c r="E2828" t="s">
        <v>1</v>
      </c>
      <c r="F2828" t="s">
        <v>2</v>
      </c>
      <c r="G2828" t="s">
        <v>3</v>
      </c>
      <c r="H2828">
        <v>5</v>
      </c>
      <c r="I2828" t="s">
        <v>4</v>
      </c>
      <c r="L2828" t="s">
        <v>5</v>
      </c>
      <c r="M2828" t="s">
        <v>6</v>
      </c>
      <c r="N2828" t="s">
        <v>7</v>
      </c>
      <c r="O2828">
        <v>4</v>
      </c>
      <c r="P2828">
        <v>9</v>
      </c>
    </row>
    <row r="2829" spans="1:16" x14ac:dyDescent="0.25">
      <c r="D2829" t="s">
        <v>8</v>
      </c>
      <c r="E2829" t="s">
        <v>9</v>
      </c>
      <c r="F2829" t="s">
        <v>10</v>
      </c>
      <c r="M2829" t="s">
        <v>11</v>
      </c>
      <c r="N2829" t="s">
        <v>12</v>
      </c>
      <c r="O2829" s="1">
        <v>37445</v>
      </c>
      <c r="P2829">
        <v>3</v>
      </c>
    </row>
    <row r="2830" spans="1:16" x14ac:dyDescent="0.25">
      <c r="A2830" t="s">
        <v>13</v>
      </c>
      <c r="B2830" t="s">
        <v>14</v>
      </c>
      <c r="C2830" t="s">
        <v>15</v>
      </c>
      <c r="F2830" t="s">
        <v>16</v>
      </c>
      <c r="G2830" t="e">
        <f>- Z</f>
        <v>#NAME?</v>
      </c>
      <c r="M2830" t="s">
        <v>17</v>
      </c>
      <c r="N2830" t="s">
        <v>18</v>
      </c>
    </row>
    <row r="2831" spans="1:16" x14ac:dyDescent="0.25">
      <c r="A2831" t="s">
        <v>19</v>
      </c>
      <c r="B2831" t="s">
        <v>20</v>
      </c>
      <c r="C2831" t="s">
        <v>21</v>
      </c>
      <c r="D2831" t="s">
        <v>22</v>
      </c>
      <c r="E2831" t="s">
        <v>23</v>
      </c>
      <c r="F2831" t="s">
        <v>24</v>
      </c>
      <c r="G2831" t="s">
        <v>25</v>
      </c>
      <c r="H2831" t="s">
        <v>26</v>
      </c>
      <c r="M2831" t="s">
        <v>27</v>
      </c>
      <c r="N2831" t="s">
        <v>28</v>
      </c>
    </row>
    <row r="2832" spans="1:16" x14ac:dyDescent="0.25">
      <c r="A2832" t="s">
        <v>29</v>
      </c>
      <c r="B2832" t="s">
        <v>30</v>
      </c>
      <c r="C2832" t="s">
        <v>31</v>
      </c>
      <c r="D2832" t="s">
        <v>32</v>
      </c>
      <c r="E2832" t="s">
        <v>32</v>
      </c>
      <c r="F2832" t="s">
        <v>33</v>
      </c>
      <c r="G2832" t="s">
        <v>34</v>
      </c>
      <c r="H2832" t="s">
        <v>35</v>
      </c>
      <c r="I2832" t="s">
        <v>36</v>
      </c>
      <c r="J2832" t="s">
        <v>29</v>
      </c>
      <c r="K2832" t="s">
        <v>29</v>
      </c>
      <c r="L2832" t="s">
        <v>37</v>
      </c>
      <c r="M2832" t="s">
        <v>31</v>
      </c>
      <c r="N2832" t="s">
        <v>38</v>
      </c>
      <c r="O2832" t="s">
        <v>29</v>
      </c>
      <c r="P2832" t="s">
        <v>35</v>
      </c>
    </row>
    <row r="2833" spans="1:16" x14ac:dyDescent="0.25">
      <c r="A2833" t="s">
        <v>39</v>
      </c>
      <c r="B2833" t="s">
        <v>40</v>
      </c>
      <c r="C2833" t="s">
        <v>41</v>
      </c>
      <c r="D2833" t="s">
        <v>42</v>
      </c>
      <c r="E2833" t="s">
        <v>43</v>
      </c>
      <c r="F2833" t="s">
        <v>13</v>
      </c>
      <c r="G2833" t="s">
        <v>44</v>
      </c>
      <c r="I2833" t="s">
        <v>45</v>
      </c>
      <c r="J2833" t="s">
        <v>46</v>
      </c>
      <c r="K2833" t="s">
        <v>47</v>
      </c>
      <c r="L2833" t="s">
        <v>48</v>
      </c>
      <c r="M2833" t="s">
        <v>49</v>
      </c>
      <c r="N2833" t="s">
        <v>50</v>
      </c>
      <c r="O2833" t="s">
        <v>51</v>
      </c>
      <c r="P2833" t="s">
        <v>52</v>
      </c>
    </row>
    <row r="2834" spans="1:16" x14ac:dyDescent="0.25">
      <c r="A2834" t="s">
        <v>53</v>
      </c>
      <c r="B2834" t="s">
        <v>30</v>
      </c>
      <c r="C2834" t="s">
        <v>54</v>
      </c>
      <c r="D2834" t="s">
        <v>32</v>
      </c>
      <c r="E2834" t="s">
        <v>32</v>
      </c>
      <c r="F2834" t="s">
        <v>33</v>
      </c>
      <c r="G2834" t="s">
        <v>34</v>
      </c>
      <c r="H2834" t="s">
        <v>35</v>
      </c>
      <c r="I2834" t="s">
        <v>36</v>
      </c>
      <c r="J2834" t="s">
        <v>29</v>
      </c>
      <c r="K2834" t="s">
        <v>29</v>
      </c>
      <c r="L2834" t="s">
        <v>37</v>
      </c>
      <c r="M2834" t="s">
        <v>31</v>
      </c>
      <c r="N2834" t="s">
        <v>38</v>
      </c>
      <c r="O2834" t="s">
        <v>29</v>
      </c>
      <c r="P2834" t="s">
        <v>55</v>
      </c>
    </row>
    <row r="2835" spans="1:16" x14ac:dyDescent="0.25">
      <c r="A2835" s="2">
        <v>45174</v>
      </c>
      <c r="B2835" t="s">
        <v>58</v>
      </c>
      <c r="C2835" t="s">
        <v>5308</v>
      </c>
      <c r="D2835" t="s">
        <v>5309</v>
      </c>
      <c r="E2835">
        <v>2801</v>
      </c>
      <c r="F2835" t="s">
        <v>5310</v>
      </c>
      <c r="G2835">
        <v>4370</v>
      </c>
      <c r="I2835" t="s">
        <v>3000</v>
      </c>
      <c r="J2835">
        <v>24</v>
      </c>
      <c r="K2835">
        <v>412</v>
      </c>
      <c r="N2835" t="s">
        <v>5311</v>
      </c>
      <c r="P2835" t="s">
        <v>64</v>
      </c>
    </row>
    <row r="2836" spans="1:16" x14ac:dyDescent="0.25">
      <c r="A2836" s="2">
        <v>45174</v>
      </c>
      <c r="B2836" t="s">
        <v>58</v>
      </c>
      <c r="C2836" t="s">
        <v>5312</v>
      </c>
      <c r="D2836" t="s">
        <v>5313</v>
      </c>
      <c r="E2836">
        <v>2801</v>
      </c>
      <c r="F2836" t="s">
        <v>5314</v>
      </c>
      <c r="G2836">
        <v>9690</v>
      </c>
      <c r="I2836" t="s">
        <v>4279</v>
      </c>
      <c r="J2836">
        <v>108</v>
      </c>
      <c r="K2836">
        <v>231</v>
      </c>
      <c r="N2836" t="s">
        <v>2704</v>
      </c>
      <c r="P2836" t="s">
        <v>64</v>
      </c>
    </row>
    <row r="2837" spans="1:16" x14ac:dyDescent="0.25">
      <c r="A2837" s="2">
        <v>45174</v>
      </c>
      <c r="B2837" t="s">
        <v>58</v>
      </c>
      <c r="C2837" t="s">
        <v>5315</v>
      </c>
      <c r="D2837" t="s">
        <v>5316</v>
      </c>
      <c r="E2837">
        <v>2801</v>
      </c>
      <c r="F2837" t="s">
        <v>5317</v>
      </c>
      <c r="G2837">
        <v>3550</v>
      </c>
      <c r="I2837" t="s">
        <v>5318</v>
      </c>
      <c r="J2837">
        <v>100</v>
      </c>
      <c r="K2837">
        <v>1521</v>
      </c>
      <c r="L2837" s="1">
        <v>38253</v>
      </c>
      <c r="N2837" t="s">
        <v>2723</v>
      </c>
      <c r="P2837" t="s">
        <v>64</v>
      </c>
    </row>
    <row r="2838" spans="1:16" x14ac:dyDescent="0.25">
      <c r="A2838" s="2">
        <v>45174</v>
      </c>
      <c r="B2838" t="s">
        <v>58</v>
      </c>
      <c r="C2838" t="s">
        <v>5319</v>
      </c>
      <c r="D2838" t="s">
        <v>5320</v>
      </c>
      <c r="E2838">
        <v>2801</v>
      </c>
      <c r="F2838" t="s">
        <v>5321</v>
      </c>
      <c r="G2838">
        <v>4000</v>
      </c>
      <c r="I2838" t="s">
        <v>3285</v>
      </c>
      <c r="J2838">
        <v>50</v>
      </c>
      <c r="K2838">
        <v>1421</v>
      </c>
      <c r="L2838" s="1">
        <v>39428</v>
      </c>
      <c r="N2838" t="s">
        <v>5322</v>
      </c>
      <c r="P2838" t="s">
        <v>64</v>
      </c>
    </row>
    <row r="2839" spans="1:16" x14ac:dyDescent="0.25">
      <c r="A2839" s="2">
        <v>45174</v>
      </c>
      <c r="B2839" t="s">
        <v>58</v>
      </c>
      <c r="C2839" t="s">
        <v>5323</v>
      </c>
      <c r="D2839" t="s">
        <v>5324</v>
      </c>
      <c r="E2839">
        <v>2801</v>
      </c>
      <c r="F2839" t="s">
        <v>4627</v>
      </c>
      <c r="G2839">
        <v>5090</v>
      </c>
      <c r="I2839" t="s">
        <v>5325</v>
      </c>
      <c r="J2839">
        <v>327</v>
      </c>
      <c r="K2839">
        <v>3241</v>
      </c>
      <c r="L2839" s="1">
        <v>35454</v>
      </c>
      <c r="N2839" t="s">
        <v>5326</v>
      </c>
      <c r="P2839" t="s">
        <v>64</v>
      </c>
    </row>
    <row r="2840" spans="1:16" x14ac:dyDescent="0.25">
      <c r="A2840" s="2">
        <v>45174</v>
      </c>
      <c r="B2840" t="s">
        <v>58</v>
      </c>
      <c r="C2840" t="s">
        <v>5327</v>
      </c>
      <c r="D2840" t="s">
        <v>5328</v>
      </c>
      <c r="E2840">
        <v>2801</v>
      </c>
      <c r="F2840" t="s">
        <v>4627</v>
      </c>
      <c r="G2840">
        <v>5090</v>
      </c>
      <c r="I2840" t="s">
        <v>5325</v>
      </c>
      <c r="J2840">
        <v>327</v>
      </c>
      <c r="K2840">
        <v>3241</v>
      </c>
      <c r="L2840" s="1">
        <v>35454</v>
      </c>
      <c r="N2840" t="s">
        <v>5326</v>
      </c>
      <c r="P2840" t="s">
        <v>64</v>
      </c>
    </row>
    <row r="2841" spans="1:16" x14ac:dyDescent="0.25">
      <c r="A2841" s="2">
        <v>45174</v>
      </c>
      <c r="B2841" t="s">
        <v>58</v>
      </c>
      <c r="C2841" t="s">
        <v>5329</v>
      </c>
      <c r="D2841" t="s">
        <v>5330</v>
      </c>
      <c r="E2841">
        <v>2801</v>
      </c>
      <c r="F2841" t="s">
        <v>5331</v>
      </c>
      <c r="G2841">
        <v>4370</v>
      </c>
      <c r="I2841" t="s">
        <v>3000</v>
      </c>
      <c r="J2841">
        <v>218</v>
      </c>
      <c r="K2841">
        <v>2111</v>
      </c>
      <c r="N2841" t="s">
        <v>5332</v>
      </c>
      <c r="P2841" t="s">
        <v>64</v>
      </c>
    </row>
    <row r="2842" spans="1:16" x14ac:dyDescent="0.25">
      <c r="A2842" s="2">
        <v>45174</v>
      </c>
      <c r="B2842" t="s">
        <v>58</v>
      </c>
      <c r="C2842" t="s">
        <v>5333</v>
      </c>
      <c r="D2842" t="s">
        <v>5334</v>
      </c>
      <c r="E2842">
        <v>2801</v>
      </c>
      <c r="F2842" t="s">
        <v>5335</v>
      </c>
      <c r="G2842">
        <v>14730</v>
      </c>
      <c r="I2842" t="s">
        <v>5336</v>
      </c>
      <c r="J2842">
        <v>197</v>
      </c>
      <c r="K2842">
        <v>312</v>
      </c>
      <c r="L2842" s="1">
        <v>36657</v>
      </c>
      <c r="N2842" t="s">
        <v>5337</v>
      </c>
      <c r="P2842" t="s">
        <v>64</v>
      </c>
    </row>
    <row r="2843" spans="1:16" x14ac:dyDescent="0.25">
      <c r="A2843" s="2">
        <v>45174</v>
      </c>
      <c r="B2843" t="s">
        <v>58</v>
      </c>
      <c r="C2843" t="s">
        <v>5338</v>
      </c>
      <c r="D2843" t="s">
        <v>5339</v>
      </c>
      <c r="E2843">
        <v>2801</v>
      </c>
      <c r="F2843" t="s">
        <v>5340</v>
      </c>
      <c r="G2843">
        <v>18879.53</v>
      </c>
      <c r="I2843" t="s">
        <v>5341</v>
      </c>
      <c r="J2843">
        <v>19</v>
      </c>
      <c r="K2843">
        <v>5931</v>
      </c>
      <c r="L2843" s="1">
        <v>37431</v>
      </c>
      <c r="N2843" t="s">
        <v>5342</v>
      </c>
      <c r="P2843" t="s">
        <v>64</v>
      </c>
    </row>
    <row r="2844" spans="1:16" x14ac:dyDescent="0.25">
      <c r="A2844" s="2">
        <v>45174</v>
      </c>
      <c r="B2844" t="s">
        <v>58</v>
      </c>
      <c r="C2844" t="s">
        <v>5343</v>
      </c>
      <c r="D2844" t="s">
        <v>5344</v>
      </c>
      <c r="E2844">
        <v>2801</v>
      </c>
      <c r="F2844" t="s">
        <v>5340</v>
      </c>
      <c r="G2844">
        <v>18879.53</v>
      </c>
      <c r="I2844" t="s">
        <v>5341</v>
      </c>
      <c r="J2844">
        <v>19</v>
      </c>
      <c r="K2844">
        <v>5931</v>
      </c>
      <c r="L2844" s="1">
        <v>37431</v>
      </c>
      <c r="N2844" t="s">
        <v>5342</v>
      </c>
      <c r="P2844" t="s">
        <v>64</v>
      </c>
    </row>
    <row r="2845" spans="1:16" x14ac:dyDescent="0.25">
      <c r="A2845" s="2">
        <v>45174</v>
      </c>
      <c r="B2845" t="s">
        <v>58</v>
      </c>
      <c r="C2845" t="s">
        <v>5345</v>
      </c>
      <c r="D2845" t="s">
        <v>5346</v>
      </c>
      <c r="E2845">
        <v>2801</v>
      </c>
      <c r="F2845" t="s">
        <v>781</v>
      </c>
      <c r="G2845">
        <v>6970</v>
      </c>
      <c r="I2845" t="s">
        <v>5347</v>
      </c>
      <c r="J2845">
        <v>62</v>
      </c>
      <c r="K2845">
        <v>2622</v>
      </c>
      <c r="L2845" s="1">
        <v>35268</v>
      </c>
      <c r="N2845" t="s">
        <v>5348</v>
      </c>
      <c r="P2845" t="s">
        <v>64</v>
      </c>
    </row>
    <row r="2846" spans="1:16" x14ac:dyDescent="0.25">
      <c r="A2846" s="2">
        <v>45174</v>
      </c>
      <c r="B2846" t="s">
        <v>58</v>
      </c>
      <c r="C2846" t="s">
        <v>5349</v>
      </c>
      <c r="D2846" t="s">
        <v>5350</v>
      </c>
      <c r="E2846">
        <v>2801</v>
      </c>
      <c r="F2846" t="s">
        <v>5351</v>
      </c>
      <c r="G2846">
        <v>7890</v>
      </c>
      <c r="I2846" t="s">
        <v>5352</v>
      </c>
      <c r="J2846">
        <v>164</v>
      </c>
      <c r="K2846">
        <v>2621</v>
      </c>
      <c r="L2846" s="1">
        <v>35461</v>
      </c>
      <c r="N2846" t="s">
        <v>1414</v>
      </c>
      <c r="P2846" t="s">
        <v>64</v>
      </c>
    </row>
    <row r="2847" spans="1:16" x14ac:dyDescent="0.25">
      <c r="A2847" s="2">
        <v>45174</v>
      </c>
      <c r="B2847" t="s">
        <v>58</v>
      </c>
      <c r="C2847" t="s">
        <v>5353</v>
      </c>
      <c r="D2847" t="s">
        <v>5354</v>
      </c>
      <c r="E2847">
        <v>2801</v>
      </c>
      <c r="F2847" t="s">
        <v>5355</v>
      </c>
      <c r="G2847">
        <v>25701.94</v>
      </c>
      <c r="I2847" t="s">
        <v>5356</v>
      </c>
      <c r="J2847">
        <v>92</v>
      </c>
      <c r="K2847">
        <v>4141</v>
      </c>
      <c r="L2847" s="1">
        <v>37225</v>
      </c>
      <c r="N2847" t="s">
        <v>3295</v>
      </c>
      <c r="P2847" t="s">
        <v>64</v>
      </c>
    </row>
    <row r="2848" spans="1:16" x14ac:dyDescent="0.25">
      <c r="A2848" s="2">
        <v>45174</v>
      </c>
      <c r="B2848" t="s">
        <v>58</v>
      </c>
      <c r="C2848" t="s">
        <v>5357</v>
      </c>
      <c r="D2848" t="s">
        <v>5358</v>
      </c>
      <c r="E2848">
        <v>2801</v>
      </c>
      <c r="F2848" t="s">
        <v>5359</v>
      </c>
      <c r="G2848">
        <v>7450</v>
      </c>
      <c r="I2848" t="s">
        <v>5360</v>
      </c>
      <c r="J2848">
        <v>151</v>
      </c>
      <c r="K2848">
        <v>4041</v>
      </c>
      <c r="L2848" s="1">
        <v>36623</v>
      </c>
      <c r="N2848" t="s">
        <v>3574</v>
      </c>
      <c r="P2848" t="s">
        <v>64</v>
      </c>
    </row>
    <row r="2849" spans="1:16" x14ac:dyDescent="0.25">
      <c r="A2849" t="s">
        <v>87</v>
      </c>
      <c r="C2849" t="s">
        <v>88</v>
      </c>
      <c r="D2849" t="s">
        <v>58</v>
      </c>
      <c r="F2849">
        <v>-21</v>
      </c>
      <c r="G2849" t="s">
        <v>5361</v>
      </c>
      <c r="I2849" t="s">
        <v>5362</v>
      </c>
    </row>
    <row r="2851" spans="1:16" x14ac:dyDescent="0.25">
      <c r="A2851" t="s">
        <v>87</v>
      </c>
      <c r="B2851" t="s">
        <v>87</v>
      </c>
      <c r="C2851" t="s">
        <v>91</v>
      </c>
      <c r="D2851" t="s">
        <v>275</v>
      </c>
      <c r="E2851">
        <v>2009</v>
      </c>
      <c r="F2851">
        <v>-21</v>
      </c>
      <c r="G2851" t="s">
        <v>5361</v>
      </c>
      <c r="I2851" t="s">
        <v>5363</v>
      </c>
    </row>
    <row r="2853" spans="1:16" x14ac:dyDescent="0.25">
      <c r="C2853" t="s">
        <v>56</v>
      </c>
      <c r="D2853" t="s">
        <v>10</v>
      </c>
      <c r="E2853" t="e">
        <f>- proto</f>
        <v>#NAME?</v>
      </c>
      <c r="F2853" t="s">
        <v>57</v>
      </c>
    </row>
    <row r="2854" spans="1:16" x14ac:dyDescent="0.25">
      <c r="A2854" s="2">
        <v>45175</v>
      </c>
      <c r="B2854" t="s">
        <v>58</v>
      </c>
      <c r="C2854" t="s">
        <v>5364</v>
      </c>
      <c r="D2854" t="s">
        <v>5365</v>
      </c>
      <c r="E2854">
        <v>2801</v>
      </c>
      <c r="F2854" t="s">
        <v>5366</v>
      </c>
      <c r="G2854">
        <v>18224.849999999999</v>
      </c>
      <c r="I2854" t="s">
        <v>5367</v>
      </c>
      <c r="J2854">
        <v>414</v>
      </c>
      <c r="K2854">
        <v>9081</v>
      </c>
      <c r="L2854" s="1">
        <v>38625</v>
      </c>
      <c r="N2854" t="s">
        <v>63</v>
      </c>
      <c r="P2854" t="s">
        <v>64</v>
      </c>
    </row>
    <row r="2855" spans="1:16" x14ac:dyDescent="0.25">
      <c r="A2855" s="2">
        <v>45175</v>
      </c>
      <c r="B2855" t="s">
        <v>58</v>
      </c>
      <c r="C2855" t="s">
        <v>5368</v>
      </c>
      <c r="D2855" t="s">
        <v>5369</v>
      </c>
      <c r="E2855">
        <v>2801</v>
      </c>
      <c r="F2855" t="s">
        <v>781</v>
      </c>
      <c r="G2855">
        <v>4730</v>
      </c>
      <c r="I2855" t="s">
        <v>2986</v>
      </c>
      <c r="J2855">
        <v>305</v>
      </c>
      <c r="K2855">
        <v>271</v>
      </c>
      <c r="N2855" t="s">
        <v>5370</v>
      </c>
      <c r="P2855" t="s">
        <v>64</v>
      </c>
    </row>
    <row r="2856" spans="1:16" x14ac:dyDescent="0.25">
      <c r="A2856" s="2">
        <v>45175</v>
      </c>
      <c r="B2856" t="s">
        <v>58</v>
      </c>
      <c r="C2856" t="s">
        <v>5371</v>
      </c>
      <c r="D2856" t="s">
        <v>5372</v>
      </c>
      <c r="E2856">
        <v>2801</v>
      </c>
      <c r="F2856" t="s">
        <v>781</v>
      </c>
      <c r="G2856">
        <v>4730</v>
      </c>
      <c r="I2856" t="s">
        <v>2986</v>
      </c>
      <c r="J2856">
        <v>305</v>
      </c>
      <c r="K2856">
        <v>271</v>
      </c>
      <c r="N2856" t="s">
        <v>5373</v>
      </c>
      <c r="P2856" t="s">
        <v>64</v>
      </c>
    </row>
    <row r="2857" spans="1:16" x14ac:dyDescent="0.25">
      <c r="A2857" s="2">
        <v>45175</v>
      </c>
      <c r="B2857" t="s">
        <v>58</v>
      </c>
      <c r="C2857" t="s">
        <v>5374</v>
      </c>
      <c r="D2857" t="s">
        <v>5375</v>
      </c>
      <c r="E2857">
        <v>2801</v>
      </c>
      <c r="F2857" t="s">
        <v>781</v>
      </c>
      <c r="G2857">
        <v>4730</v>
      </c>
      <c r="I2857" t="s">
        <v>2986</v>
      </c>
      <c r="J2857">
        <v>305</v>
      </c>
      <c r="K2857">
        <v>271</v>
      </c>
      <c r="N2857" t="s">
        <v>5373</v>
      </c>
      <c r="P2857" t="s">
        <v>64</v>
      </c>
    </row>
    <row r="2858" spans="1:16" x14ac:dyDescent="0.25">
      <c r="A2858" s="2">
        <v>45175</v>
      </c>
      <c r="B2858" t="s">
        <v>58</v>
      </c>
      <c r="C2858" t="s">
        <v>5376</v>
      </c>
      <c r="D2858" t="s">
        <v>5377</v>
      </c>
      <c r="E2858">
        <v>2801</v>
      </c>
      <c r="F2858" t="s">
        <v>5378</v>
      </c>
      <c r="G2858">
        <v>4900</v>
      </c>
      <c r="I2858" t="s">
        <v>3254</v>
      </c>
      <c r="J2858">
        <v>305</v>
      </c>
      <c r="K2858">
        <v>271</v>
      </c>
      <c r="N2858" t="s">
        <v>5373</v>
      </c>
      <c r="P2858" t="s">
        <v>64</v>
      </c>
    </row>
    <row r="2859" spans="1:16" x14ac:dyDescent="0.25">
      <c r="A2859" s="2">
        <v>45175</v>
      </c>
      <c r="B2859" t="s">
        <v>58</v>
      </c>
      <c r="C2859" t="s">
        <v>5379</v>
      </c>
      <c r="D2859" t="s">
        <v>5380</v>
      </c>
      <c r="E2859">
        <v>2801</v>
      </c>
      <c r="F2859" t="s">
        <v>5381</v>
      </c>
      <c r="G2859">
        <v>23940</v>
      </c>
      <c r="I2859" t="s">
        <v>5382</v>
      </c>
      <c r="J2859">
        <v>76</v>
      </c>
      <c r="K2859">
        <v>931</v>
      </c>
      <c r="L2859" s="1">
        <v>37022</v>
      </c>
      <c r="N2859" t="s">
        <v>2453</v>
      </c>
      <c r="P2859" t="s">
        <v>64</v>
      </c>
    </row>
    <row r="2860" spans="1:16" x14ac:dyDescent="0.25">
      <c r="A2860" s="2">
        <v>45175</v>
      </c>
      <c r="B2860" t="s">
        <v>58</v>
      </c>
      <c r="C2860" t="s">
        <v>5383</v>
      </c>
      <c r="D2860" t="s">
        <v>5384</v>
      </c>
      <c r="E2860">
        <v>2801</v>
      </c>
      <c r="F2860" t="s">
        <v>5385</v>
      </c>
      <c r="G2860">
        <v>5590</v>
      </c>
      <c r="I2860" t="s">
        <v>5386</v>
      </c>
      <c r="J2860">
        <v>178</v>
      </c>
      <c r="K2860">
        <v>2221</v>
      </c>
      <c r="L2860" s="1">
        <v>35298</v>
      </c>
      <c r="N2860" t="s">
        <v>5387</v>
      </c>
      <c r="P2860" t="s">
        <v>64</v>
      </c>
    </row>
    <row r="2861" spans="1:16" x14ac:dyDescent="0.25">
      <c r="A2861" s="2">
        <v>45175</v>
      </c>
      <c r="B2861" t="s">
        <v>58</v>
      </c>
      <c r="C2861" t="s">
        <v>5388</v>
      </c>
      <c r="D2861" t="s">
        <v>5389</v>
      </c>
      <c r="E2861">
        <v>2801</v>
      </c>
      <c r="F2861" t="s">
        <v>3206</v>
      </c>
      <c r="G2861">
        <v>4990</v>
      </c>
      <c r="I2861" t="s">
        <v>3036</v>
      </c>
      <c r="J2861">
        <v>170</v>
      </c>
      <c r="K2861">
        <v>521</v>
      </c>
      <c r="L2861" s="1">
        <v>35285</v>
      </c>
      <c r="N2861" t="s">
        <v>5390</v>
      </c>
      <c r="P2861" t="s">
        <v>64</v>
      </c>
    </row>
    <row r="2862" spans="1:16" x14ac:dyDescent="0.25">
      <c r="A2862" s="2">
        <v>45175</v>
      </c>
      <c r="B2862" t="s">
        <v>58</v>
      </c>
      <c r="C2862" t="s">
        <v>5391</v>
      </c>
      <c r="D2862" t="s">
        <v>5392</v>
      </c>
      <c r="E2862">
        <v>2801</v>
      </c>
      <c r="F2862" t="s">
        <v>3202</v>
      </c>
      <c r="G2862">
        <v>10000</v>
      </c>
      <c r="I2862" t="s">
        <v>3032</v>
      </c>
      <c r="J2862">
        <v>219</v>
      </c>
      <c r="K2862">
        <v>2112</v>
      </c>
      <c r="N2862" t="s">
        <v>3745</v>
      </c>
      <c r="P2862" t="s">
        <v>64</v>
      </c>
    </row>
    <row r="2863" spans="1:16" x14ac:dyDescent="0.25">
      <c r="A2863" s="2">
        <v>45175</v>
      </c>
      <c r="B2863" t="s">
        <v>58</v>
      </c>
      <c r="C2863" t="s">
        <v>5393</v>
      </c>
      <c r="D2863" t="s">
        <v>5394</v>
      </c>
      <c r="E2863">
        <v>2801</v>
      </c>
      <c r="F2863" t="s">
        <v>3202</v>
      </c>
      <c r="G2863">
        <v>10000</v>
      </c>
      <c r="I2863" t="s">
        <v>3032</v>
      </c>
      <c r="J2863">
        <v>219</v>
      </c>
      <c r="K2863">
        <v>2112</v>
      </c>
      <c r="N2863" t="s">
        <v>3745</v>
      </c>
      <c r="P2863" t="s">
        <v>64</v>
      </c>
    </row>
    <row r="2864" spans="1:16" x14ac:dyDescent="0.25">
      <c r="A2864" t="s">
        <v>87</v>
      </c>
      <c r="C2864" t="s">
        <v>88</v>
      </c>
      <c r="D2864" t="s">
        <v>58</v>
      </c>
      <c r="F2864">
        <v>-9</v>
      </c>
      <c r="G2864" t="s">
        <v>5395</v>
      </c>
      <c r="I2864" t="s">
        <v>703</v>
      </c>
    </row>
    <row r="2866" spans="1:16" x14ac:dyDescent="0.25">
      <c r="A2866" t="s">
        <v>87</v>
      </c>
      <c r="B2866" t="s">
        <v>87</v>
      </c>
      <c r="C2866" t="s">
        <v>91</v>
      </c>
      <c r="D2866" t="s">
        <v>296</v>
      </c>
      <c r="E2866">
        <v>2009</v>
      </c>
      <c r="F2866">
        <v>-9</v>
      </c>
      <c r="G2866" t="s">
        <v>5395</v>
      </c>
      <c r="I2866" t="s">
        <v>704</v>
      </c>
    </row>
    <row r="2868" spans="1:16" x14ac:dyDescent="0.25">
      <c r="C2868" t="s">
        <v>56</v>
      </c>
      <c r="D2868" t="s">
        <v>10</v>
      </c>
      <c r="E2868" t="e">
        <f>- proto</f>
        <v>#NAME?</v>
      </c>
      <c r="F2868" t="s">
        <v>57</v>
      </c>
    </row>
    <row r="2869" spans="1:16" x14ac:dyDescent="0.25">
      <c r="A2869" s="2">
        <v>45176</v>
      </c>
      <c r="B2869" t="s">
        <v>58</v>
      </c>
      <c r="C2869" t="s">
        <v>5396</v>
      </c>
      <c r="D2869" t="s">
        <v>5397</v>
      </c>
      <c r="E2869">
        <v>2801</v>
      </c>
      <c r="F2869" t="s">
        <v>5398</v>
      </c>
      <c r="G2869">
        <v>6510</v>
      </c>
      <c r="I2869" t="s">
        <v>5399</v>
      </c>
      <c r="J2869">
        <v>2</v>
      </c>
      <c r="K2869">
        <v>3241</v>
      </c>
      <c r="N2869" t="s">
        <v>5400</v>
      </c>
      <c r="P2869" t="s">
        <v>64</v>
      </c>
    </row>
    <row r="2870" spans="1:16" x14ac:dyDescent="0.25">
      <c r="A2870" s="2">
        <v>45176</v>
      </c>
      <c r="B2870" t="s">
        <v>58</v>
      </c>
      <c r="C2870" t="s">
        <v>5401</v>
      </c>
      <c r="D2870" t="s">
        <v>5402</v>
      </c>
      <c r="E2870">
        <v>2801</v>
      </c>
      <c r="F2870" t="s">
        <v>5403</v>
      </c>
      <c r="G2870">
        <v>19050</v>
      </c>
      <c r="I2870" t="s">
        <v>5404</v>
      </c>
      <c r="J2870">
        <v>2</v>
      </c>
      <c r="K2870">
        <v>3241</v>
      </c>
      <c r="L2870" s="1">
        <v>35780</v>
      </c>
      <c r="N2870" t="s">
        <v>5405</v>
      </c>
      <c r="P2870" t="s">
        <v>64</v>
      </c>
    </row>
    <row r="2871" spans="1:16" x14ac:dyDescent="0.25">
      <c r="A2871" s="2">
        <v>45176</v>
      </c>
      <c r="B2871" t="s">
        <v>58</v>
      </c>
      <c r="C2871" t="s">
        <v>5406</v>
      </c>
      <c r="D2871" t="s">
        <v>5407</v>
      </c>
      <c r="E2871">
        <v>2801</v>
      </c>
      <c r="F2871" t="s">
        <v>5049</v>
      </c>
      <c r="G2871">
        <v>7950</v>
      </c>
      <c r="I2871" t="s">
        <v>5408</v>
      </c>
      <c r="J2871">
        <v>2</v>
      </c>
      <c r="K2871">
        <v>3241</v>
      </c>
      <c r="N2871" t="s">
        <v>483</v>
      </c>
      <c r="P2871" t="s">
        <v>64</v>
      </c>
    </row>
    <row r="2872" spans="1:16" x14ac:dyDescent="0.25">
      <c r="A2872" s="2">
        <v>45176</v>
      </c>
      <c r="B2872" t="s">
        <v>58</v>
      </c>
      <c r="C2872" t="s">
        <v>5409</v>
      </c>
      <c r="D2872" t="s">
        <v>5410</v>
      </c>
      <c r="E2872">
        <v>2801</v>
      </c>
      <c r="F2872" t="s">
        <v>5049</v>
      </c>
      <c r="G2872">
        <v>7950</v>
      </c>
      <c r="I2872" t="s">
        <v>5408</v>
      </c>
      <c r="J2872">
        <v>2</v>
      </c>
      <c r="K2872">
        <v>3241</v>
      </c>
      <c r="N2872" t="s">
        <v>5411</v>
      </c>
      <c r="P2872" t="s">
        <v>64</v>
      </c>
    </row>
    <row r="2873" spans="1:16" x14ac:dyDescent="0.25">
      <c r="A2873" s="2">
        <v>45176</v>
      </c>
      <c r="B2873" t="s">
        <v>58</v>
      </c>
      <c r="C2873" t="s">
        <v>5412</v>
      </c>
      <c r="D2873" t="s">
        <v>5413</v>
      </c>
      <c r="E2873">
        <v>2801</v>
      </c>
      <c r="F2873" t="s">
        <v>5414</v>
      </c>
      <c r="G2873">
        <v>8250</v>
      </c>
      <c r="I2873" t="s">
        <v>5415</v>
      </c>
      <c r="J2873">
        <v>2</v>
      </c>
      <c r="K2873">
        <v>3241</v>
      </c>
      <c r="N2873" t="s">
        <v>483</v>
      </c>
      <c r="P2873" t="s">
        <v>64</v>
      </c>
    </row>
    <row r="2874" spans="1:16" x14ac:dyDescent="0.25">
      <c r="A2874" s="2">
        <v>45176</v>
      </c>
      <c r="B2874" t="s">
        <v>58</v>
      </c>
      <c r="C2874" t="s">
        <v>5416</v>
      </c>
      <c r="D2874" t="s">
        <v>5417</v>
      </c>
      <c r="E2874">
        <v>2801</v>
      </c>
      <c r="F2874" t="s">
        <v>5414</v>
      </c>
      <c r="G2874">
        <v>8250</v>
      </c>
      <c r="I2874" t="s">
        <v>5415</v>
      </c>
      <c r="J2874">
        <v>2</v>
      </c>
      <c r="K2874">
        <v>3241</v>
      </c>
      <c r="N2874" t="s">
        <v>483</v>
      </c>
      <c r="P2874" t="s">
        <v>64</v>
      </c>
    </row>
    <row r="2875" spans="1:16" x14ac:dyDescent="0.25">
      <c r="A2875" s="2">
        <v>45176</v>
      </c>
      <c r="B2875" t="s">
        <v>58</v>
      </c>
      <c r="C2875" t="s">
        <v>5418</v>
      </c>
      <c r="D2875" t="s">
        <v>5419</v>
      </c>
      <c r="E2875">
        <v>2801</v>
      </c>
      <c r="F2875" t="s">
        <v>5414</v>
      </c>
      <c r="G2875">
        <v>8250</v>
      </c>
      <c r="I2875" t="s">
        <v>5415</v>
      </c>
      <c r="J2875">
        <v>2</v>
      </c>
      <c r="K2875">
        <v>3241</v>
      </c>
      <c r="N2875" t="s">
        <v>483</v>
      </c>
      <c r="P2875" t="s">
        <v>64</v>
      </c>
    </row>
    <row r="2876" spans="1:16" x14ac:dyDescent="0.25">
      <c r="A2876" s="2">
        <v>45176</v>
      </c>
      <c r="B2876" t="s">
        <v>58</v>
      </c>
      <c r="C2876" t="s">
        <v>5420</v>
      </c>
      <c r="D2876" t="s">
        <v>5421</v>
      </c>
      <c r="E2876">
        <v>2801</v>
      </c>
      <c r="F2876" t="s">
        <v>5049</v>
      </c>
      <c r="G2876">
        <v>11610</v>
      </c>
      <c r="I2876" t="s">
        <v>5050</v>
      </c>
      <c r="J2876">
        <v>2</v>
      </c>
      <c r="K2876">
        <v>3241</v>
      </c>
      <c r="L2876" s="1">
        <v>35597</v>
      </c>
      <c r="N2876" t="s">
        <v>5422</v>
      </c>
      <c r="P2876" t="s">
        <v>64</v>
      </c>
    </row>
    <row r="2877" spans="1:16" x14ac:dyDescent="0.25">
      <c r="A2877" s="2">
        <v>45176</v>
      </c>
      <c r="B2877" t="s">
        <v>58</v>
      </c>
      <c r="C2877" t="s">
        <v>5423</v>
      </c>
      <c r="D2877" t="s">
        <v>5424</v>
      </c>
      <c r="E2877">
        <v>2801</v>
      </c>
      <c r="F2877" t="s">
        <v>5425</v>
      </c>
      <c r="G2877">
        <v>6920</v>
      </c>
      <c r="I2877" t="s">
        <v>5426</v>
      </c>
      <c r="J2877">
        <v>90</v>
      </c>
      <c r="K2877">
        <v>1613</v>
      </c>
      <c r="L2877" s="1">
        <v>35956</v>
      </c>
      <c r="N2877" t="s">
        <v>5427</v>
      </c>
      <c r="P2877" t="s">
        <v>64</v>
      </c>
    </row>
    <row r="2878" spans="1:16" x14ac:dyDescent="0.25">
      <c r="A2878" s="2">
        <v>45176</v>
      </c>
      <c r="B2878" t="s">
        <v>58</v>
      </c>
      <c r="C2878" t="s">
        <v>5428</v>
      </c>
      <c r="D2878" t="s">
        <v>5429</v>
      </c>
      <c r="E2878">
        <v>2801</v>
      </c>
      <c r="F2878" t="s">
        <v>5430</v>
      </c>
      <c r="G2878">
        <v>20790</v>
      </c>
      <c r="I2878" t="s">
        <v>5431</v>
      </c>
      <c r="J2878">
        <v>138</v>
      </c>
      <c r="K2878">
        <v>1731</v>
      </c>
      <c r="L2878" s="1">
        <v>36781</v>
      </c>
      <c r="N2878" t="s">
        <v>5432</v>
      </c>
      <c r="P2878" t="s">
        <v>64</v>
      </c>
    </row>
    <row r="2879" spans="1:16" x14ac:dyDescent="0.25">
      <c r="A2879" s="2">
        <v>45176</v>
      </c>
      <c r="B2879" t="s">
        <v>58</v>
      </c>
      <c r="C2879" t="s">
        <v>5433</v>
      </c>
      <c r="D2879" t="s">
        <v>5434</v>
      </c>
      <c r="E2879">
        <v>2801</v>
      </c>
      <c r="F2879" t="s">
        <v>3373</v>
      </c>
      <c r="G2879">
        <v>3400</v>
      </c>
      <c r="I2879" t="s">
        <v>3267</v>
      </c>
      <c r="J2879">
        <v>140</v>
      </c>
      <c r="K2879">
        <v>2421</v>
      </c>
      <c r="N2879" t="s">
        <v>5435</v>
      </c>
      <c r="P2879" t="s">
        <v>64</v>
      </c>
    </row>
    <row r="2880" spans="1:16" x14ac:dyDescent="0.25">
      <c r="A2880" s="2">
        <v>45176</v>
      </c>
      <c r="B2880" t="s">
        <v>58</v>
      </c>
      <c r="C2880" t="s">
        <v>5436</v>
      </c>
      <c r="D2880" t="s">
        <v>5437</v>
      </c>
      <c r="E2880">
        <v>2801</v>
      </c>
      <c r="F2880" t="s">
        <v>96</v>
      </c>
      <c r="G2880">
        <v>3480</v>
      </c>
      <c r="I2880" t="s">
        <v>3562</v>
      </c>
      <c r="J2880">
        <v>211</v>
      </c>
      <c r="K2880">
        <v>352</v>
      </c>
      <c r="N2880" t="s">
        <v>384</v>
      </c>
      <c r="P2880" t="s">
        <v>64</v>
      </c>
    </row>
    <row r="2881" spans="1:16" x14ac:dyDescent="0.25">
      <c r="A2881" s="2">
        <v>45176</v>
      </c>
      <c r="B2881" t="s">
        <v>58</v>
      </c>
      <c r="C2881" t="s">
        <v>5438</v>
      </c>
      <c r="D2881" t="s">
        <v>5439</v>
      </c>
      <c r="E2881">
        <v>2801</v>
      </c>
      <c r="F2881" t="s">
        <v>96</v>
      </c>
      <c r="G2881">
        <v>3480</v>
      </c>
      <c r="I2881" t="s">
        <v>3562</v>
      </c>
      <c r="J2881">
        <v>211</v>
      </c>
      <c r="K2881">
        <v>352</v>
      </c>
      <c r="N2881" t="s">
        <v>384</v>
      </c>
      <c r="P2881" t="s">
        <v>64</v>
      </c>
    </row>
    <row r="2882" spans="1:16" x14ac:dyDescent="0.25">
      <c r="A2882" s="2">
        <v>45176</v>
      </c>
      <c r="B2882" t="s">
        <v>58</v>
      </c>
      <c r="C2882" t="s">
        <v>5440</v>
      </c>
      <c r="D2882" t="s">
        <v>5441</v>
      </c>
      <c r="E2882">
        <v>2801</v>
      </c>
      <c r="F2882" t="s">
        <v>96</v>
      </c>
      <c r="G2882">
        <v>3480</v>
      </c>
      <c r="I2882" t="s">
        <v>3562</v>
      </c>
      <c r="J2882">
        <v>211</v>
      </c>
      <c r="K2882">
        <v>352</v>
      </c>
      <c r="N2882" t="s">
        <v>384</v>
      </c>
      <c r="P2882" t="s">
        <v>64</v>
      </c>
    </row>
    <row r="2883" spans="1:16" x14ac:dyDescent="0.25">
      <c r="A2883" s="2">
        <v>45176</v>
      </c>
      <c r="B2883" t="s">
        <v>58</v>
      </c>
      <c r="C2883" t="s">
        <v>5442</v>
      </c>
      <c r="D2883" t="s">
        <v>5443</v>
      </c>
      <c r="E2883">
        <v>2801</v>
      </c>
      <c r="F2883" t="s">
        <v>5242</v>
      </c>
      <c r="G2883">
        <v>7278</v>
      </c>
      <c r="I2883" t="s">
        <v>5444</v>
      </c>
      <c r="J2883">
        <v>251</v>
      </c>
      <c r="K2883">
        <v>1031</v>
      </c>
      <c r="L2883" s="1">
        <v>39125</v>
      </c>
      <c r="N2883" t="s">
        <v>5445</v>
      </c>
      <c r="P2883" t="s">
        <v>64</v>
      </c>
    </row>
    <row r="2884" spans="1:16" x14ac:dyDescent="0.25">
      <c r="A2884" s="2">
        <v>45176</v>
      </c>
      <c r="B2884" t="s">
        <v>58</v>
      </c>
      <c r="C2884" t="s">
        <v>5446</v>
      </c>
      <c r="D2884" t="s">
        <v>5447</v>
      </c>
      <c r="E2884">
        <v>2801</v>
      </c>
      <c r="F2884" t="s">
        <v>4331</v>
      </c>
      <c r="G2884">
        <v>39900</v>
      </c>
      <c r="I2884" t="s">
        <v>4332</v>
      </c>
      <c r="J2884">
        <v>251</v>
      </c>
      <c r="K2884">
        <v>1031</v>
      </c>
      <c r="L2884" s="1">
        <v>36371</v>
      </c>
      <c r="N2884" t="s">
        <v>5448</v>
      </c>
      <c r="P2884" t="s">
        <v>64</v>
      </c>
    </row>
    <row r="2885" spans="1:16" x14ac:dyDescent="0.25">
      <c r="A2885" s="2">
        <v>45176</v>
      </c>
      <c r="B2885" t="s">
        <v>58</v>
      </c>
      <c r="C2885" t="s">
        <v>5449</v>
      </c>
      <c r="D2885" t="s">
        <v>5450</v>
      </c>
      <c r="E2885">
        <v>2801</v>
      </c>
      <c r="F2885" t="s">
        <v>96</v>
      </c>
      <c r="G2885">
        <v>3480</v>
      </c>
      <c r="I2885" t="s">
        <v>3562</v>
      </c>
      <c r="J2885">
        <v>253</v>
      </c>
      <c r="K2885">
        <v>1011</v>
      </c>
      <c r="N2885" t="s">
        <v>2688</v>
      </c>
      <c r="P2885" t="s">
        <v>64</v>
      </c>
    </row>
    <row r="2887" spans="1:16" x14ac:dyDescent="0.25">
      <c r="D2887" t="s">
        <v>0</v>
      </c>
      <c r="E2887" t="s">
        <v>1</v>
      </c>
      <c r="F2887" t="s">
        <v>2</v>
      </c>
      <c r="G2887" t="s">
        <v>3</v>
      </c>
      <c r="H2887">
        <v>5</v>
      </c>
      <c r="I2887" t="s">
        <v>4</v>
      </c>
      <c r="L2887" t="s">
        <v>5</v>
      </c>
      <c r="M2887" t="s">
        <v>6</v>
      </c>
      <c r="N2887" t="s">
        <v>7</v>
      </c>
      <c r="O2887">
        <v>5</v>
      </c>
      <c r="P2887">
        <v>0</v>
      </c>
    </row>
    <row r="2888" spans="1:16" x14ac:dyDescent="0.25">
      <c r="D2888" t="s">
        <v>8</v>
      </c>
      <c r="E2888" t="s">
        <v>9</v>
      </c>
      <c r="F2888" t="s">
        <v>10</v>
      </c>
      <c r="M2888" t="s">
        <v>11</v>
      </c>
      <c r="N2888" t="s">
        <v>12</v>
      </c>
      <c r="O2888" s="1">
        <v>37445</v>
      </c>
      <c r="P2888">
        <v>3</v>
      </c>
    </row>
    <row r="2889" spans="1:16" x14ac:dyDescent="0.25">
      <c r="A2889" t="s">
        <v>13</v>
      </c>
      <c r="B2889" t="s">
        <v>14</v>
      </c>
      <c r="C2889" t="s">
        <v>15</v>
      </c>
      <c r="F2889" t="s">
        <v>16</v>
      </c>
      <c r="G2889" t="e">
        <f>- Z</f>
        <v>#NAME?</v>
      </c>
      <c r="M2889" t="s">
        <v>17</v>
      </c>
      <c r="N2889" t="s">
        <v>18</v>
      </c>
    </row>
    <row r="2890" spans="1:16" x14ac:dyDescent="0.25">
      <c r="A2890" t="s">
        <v>19</v>
      </c>
      <c r="B2890" t="s">
        <v>20</v>
      </c>
      <c r="C2890" t="s">
        <v>21</v>
      </c>
      <c r="D2890" t="s">
        <v>22</v>
      </c>
      <c r="E2890" t="s">
        <v>23</v>
      </c>
      <c r="F2890" t="s">
        <v>24</v>
      </c>
      <c r="G2890" t="s">
        <v>25</v>
      </c>
      <c r="H2890" t="s">
        <v>26</v>
      </c>
      <c r="M2890" t="s">
        <v>27</v>
      </c>
      <c r="N2890" t="s">
        <v>28</v>
      </c>
    </row>
    <row r="2891" spans="1:16" x14ac:dyDescent="0.25">
      <c r="A2891" t="s">
        <v>29</v>
      </c>
      <c r="B2891" t="s">
        <v>30</v>
      </c>
      <c r="C2891" t="s">
        <v>31</v>
      </c>
      <c r="D2891" t="s">
        <v>32</v>
      </c>
      <c r="E2891" t="s">
        <v>32</v>
      </c>
      <c r="F2891" t="s">
        <v>33</v>
      </c>
      <c r="G2891" t="s">
        <v>34</v>
      </c>
      <c r="H2891" t="s">
        <v>35</v>
      </c>
      <c r="I2891" t="s">
        <v>36</v>
      </c>
      <c r="J2891" t="s">
        <v>29</v>
      </c>
      <c r="K2891" t="s">
        <v>29</v>
      </c>
      <c r="L2891" t="s">
        <v>37</v>
      </c>
      <c r="M2891" t="s">
        <v>31</v>
      </c>
      <c r="N2891" t="s">
        <v>38</v>
      </c>
      <c r="O2891" t="s">
        <v>29</v>
      </c>
      <c r="P2891" t="s">
        <v>35</v>
      </c>
    </row>
    <row r="2892" spans="1:16" x14ac:dyDescent="0.25">
      <c r="A2892" t="s">
        <v>39</v>
      </c>
      <c r="B2892" t="s">
        <v>40</v>
      </c>
      <c r="C2892" t="s">
        <v>41</v>
      </c>
      <c r="D2892" t="s">
        <v>42</v>
      </c>
      <c r="E2892" t="s">
        <v>43</v>
      </c>
      <c r="F2892" t="s">
        <v>13</v>
      </c>
      <c r="G2892" t="s">
        <v>44</v>
      </c>
      <c r="I2892" t="s">
        <v>45</v>
      </c>
      <c r="J2892" t="s">
        <v>46</v>
      </c>
      <c r="K2892" t="s">
        <v>47</v>
      </c>
      <c r="L2892" t="s">
        <v>48</v>
      </c>
      <c r="M2892" t="s">
        <v>49</v>
      </c>
      <c r="N2892" t="s">
        <v>50</v>
      </c>
      <c r="O2892" t="s">
        <v>51</v>
      </c>
      <c r="P2892" t="s">
        <v>52</v>
      </c>
    </row>
    <row r="2893" spans="1:16" x14ac:dyDescent="0.25">
      <c r="A2893" t="s">
        <v>53</v>
      </c>
      <c r="B2893" t="s">
        <v>30</v>
      </c>
      <c r="C2893" t="s">
        <v>54</v>
      </c>
      <c r="D2893" t="s">
        <v>32</v>
      </c>
      <c r="E2893" t="s">
        <v>32</v>
      </c>
      <c r="F2893" t="s">
        <v>33</v>
      </c>
      <c r="G2893" t="s">
        <v>34</v>
      </c>
      <c r="H2893" t="s">
        <v>35</v>
      </c>
      <c r="I2893" t="s">
        <v>36</v>
      </c>
      <c r="J2893" t="s">
        <v>29</v>
      </c>
      <c r="K2893" t="s">
        <v>29</v>
      </c>
      <c r="L2893" t="s">
        <v>37</v>
      </c>
      <c r="M2893" t="s">
        <v>31</v>
      </c>
      <c r="N2893" t="s">
        <v>38</v>
      </c>
      <c r="O2893" t="s">
        <v>29</v>
      </c>
      <c r="P2893" t="s">
        <v>55</v>
      </c>
    </row>
    <row r="2894" spans="1:16" x14ac:dyDescent="0.25">
      <c r="A2894" s="2">
        <v>45176</v>
      </c>
      <c r="B2894" t="s">
        <v>58</v>
      </c>
      <c r="C2894" t="s">
        <v>5451</v>
      </c>
      <c r="D2894" t="s">
        <v>5452</v>
      </c>
      <c r="E2894">
        <v>2801</v>
      </c>
      <c r="F2894" t="s">
        <v>96</v>
      </c>
      <c r="G2894">
        <v>3480</v>
      </c>
      <c r="I2894" t="s">
        <v>3562</v>
      </c>
      <c r="J2894">
        <v>253</v>
      </c>
      <c r="K2894">
        <v>1011</v>
      </c>
      <c r="N2894" t="s">
        <v>5453</v>
      </c>
      <c r="P2894" t="s">
        <v>64</v>
      </c>
    </row>
    <row r="2895" spans="1:16" x14ac:dyDescent="0.25">
      <c r="A2895" s="2">
        <v>45176</v>
      </c>
      <c r="B2895" t="s">
        <v>58</v>
      </c>
      <c r="C2895" t="s">
        <v>5454</v>
      </c>
      <c r="D2895" t="s">
        <v>5455</v>
      </c>
      <c r="E2895">
        <v>2801</v>
      </c>
      <c r="F2895" t="s">
        <v>3202</v>
      </c>
      <c r="G2895">
        <v>10000</v>
      </c>
      <c r="I2895" t="s">
        <v>3032</v>
      </c>
      <c r="J2895">
        <v>261</v>
      </c>
      <c r="K2895">
        <v>1033</v>
      </c>
      <c r="N2895" t="s">
        <v>2319</v>
      </c>
      <c r="P2895" t="s">
        <v>64</v>
      </c>
    </row>
    <row r="2896" spans="1:16" x14ac:dyDescent="0.25">
      <c r="A2896" s="2">
        <v>45176</v>
      </c>
      <c r="B2896" t="s">
        <v>58</v>
      </c>
      <c r="C2896" t="s">
        <v>5456</v>
      </c>
      <c r="D2896" t="s">
        <v>5457</v>
      </c>
      <c r="E2896">
        <v>2801</v>
      </c>
      <c r="F2896" t="s">
        <v>4616</v>
      </c>
      <c r="G2896">
        <v>14810</v>
      </c>
      <c r="I2896" t="s">
        <v>4617</v>
      </c>
      <c r="J2896">
        <v>261</v>
      </c>
      <c r="K2896">
        <v>1033</v>
      </c>
      <c r="L2896" s="1">
        <v>35430</v>
      </c>
      <c r="N2896" t="s">
        <v>2316</v>
      </c>
      <c r="P2896" t="s">
        <v>64</v>
      </c>
    </row>
    <row r="2897" spans="1:16" x14ac:dyDescent="0.25">
      <c r="A2897" s="2">
        <v>45176</v>
      </c>
      <c r="B2897" t="s">
        <v>58</v>
      </c>
      <c r="C2897" t="s">
        <v>5458</v>
      </c>
      <c r="D2897" t="s">
        <v>5459</v>
      </c>
      <c r="E2897">
        <v>2801</v>
      </c>
      <c r="F2897" t="s">
        <v>3202</v>
      </c>
      <c r="G2897">
        <v>10000</v>
      </c>
      <c r="I2897" t="s">
        <v>3032</v>
      </c>
      <c r="J2897">
        <v>261</v>
      </c>
      <c r="K2897">
        <v>1033</v>
      </c>
      <c r="N2897" t="s">
        <v>4728</v>
      </c>
      <c r="P2897" t="s">
        <v>64</v>
      </c>
    </row>
    <row r="2898" spans="1:16" x14ac:dyDescent="0.25">
      <c r="A2898" s="2">
        <v>45176</v>
      </c>
      <c r="B2898" t="s">
        <v>58</v>
      </c>
      <c r="C2898" t="s">
        <v>5460</v>
      </c>
      <c r="D2898" t="s">
        <v>5461</v>
      </c>
      <c r="E2898">
        <v>2801</v>
      </c>
      <c r="F2898" t="s">
        <v>3202</v>
      </c>
      <c r="G2898">
        <v>10000</v>
      </c>
      <c r="I2898" t="s">
        <v>3032</v>
      </c>
      <c r="J2898">
        <v>261</v>
      </c>
      <c r="K2898">
        <v>1033</v>
      </c>
      <c r="N2898" t="s">
        <v>4728</v>
      </c>
      <c r="P2898" t="s">
        <v>64</v>
      </c>
    </row>
    <row r="2899" spans="1:16" x14ac:dyDescent="0.25">
      <c r="A2899" t="s">
        <v>87</v>
      </c>
      <c r="C2899" t="s">
        <v>88</v>
      </c>
      <c r="D2899" t="s">
        <v>58</v>
      </c>
      <c r="F2899">
        <v>-21</v>
      </c>
      <c r="G2899" t="s">
        <v>5462</v>
      </c>
      <c r="I2899" t="s">
        <v>2109</v>
      </c>
    </row>
    <row r="2901" spans="1:16" x14ac:dyDescent="0.25">
      <c r="A2901" t="s">
        <v>87</v>
      </c>
      <c r="B2901" t="s">
        <v>87</v>
      </c>
      <c r="C2901" t="s">
        <v>91</v>
      </c>
      <c r="D2901" t="s">
        <v>1571</v>
      </c>
      <c r="E2901">
        <v>2009</v>
      </c>
      <c r="F2901">
        <v>-21</v>
      </c>
      <c r="G2901" t="s">
        <v>5462</v>
      </c>
      <c r="I2901" t="s">
        <v>2110</v>
      </c>
    </row>
    <row r="2903" spans="1:16" x14ac:dyDescent="0.25">
      <c r="C2903" t="s">
        <v>56</v>
      </c>
      <c r="D2903" t="s">
        <v>10</v>
      </c>
      <c r="E2903" t="e">
        <f>- proto</f>
        <v>#NAME?</v>
      </c>
      <c r="F2903" t="s">
        <v>57</v>
      </c>
    </row>
    <row r="2904" spans="1:16" x14ac:dyDescent="0.25">
      <c r="A2904" s="2">
        <v>45177</v>
      </c>
      <c r="B2904" t="s">
        <v>58</v>
      </c>
      <c r="C2904" t="s">
        <v>5463</v>
      </c>
      <c r="D2904" t="s">
        <v>5464</v>
      </c>
      <c r="E2904">
        <v>2801</v>
      </c>
      <c r="F2904" t="s">
        <v>5465</v>
      </c>
      <c r="G2904">
        <v>6094</v>
      </c>
      <c r="I2904" t="s">
        <v>5466</v>
      </c>
      <c r="J2904">
        <v>32</v>
      </c>
      <c r="K2904">
        <v>3232</v>
      </c>
      <c r="L2904" s="1">
        <v>38105</v>
      </c>
      <c r="N2904" t="s">
        <v>5467</v>
      </c>
      <c r="P2904" t="s">
        <v>64</v>
      </c>
    </row>
    <row r="2905" spans="1:16" x14ac:dyDescent="0.25">
      <c r="A2905" s="2">
        <v>45177</v>
      </c>
      <c r="B2905" t="s">
        <v>58</v>
      </c>
      <c r="C2905" t="s">
        <v>5468</v>
      </c>
      <c r="D2905" t="s">
        <v>5469</v>
      </c>
      <c r="E2905">
        <v>2801</v>
      </c>
      <c r="F2905" t="s">
        <v>5470</v>
      </c>
      <c r="G2905">
        <v>21230</v>
      </c>
      <c r="I2905" t="s">
        <v>5471</v>
      </c>
      <c r="J2905">
        <v>229</v>
      </c>
      <c r="K2905">
        <v>1041</v>
      </c>
      <c r="L2905" s="1">
        <v>36034</v>
      </c>
      <c r="N2905" t="s">
        <v>5472</v>
      </c>
      <c r="P2905" t="s">
        <v>64</v>
      </c>
    </row>
    <row r="2906" spans="1:16" x14ac:dyDescent="0.25">
      <c r="A2906" s="2">
        <v>45177</v>
      </c>
      <c r="B2906" t="s">
        <v>58</v>
      </c>
      <c r="C2906" t="s">
        <v>5473</v>
      </c>
      <c r="D2906" t="s">
        <v>5474</v>
      </c>
      <c r="E2906">
        <v>2801</v>
      </c>
      <c r="F2906" t="s">
        <v>5475</v>
      </c>
      <c r="G2906">
        <v>4483.1000000000004</v>
      </c>
      <c r="I2906" t="s">
        <v>5476</v>
      </c>
      <c r="J2906">
        <v>250</v>
      </c>
      <c r="K2906">
        <v>1013</v>
      </c>
      <c r="L2906" s="1">
        <v>37160</v>
      </c>
      <c r="N2906" t="s">
        <v>2275</v>
      </c>
      <c r="P2906" t="s">
        <v>64</v>
      </c>
    </row>
    <row r="2907" spans="1:16" x14ac:dyDescent="0.25">
      <c r="A2907" s="2">
        <v>45177</v>
      </c>
      <c r="B2907" t="s">
        <v>58</v>
      </c>
      <c r="C2907" t="s">
        <v>5477</v>
      </c>
      <c r="D2907" t="s">
        <v>5478</v>
      </c>
      <c r="E2907">
        <v>2801</v>
      </c>
      <c r="F2907" t="s">
        <v>4331</v>
      </c>
      <c r="G2907">
        <v>39900</v>
      </c>
      <c r="I2907" t="s">
        <v>4332</v>
      </c>
      <c r="J2907">
        <v>261</v>
      </c>
      <c r="K2907">
        <v>1033</v>
      </c>
      <c r="L2907" s="1">
        <v>36371</v>
      </c>
      <c r="N2907" t="s">
        <v>2316</v>
      </c>
      <c r="P2907" t="s">
        <v>64</v>
      </c>
    </row>
    <row r="2908" spans="1:16" x14ac:dyDescent="0.25">
      <c r="A2908" s="2">
        <v>45177</v>
      </c>
      <c r="B2908" t="s">
        <v>58</v>
      </c>
      <c r="C2908" t="s">
        <v>5479</v>
      </c>
      <c r="D2908" t="s">
        <v>5480</v>
      </c>
      <c r="E2908">
        <v>2801</v>
      </c>
      <c r="F2908" t="s">
        <v>96</v>
      </c>
      <c r="G2908">
        <v>9980</v>
      </c>
      <c r="I2908" t="s">
        <v>3040</v>
      </c>
      <c r="J2908">
        <v>261</v>
      </c>
      <c r="K2908">
        <v>1033</v>
      </c>
      <c r="N2908" t="s">
        <v>2896</v>
      </c>
      <c r="P2908" t="s">
        <v>64</v>
      </c>
    </row>
    <row r="2909" spans="1:16" x14ac:dyDescent="0.25">
      <c r="A2909" s="2">
        <v>45177</v>
      </c>
      <c r="B2909" t="s">
        <v>58</v>
      </c>
      <c r="C2909" t="s">
        <v>5481</v>
      </c>
      <c r="D2909" t="s">
        <v>5482</v>
      </c>
      <c r="E2909">
        <v>2801</v>
      </c>
      <c r="F2909" t="s">
        <v>96</v>
      </c>
      <c r="G2909">
        <v>9980</v>
      </c>
      <c r="I2909" t="s">
        <v>3040</v>
      </c>
      <c r="J2909">
        <v>261</v>
      </c>
      <c r="K2909">
        <v>1033</v>
      </c>
      <c r="N2909" t="s">
        <v>2896</v>
      </c>
      <c r="P2909" t="s">
        <v>64</v>
      </c>
    </row>
    <row r="2910" spans="1:16" x14ac:dyDescent="0.25">
      <c r="A2910" s="2">
        <v>45177</v>
      </c>
      <c r="B2910" t="s">
        <v>58</v>
      </c>
      <c r="C2910" t="s">
        <v>5483</v>
      </c>
      <c r="D2910" t="s">
        <v>5484</v>
      </c>
      <c r="E2910">
        <v>2801</v>
      </c>
      <c r="F2910" t="s">
        <v>96</v>
      </c>
      <c r="G2910">
        <v>9980</v>
      </c>
      <c r="I2910" t="s">
        <v>3040</v>
      </c>
      <c r="J2910">
        <v>261</v>
      </c>
      <c r="K2910">
        <v>1033</v>
      </c>
      <c r="N2910" t="s">
        <v>5485</v>
      </c>
      <c r="P2910" t="s">
        <v>64</v>
      </c>
    </row>
    <row r="2911" spans="1:16" x14ac:dyDescent="0.25">
      <c r="A2911" s="2">
        <v>45177</v>
      </c>
      <c r="B2911" t="s">
        <v>58</v>
      </c>
      <c r="C2911" t="s">
        <v>5486</v>
      </c>
      <c r="D2911" t="s">
        <v>5487</v>
      </c>
      <c r="E2911">
        <v>2801</v>
      </c>
      <c r="F2911" t="s">
        <v>781</v>
      </c>
      <c r="G2911">
        <v>4740</v>
      </c>
      <c r="I2911" t="s">
        <v>3003</v>
      </c>
      <c r="J2911">
        <v>211</v>
      </c>
      <c r="K2911">
        <v>352</v>
      </c>
      <c r="N2911" t="s">
        <v>5488</v>
      </c>
      <c r="P2911" t="s">
        <v>64</v>
      </c>
    </row>
    <row r="2912" spans="1:16" x14ac:dyDescent="0.25">
      <c r="A2912" s="2">
        <v>45177</v>
      </c>
      <c r="B2912" t="s">
        <v>58</v>
      </c>
      <c r="C2912" t="s">
        <v>5489</v>
      </c>
      <c r="D2912" t="s">
        <v>5490</v>
      </c>
      <c r="E2912">
        <v>2801</v>
      </c>
      <c r="F2912" t="s">
        <v>781</v>
      </c>
      <c r="G2912">
        <v>4740</v>
      </c>
      <c r="I2912" t="s">
        <v>3003</v>
      </c>
      <c r="J2912">
        <v>211</v>
      </c>
      <c r="K2912">
        <v>352</v>
      </c>
      <c r="N2912" t="s">
        <v>5491</v>
      </c>
      <c r="P2912" t="s">
        <v>64</v>
      </c>
    </row>
    <row r="2913" spans="1:16" x14ac:dyDescent="0.25">
      <c r="A2913" s="2">
        <v>45177</v>
      </c>
      <c r="B2913" t="s">
        <v>58</v>
      </c>
      <c r="C2913" t="s">
        <v>5492</v>
      </c>
      <c r="D2913" t="s">
        <v>5493</v>
      </c>
      <c r="E2913">
        <v>2801</v>
      </c>
      <c r="F2913" t="s">
        <v>1240</v>
      </c>
      <c r="G2913">
        <v>17709</v>
      </c>
      <c r="I2913" t="s">
        <v>5494</v>
      </c>
      <c r="J2913">
        <v>266</v>
      </c>
      <c r="K2913">
        <v>1221</v>
      </c>
      <c r="L2913" s="1">
        <v>38352</v>
      </c>
      <c r="N2913" t="s">
        <v>5495</v>
      </c>
      <c r="P2913" t="s">
        <v>64</v>
      </c>
    </row>
    <row r="2914" spans="1:16" x14ac:dyDescent="0.25">
      <c r="A2914" s="2">
        <v>45177</v>
      </c>
      <c r="B2914" t="s">
        <v>58</v>
      </c>
      <c r="C2914" t="s">
        <v>5496</v>
      </c>
      <c r="D2914" t="s">
        <v>5497</v>
      </c>
      <c r="E2914">
        <v>2801</v>
      </c>
      <c r="F2914" t="s">
        <v>3373</v>
      </c>
      <c r="G2914">
        <v>3400</v>
      </c>
      <c r="I2914" t="s">
        <v>3267</v>
      </c>
      <c r="J2914">
        <v>140</v>
      </c>
      <c r="K2914">
        <v>2421</v>
      </c>
      <c r="N2914" t="s">
        <v>5435</v>
      </c>
      <c r="P2914" t="s">
        <v>64</v>
      </c>
    </row>
    <row r="2915" spans="1:16" x14ac:dyDescent="0.25">
      <c r="A2915" s="2">
        <v>45177</v>
      </c>
      <c r="B2915" t="s">
        <v>58</v>
      </c>
      <c r="C2915" t="s">
        <v>5498</v>
      </c>
      <c r="D2915" t="s">
        <v>5499</v>
      </c>
      <c r="E2915">
        <v>2801</v>
      </c>
      <c r="F2915" t="s">
        <v>3373</v>
      </c>
      <c r="G2915">
        <v>3400</v>
      </c>
      <c r="I2915" t="s">
        <v>3267</v>
      </c>
      <c r="J2915">
        <v>191</v>
      </c>
      <c r="K2915">
        <v>2421</v>
      </c>
      <c r="N2915" t="s">
        <v>5500</v>
      </c>
      <c r="P2915" t="s">
        <v>64</v>
      </c>
    </row>
    <row r="2916" spans="1:16" x14ac:dyDescent="0.25">
      <c r="A2916" s="2">
        <v>45177</v>
      </c>
      <c r="B2916" t="s">
        <v>58</v>
      </c>
      <c r="C2916" t="s">
        <v>5501</v>
      </c>
      <c r="D2916" t="s">
        <v>5502</v>
      </c>
      <c r="E2916">
        <v>2801</v>
      </c>
      <c r="F2916" t="s">
        <v>3373</v>
      </c>
      <c r="G2916">
        <v>3400</v>
      </c>
      <c r="I2916" t="s">
        <v>3267</v>
      </c>
      <c r="J2916">
        <v>191</v>
      </c>
      <c r="K2916">
        <v>2421</v>
      </c>
      <c r="N2916" t="s">
        <v>5500</v>
      </c>
      <c r="P2916" t="s">
        <v>64</v>
      </c>
    </row>
    <row r="2917" spans="1:16" x14ac:dyDescent="0.25">
      <c r="A2917" t="s">
        <v>87</v>
      </c>
      <c r="C2917" t="s">
        <v>88</v>
      </c>
      <c r="D2917" t="s">
        <v>58</v>
      </c>
      <c r="F2917">
        <v>-13</v>
      </c>
      <c r="G2917" t="s">
        <v>5503</v>
      </c>
      <c r="I2917" t="s">
        <v>2341</v>
      </c>
    </row>
    <row r="2919" spans="1:16" x14ac:dyDescent="0.25">
      <c r="A2919" t="s">
        <v>87</v>
      </c>
      <c r="B2919" t="s">
        <v>87</v>
      </c>
      <c r="C2919" t="s">
        <v>91</v>
      </c>
      <c r="D2919" t="s">
        <v>341</v>
      </c>
      <c r="E2919">
        <v>2009</v>
      </c>
      <c r="F2919">
        <v>-13</v>
      </c>
      <c r="G2919" t="s">
        <v>5503</v>
      </c>
      <c r="I2919" t="s">
        <v>2342</v>
      </c>
    </row>
    <row r="2921" spans="1:16" x14ac:dyDescent="0.25">
      <c r="C2921" t="s">
        <v>56</v>
      </c>
      <c r="D2921" t="s">
        <v>10</v>
      </c>
      <c r="E2921" t="e">
        <f>- proto</f>
        <v>#NAME?</v>
      </c>
      <c r="F2921" t="s">
        <v>57</v>
      </c>
    </row>
    <row r="2922" spans="1:16" x14ac:dyDescent="0.25">
      <c r="A2922" s="2">
        <v>45178</v>
      </c>
      <c r="B2922" t="s">
        <v>58</v>
      </c>
      <c r="C2922" t="s">
        <v>5504</v>
      </c>
      <c r="D2922" t="s">
        <v>5505</v>
      </c>
      <c r="E2922">
        <v>2801</v>
      </c>
      <c r="F2922" t="s">
        <v>5506</v>
      </c>
      <c r="G2922">
        <v>6090</v>
      </c>
      <c r="I2922" t="s">
        <v>5507</v>
      </c>
      <c r="J2922">
        <v>14</v>
      </c>
      <c r="K2922">
        <v>4764</v>
      </c>
      <c r="N2922" t="s">
        <v>5508</v>
      </c>
      <c r="P2922" t="s">
        <v>64</v>
      </c>
    </row>
    <row r="2923" spans="1:16" x14ac:dyDescent="0.25">
      <c r="A2923" s="2">
        <v>45178</v>
      </c>
      <c r="B2923" t="s">
        <v>58</v>
      </c>
      <c r="C2923" t="s">
        <v>5509</v>
      </c>
      <c r="D2923" t="s">
        <v>5510</v>
      </c>
      <c r="E2923">
        <v>2801</v>
      </c>
      <c r="F2923" t="s">
        <v>3206</v>
      </c>
      <c r="G2923">
        <v>4239.6099999999997</v>
      </c>
      <c r="I2923" t="s">
        <v>5511</v>
      </c>
      <c r="J2923">
        <v>41</v>
      </c>
      <c r="K2923">
        <v>2011</v>
      </c>
      <c r="L2923" s="1">
        <v>36783</v>
      </c>
      <c r="N2923" t="s">
        <v>2769</v>
      </c>
      <c r="P2923" t="s">
        <v>64</v>
      </c>
    </row>
    <row r="2924" spans="1:16" x14ac:dyDescent="0.25">
      <c r="A2924" s="2">
        <v>45178</v>
      </c>
      <c r="B2924" t="s">
        <v>58</v>
      </c>
      <c r="C2924" t="s">
        <v>5512</v>
      </c>
      <c r="D2924" t="s">
        <v>5513</v>
      </c>
      <c r="E2924">
        <v>2801</v>
      </c>
      <c r="F2924" t="s">
        <v>5514</v>
      </c>
      <c r="G2924">
        <v>11040</v>
      </c>
      <c r="I2924" t="s">
        <v>5515</v>
      </c>
      <c r="J2924">
        <v>239</v>
      </c>
      <c r="K2924">
        <v>9024</v>
      </c>
      <c r="L2924" s="1">
        <v>35795</v>
      </c>
      <c r="N2924" t="s">
        <v>2776</v>
      </c>
      <c r="P2924" t="s">
        <v>64</v>
      </c>
    </row>
    <row r="2925" spans="1:16" x14ac:dyDescent="0.25">
      <c r="A2925" s="2">
        <v>45178</v>
      </c>
      <c r="B2925" t="s">
        <v>58</v>
      </c>
      <c r="C2925" t="s">
        <v>5516</v>
      </c>
      <c r="D2925" t="s">
        <v>5517</v>
      </c>
      <c r="E2925">
        <v>2801</v>
      </c>
      <c r="F2925" t="s">
        <v>5518</v>
      </c>
      <c r="G2925">
        <v>35890</v>
      </c>
      <c r="I2925" t="s">
        <v>5519</v>
      </c>
      <c r="J2925">
        <v>239</v>
      </c>
      <c r="K2925">
        <v>9024</v>
      </c>
      <c r="L2925" s="1">
        <v>36326</v>
      </c>
      <c r="N2925" t="s">
        <v>2776</v>
      </c>
      <c r="P2925" t="s">
        <v>64</v>
      </c>
    </row>
    <row r="2926" spans="1:16" x14ac:dyDescent="0.25">
      <c r="A2926" s="2">
        <v>45178</v>
      </c>
      <c r="B2926" t="s">
        <v>58</v>
      </c>
      <c r="C2926" t="s">
        <v>5520</v>
      </c>
      <c r="D2926" t="s">
        <v>5521</v>
      </c>
      <c r="E2926">
        <v>2801</v>
      </c>
      <c r="F2926" t="s">
        <v>3144</v>
      </c>
      <c r="G2926">
        <v>5000</v>
      </c>
      <c r="I2926" t="s">
        <v>3237</v>
      </c>
      <c r="J2926">
        <v>12</v>
      </c>
      <c r="K2926">
        <v>121</v>
      </c>
      <c r="N2926" t="s">
        <v>1292</v>
      </c>
      <c r="P2926" t="s">
        <v>64</v>
      </c>
    </row>
    <row r="2927" spans="1:16" x14ac:dyDescent="0.25">
      <c r="A2927" s="2">
        <v>45178</v>
      </c>
      <c r="B2927" t="s">
        <v>58</v>
      </c>
      <c r="C2927" t="s">
        <v>5522</v>
      </c>
      <c r="D2927" t="s">
        <v>5523</v>
      </c>
      <c r="E2927">
        <v>2801</v>
      </c>
      <c r="F2927" t="s">
        <v>781</v>
      </c>
      <c r="G2927">
        <v>4740</v>
      </c>
      <c r="I2927" t="s">
        <v>3003</v>
      </c>
      <c r="J2927">
        <v>197</v>
      </c>
      <c r="K2927">
        <v>312</v>
      </c>
      <c r="N2927" t="s">
        <v>3664</v>
      </c>
      <c r="P2927" t="s">
        <v>64</v>
      </c>
    </row>
    <row r="2928" spans="1:16" x14ac:dyDescent="0.25">
      <c r="A2928" s="2">
        <v>45178</v>
      </c>
      <c r="B2928" t="s">
        <v>58</v>
      </c>
      <c r="C2928" t="s">
        <v>5524</v>
      </c>
      <c r="D2928" t="s">
        <v>5525</v>
      </c>
      <c r="E2928">
        <v>2801</v>
      </c>
      <c r="F2928" t="s">
        <v>781</v>
      </c>
      <c r="G2928">
        <v>4740</v>
      </c>
      <c r="I2928" t="s">
        <v>3003</v>
      </c>
      <c r="J2928">
        <v>197</v>
      </c>
      <c r="K2928">
        <v>312</v>
      </c>
      <c r="N2928" t="s">
        <v>5526</v>
      </c>
      <c r="P2928" t="s">
        <v>64</v>
      </c>
    </row>
    <row r="2929" spans="1:16" x14ac:dyDescent="0.25">
      <c r="A2929" s="2">
        <v>45178</v>
      </c>
      <c r="B2929" t="s">
        <v>58</v>
      </c>
      <c r="C2929" t="s">
        <v>5527</v>
      </c>
      <c r="D2929" t="s">
        <v>5528</v>
      </c>
      <c r="E2929">
        <v>2801</v>
      </c>
      <c r="F2929" t="s">
        <v>5529</v>
      </c>
      <c r="G2929">
        <v>4124.8900000000003</v>
      </c>
      <c r="I2929" t="s">
        <v>5530</v>
      </c>
      <c r="J2929">
        <v>241</v>
      </c>
      <c r="K2929">
        <v>731</v>
      </c>
      <c r="L2929" s="1">
        <v>36830</v>
      </c>
      <c r="N2929" t="s">
        <v>2798</v>
      </c>
      <c r="P2929" t="s">
        <v>64</v>
      </c>
    </row>
    <row r="2930" spans="1:16" x14ac:dyDescent="0.25">
      <c r="A2930" s="2">
        <v>45178</v>
      </c>
      <c r="B2930" t="s">
        <v>58</v>
      </c>
      <c r="C2930" t="s">
        <v>5531</v>
      </c>
      <c r="D2930" t="s">
        <v>5532</v>
      </c>
      <c r="E2930">
        <v>2801</v>
      </c>
      <c r="F2930" t="s">
        <v>5529</v>
      </c>
      <c r="G2930">
        <v>4110</v>
      </c>
      <c r="I2930" t="s">
        <v>5533</v>
      </c>
      <c r="J2930">
        <v>241</v>
      </c>
      <c r="K2930">
        <v>731</v>
      </c>
      <c r="L2930" s="1">
        <v>36556</v>
      </c>
      <c r="N2930" t="s">
        <v>2798</v>
      </c>
      <c r="P2930" t="s">
        <v>64</v>
      </c>
    </row>
    <row r="2931" spans="1:16" x14ac:dyDescent="0.25">
      <c r="A2931" s="2">
        <v>45178</v>
      </c>
      <c r="B2931" t="s">
        <v>58</v>
      </c>
      <c r="C2931" t="s">
        <v>5534</v>
      </c>
      <c r="D2931" t="s">
        <v>5535</v>
      </c>
      <c r="E2931">
        <v>2801</v>
      </c>
      <c r="F2931" t="s">
        <v>1720</v>
      </c>
      <c r="G2931">
        <v>4180</v>
      </c>
      <c r="I2931" t="s">
        <v>5093</v>
      </c>
      <c r="J2931">
        <v>137</v>
      </c>
      <c r="K2931">
        <v>911</v>
      </c>
      <c r="L2931" s="1">
        <v>36207</v>
      </c>
      <c r="N2931" t="s">
        <v>2582</v>
      </c>
      <c r="P2931" t="s">
        <v>64</v>
      </c>
    </row>
    <row r="2932" spans="1:16" x14ac:dyDescent="0.25">
      <c r="A2932" s="2">
        <v>45178</v>
      </c>
      <c r="B2932" t="s">
        <v>58</v>
      </c>
      <c r="C2932" t="s">
        <v>5536</v>
      </c>
      <c r="D2932" t="s">
        <v>5537</v>
      </c>
      <c r="E2932">
        <v>2801</v>
      </c>
      <c r="F2932" t="s">
        <v>781</v>
      </c>
      <c r="G2932">
        <v>9620</v>
      </c>
      <c r="I2932" t="s">
        <v>5538</v>
      </c>
      <c r="J2932">
        <v>276</v>
      </c>
      <c r="K2932">
        <v>2151</v>
      </c>
      <c r="L2932" s="1">
        <v>35945</v>
      </c>
      <c r="N2932" t="s">
        <v>5539</v>
      </c>
      <c r="P2932" t="s">
        <v>64</v>
      </c>
    </row>
    <row r="2933" spans="1:16" x14ac:dyDescent="0.25">
      <c r="A2933" s="2">
        <v>45178</v>
      </c>
      <c r="B2933" t="s">
        <v>58</v>
      </c>
      <c r="C2933" t="s">
        <v>5540</v>
      </c>
      <c r="D2933" t="s">
        <v>5541</v>
      </c>
      <c r="E2933">
        <v>2801</v>
      </c>
      <c r="F2933" t="s">
        <v>781</v>
      </c>
      <c r="G2933">
        <v>4740</v>
      </c>
      <c r="I2933" t="s">
        <v>3003</v>
      </c>
      <c r="J2933">
        <v>244</v>
      </c>
      <c r="K2933">
        <v>2121</v>
      </c>
      <c r="N2933" t="s">
        <v>5542</v>
      </c>
      <c r="P2933" t="s">
        <v>64</v>
      </c>
    </row>
    <row r="2934" spans="1:16" x14ac:dyDescent="0.25">
      <c r="A2934" s="2">
        <v>45178</v>
      </c>
      <c r="B2934" t="s">
        <v>58</v>
      </c>
      <c r="C2934" t="s">
        <v>5543</v>
      </c>
      <c r="D2934" t="s">
        <v>5544</v>
      </c>
      <c r="E2934">
        <v>2801</v>
      </c>
      <c r="F2934" t="s">
        <v>1726</v>
      </c>
      <c r="G2934">
        <v>6670</v>
      </c>
      <c r="I2934" t="s">
        <v>5218</v>
      </c>
      <c r="J2934">
        <v>91</v>
      </c>
      <c r="K2934">
        <v>1612</v>
      </c>
      <c r="L2934" s="1">
        <v>35178</v>
      </c>
      <c r="N2934" t="s">
        <v>5545</v>
      </c>
      <c r="P2934" t="s">
        <v>64</v>
      </c>
    </row>
    <row r="2935" spans="1:16" x14ac:dyDescent="0.25">
      <c r="A2935" s="2">
        <v>45178</v>
      </c>
      <c r="B2935" t="s">
        <v>58</v>
      </c>
      <c r="C2935" t="s">
        <v>5546</v>
      </c>
      <c r="D2935" t="s">
        <v>5547</v>
      </c>
      <c r="E2935">
        <v>2801</v>
      </c>
      <c r="F2935" t="s">
        <v>1726</v>
      </c>
      <c r="G2935">
        <v>10035.799999999999</v>
      </c>
      <c r="I2935" t="s">
        <v>5548</v>
      </c>
      <c r="J2935">
        <v>121</v>
      </c>
      <c r="K2935">
        <v>1712</v>
      </c>
      <c r="N2935" t="s">
        <v>5549</v>
      </c>
      <c r="P2935" t="s">
        <v>64</v>
      </c>
    </row>
    <row r="2936" spans="1:16" x14ac:dyDescent="0.25">
      <c r="A2936" s="2">
        <v>45178</v>
      </c>
      <c r="B2936" t="s">
        <v>58</v>
      </c>
      <c r="C2936" t="s">
        <v>5550</v>
      </c>
      <c r="D2936" t="s">
        <v>5551</v>
      </c>
      <c r="E2936">
        <v>2801</v>
      </c>
      <c r="F2936" t="s">
        <v>5552</v>
      </c>
      <c r="G2936">
        <v>7080</v>
      </c>
      <c r="I2936" t="s">
        <v>5553</v>
      </c>
      <c r="J2936">
        <v>32</v>
      </c>
      <c r="K2936">
        <v>3232</v>
      </c>
      <c r="L2936" s="1">
        <v>35506</v>
      </c>
      <c r="N2936" t="s">
        <v>5554</v>
      </c>
      <c r="P2936" t="s">
        <v>64</v>
      </c>
    </row>
    <row r="2937" spans="1:16" x14ac:dyDescent="0.25">
      <c r="A2937" s="2">
        <v>45178</v>
      </c>
      <c r="B2937" t="s">
        <v>58</v>
      </c>
      <c r="C2937" t="s">
        <v>5555</v>
      </c>
      <c r="D2937" t="s">
        <v>5556</v>
      </c>
      <c r="E2937">
        <v>2801</v>
      </c>
      <c r="F2937" t="s">
        <v>3705</v>
      </c>
      <c r="G2937">
        <v>7040</v>
      </c>
      <c r="I2937" t="s">
        <v>3706</v>
      </c>
      <c r="J2937">
        <v>130</v>
      </c>
      <c r="K2937">
        <v>3221</v>
      </c>
      <c r="L2937" s="1">
        <v>35760</v>
      </c>
      <c r="N2937" t="s">
        <v>5557</v>
      </c>
      <c r="P2937" t="s">
        <v>64</v>
      </c>
    </row>
    <row r="2938" spans="1:16" x14ac:dyDescent="0.25">
      <c r="A2938" s="2">
        <v>45178</v>
      </c>
      <c r="B2938" t="s">
        <v>58</v>
      </c>
      <c r="C2938" t="s">
        <v>5558</v>
      </c>
      <c r="D2938" t="s">
        <v>5559</v>
      </c>
      <c r="E2938">
        <v>2801</v>
      </c>
      <c r="F2938" t="s">
        <v>3705</v>
      </c>
      <c r="G2938">
        <v>7040</v>
      </c>
      <c r="I2938" t="s">
        <v>3706</v>
      </c>
      <c r="J2938">
        <v>329</v>
      </c>
      <c r="K2938">
        <v>3231</v>
      </c>
      <c r="L2938" s="1">
        <v>35760</v>
      </c>
      <c r="N2938" t="s">
        <v>5560</v>
      </c>
      <c r="P2938" t="s">
        <v>64</v>
      </c>
    </row>
    <row r="2939" spans="1:16" x14ac:dyDescent="0.25">
      <c r="A2939" s="2">
        <v>45178</v>
      </c>
      <c r="B2939" t="s">
        <v>58</v>
      </c>
      <c r="C2939" t="s">
        <v>5561</v>
      </c>
      <c r="D2939" t="s">
        <v>5562</v>
      </c>
      <c r="E2939">
        <v>2801</v>
      </c>
      <c r="F2939" t="s">
        <v>3705</v>
      </c>
      <c r="G2939">
        <v>7040</v>
      </c>
      <c r="I2939" t="s">
        <v>3706</v>
      </c>
      <c r="J2939">
        <v>328</v>
      </c>
      <c r="K2939">
        <v>3211</v>
      </c>
      <c r="L2939" s="1">
        <v>35760</v>
      </c>
      <c r="N2939" t="s">
        <v>5563</v>
      </c>
      <c r="P2939" t="s">
        <v>64</v>
      </c>
    </row>
    <row r="2940" spans="1:16" x14ac:dyDescent="0.25">
      <c r="A2940" s="2">
        <v>45178</v>
      </c>
      <c r="B2940" t="s">
        <v>58</v>
      </c>
      <c r="C2940" t="s">
        <v>5564</v>
      </c>
      <c r="D2940" t="s">
        <v>5565</v>
      </c>
      <c r="E2940">
        <v>2801</v>
      </c>
      <c r="F2940" t="s">
        <v>5566</v>
      </c>
      <c r="G2940">
        <v>6318.86</v>
      </c>
      <c r="I2940" t="s">
        <v>5567</v>
      </c>
      <c r="J2940">
        <v>328</v>
      </c>
      <c r="K2940">
        <v>3211</v>
      </c>
      <c r="L2940" s="1">
        <v>38470</v>
      </c>
      <c r="N2940" t="s">
        <v>2252</v>
      </c>
      <c r="P2940" t="s">
        <v>64</v>
      </c>
    </row>
    <row r="2941" spans="1:16" x14ac:dyDescent="0.25">
      <c r="A2941" s="2">
        <v>45178</v>
      </c>
      <c r="B2941" t="s">
        <v>58</v>
      </c>
      <c r="C2941" t="s">
        <v>5568</v>
      </c>
      <c r="D2941" t="s">
        <v>5569</v>
      </c>
      <c r="E2941">
        <v>2801</v>
      </c>
      <c r="F2941" t="s">
        <v>781</v>
      </c>
      <c r="G2941">
        <v>4730</v>
      </c>
      <c r="I2941" t="s">
        <v>2986</v>
      </c>
      <c r="J2941">
        <v>178</v>
      </c>
      <c r="K2941">
        <v>2221</v>
      </c>
      <c r="N2941" t="s">
        <v>5570</v>
      </c>
      <c r="P2941" t="s">
        <v>64</v>
      </c>
    </row>
    <row r="2942" spans="1:16" x14ac:dyDescent="0.25">
      <c r="A2942" s="2">
        <v>45178</v>
      </c>
      <c r="B2942" t="s">
        <v>58</v>
      </c>
      <c r="C2942" t="s">
        <v>5571</v>
      </c>
      <c r="D2942" t="s">
        <v>5572</v>
      </c>
      <c r="E2942">
        <v>2801</v>
      </c>
      <c r="F2942" t="s">
        <v>5573</v>
      </c>
      <c r="G2942">
        <v>4000</v>
      </c>
      <c r="I2942" t="s">
        <v>3285</v>
      </c>
      <c r="J2942">
        <v>82</v>
      </c>
      <c r="K2942">
        <v>1362</v>
      </c>
      <c r="L2942" s="1">
        <v>36242</v>
      </c>
      <c r="N2942" t="s">
        <v>63</v>
      </c>
      <c r="P2942" t="s">
        <v>64</v>
      </c>
    </row>
    <row r="2943" spans="1:16" x14ac:dyDescent="0.25">
      <c r="A2943" s="2">
        <v>45178</v>
      </c>
      <c r="B2943" t="s">
        <v>58</v>
      </c>
      <c r="C2943" t="s">
        <v>5574</v>
      </c>
      <c r="D2943" t="s">
        <v>5575</v>
      </c>
      <c r="E2943">
        <v>2801</v>
      </c>
      <c r="F2943" t="s">
        <v>781</v>
      </c>
      <c r="G2943">
        <v>4730</v>
      </c>
      <c r="I2943" t="s">
        <v>2986</v>
      </c>
      <c r="J2943">
        <v>431</v>
      </c>
      <c r="K2943">
        <v>3001</v>
      </c>
      <c r="N2943" t="s">
        <v>5576</v>
      </c>
      <c r="P2943" t="s">
        <v>64</v>
      </c>
    </row>
    <row r="2944" spans="1:16" x14ac:dyDescent="0.25">
      <c r="A2944" s="2">
        <v>45178</v>
      </c>
      <c r="B2944" t="s">
        <v>58</v>
      </c>
      <c r="C2944" t="s">
        <v>5577</v>
      </c>
      <c r="D2944" t="s">
        <v>5578</v>
      </c>
      <c r="E2944">
        <v>2801</v>
      </c>
      <c r="F2944" t="s">
        <v>5579</v>
      </c>
      <c r="G2944">
        <v>34965</v>
      </c>
      <c r="I2944" t="s">
        <v>5580</v>
      </c>
      <c r="J2944">
        <v>26</v>
      </c>
      <c r="K2944">
        <v>3111</v>
      </c>
      <c r="L2944" s="1">
        <v>37490</v>
      </c>
      <c r="N2944" t="s">
        <v>2612</v>
      </c>
      <c r="P2944" t="s">
        <v>64</v>
      </c>
    </row>
    <row r="2946" spans="1:16" x14ac:dyDescent="0.25">
      <c r="D2946" t="s">
        <v>0</v>
      </c>
      <c r="E2946" t="s">
        <v>1</v>
      </c>
      <c r="F2946" t="s">
        <v>2</v>
      </c>
      <c r="G2946" t="s">
        <v>3</v>
      </c>
      <c r="H2946">
        <v>5</v>
      </c>
      <c r="I2946" t="s">
        <v>4</v>
      </c>
      <c r="L2946" t="s">
        <v>5</v>
      </c>
      <c r="M2946" t="s">
        <v>6</v>
      </c>
      <c r="N2946" t="s">
        <v>7</v>
      </c>
      <c r="O2946">
        <v>5</v>
      </c>
      <c r="P2946">
        <v>1</v>
      </c>
    </row>
    <row r="2947" spans="1:16" x14ac:dyDescent="0.25">
      <c r="D2947" t="s">
        <v>8</v>
      </c>
      <c r="E2947" t="s">
        <v>9</v>
      </c>
      <c r="F2947" t="s">
        <v>10</v>
      </c>
      <c r="M2947" t="s">
        <v>11</v>
      </c>
      <c r="N2947" t="s">
        <v>12</v>
      </c>
      <c r="O2947" s="1">
        <v>37445</v>
      </c>
      <c r="P2947">
        <v>3</v>
      </c>
    </row>
    <row r="2948" spans="1:16" x14ac:dyDescent="0.25">
      <c r="A2948" t="s">
        <v>13</v>
      </c>
      <c r="B2948" t="s">
        <v>14</v>
      </c>
      <c r="C2948" t="s">
        <v>15</v>
      </c>
      <c r="F2948" t="s">
        <v>16</v>
      </c>
      <c r="G2948" t="e">
        <f>- Z</f>
        <v>#NAME?</v>
      </c>
      <c r="M2948" t="s">
        <v>17</v>
      </c>
      <c r="N2948" t="s">
        <v>18</v>
      </c>
    </row>
    <row r="2949" spans="1:16" x14ac:dyDescent="0.25">
      <c r="A2949" t="s">
        <v>19</v>
      </c>
      <c r="B2949" t="s">
        <v>20</v>
      </c>
      <c r="C2949" t="s">
        <v>21</v>
      </c>
      <c r="D2949" t="s">
        <v>22</v>
      </c>
      <c r="E2949" t="s">
        <v>23</v>
      </c>
      <c r="F2949" t="s">
        <v>24</v>
      </c>
      <c r="G2949" t="s">
        <v>25</v>
      </c>
      <c r="H2949" t="s">
        <v>26</v>
      </c>
      <c r="M2949" t="s">
        <v>27</v>
      </c>
      <c r="N2949" t="s">
        <v>28</v>
      </c>
    </row>
    <row r="2950" spans="1:16" x14ac:dyDescent="0.25">
      <c r="A2950" t="s">
        <v>29</v>
      </c>
      <c r="B2950" t="s">
        <v>30</v>
      </c>
      <c r="C2950" t="s">
        <v>31</v>
      </c>
      <c r="D2950" t="s">
        <v>32</v>
      </c>
      <c r="E2950" t="s">
        <v>32</v>
      </c>
      <c r="F2950" t="s">
        <v>33</v>
      </c>
      <c r="G2950" t="s">
        <v>34</v>
      </c>
      <c r="H2950" t="s">
        <v>35</v>
      </c>
      <c r="I2950" t="s">
        <v>36</v>
      </c>
      <c r="J2950" t="s">
        <v>29</v>
      </c>
      <c r="K2950" t="s">
        <v>29</v>
      </c>
      <c r="L2950" t="s">
        <v>37</v>
      </c>
      <c r="M2950" t="s">
        <v>31</v>
      </c>
      <c r="N2950" t="s">
        <v>38</v>
      </c>
      <c r="O2950" t="s">
        <v>29</v>
      </c>
      <c r="P2950" t="s">
        <v>35</v>
      </c>
    </row>
    <row r="2951" spans="1:16" x14ac:dyDescent="0.25">
      <c r="A2951" t="s">
        <v>39</v>
      </c>
      <c r="B2951" t="s">
        <v>40</v>
      </c>
      <c r="C2951" t="s">
        <v>41</v>
      </c>
      <c r="D2951" t="s">
        <v>42</v>
      </c>
      <c r="E2951" t="s">
        <v>43</v>
      </c>
      <c r="F2951" t="s">
        <v>13</v>
      </c>
      <c r="G2951" t="s">
        <v>44</v>
      </c>
      <c r="I2951" t="s">
        <v>45</v>
      </c>
      <c r="J2951" t="s">
        <v>46</v>
      </c>
      <c r="K2951" t="s">
        <v>47</v>
      </c>
      <c r="L2951" t="s">
        <v>48</v>
      </c>
      <c r="M2951" t="s">
        <v>49</v>
      </c>
      <c r="N2951" t="s">
        <v>50</v>
      </c>
      <c r="O2951" t="s">
        <v>51</v>
      </c>
      <c r="P2951" t="s">
        <v>52</v>
      </c>
    </row>
    <row r="2952" spans="1:16" x14ac:dyDescent="0.25">
      <c r="A2952" t="s">
        <v>53</v>
      </c>
      <c r="B2952" t="s">
        <v>30</v>
      </c>
      <c r="C2952" t="s">
        <v>54</v>
      </c>
      <c r="D2952" t="s">
        <v>32</v>
      </c>
      <c r="E2952" t="s">
        <v>32</v>
      </c>
      <c r="F2952" t="s">
        <v>33</v>
      </c>
      <c r="G2952" t="s">
        <v>34</v>
      </c>
      <c r="H2952" t="s">
        <v>35</v>
      </c>
      <c r="I2952" t="s">
        <v>36</v>
      </c>
      <c r="J2952" t="s">
        <v>29</v>
      </c>
      <c r="K2952" t="s">
        <v>29</v>
      </c>
      <c r="L2952" t="s">
        <v>37</v>
      </c>
      <c r="M2952" t="s">
        <v>31</v>
      </c>
      <c r="N2952" t="s">
        <v>38</v>
      </c>
      <c r="O2952" t="s">
        <v>29</v>
      </c>
      <c r="P2952" t="s">
        <v>55</v>
      </c>
    </row>
    <row r="2953" spans="1:16" x14ac:dyDescent="0.25">
      <c r="A2953" s="2">
        <v>45178</v>
      </c>
      <c r="B2953" t="s">
        <v>58</v>
      </c>
      <c r="C2953" t="s">
        <v>5581</v>
      </c>
      <c r="D2953" t="s">
        <v>5582</v>
      </c>
      <c r="E2953">
        <v>2801</v>
      </c>
      <c r="F2953" t="s">
        <v>4350</v>
      </c>
      <c r="G2953">
        <v>7477</v>
      </c>
      <c r="I2953" t="s">
        <v>4351</v>
      </c>
      <c r="J2953">
        <v>26</v>
      </c>
      <c r="K2953">
        <v>3111</v>
      </c>
      <c r="L2953" s="1">
        <v>38352</v>
      </c>
      <c r="N2953" t="s">
        <v>5583</v>
      </c>
      <c r="P2953" t="s">
        <v>64</v>
      </c>
    </row>
    <row r="2954" spans="1:16" x14ac:dyDescent="0.25">
      <c r="A2954" s="2">
        <v>45178</v>
      </c>
      <c r="B2954" t="s">
        <v>58</v>
      </c>
      <c r="C2954" t="s">
        <v>5584</v>
      </c>
      <c r="D2954" t="s">
        <v>5585</v>
      </c>
      <c r="E2954">
        <v>2801</v>
      </c>
      <c r="F2954" t="s">
        <v>4350</v>
      </c>
      <c r="G2954">
        <v>7477</v>
      </c>
      <c r="I2954" t="s">
        <v>4351</v>
      </c>
      <c r="J2954">
        <v>102</v>
      </c>
      <c r="K2954">
        <v>3131</v>
      </c>
      <c r="L2954" s="1">
        <v>38352</v>
      </c>
      <c r="N2954" t="s">
        <v>5586</v>
      </c>
      <c r="P2954" t="s">
        <v>64</v>
      </c>
    </row>
    <row r="2955" spans="1:16" x14ac:dyDescent="0.25">
      <c r="A2955" s="2">
        <v>45178</v>
      </c>
      <c r="B2955" t="s">
        <v>58</v>
      </c>
      <c r="C2955" t="s">
        <v>5587</v>
      </c>
      <c r="D2955" t="s">
        <v>5588</v>
      </c>
      <c r="E2955">
        <v>2801</v>
      </c>
      <c r="F2955" t="s">
        <v>4350</v>
      </c>
      <c r="G2955">
        <v>7477</v>
      </c>
      <c r="I2955" t="s">
        <v>4351</v>
      </c>
      <c r="J2955">
        <v>102</v>
      </c>
      <c r="K2955">
        <v>3131</v>
      </c>
      <c r="L2955" s="1">
        <v>38352</v>
      </c>
      <c r="N2955" t="s">
        <v>5586</v>
      </c>
      <c r="P2955" t="s">
        <v>64</v>
      </c>
    </row>
    <row r="2956" spans="1:16" x14ac:dyDescent="0.25">
      <c r="A2956" s="2">
        <v>45178</v>
      </c>
      <c r="B2956" t="s">
        <v>58</v>
      </c>
      <c r="C2956" t="s">
        <v>5589</v>
      </c>
      <c r="D2956" t="s">
        <v>5590</v>
      </c>
      <c r="E2956">
        <v>2801</v>
      </c>
      <c r="F2956" t="s">
        <v>4350</v>
      </c>
      <c r="G2956">
        <v>7477</v>
      </c>
      <c r="I2956" t="s">
        <v>4351</v>
      </c>
      <c r="J2956">
        <v>102</v>
      </c>
      <c r="K2956">
        <v>3131</v>
      </c>
      <c r="L2956" s="1">
        <v>38352</v>
      </c>
      <c r="N2956" t="s">
        <v>5586</v>
      </c>
      <c r="P2956" t="s">
        <v>64</v>
      </c>
    </row>
    <row r="2957" spans="1:16" x14ac:dyDescent="0.25">
      <c r="A2957" s="2">
        <v>45178</v>
      </c>
      <c r="B2957" t="s">
        <v>58</v>
      </c>
      <c r="C2957" t="s">
        <v>5591</v>
      </c>
      <c r="D2957" t="s">
        <v>5592</v>
      </c>
      <c r="E2957">
        <v>2801</v>
      </c>
      <c r="F2957" t="s">
        <v>4350</v>
      </c>
      <c r="G2957">
        <v>7477</v>
      </c>
      <c r="I2957" t="s">
        <v>4351</v>
      </c>
      <c r="J2957">
        <v>102</v>
      </c>
      <c r="K2957">
        <v>3131</v>
      </c>
      <c r="L2957" s="1">
        <v>38352</v>
      </c>
      <c r="N2957" t="s">
        <v>5586</v>
      </c>
      <c r="P2957" t="s">
        <v>64</v>
      </c>
    </row>
    <row r="2958" spans="1:16" x14ac:dyDescent="0.25">
      <c r="A2958" t="s">
        <v>87</v>
      </c>
      <c r="C2958" t="s">
        <v>88</v>
      </c>
      <c r="D2958" t="s">
        <v>58</v>
      </c>
      <c r="F2958">
        <v>-23</v>
      </c>
      <c r="G2958" t="s">
        <v>5593</v>
      </c>
      <c r="I2958" t="s">
        <v>2700</v>
      </c>
    </row>
    <row r="2960" spans="1:16" x14ac:dyDescent="0.25">
      <c r="A2960" t="s">
        <v>87</v>
      </c>
      <c r="B2960" t="s">
        <v>87</v>
      </c>
      <c r="C2960" t="s">
        <v>91</v>
      </c>
      <c r="D2960" t="s">
        <v>375</v>
      </c>
      <c r="E2960">
        <v>2009</v>
      </c>
      <c r="F2960">
        <v>-23</v>
      </c>
      <c r="G2960" t="s">
        <v>5593</v>
      </c>
      <c r="I2960" t="s">
        <v>2701</v>
      </c>
    </row>
    <row r="2962" spans="1:16" x14ac:dyDescent="0.25">
      <c r="C2962" t="s">
        <v>56</v>
      </c>
      <c r="D2962" t="s">
        <v>10</v>
      </c>
      <c r="E2962" t="e">
        <f>- proto</f>
        <v>#NAME?</v>
      </c>
      <c r="F2962" t="s">
        <v>57</v>
      </c>
    </row>
    <row r="2963" spans="1:16" x14ac:dyDescent="0.25">
      <c r="A2963" s="2">
        <v>45181</v>
      </c>
      <c r="B2963" t="s">
        <v>58</v>
      </c>
      <c r="C2963" t="s">
        <v>5594</v>
      </c>
      <c r="D2963" t="s">
        <v>5595</v>
      </c>
      <c r="E2963">
        <v>2801</v>
      </c>
      <c r="F2963" t="s">
        <v>5596</v>
      </c>
      <c r="G2963">
        <v>11827.95</v>
      </c>
      <c r="I2963" t="s">
        <v>5597</v>
      </c>
      <c r="J2963">
        <v>92</v>
      </c>
      <c r="K2963">
        <v>4141</v>
      </c>
      <c r="L2963" s="1">
        <v>39196</v>
      </c>
      <c r="N2963" t="s">
        <v>5598</v>
      </c>
      <c r="P2963" t="s">
        <v>64</v>
      </c>
    </row>
    <row r="2964" spans="1:16" x14ac:dyDescent="0.25">
      <c r="A2964" s="2">
        <v>45181</v>
      </c>
      <c r="B2964" t="s">
        <v>58</v>
      </c>
      <c r="C2964" t="s">
        <v>5599</v>
      </c>
      <c r="D2964" t="s">
        <v>5600</v>
      </c>
      <c r="E2964">
        <v>2801</v>
      </c>
      <c r="F2964" t="s">
        <v>5601</v>
      </c>
      <c r="G2964">
        <v>17760</v>
      </c>
      <c r="I2964" t="s">
        <v>5602</v>
      </c>
      <c r="J2964">
        <v>92</v>
      </c>
      <c r="K2964">
        <v>4141</v>
      </c>
      <c r="L2964" s="1">
        <v>35409</v>
      </c>
      <c r="N2964" t="s">
        <v>3321</v>
      </c>
      <c r="P2964" t="s">
        <v>64</v>
      </c>
    </row>
    <row r="2965" spans="1:16" x14ac:dyDescent="0.25">
      <c r="A2965" s="2">
        <v>45181</v>
      </c>
      <c r="B2965" t="s">
        <v>58</v>
      </c>
      <c r="C2965" t="s">
        <v>5603</v>
      </c>
      <c r="D2965" t="s">
        <v>5604</v>
      </c>
      <c r="E2965">
        <v>2801</v>
      </c>
      <c r="F2965" t="s">
        <v>5605</v>
      </c>
      <c r="G2965">
        <v>4920</v>
      </c>
      <c r="I2965" t="s">
        <v>3044</v>
      </c>
      <c r="J2965">
        <v>114</v>
      </c>
      <c r="K2965">
        <v>4141</v>
      </c>
      <c r="N2965" t="s">
        <v>2351</v>
      </c>
      <c r="P2965" t="s">
        <v>64</v>
      </c>
    </row>
    <row r="2966" spans="1:16" x14ac:dyDescent="0.25">
      <c r="A2966" s="2">
        <v>45181</v>
      </c>
      <c r="B2966" t="s">
        <v>58</v>
      </c>
      <c r="C2966" t="s">
        <v>5606</v>
      </c>
      <c r="D2966" t="s">
        <v>5607</v>
      </c>
      <c r="E2966">
        <v>2801</v>
      </c>
      <c r="F2966" t="s">
        <v>4405</v>
      </c>
      <c r="G2966">
        <v>9640</v>
      </c>
      <c r="I2966" t="s">
        <v>5608</v>
      </c>
      <c r="J2966">
        <v>114</v>
      </c>
      <c r="K2966">
        <v>4141</v>
      </c>
      <c r="L2966" s="1">
        <v>35170</v>
      </c>
      <c r="N2966" t="s">
        <v>2351</v>
      </c>
      <c r="P2966" t="s">
        <v>64</v>
      </c>
    </row>
    <row r="2967" spans="1:16" x14ac:dyDescent="0.25">
      <c r="A2967" s="2">
        <v>45181</v>
      </c>
      <c r="B2967" t="s">
        <v>58</v>
      </c>
      <c r="C2967" t="s">
        <v>5609</v>
      </c>
      <c r="D2967" t="s">
        <v>5610</v>
      </c>
      <c r="E2967">
        <v>2801</v>
      </c>
      <c r="F2967" t="s">
        <v>4405</v>
      </c>
      <c r="G2967">
        <v>9640</v>
      </c>
      <c r="I2967" t="s">
        <v>5608</v>
      </c>
      <c r="J2967">
        <v>114</v>
      </c>
      <c r="K2967">
        <v>4141</v>
      </c>
      <c r="L2967" s="1">
        <v>35170</v>
      </c>
      <c r="N2967" t="s">
        <v>2351</v>
      </c>
      <c r="P2967" t="s">
        <v>64</v>
      </c>
    </row>
    <row r="2968" spans="1:16" x14ac:dyDescent="0.25">
      <c r="A2968" s="2">
        <v>45181</v>
      </c>
      <c r="B2968" t="s">
        <v>58</v>
      </c>
      <c r="C2968" t="s">
        <v>5611</v>
      </c>
      <c r="D2968" t="s">
        <v>5612</v>
      </c>
      <c r="E2968">
        <v>2801</v>
      </c>
      <c r="F2968" t="s">
        <v>4405</v>
      </c>
      <c r="G2968">
        <v>9640</v>
      </c>
      <c r="I2968" t="s">
        <v>5608</v>
      </c>
      <c r="J2968">
        <v>114</v>
      </c>
      <c r="K2968">
        <v>4141</v>
      </c>
      <c r="L2968" s="1">
        <v>35170</v>
      </c>
      <c r="N2968" t="s">
        <v>2351</v>
      </c>
      <c r="P2968" t="s">
        <v>64</v>
      </c>
    </row>
    <row r="2969" spans="1:16" x14ac:dyDescent="0.25">
      <c r="A2969" s="2">
        <v>45181</v>
      </c>
      <c r="B2969" t="s">
        <v>58</v>
      </c>
      <c r="C2969" t="s">
        <v>5613</v>
      </c>
      <c r="D2969" t="s">
        <v>5614</v>
      </c>
      <c r="E2969">
        <v>2801</v>
      </c>
      <c r="F2969" t="s">
        <v>5605</v>
      </c>
      <c r="G2969">
        <v>4920</v>
      </c>
      <c r="I2969" t="s">
        <v>3044</v>
      </c>
      <c r="J2969">
        <v>114</v>
      </c>
      <c r="K2969">
        <v>4141</v>
      </c>
      <c r="N2969" t="s">
        <v>2351</v>
      </c>
      <c r="P2969" t="s">
        <v>64</v>
      </c>
    </row>
    <row r="2970" spans="1:16" x14ac:dyDescent="0.25">
      <c r="A2970" s="2">
        <v>45181</v>
      </c>
      <c r="B2970" t="s">
        <v>58</v>
      </c>
      <c r="C2970" t="s">
        <v>5615</v>
      </c>
      <c r="D2970" t="s">
        <v>5616</v>
      </c>
      <c r="E2970">
        <v>2801</v>
      </c>
      <c r="F2970" t="s">
        <v>4450</v>
      </c>
      <c r="G2970">
        <v>3050</v>
      </c>
      <c r="I2970" t="s">
        <v>5617</v>
      </c>
      <c r="J2970">
        <v>114</v>
      </c>
      <c r="K2970">
        <v>4141</v>
      </c>
      <c r="N2970" t="s">
        <v>354</v>
      </c>
      <c r="P2970" t="s">
        <v>64</v>
      </c>
    </row>
    <row r="2971" spans="1:16" x14ac:dyDescent="0.25">
      <c r="A2971" s="2">
        <v>45181</v>
      </c>
      <c r="B2971" t="s">
        <v>58</v>
      </c>
      <c r="C2971" t="s">
        <v>5618</v>
      </c>
      <c r="D2971" t="s">
        <v>5619</v>
      </c>
      <c r="E2971">
        <v>2801</v>
      </c>
      <c r="F2971" t="s">
        <v>3504</v>
      </c>
      <c r="G2971">
        <v>4790</v>
      </c>
      <c r="I2971" t="s">
        <v>3068</v>
      </c>
      <c r="J2971">
        <v>186</v>
      </c>
      <c r="K2971">
        <v>131</v>
      </c>
      <c r="L2971" s="1">
        <v>35494</v>
      </c>
      <c r="N2971" t="s">
        <v>2471</v>
      </c>
      <c r="P2971" t="s">
        <v>64</v>
      </c>
    </row>
    <row r="2972" spans="1:16" x14ac:dyDescent="0.25">
      <c r="A2972" s="2">
        <v>45181</v>
      </c>
      <c r="B2972" t="s">
        <v>58</v>
      </c>
      <c r="C2972" t="s">
        <v>5620</v>
      </c>
      <c r="D2972" t="s">
        <v>5621</v>
      </c>
      <c r="E2972">
        <v>2801</v>
      </c>
      <c r="F2972" t="s">
        <v>781</v>
      </c>
      <c r="G2972">
        <v>4730</v>
      </c>
      <c r="I2972" t="s">
        <v>2986</v>
      </c>
      <c r="J2972">
        <v>100</v>
      </c>
      <c r="K2972">
        <v>1521</v>
      </c>
      <c r="N2972" t="s">
        <v>5622</v>
      </c>
      <c r="P2972" t="s">
        <v>64</v>
      </c>
    </row>
    <row r="2973" spans="1:16" x14ac:dyDescent="0.25">
      <c r="A2973" s="2">
        <v>45181</v>
      </c>
      <c r="B2973" t="s">
        <v>58</v>
      </c>
      <c r="C2973" t="s">
        <v>5623</v>
      </c>
      <c r="D2973" t="s">
        <v>5624</v>
      </c>
      <c r="E2973">
        <v>2801</v>
      </c>
      <c r="F2973" t="s">
        <v>781</v>
      </c>
      <c r="G2973">
        <v>4730</v>
      </c>
      <c r="I2973" t="s">
        <v>2986</v>
      </c>
      <c r="J2973">
        <v>100</v>
      </c>
      <c r="K2973">
        <v>1521</v>
      </c>
      <c r="N2973" t="s">
        <v>5625</v>
      </c>
      <c r="P2973" t="s">
        <v>64</v>
      </c>
    </row>
    <row r="2974" spans="1:16" x14ac:dyDescent="0.25">
      <c r="A2974" s="2">
        <v>45181</v>
      </c>
      <c r="B2974" t="s">
        <v>58</v>
      </c>
      <c r="C2974" t="s">
        <v>5626</v>
      </c>
      <c r="D2974" t="s">
        <v>5627</v>
      </c>
      <c r="E2974">
        <v>2801</v>
      </c>
      <c r="F2974" t="s">
        <v>144</v>
      </c>
      <c r="G2974">
        <v>5934</v>
      </c>
      <c r="I2974" t="s">
        <v>5628</v>
      </c>
      <c r="J2974">
        <v>241</v>
      </c>
      <c r="K2974">
        <v>731</v>
      </c>
      <c r="L2974" s="1">
        <v>38352</v>
      </c>
      <c r="N2974" t="s">
        <v>2798</v>
      </c>
      <c r="P2974" t="s">
        <v>64</v>
      </c>
    </row>
    <row r="2975" spans="1:16" x14ac:dyDescent="0.25">
      <c r="A2975" s="2">
        <v>45181</v>
      </c>
      <c r="B2975" t="s">
        <v>58</v>
      </c>
      <c r="C2975" t="s">
        <v>5629</v>
      </c>
      <c r="D2975" t="s">
        <v>5630</v>
      </c>
      <c r="E2975">
        <v>2801</v>
      </c>
      <c r="F2975" t="s">
        <v>144</v>
      </c>
      <c r="G2975">
        <v>5934</v>
      </c>
      <c r="I2975" t="s">
        <v>5628</v>
      </c>
      <c r="J2975">
        <v>241</v>
      </c>
      <c r="K2975">
        <v>731</v>
      </c>
      <c r="L2975" s="1">
        <v>38352</v>
      </c>
      <c r="N2975" t="s">
        <v>2798</v>
      </c>
      <c r="P2975" t="s">
        <v>64</v>
      </c>
    </row>
    <row r="2976" spans="1:16" x14ac:dyDescent="0.25">
      <c r="A2976" s="2">
        <v>45181</v>
      </c>
      <c r="B2976" t="s">
        <v>58</v>
      </c>
      <c r="C2976" t="s">
        <v>5631</v>
      </c>
      <c r="D2976" t="s">
        <v>5632</v>
      </c>
      <c r="E2976">
        <v>2801</v>
      </c>
      <c r="F2976" t="s">
        <v>144</v>
      </c>
      <c r="G2976">
        <v>5934</v>
      </c>
      <c r="I2976" t="s">
        <v>5628</v>
      </c>
      <c r="J2976">
        <v>241</v>
      </c>
      <c r="K2976">
        <v>731</v>
      </c>
      <c r="L2976" s="1">
        <v>38352</v>
      </c>
      <c r="N2976" t="s">
        <v>2798</v>
      </c>
      <c r="P2976" t="s">
        <v>64</v>
      </c>
    </row>
    <row r="2977" spans="1:16" x14ac:dyDescent="0.25">
      <c r="A2977" s="2">
        <v>45181</v>
      </c>
      <c r="B2977" t="s">
        <v>58</v>
      </c>
      <c r="C2977" t="s">
        <v>5633</v>
      </c>
      <c r="D2977" t="s">
        <v>5634</v>
      </c>
      <c r="E2977">
        <v>2801</v>
      </c>
      <c r="F2977" t="s">
        <v>2436</v>
      </c>
      <c r="G2977">
        <v>7282</v>
      </c>
      <c r="I2977" t="s">
        <v>5635</v>
      </c>
      <c r="J2977">
        <v>241</v>
      </c>
      <c r="K2977">
        <v>731</v>
      </c>
      <c r="L2977" s="1">
        <v>38352</v>
      </c>
      <c r="N2977" t="s">
        <v>2798</v>
      </c>
      <c r="P2977" t="s">
        <v>64</v>
      </c>
    </row>
    <row r="2978" spans="1:16" x14ac:dyDescent="0.25">
      <c r="A2978" s="2">
        <v>45181</v>
      </c>
      <c r="B2978" t="s">
        <v>58</v>
      </c>
      <c r="C2978" t="s">
        <v>5636</v>
      </c>
      <c r="D2978" t="s">
        <v>5637</v>
      </c>
      <c r="E2978">
        <v>2801</v>
      </c>
      <c r="F2978" t="s">
        <v>2436</v>
      </c>
      <c r="G2978">
        <v>7282</v>
      </c>
      <c r="I2978" t="s">
        <v>5635</v>
      </c>
      <c r="J2978">
        <v>241</v>
      </c>
      <c r="K2978">
        <v>731</v>
      </c>
      <c r="L2978" s="1">
        <v>38352</v>
      </c>
      <c r="N2978" t="s">
        <v>2798</v>
      </c>
      <c r="P2978" t="s">
        <v>64</v>
      </c>
    </row>
    <row r="2979" spans="1:16" x14ac:dyDescent="0.25">
      <c r="A2979" s="2">
        <v>45181</v>
      </c>
      <c r="B2979" t="s">
        <v>58</v>
      </c>
      <c r="C2979" t="s">
        <v>5638</v>
      </c>
      <c r="D2979" t="s">
        <v>5639</v>
      </c>
      <c r="E2979">
        <v>2801</v>
      </c>
      <c r="F2979" t="s">
        <v>2436</v>
      </c>
      <c r="G2979">
        <v>7282</v>
      </c>
      <c r="I2979" t="s">
        <v>5635</v>
      </c>
      <c r="J2979">
        <v>241</v>
      </c>
      <c r="K2979">
        <v>731</v>
      </c>
      <c r="L2979" s="1">
        <v>38352</v>
      </c>
      <c r="N2979" t="s">
        <v>2798</v>
      </c>
      <c r="P2979" t="s">
        <v>64</v>
      </c>
    </row>
    <row r="2980" spans="1:16" x14ac:dyDescent="0.25">
      <c r="A2980" s="2">
        <v>45181</v>
      </c>
      <c r="B2980" t="s">
        <v>58</v>
      </c>
      <c r="C2980" t="s">
        <v>5640</v>
      </c>
      <c r="D2980" t="s">
        <v>5641</v>
      </c>
      <c r="E2980">
        <v>2801</v>
      </c>
      <c r="F2980" t="s">
        <v>144</v>
      </c>
      <c r="G2980">
        <v>5934</v>
      </c>
      <c r="I2980" t="s">
        <v>5628</v>
      </c>
      <c r="J2980">
        <v>241</v>
      </c>
      <c r="K2980">
        <v>731</v>
      </c>
      <c r="L2980" s="1">
        <v>38352</v>
      </c>
      <c r="N2980" t="s">
        <v>2798</v>
      </c>
      <c r="P2980" t="s">
        <v>64</v>
      </c>
    </row>
    <row r="2981" spans="1:16" x14ac:dyDescent="0.25">
      <c r="A2981" s="2">
        <v>45181</v>
      </c>
      <c r="B2981" t="s">
        <v>58</v>
      </c>
      <c r="C2981" t="s">
        <v>5642</v>
      </c>
      <c r="D2981" t="s">
        <v>5643</v>
      </c>
      <c r="E2981">
        <v>2801</v>
      </c>
      <c r="F2981" t="s">
        <v>144</v>
      </c>
      <c r="G2981">
        <v>5934</v>
      </c>
      <c r="I2981" t="s">
        <v>5628</v>
      </c>
      <c r="J2981">
        <v>241</v>
      </c>
      <c r="K2981">
        <v>731</v>
      </c>
      <c r="L2981" s="1">
        <v>38352</v>
      </c>
      <c r="N2981" t="s">
        <v>2798</v>
      </c>
      <c r="P2981" t="s">
        <v>64</v>
      </c>
    </row>
    <row r="2982" spans="1:16" x14ac:dyDescent="0.25">
      <c r="A2982" s="2">
        <v>45181</v>
      </c>
      <c r="B2982" t="s">
        <v>58</v>
      </c>
      <c r="C2982" t="s">
        <v>5644</v>
      </c>
      <c r="D2982" t="s">
        <v>5645</v>
      </c>
      <c r="E2982">
        <v>2801</v>
      </c>
      <c r="F2982" t="s">
        <v>2436</v>
      </c>
      <c r="G2982">
        <v>7282</v>
      </c>
      <c r="I2982" t="s">
        <v>5635</v>
      </c>
      <c r="J2982">
        <v>241</v>
      </c>
      <c r="K2982">
        <v>731</v>
      </c>
      <c r="L2982" s="1">
        <v>38352</v>
      </c>
      <c r="N2982" t="s">
        <v>2798</v>
      </c>
      <c r="P2982" t="s">
        <v>64</v>
      </c>
    </row>
    <row r="2983" spans="1:16" x14ac:dyDescent="0.25">
      <c r="A2983" s="2">
        <v>45181</v>
      </c>
      <c r="B2983" t="s">
        <v>58</v>
      </c>
      <c r="C2983" t="s">
        <v>5646</v>
      </c>
      <c r="D2983" t="s">
        <v>5647</v>
      </c>
      <c r="E2983">
        <v>2801</v>
      </c>
      <c r="F2983" t="s">
        <v>5648</v>
      </c>
      <c r="G2983">
        <v>7728</v>
      </c>
      <c r="I2983" t="s">
        <v>5649</v>
      </c>
      <c r="J2983">
        <v>241</v>
      </c>
      <c r="K2983">
        <v>731</v>
      </c>
      <c r="L2983" s="1">
        <v>38352</v>
      </c>
      <c r="N2983" t="s">
        <v>2798</v>
      </c>
      <c r="P2983" t="s">
        <v>64</v>
      </c>
    </row>
    <row r="2984" spans="1:16" x14ac:dyDescent="0.25">
      <c r="A2984" s="2">
        <v>45181</v>
      </c>
      <c r="B2984" t="s">
        <v>58</v>
      </c>
      <c r="C2984" t="s">
        <v>5650</v>
      </c>
      <c r="D2984" t="s">
        <v>5651</v>
      </c>
      <c r="E2984">
        <v>2801</v>
      </c>
      <c r="F2984" t="s">
        <v>5648</v>
      </c>
      <c r="G2984">
        <v>7728</v>
      </c>
      <c r="I2984" t="s">
        <v>5649</v>
      </c>
      <c r="J2984">
        <v>241</v>
      </c>
      <c r="K2984">
        <v>731</v>
      </c>
      <c r="L2984" s="1">
        <v>38352</v>
      </c>
      <c r="N2984" t="s">
        <v>2798</v>
      </c>
      <c r="P2984" t="s">
        <v>64</v>
      </c>
    </row>
    <row r="2985" spans="1:16" x14ac:dyDescent="0.25">
      <c r="A2985" s="2">
        <v>45181</v>
      </c>
      <c r="B2985" t="s">
        <v>58</v>
      </c>
      <c r="C2985" t="s">
        <v>5652</v>
      </c>
      <c r="D2985" t="s">
        <v>5653</v>
      </c>
      <c r="E2985">
        <v>2801</v>
      </c>
      <c r="F2985" t="s">
        <v>2436</v>
      </c>
      <c r="G2985">
        <v>7282</v>
      </c>
      <c r="I2985" t="s">
        <v>5635</v>
      </c>
      <c r="J2985">
        <v>241</v>
      </c>
      <c r="K2985">
        <v>731</v>
      </c>
      <c r="L2985" s="1">
        <v>38352</v>
      </c>
      <c r="N2985" t="s">
        <v>2798</v>
      </c>
      <c r="P2985" t="s">
        <v>64</v>
      </c>
    </row>
    <row r="2986" spans="1:16" x14ac:dyDescent="0.25">
      <c r="A2986" s="2">
        <v>45181</v>
      </c>
      <c r="B2986" t="s">
        <v>58</v>
      </c>
      <c r="C2986" t="s">
        <v>5654</v>
      </c>
      <c r="D2986" t="s">
        <v>5655</v>
      </c>
      <c r="E2986">
        <v>2801</v>
      </c>
      <c r="F2986" t="s">
        <v>2436</v>
      </c>
      <c r="G2986">
        <v>7282</v>
      </c>
      <c r="I2986" t="s">
        <v>5635</v>
      </c>
      <c r="J2986">
        <v>241</v>
      </c>
      <c r="K2986">
        <v>731</v>
      </c>
      <c r="L2986" s="1">
        <v>38352</v>
      </c>
      <c r="N2986" t="s">
        <v>2798</v>
      </c>
      <c r="P2986" t="s">
        <v>64</v>
      </c>
    </row>
    <row r="2987" spans="1:16" x14ac:dyDescent="0.25">
      <c r="A2987" s="2">
        <v>45181</v>
      </c>
      <c r="B2987" t="s">
        <v>58</v>
      </c>
      <c r="C2987" t="s">
        <v>5656</v>
      </c>
      <c r="D2987" t="s">
        <v>5657</v>
      </c>
      <c r="E2987">
        <v>2801</v>
      </c>
      <c r="F2987" t="s">
        <v>2436</v>
      </c>
      <c r="G2987">
        <v>7282</v>
      </c>
      <c r="I2987" t="s">
        <v>5635</v>
      </c>
      <c r="J2987">
        <v>241</v>
      </c>
      <c r="K2987">
        <v>731</v>
      </c>
      <c r="L2987" s="1">
        <v>38352</v>
      </c>
      <c r="N2987" t="s">
        <v>2798</v>
      </c>
      <c r="P2987" t="s">
        <v>64</v>
      </c>
    </row>
    <row r="2988" spans="1:16" x14ac:dyDescent="0.25">
      <c r="A2988" s="2">
        <v>45181</v>
      </c>
      <c r="B2988" t="s">
        <v>58</v>
      </c>
      <c r="C2988" t="s">
        <v>5658</v>
      </c>
      <c r="D2988" t="s">
        <v>5659</v>
      </c>
      <c r="E2988">
        <v>2801</v>
      </c>
      <c r="F2988" t="s">
        <v>2436</v>
      </c>
      <c r="G2988">
        <v>7282</v>
      </c>
      <c r="I2988" t="s">
        <v>5635</v>
      </c>
      <c r="J2988">
        <v>241</v>
      </c>
      <c r="K2988">
        <v>731</v>
      </c>
      <c r="L2988" s="1">
        <v>38352</v>
      </c>
      <c r="N2988" t="s">
        <v>2798</v>
      </c>
      <c r="P2988" t="s">
        <v>64</v>
      </c>
    </row>
    <row r="2989" spans="1:16" x14ac:dyDescent="0.25">
      <c r="A2989" s="2">
        <v>45181</v>
      </c>
      <c r="B2989" t="s">
        <v>58</v>
      </c>
      <c r="C2989" t="s">
        <v>5660</v>
      </c>
      <c r="D2989" t="s">
        <v>5661</v>
      </c>
      <c r="E2989">
        <v>2801</v>
      </c>
      <c r="F2989" t="s">
        <v>2436</v>
      </c>
      <c r="G2989">
        <v>7282</v>
      </c>
      <c r="I2989" t="s">
        <v>5635</v>
      </c>
      <c r="J2989">
        <v>241</v>
      </c>
      <c r="K2989">
        <v>731</v>
      </c>
      <c r="L2989" s="1">
        <v>38352</v>
      </c>
      <c r="N2989" t="s">
        <v>2798</v>
      </c>
      <c r="P2989" t="s">
        <v>64</v>
      </c>
    </row>
    <row r="2990" spans="1:16" x14ac:dyDescent="0.25">
      <c r="A2990" s="2">
        <v>45181</v>
      </c>
      <c r="B2990" t="s">
        <v>58</v>
      </c>
      <c r="C2990" t="s">
        <v>5662</v>
      </c>
      <c r="D2990" t="s">
        <v>5663</v>
      </c>
      <c r="E2990">
        <v>2801</v>
      </c>
      <c r="F2990" t="s">
        <v>2436</v>
      </c>
      <c r="G2990">
        <v>7282</v>
      </c>
      <c r="I2990" t="s">
        <v>5635</v>
      </c>
      <c r="J2990">
        <v>241</v>
      </c>
      <c r="K2990">
        <v>731</v>
      </c>
      <c r="L2990" s="1">
        <v>38352</v>
      </c>
      <c r="N2990" t="s">
        <v>2798</v>
      </c>
      <c r="P2990" t="s">
        <v>64</v>
      </c>
    </row>
    <row r="2991" spans="1:16" x14ac:dyDescent="0.25">
      <c r="A2991" s="2">
        <v>45181</v>
      </c>
      <c r="B2991" t="s">
        <v>58</v>
      </c>
      <c r="C2991" t="s">
        <v>5664</v>
      </c>
      <c r="D2991" t="s">
        <v>5665</v>
      </c>
      <c r="E2991">
        <v>2801</v>
      </c>
      <c r="F2991" t="s">
        <v>4141</v>
      </c>
      <c r="G2991">
        <v>6130</v>
      </c>
      <c r="I2991" t="s">
        <v>4806</v>
      </c>
      <c r="J2991">
        <v>39</v>
      </c>
      <c r="K2991">
        <v>2021</v>
      </c>
      <c r="L2991" s="1">
        <v>35660</v>
      </c>
      <c r="N2991" t="s">
        <v>1479</v>
      </c>
      <c r="P2991" t="s">
        <v>64</v>
      </c>
    </row>
    <row r="2992" spans="1:16" x14ac:dyDescent="0.25">
      <c r="A2992" s="2">
        <v>45181</v>
      </c>
      <c r="B2992" t="s">
        <v>58</v>
      </c>
      <c r="C2992" t="s">
        <v>5666</v>
      </c>
      <c r="D2992" t="s">
        <v>5667</v>
      </c>
      <c r="E2992">
        <v>2801</v>
      </c>
      <c r="F2992" t="s">
        <v>1240</v>
      </c>
      <c r="G2992">
        <v>12980</v>
      </c>
      <c r="I2992" t="s">
        <v>5668</v>
      </c>
      <c r="J2992">
        <v>137</v>
      </c>
      <c r="K2992">
        <v>911</v>
      </c>
      <c r="L2992" s="1">
        <v>35573</v>
      </c>
      <c r="N2992" t="s">
        <v>2582</v>
      </c>
      <c r="P2992" t="s">
        <v>64</v>
      </c>
    </row>
    <row r="2993" spans="1:16" x14ac:dyDescent="0.25">
      <c r="A2993" s="2">
        <v>45181</v>
      </c>
      <c r="B2993" t="s">
        <v>58</v>
      </c>
      <c r="C2993" t="s">
        <v>5669</v>
      </c>
      <c r="D2993" t="s">
        <v>5670</v>
      </c>
      <c r="E2993">
        <v>2801</v>
      </c>
      <c r="F2993" t="s">
        <v>4567</v>
      </c>
      <c r="G2993">
        <v>2491</v>
      </c>
      <c r="I2993" t="s">
        <v>4534</v>
      </c>
      <c r="J2993">
        <v>347</v>
      </c>
      <c r="K2993">
        <v>432</v>
      </c>
      <c r="L2993" s="1">
        <v>38352</v>
      </c>
      <c r="N2993" t="s">
        <v>5671</v>
      </c>
      <c r="P2993" t="s">
        <v>64</v>
      </c>
    </row>
    <row r="2994" spans="1:16" x14ac:dyDescent="0.25">
      <c r="A2994" s="2">
        <v>45181</v>
      </c>
      <c r="B2994" t="s">
        <v>58</v>
      </c>
      <c r="C2994" t="s">
        <v>5672</v>
      </c>
      <c r="D2994" t="s">
        <v>5673</v>
      </c>
      <c r="E2994">
        <v>2801</v>
      </c>
      <c r="F2994" t="s">
        <v>5674</v>
      </c>
      <c r="G2994">
        <v>10929.1</v>
      </c>
      <c r="I2994" t="s">
        <v>5675</v>
      </c>
      <c r="J2994">
        <v>410</v>
      </c>
      <c r="K2994">
        <v>471</v>
      </c>
      <c r="L2994" s="1">
        <v>37525</v>
      </c>
      <c r="N2994" t="s">
        <v>5676</v>
      </c>
      <c r="P2994" t="s">
        <v>64</v>
      </c>
    </row>
    <row r="2995" spans="1:16" x14ac:dyDescent="0.25">
      <c r="A2995" s="2">
        <v>45181</v>
      </c>
      <c r="B2995" t="s">
        <v>58</v>
      </c>
      <c r="C2995" t="s">
        <v>5677</v>
      </c>
      <c r="D2995" t="s">
        <v>5678</v>
      </c>
      <c r="E2995">
        <v>2801</v>
      </c>
      <c r="F2995" t="s">
        <v>3144</v>
      </c>
      <c r="G2995">
        <v>7060</v>
      </c>
      <c r="I2995" t="s">
        <v>3347</v>
      </c>
      <c r="J2995">
        <v>166</v>
      </c>
      <c r="K2995">
        <v>511</v>
      </c>
      <c r="N2995" t="s">
        <v>5679</v>
      </c>
      <c r="P2995" t="s">
        <v>64</v>
      </c>
    </row>
    <row r="2996" spans="1:16" x14ac:dyDescent="0.25">
      <c r="A2996" s="2">
        <v>45181</v>
      </c>
      <c r="B2996" t="s">
        <v>58</v>
      </c>
      <c r="C2996" t="s">
        <v>5680</v>
      </c>
      <c r="D2996" t="s">
        <v>5681</v>
      </c>
      <c r="E2996">
        <v>2801</v>
      </c>
      <c r="F2996" t="s">
        <v>5682</v>
      </c>
      <c r="G2996">
        <v>4300</v>
      </c>
      <c r="I2996" t="s">
        <v>4468</v>
      </c>
      <c r="J2996">
        <v>481</v>
      </c>
      <c r="K2996">
        <v>5693</v>
      </c>
      <c r="L2996" s="1">
        <v>35258</v>
      </c>
      <c r="N2996" t="s">
        <v>5683</v>
      </c>
      <c r="P2996" t="s">
        <v>64</v>
      </c>
    </row>
    <row r="2997" spans="1:16" x14ac:dyDescent="0.25">
      <c r="A2997" s="2">
        <v>45181</v>
      </c>
      <c r="B2997" t="s">
        <v>58</v>
      </c>
      <c r="C2997" t="s">
        <v>5684</v>
      </c>
      <c r="D2997" t="s">
        <v>5685</v>
      </c>
      <c r="E2997">
        <v>2801</v>
      </c>
      <c r="F2997" t="s">
        <v>5682</v>
      </c>
      <c r="G2997">
        <v>4300</v>
      </c>
      <c r="I2997" t="s">
        <v>4468</v>
      </c>
      <c r="J2997">
        <v>481</v>
      </c>
      <c r="K2997">
        <v>5693</v>
      </c>
      <c r="L2997" s="1">
        <v>35258</v>
      </c>
      <c r="N2997" t="s">
        <v>5683</v>
      </c>
      <c r="P2997" t="s">
        <v>64</v>
      </c>
    </row>
    <row r="2998" spans="1:16" x14ac:dyDescent="0.25">
      <c r="A2998" s="2">
        <v>45181</v>
      </c>
      <c r="B2998" t="s">
        <v>58</v>
      </c>
      <c r="C2998" t="s">
        <v>5686</v>
      </c>
      <c r="D2998" t="s">
        <v>5687</v>
      </c>
      <c r="E2998">
        <v>2801</v>
      </c>
      <c r="F2998" t="s">
        <v>781</v>
      </c>
      <c r="G2998">
        <v>4730</v>
      </c>
      <c r="I2998" t="s">
        <v>2986</v>
      </c>
      <c r="J2998">
        <v>162</v>
      </c>
      <c r="K2998">
        <v>2221</v>
      </c>
      <c r="N2998" t="s">
        <v>5688</v>
      </c>
      <c r="P2998" t="s">
        <v>64</v>
      </c>
    </row>
    <row r="2999" spans="1:16" x14ac:dyDescent="0.25">
      <c r="A2999" s="2">
        <v>45181</v>
      </c>
      <c r="B2999" t="s">
        <v>58</v>
      </c>
      <c r="C2999" t="s">
        <v>5689</v>
      </c>
      <c r="D2999" t="s">
        <v>5690</v>
      </c>
      <c r="E2999">
        <v>2801</v>
      </c>
      <c r="F2999" t="s">
        <v>781</v>
      </c>
      <c r="G2999">
        <v>4730</v>
      </c>
      <c r="I2999" t="s">
        <v>2986</v>
      </c>
      <c r="J2999">
        <v>162</v>
      </c>
      <c r="K2999">
        <v>2221</v>
      </c>
      <c r="N2999" t="s">
        <v>5691</v>
      </c>
      <c r="P2999" t="s">
        <v>64</v>
      </c>
    </row>
    <row r="3000" spans="1:16" x14ac:dyDescent="0.25">
      <c r="A3000" s="2">
        <v>45181</v>
      </c>
      <c r="B3000" t="s">
        <v>58</v>
      </c>
      <c r="C3000" t="s">
        <v>5692</v>
      </c>
      <c r="D3000" t="s">
        <v>5693</v>
      </c>
      <c r="E3000">
        <v>2801</v>
      </c>
      <c r="F3000" t="s">
        <v>781</v>
      </c>
      <c r="G3000">
        <v>11960</v>
      </c>
      <c r="I3000" t="s">
        <v>3055</v>
      </c>
      <c r="J3000">
        <v>407</v>
      </c>
      <c r="K3000">
        <v>2201</v>
      </c>
      <c r="L3000" s="1">
        <v>35853</v>
      </c>
      <c r="N3000" t="s">
        <v>5694</v>
      </c>
      <c r="P3000" t="s">
        <v>64</v>
      </c>
    </row>
    <row r="3001" spans="1:16" x14ac:dyDescent="0.25">
      <c r="A3001" s="2">
        <v>45181</v>
      </c>
      <c r="B3001" t="s">
        <v>58</v>
      </c>
      <c r="C3001" t="s">
        <v>5695</v>
      </c>
      <c r="D3001" t="s">
        <v>5696</v>
      </c>
      <c r="E3001">
        <v>2801</v>
      </c>
      <c r="F3001" t="s">
        <v>781</v>
      </c>
      <c r="G3001">
        <v>4730</v>
      </c>
      <c r="I3001" t="s">
        <v>2986</v>
      </c>
      <c r="J3001">
        <v>407</v>
      </c>
      <c r="K3001">
        <v>2201</v>
      </c>
      <c r="N3001" t="s">
        <v>5697</v>
      </c>
      <c r="P3001" t="s">
        <v>64</v>
      </c>
    </row>
    <row r="3002" spans="1:16" x14ac:dyDescent="0.25">
      <c r="A3002" s="2">
        <v>45181</v>
      </c>
      <c r="B3002" t="s">
        <v>58</v>
      </c>
      <c r="C3002" t="s">
        <v>5698</v>
      </c>
      <c r="D3002" t="s">
        <v>5699</v>
      </c>
      <c r="E3002">
        <v>2801</v>
      </c>
      <c r="F3002" t="s">
        <v>3202</v>
      </c>
      <c r="G3002">
        <v>10000</v>
      </c>
      <c r="I3002" t="s">
        <v>3032</v>
      </c>
      <c r="J3002">
        <v>248</v>
      </c>
      <c r="K3002">
        <v>1011</v>
      </c>
      <c r="N3002" t="s">
        <v>2679</v>
      </c>
      <c r="P3002" t="s">
        <v>64</v>
      </c>
    </row>
    <row r="3003" spans="1:16" x14ac:dyDescent="0.25">
      <c r="A3003" s="2">
        <v>45181</v>
      </c>
      <c r="B3003" t="s">
        <v>58</v>
      </c>
      <c r="C3003" t="s">
        <v>5700</v>
      </c>
      <c r="D3003" t="s">
        <v>5701</v>
      </c>
      <c r="E3003">
        <v>2801</v>
      </c>
      <c r="F3003" t="s">
        <v>1007</v>
      </c>
      <c r="G3003">
        <v>4720</v>
      </c>
      <c r="I3003" t="s">
        <v>3081</v>
      </c>
      <c r="J3003">
        <v>250</v>
      </c>
      <c r="K3003">
        <v>1013</v>
      </c>
      <c r="L3003" s="1">
        <v>35622</v>
      </c>
      <c r="N3003" t="s">
        <v>2275</v>
      </c>
      <c r="P3003" t="s">
        <v>64</v>
      </c>
    </row>
    <row r="3005" spans="1:16" x14ac:dyDescent="0.25">
      <c r="D3005" t="s">
        <v>0</v>
      </c>
      <c r="E3005" t="s">
        <v>1</v>
      </c>
      <c r="F3005" t="s">
        <v>2</v>
      </c>
      <c r="G3005" t="s">
        <v>3</v>
      </c>
      <c r="H3005">
        <v>5</v>
      </c>
      <c r="I3005" t="s">
        <v>4</v>
      </c>
      <c r="L3005" t="s">
        <v>5</v>
      </c>
      <c r="M3005" t="s">
        <v>6</v>
      </c>
      <c r="N3005" t="s">
        <v>7</v>
      </c>
      <c r="O3005">
        <v>5</v>
      </c>
      <c r="P3005">
        <v>2</v>
      </c>
    </row>
    <row r="3006" spans="1:16" x14ac:dyDescent="0.25">
      <c r="D3006" t="s">
        <v>8</v>
      </c>
      <c r="E3006" t="s">
        <v>9</v>
      </c>
      <c r="F3006" t="s">
        <v>10</v>
      </c>
      <c r="M3006" t="s">
        <v>11</v>
      </c>
      <c r="N3006" t="s">
        <v>12</v>
      </c>
      <c r="O3006" s="1">
        <v>37445</v>
      </c>
      <c r="P3006">
        <v>3</v>
      </c>
    </row>
    <row r="3007" spans="1:16" x14ac:dyDescent="0.25">
      <c r="A3007" t="s">
        <v>13</v>
      </c>
      <c r="B3007" t="s">
        <v>14</v>
      </c>
      <c r="C3007" t="s">
        <v>15</v>
      </c>
      <c r="F3007" t="s">
        <v>16</v>
      </c>
      <c r="G3007" t="e">
        <f>- Z</f>
        <v>#NAME?</v>
      </c>
      <c r="M3007" t="s">
        <v>17</v>
      </c>
      <c r="N3007" t="s">
        <v>18</v>
      </c>
    </row>
    <row r="3008" spans="1:16" x14ac:dyDescent="0.25">
      <c r="A3008" t="s">
        <v>19</v>
      </c>
      <c r="B3008" t="s">
        <v>20</v>
      </c>
      <c r="C3008" t="s">
        <v>21</v>
      </c>
      <c r="D3008" t="s">
        <v>22</v>
      </c>
      <c r="E3008" t="s">
        <v>23</v>
      </c>
      <c r="F3008" t="s">
        <v>24</v>
      </c>
      <c r="G3008" t="s">
        <v>25</v>
      </c>
      <c r="H3008" t="s">
        <v>26</v>
      </c>
      <c r="M3008" t="s">
        <v>27</v>
      </c>
      <c r="N3008" t="s">
        <v>28</v>
      </c>
    </row>
    <row r="3009" spans="1:16" x14ac:dyDescent="0.25">
      <c r="A3009" t="s">
        <v>29</v>
      </c>
      <c r="B3009" t="s">
        <v>30</v>
      </c>
      <c r="C3009" t="s">
        <v>31</v>
      </c>
      <c r="D3009" t="s">
        <v>32</v>
      </c>
      <c r="E3009" t="s">
        <v>32</v>
      </c>
      <c r="F3009" t="s">
        <v>33</v>
      </c>
      <c r="G3009" t="s">
        <v>34</v>
      </c>
      <c r="H3009" t="s">
        <v>35</v>
      </c>
      <c r="I3009" t="s">
        <v>36</v>
      </c>
      <c r="J3009" t="s">
        <v>29</v>
      </c>
      <c r="K3009" t="s">
        <v>29</v>
      </c>
      <c r="L3009" t="s">
        <v>37</v>
      </c>
      <c r="M3009" t="s">
        <v>31</v>
      </c>
      <c r="N3009" t="s">
        <v>38</v>
      </c>
      <c r="O3009" t="s">
        <v>29</v>
      </c>
      <c r="P3009" t="s">
        <v>35</v>
      </c>
    </row>
    <row r="3010" spans="1:16" x14ac:dyDescent="0.25">
      <c r="A3010" t="s">
        <v>39</v>
      </c>
      <c r="B3010" t="s">
        <v>40</v>
      </c>
      <c r="C3010" t="s">
        <v>41</v>
      </c>
      <c r="D3010" t="s">
        <v>42</v>
      </c>
      <c r="E3010" t="s">
        <v>43</v>
      </c>
      <c r="F3010" t="s">
        <v>13</v>
      </c>
      <c r="G3010" t="s">
        <v>44</v>
      </c>
      <c r="I3010" t="s">
        <v>45</v>
      </c>
      <c r="J3010" t="s">
        <v>46</v>
      </c>
      <c r="K3010" t="s">
        <v>47</v>
      </c>
      <c r="L3010" t="s">
        <v>48</v>
      </c>
      <c r="M3010" t="s">
        <v>49</v>
      </c>
      <c r="N3010" t="s">
        <v>50</v>
      </c>
      <c r="O3010" t="s">
        <v>51</v>
      </c>
      <c r="P3010" t="s">
        <v>52</v>
      </c>
    </row>
    <row r="3011" spans="1:16" x14ac:dyDescent="0.25">
      <c r="A3011" t="s">
        <v>53</v>
      </c>
      <c r="B3011" t="s">
        <v>30</v>
      </c>
      <c r="C3011" t="s">
        <v>54</v>
      </c>
      <c r="D3011" t="s">
        <v>32</v>
      </c>
      <c r="E3011" t="s">
        <v>32</v>
      </c>
      <c r="F3011" t="s">
        <v>33</v>
      </c>
      <c r="G3011" t="s">
        <v>34</v>
      </c>
      <c r="H3011" t="s">
        <v>35</v>
      </c>
      <c r="I3011" t="s">
        <v>36</v>
      </c>
      <c r="J3011" t="s">
        <v>29</v>
      </c>
      <c r="K3011" t="s">
        <v>29</v>
      </c>
      <c r="L3011" t="s">
        <v>37</v>
      </c>
      <c r="M3011" t="s">
        <v>31</v>
      </c>
      <c r="N3011" t="s">
        <v>38</v>
      </c>
      <c r="O3011" t="s">
        <v>29</v>
      </c>
      <c r="P3011" t="s">
        <v>55</v>
      </c>
    </row>
    <row r="3012" spans="1:16" x14ac:dyDescent="0.25">
      <c r="A3012" s="2">
        <v>45181</v>
      </c>
      <c r="B3012" t="s">
        <v>58</v>
      </c>
      <c r="C3012" t="s">
        <v>5702</v>
      </c>
      <c r="D3012" t="s">
        <v>5703</v>
      </c>
      <c r="E3012">
        <v>2801</v>
      </c>
      <c r="F3012" t="s">
        <v>3692</v>
      </c>
      <c r="G3012">
        <v>3238.29</v>
      </c>
      <c r="I3012" t="s">
        <v>3693</v>
      </c>
      <c r="J3012">
        <v>366</v>
      </c>
      <c r="K3012">
        <v>5031</v>
      </c>
      <c r="L3012" s="1">
        <v>37286</v>
      </c>
      <c r="N3012" t="s">
        <v>2258</v>
      </c>
      <c r="P3012" t="s">
        <v>64</v>
      </c>
    </row>
    <row r="3013" spans="1:16" x14ac:dyDescent="0.25">
      <c r="A3013" s="2">
        <v>45181</v>
      </c>
      <c r="B3013" t="s">
        <v>58</v>
      </c>
      <c r="C3013" t="s">
        <v>5704</v>
      </c>
      <c r="D3013" t="s">
        <v>5705</v>
      </c>
      <c r="E3013">
        <v>2801</v>
      </c>
      <c r="F3013" t="s">
        <v>3692</v>
      </c>
      <c r="G3013">
        <v>3238.29</v>
      </c>
      <c r="I3013" t="s">
        <v>3693</v>
      </c>
      <c r="J3013">
        <v>380</v>
      </c>
      <c r="K3013">
        <v>5011</v>
      </c>
      <c r="L3013" s="1">
        <v>37286</v>
      </c>
      <c r="N3013" t="s">
        <v>5706</v>
      </c>
      <c r="P3013" t="s">
        <v>64</v>
      </c>
    </row>
    <row r="3014" spans="1:16" x14ac:dyDescent="0.25">
      <c r="A3014" s="2">
        <v>45181</v>
      </c>
      <c r="B3014" t="s">
        <v>58</v>
      </c>
      <c r="C3014" t="s">
        <v>5707</v>
      </c>
      <c r="D3014" t="s">
        <v>5708</v>
      </c>
      <c r="E3014">
        <v>2801</v>
      </c>
      <c r="F3014" t="s">
        <v>3692</v>
      </c>
      <c r="G3014">
        <v>3238.29</v>
      </c>
      <c r="I3014" t="s">
        <v>3693</v>
      </c>
      <c r="J3014">
        <v>391</v>
      </c>
      <c r="K3014">
        <v>5032</v>
      </c>
      <c r="L3014" s="1">
        <v>37287</v>
      </c>
      <c r="N3014" t="s">
        <v>5709</v>
      </c>
      <c r="P3014" t="s">
        <v>64</v>
      </c>
    </row>
    <row r="3015" spans="1:16" x14ac:dyDescent="0.25">
      <c r="A3015" s="2">
        <v>45181</v>
      </c>
      <c r="B3015" t="s">
        <v>58</v>
      </c>
      <c r="C3015" t="s">
        <v>5710</v>
      </c>
      <c r="D3015" t="s">
        <v>5711</v>
      </c>
      <c r="E3015">
        <v>2801</v>
      </c>
      <c r="F3015" t="s">
        <v>3202</v>
      </c>
      <c r="G3015">
        <v>39000</v>
      </c>
      <c r="I3015" t="s">
        <v>5712</v>
      </c>
      <c r="J3015">
        <v>395</v>
      </c>
      <c r="K3015">
        <v>5062</v>
      </c>
      <c r="L3015" s="1">
        <v>39307</v>
      </c>
      <c r="N3015" t="s">
        <v>5713</v>
      </c>
      <c r="P3015" t="s">
        <v>64</v>
      </c>
    </row>
    <row r="3016" spans="1:16" x14ac:dyDescent="0.25">
      <c r="A3016" s="2">
        <v>45181</v>
      </c>
      <c r="B3016" t="s">
        <v>58</v>
      </c>
      <c r="C3016" t="s">
        <v>5714</v>
      </c>
      <c r="D3016" t="s">
        <v>5715</v>
      </c>
      <c r="E3016">
        <v>2801</v>
      </c>
      <c r="F3016" t="s">
        <v>5716</v>
      </c>
      <c r="G3016">
        <v>3570</v>
      </c>
      <c r="I3016" t="s">
        <v>5717</v>
      </c>
      <c r="J3016">
        <v>471</v>
      </c>
      <c r="K3016">
        <v>6029</v>
      </c>
      <c r="L3016" s="1">
        <v>38321</v>
      </c>
      <c r="N3016" t="s">
        <v>2438</v>
      </c>
      <c r="P3016" t="s">
        <v>64</v>
      </c>
    </row>
    <row r="3017" spans="1:16" x14ac:dyDescent="0.25">
      <c r="A3017" s="2">
        <v>45181</v>
      </c>
      <c r="B3017" t="s">
        <v>58</v>
      </c>
      <c r="C3017" t="s">
        <v>5718</v>
      </c>
      <c r="D3017" t="s">
        <v>5719</v>
      </c>
      <c r="E3017">
        <v>2801</v>
      </c>
      <c r="F3017" t="s">
        <v>5720</v>
      </c>
      <c r="G3017">
        <v>10464</v>
      </c>
      <c r="I3017" t="s">
        <v>5721</v>
      </c>
      <c r="J3017">
        <v>2</v>
      </c>
      <c r="K3017">
        <v>3241</v>
      </c>
      <c r="L3017" s="1">
        <v>37986</v>
      </c>
      <c r="N3017" t="s">
        <v>5411</v>
      </c>
      <c r="P3017" t="s">
        <v>64</v>
      </c>
    </row>
    <row r="3018" spans="1:16" x14ac:dyDescent="0.25">
      <c r="A3018" s="2">
        <v>45181</v>
      </c>
      <c r="B3018" t="s">
        <v>58</v>
      </c>
      <c r="C3018" t="s">
        <v>5722</v>
      </c>
      <c r="D3018" t="s">
        <v>5723</v>
      </c>
      <c r="E3018">
        <v>2801</v>
      </c>
      <c r="F3018" t="s">
        <v>5724</v>
      </c>
      <c r="G3018">
        <v>7320</v>
      </c>
      <c r="I3018" t="s">
        <v>5725</v>
      </c>
      <c r="J3018">
        <v>2</v>
      </c>
      <c r="K3018">
        <v>3241</v>
      </c>
      <c r="N3018" t="s">
        <v>5726</v>
      </c>
      <c r="P3018" t="s">
        <v>64</v>
      </c>
    </row>
    <row r="3019" spans="1:16" x14ac:dyDescent="0.25">
      <c r="A3019" s="2">
        <v>45181</v>
      </c>
      <c r="B3019" t="s">
        <v>58</v>
      </c>
      <c r="C3019" t="s">
        <v>5727</v>
      </c>
      <c r="D3019" t="s">
        <v>5728</v>
      </c>
      <c r="E3019">
        <v>2801</v>
      </c>
      <c r="F3019" t="s">
        <v>5729</v>
      </c>
      <c r="G3019">
        <v>19990</v>
      </c>
      <c r="I3019" t="s">
        <v>5730</v>
      </c>
      <c r="J3019">
        <v>2</v>
      </c>
      <c r="K3019">
        <v>3241</v>
      </c>
      <c r="L3019" s="1">
        <v>35795</v>
      </c>
      <c r="N3019" t="s">
        <v>1091</v>
      </c>
      <c r="P3019" t="s">
        <v>64</v>
      </c>
    </row>
    <row r="3020" spans="1:16" x14ac:dyDescent="0.25">
      <c r="A3020" s="2">
        <v>45181</v>
      </c>
      <c r="B3020" t="s">
        <v>58</v>
      </c>
      <c r="C3020" t="s">
        <v>5731</v>
      </c>
      <c r="D3020" t="s">
        <v>5732</v>
      </c>
      <c r="E3020">
        <v>2801</v>
      </c>
      <c r="F3020" t="s">
        <v>3859</v>
      </c>
      <c r="G3020">
        <v>9960</v>
      </c>
      <c r="I3020" t="s">
        <v>3860</v>
      </c>
      <c r="J3020">
        <v>26</v>
      </c>
      <c r="K3020">
        <v>3111</v>
      </c>
      <c r="N3020" t="s">
        <v>5733</v>
      </c>
      <c r="P3020" t="s">
        <v>64</v>
      </c>
    </row>
    <row r="3021" spans="1:16" x14ac:dyDescent="0.25">
      <c r="A3021" t="s">
        <v>87</v>
      </c>
      <c r="C3021" t="s">
        <v>88</v>
      </c>
      <c r="D3021" t="s">
        <v>58</v>
      </c>
      <c r="F3021">
        <v>-39</v>
      </c>
      <c r="G3021" t="s">
        <v>5734</v>
      </c>
      <c r="I3021" t="s">
        <v>5735</v>
      </c>
    </row>
    <row r="3023" spans="1:16" x14ac:dyDescent="0.25">
      <c r="A3023" t="s">
        <v>87</v>
      </c>
      <c r="B3023" t="s">
        <v>87</v>
      </c>
      <c r="C3023" t="s">
        <v>91</v>
      </c>
      <c r="D3023" t="s">
        <v>456</v>
      </c>
      <c r="E3023">
        <v>2009</v>
      </c>
      <c r="F3023">
        <v>-39</v>
      </c>
      <c r="G3023" t="s">
        <v>5734</v>
      </c>
      <c r="I3023" t="s">
        <v>5736</v>
      </c>
    </row>
    <row r="3025" spans="1:16" x14ac:dyDescent="0.25">
      <c r="C3025" t="s">
        <v>56</v>
      </c>
      <c r="D3025" t="s">
        <v>10</v>
      </c>
      <c r="E3025" t="e">
        <f>- proto</f>
        <v>#NAME?</v>
      </c>
      <c r="F3025" t="s">
        <v>57</v>
      </c>
    </row>
    <row r="3026" spans="1:16" x14ac:dyDescent="0.25">
      <c r="A3026" s="2">
        <v>45200</v>
      </c>
      <c r="B3026" t="s">
        <v>58</v>
      </c>
      <c r="C3026" t="s">
        <v>5737</v>
      </c>
      <c r="D3026" t="s">
        <v>5738</v>
      </c>
      <c r="E3026">
        <v>2801</v>
      </c>
      <c r="F3026" t="s">
        <v>5739</v>
      </c>
      <c r="G3026">
        <v>9394</v>
      </c>
      <c r="I3026" t="s">
        <v>5740</v>
      </c>
      <c r="J3026">
        <v>92</v>
      </c>
      <c r="K3026">
        <v>4141</v>
      </c>
      <c r="L3026" s="1">
        <v>37559</v>
      </c>
      <c r="N3026" t="s">
        <v>3295</v>
      </c>
      <c r="P3026" t="s">
        <v>64</v>
      </c>
    </row>
    <row r="3027" spans="1:16" x14ac:dyDescent="0.25">
      <c r="A3027" s="2">
        <v>45200</v>
      </c>
      <c r="B3027" t="s">
        <v>58</v>
      </c>
      <c r="C3027" t="s">
        <v>5741</v>
      </c>
      <c r="D3027" t="s">
        <v>5742</v>
      </c>
      <c r="E3027">
        <v>2801</v>
      </c>
      <c r="F3027" t="s">
        <v>5743</v>
      </c>
      <c r="G3027">
        <v>4360</v>
      </c>
      <c r="I3027" t="s">
        <v>3982</v>
      </c>
      <c r="J3027">
        <v>114</v>
      </c>
      <c r="K3027">
        <v>4141</v>
      </c>
      <c r="L3027" s="1">
        <v>35851</v>
      </c>
      <c r="N3027" t="s">
        <v>363</v>
      </c>
      <c r="P3027" t="s">
        <v>64</v>
      </c>
    </row>
    <row r="3028" spans="1:16" x14ac:dyDescent="0.25">
      <c r="A3028" s="2">
        <v>45200</v>
      </c>
      <c r="B3028" t="s">
        <v>58</v>
      </c>
      <c r="C3028" t="s">
        <v>5744</v>
      </c>
      <c r="D3028" t="s">
        <v>5745</v>
      </c>
      <c r="E3028">
        <v>2801</v>
      </c>
      <c r="F3028" t="s">
        <v>3293</v>
      </c>
      <c r="G3028">
        <v>3050</v>
      </c>
      <c r="I3028" t="s">
        <v>5617</v>
      </c>
      <c r="J3028">
        <v>114</v>
      </c>
      <c r="K3028">
        <v>4141</v>
      </c>
      <c r="L3028" s="1">
        <v>35667</v>
      </c>
      <c r="N3028" t="s">
        <v>368</v>
      </c>
      <c r="P3028" t="s">
        <v>64</v>
      </c>
    </row>
    <row r="3029" spans="1:16" x14ac:dyDescent="0.25">
      <c r="A3029" s="2">
        <v>45200</v>
      </c>
      <c r="B3029" t="s">
        <v>58</v>
      </c>
      <c r="C3029" t="s">
        <v>5746</v>
      </c>
      <c r="D3029" t="s">
        <v>5747</v>
      </c>
      <c r="E3029">
        <v>2801</v>
      </c>
      <c r="F3029" t="s">
        <v>5748</v>
      </c>
      <c r="G3029">
        <v>4240</v>
      </c>
      <c r="I3029" t="s">
        <v>3310</v>
      </c>
      <c r="J3029">
        <v>329</v>
      </c>
      <c r="K3029">
        <v>3231</v>
      </c>
      <c r="L3029" s="1">
        <v>35461</v>
      </c>
      <c r="N3029" t="s">
        <v>2170</v>
      </c>
      <c r="P3029" t="s">
        <v>64</v>
      </c>
    </row>
    <row r="3030" spans="1:16" x14ac:dyDescent="0.25">
      <c r="A3030" s="2">
        <v>45200</v>
      </c>
      <c r="B3030" t="s">
        <v>58</v>
      </c>
      <c r="C3030" t="s">
        <v>5749</v>
      </c>
      <c r="D3030" t="s">
        <v>5750</v>
      </c>
      <c r="E3030">
        <v>2801</v>
      </c>
      <c r="F3030" t="s">
        <v>5674</v>
      </c>
      <c r="G3030">
        <v>10597.4</v>
      </c>
      <c r="I3030" t="s">
        <v>5751</v>
      </c>
      <c r="J3030">
        <v>19</v>
      </c>
      <c r="K3030">
        <v>5931</v>
      </c>
      <c r="L3030" s="1">
        <v>37492</v>
      </c>
      <c r="N3030" t="s">
        <v>5752</v>
      </c>
      <c r="P3030" t="s">
        <v>64</v>
      </c>
    </row>
    <row r="3031" spans="1:16" x14ac:dyDescent="0.25">
      <c r="A3031" s="2">
        <v>45200</v>
      </c>
      <c r="B3031" t="s">
        <v>58</v>
      </c>
      <c r="C3031" t="s">
        <v>5753</v>
      </c>
      <c r="D3031" t="s">
        <v>5754</v>
      </c>
      <c r="E3031">
        <v>2801</v>
      </c>
      <c r="F3031" t="s">
        <v>5674</v>
      </c>
      <c r="G3031">
        <v>10597.4</v>
      </c>
      <c r="I3031" t="s">
        <v>5751</v>
      </c>
      <c r="J3031">
        <v>19</v>
      </c>
      <c r="K3031">
        <v>5931</v>
      </c>
      <c r="L3031" s="1">
        <v>37492</v>
      </c>
      <c r="N3031" t="s">
        <v>5755</v>
      </c>
      <c r="P3031" t="s">
        <v>64</v>
      </c>
    </row>
    <row r="3032" spans="1:16" x14ac:dyDescent="0.25">
      <c r="A3032" s="2">
        <v>45200</v>
      </c>
      <c r="B3032" t="s">
        <v>58</v>
      </c>
      <c r="C3032" t="s">
        <v>5756</v>
      </c>
      <c r="D3032" t="s">
        <v>5757</v>
      </c>
      <c r="E3032">
        <v>2801</v>
      </c>
      <c r="F3032" t="s">
        <v>5758</v>
      </c>
      <c r="G3032">
        <v>19950</v>
      </c>
      <c r="I3032" t="s">
        <v>3447</v>
      </c>
      <c r="J3032">
        <v>84</v>
      </c>
      <c r="K3032">
        <v>1311</v>
      </c>
      <c r="L3032" s="1">
        <v>36007</v>
      </c>
      <c r="N3032" t="s">
        <v>63</v>
      </c>
      <c r="P3032" t="s">
        <v>64</v>
      </c>
    </row>
    <row r="3033" spans="1:16" x14ac:dyDescent="0.25">
      <c r="A3033" s="2">
        <v>45200</v>
      </c>
      <c r="B3033" t="s">
        <v>58</v>
      </c>
      <c r="C3033" t="s">
        <v>5759</v>
      </c>
      <c r="D3033" t="s">
        <v>5760</v>
      </c>
      <c r="E3033">
        <v>2801</v>
      </c>
      <c r="F3033" t="s">
        <v>5761</v>
      </c>
      <c r="G3033">
        <v>8321</v>
      </c>
      <c r="I3033" t="s">
        <v>5762</v>
      </c>
      <c r="J3033">
        <v>15</v>
      </c>
      <c r="K3033">
        <v>421</v>
      </c>
      <c r="L3033" s="1">
        <v>38321</v>
      </c>
      <c r="N3033" t="s">
        <v>5763</v>
      </c>
      <c r="P3033" t="s">
        <v>64</v>
      </c>
    </row>
    <row r="3034" spans="1:16" x14ac:dyDescent="0.25">
      <c r="A3034" s="2">
        <v>45200</v>
      </c>
      <c r="B3034" t="s">
        <v>58</v>
      </c>
      <c r="C3034" t="s">
        <v>5764</v>
      </c>
      <c r="D3034" t="s">
        <v>5765</v>
      </c>
      <c r="E3034">
        <v>2801</v>
      </c>
      <c r="F3034" t="s">
        <v>5761</v>
      </c>
      <c r="G3034">
        <v>8321</v>
      </c>
      <c r="I3034" t="s">
        <v>5762</v>
      </c>
      <c r="J3034">
        <v>15</v>
      </c>
      <c r="K3034">
        <v>421</v>
      </c>
      <c r="L3034" s="1">
        <v>38321</v>
      </c>
      <c r="N3034" t="s">
        <v>5766</v>
      </c>
      <c r="P3034" t="s">
        <v>64</v>
      </c>
    </row>
    <row r="3035" spans="1:16" x14ac:dyDescent="0.25">
      <c r="A3035" s="2">
        <v>45200</v>
      </c>
      <c r="B3035" t="s">
        <v>58</v>
      </c>
      <c r="C3035" t="s">
        <v>5767</v>
      </c>
      <c r="D3035" t="s">
        <v>5768</v>
      </c>
      <c r="E3035">
        <v>2801</v>
      </c>
      <c r="F3035" t="s">
        <v>5769</v>
      </c>
      <c r="G3035">
        <v>20321.5</v>
      </c>
      <c r="I3035" t="s">
        <v>5770</v>
      </c>
      <c r="J3035">
        <v>15</v>
      </c>
      <c r="K3035">
        <v>421</v>
      </c>
      <c r="L3035" s="1">
        <v>37550</v>
      </c>
      <c r="N3035" t="s">
        <v>5771</v>
      </c>
      <c r="P3035" t="s">
        <v>64</v>
      </c>
    </row>
    <row r="3036" spans="1:16" x14ac:dyDescent="0.25">
      <c r="A3036" s="2">
        <v>45200</v>
      </c>
      <c r="B3036" t="s">
        <v>58</v>
      </c>
      <c r="C3036" t="s">
        <v>5772</v>
      </c>
      <c r="D3036" t="s">
        <v>5773</v>
      </c>
      <c r="E3036">
        <v>2801</v>
      </c>
      <c r="F3036" t="s">
        <v>5761</v>
      </c>
      <c r="G3036">
        <v>8321</v>
      </c>
      <c r="I3036" t="s">
        <v>5762</v>
      </c>
      <c r="J3036">
        <v>15</v>
      </c>
      <c r="K3036">
        <v>421</v>
      </c>
      <c r="L3036" s="1">
        <v>38321</v>
      </c>
      <c r="N3036" t="s">
        <v>5774</v>
      </c>
      <c r="P3036" t="s">
        <v>64</v>
      </c>
    </row>
    <row r="3037" spans="1:16" x14ac:dyDescent="0.25">
      <c r="A3037" s="2">
        <v>45200</v>
      </c>
      <c r="B3037" t="s">
        <v>58</v>
      </c>
      <c r="C3037" t="s">
        <v>5775</v>
      </c>
      <c r="D3037" t="s">
        <v>5776</v>
      </c>
      <c r="E3037">
        <v>2801</v>
      </c>
      <c r="F3037" t="s">
        <v>5777</v>
      </c>
      <c r="G3037">
        <v>8324</v>
      </c>
      <c r="I3037" t="s">
        <v>5778</v>
      </c>
      <c r="J3037">
        <v>347</v>
      </c>
      <c r="K3037">
        <v>432</v>
      </c>
      <c r="L3037" s="1">
        <v>38352</v>
      </c>
      <c r="N3037" t="s">
        <v>5671</v>
      </c>
      <c r="P3037" t="s">
        <v>64</v>
      </c>
    </row>
    <row r="3038" spans="1:16" x14ac:dyDescent="0.25">
      <c r="A3038" s="2">
        <v>45200</v>
      </c>
      <c r="B3038" t="s">
        <v>58</v>
      </c>
      <c r="C3038" t="s">
        <v>5779</v>
      </c>
      <c r="D3038" t="s">
        <v>5780</v>
      </c>
      <c r="E3038">
        <v>2801</v>
      </c>
      <c r="F3038" t="s">
        <v>5769</v>
      </c>
      <c r="G3038">
        <v>20321.5</v>
      </c>
      <c r="I3038" t="s">
        <v>5770</v>
      </c>
      <c r="J3038">
        <v>166</v>
      </c>
      <c r="K3038">
        <v>511</v>
      </c>
      <c r="L3038" s="1">
        <v>37550</v>
      </c>
      <c r="N3038" t="s">
        <v>5781</v>
      </c>
      <c r="P3038" t="s">
        <v>64</v>
      </c>
    </row>
    <row r="3039" spans="1:16" x14ac:dyDescent="0.25">
      <c r="A3039" s="2">
        <v>45200</v>
      </c>
      <c r="B3039" t="s">
        <v>58</v>
      </c>
      <c r="C3039" t="s">
        <v>5782</v>
      </c>
      <c r="D3039" t="s">
        <v>5783</v>
      </c>
      <c r="E3039">
        <v>2801</v>
      </c>
      <c r="F3039" t="s">
        <v>5784</v>
      </c>
      <c r="G3039">
        <v>7060</v>
      </c>
      <c r="I3039" t="s">
        <v>3347</v>
      </c>
      <c r="J3039">
        <v>317</v>
      </c>
      <c r="K3039">
        <v>532</v>
      </c>
      <c r="L3039" s="1">
        <v>37708</v>
      </c>
      <c r="N3039" t="s">
        <v>5785</v>
      </c>
      <c r="P3039" t="s">
        <v>64</v>
      </c>
    </row>
    <row r="3040" spans="1:16" x14ac:dyDescent="0.25">
      <c r="A3040" s="2">
        <v>45200</v>
      </c>
      <c r="B3040" t="s">
        <v>58</v>
      </c>
      <c r="C3040" t="s">
        <v>5786</v>
      </c>
      <c r="D3040" t="s">
        <v>5787</v>
      </c>
      <c r="E3040">
        <v>2801</v>
      </c>
      <c r="F3040" t="s">
        <v>5788</v>
      </c>
      <c r="G3040">
        <v>10976.6</v>
      </c>
      <c r="I3040" t="s">
        <v>5789</v>
      </c>
      <c r="J3040">
        <v>317</v>
      </c>
      <c r="K3040">
        <v>532</v>
      </c>
      <c r="L3040" s="1">
        <v>37517</v>
      </c>
      <c r="N3040" t="s">
        <v>5790</v>
      </c>
      <c r="P3040" t="s">
        <v>64</v>
      </c>
    </row>
    <row r="3041" spans="1:16" x14ac:dyDescent="0.25">
      <c r="A3041" s="2">
        <v>45200</v>
      </c>
      <c r="B3041" t="s">
        <v>58</v>
      </c>
      <c r="C3041" t="s">
        <v>5791</v>
      </c>
      <c r="D3041" t="s">
        <v>5792</v>
      </c>
      <c r="E3041">
        <v>2801</v>
      </c>
      <c r="F3041" t="s">
        <v>5674</v>
      </c>
      <c r="G3041">
        <v>11060.3</v>
      </c>
      <c r="I3041" t="s">
        <v>4640</v>
      </c>
      <c r="J3041">
        <v>317</v>
      </c>
      <c r="K3041">
        <v>532</v>
      </c>
      <c r="L3041" s="1">
        <v>37508</v>
      </c>
      <c r="N3041" t="s">
        <v>5790</v>
      </c>
      <c r="P3041" t="s">
        <v>64</v>
      </c>
    </row>
    <row r="3042" spans="1:16" x14ac:dyDescent="0.25">
      <c r="A3042" s="2">
        <v>45200</v>
      </c>
      <c r="B3042" t="s">
        <v>58</v>
      </c>
      <c r="C3042" t="s">
        <v>5793</v>
      </c>
      <c r="D3042" t="s">
        <v>5794</v>
      </c>
      <c r="E3042">
        <v>2801</v>
      </c>
      <c r="F3042" t="s">
        <v>5769</v>
      </c>
      <c r="G3042">
        <v>20321.5</v>
      </c>
      <c r="I3042" t="s">
        <v>5770</v>
      </c>
      <c r="J3042">
        <v>447</v>
      </c>
      <c r="K3042">
        <v>121</v>
      </c>
      <c r="L3042" s="1">
        <v>37550</v>
      </c>
      <c r="N3042" t="s">
        <v>5795</v>
      </c>
      <c r="P3042" t="s">
        <v>64</v>
      </c>
    </row>
    <row r="3043" spans="1:16" x14ac:dyDescent="0.25">
      <c r="A3043" s="2">
        <v>45200</v>
      </c>
      <c r="B3043" t="s">
        <v>58</v>
      </c>
      <c r="C3043" t="s">
        <v>5796</v>
      </c>
      <c r="D3043" t="s">
        <v>5797</v>
      </c>
      <c r="E3043">
        <v>2801</v>
      </c>
      <c r="F3043" t="s">
        <v>2130</v>
      </c>
      <c r="G3043">
        <v>4220</v>
      </c>
      <c r="I3043" t="s">
        <v>3027</v>
      </c>
      <c r="J3043">
        <v>99</v>
      </c>
      <c r="K3043">
        <v>212</v>
      </c>
      <c r="L3043" s="1">
        <v>35174</v>
      </c>
      <c r="N3043" t="s">
        <v>5798</v>
      </c>
      <c r="P3043" t="s">
        <v>64</v>
      </c>
    </row>
    <row r="3044" spans="1:16" x14ac:dyDescent="0.25">
      <c r="A3044" s="2">
        <v>45200</v>
      </c>
      <c r="B3044" t="s">
        <v>58</v>
      </c>
      <c r="C3044" t="s">
        <v>5799</v>
      </c>
      <c r="D3044" t="s">
        <v>5800</v>
      </c>
      <c r="E3044">
        <v>2801</v>
      </c>
      <c r="F3044" t="s">
        <v>781</v>
      </c>
      <c r="G3044">
        <v>4730</v>
      </c>
      <c r="I3044" t="s">
        <v>2986</v>
      </c>
      <c r="J3044">
        <v>197</v>
      </c>
      <c r="K3044">
        <v>312</v>
      </c>
      <c r="N3044" t="s">
        <v>5801</v>
      </c>
      <c r="P3044" t="s">
        <v>64</v>
      </c>
    </row>
    <row r="3045" spans="1:16" x14ac:dyDescent="0.25">
      <c r="A3045" s="2">
        <v>45200</v>
      </c>
      <c r="B3045" t="s">
        <v>58</v>
      </c>
      <c r="C3045" t="s">
        <v>5802</v>
      </c>
      <c r="D3045" t="s">
        <v>5803</v>
      </c>
      <c r="E3045">
        <v>2801</v>
      </c>
      <c r="F3045" t="s">
        <v>781</v>
      </c>
      <c r="G3045">
        <v>4740</v>
      </c>
      <c r="I3045" t="s">
        <v>3003</v>
      </c>
      <c r="J3045">
        <v>197</v>
      </c>
      <c r="K3045">
        <v>312</v>
      </c>
      <c r="N3045" t="s">
        <v>5804</v>
      </c>
      <c r="P3045" t="s">
        <v>64</v>
      </c>
    </row>
    <row r="3046" spans="1:16" x14ac:dyDescent="0.25">
      <c r="A3046" s="2">
        <v>45200</v>
      </c>
      <c r="B3046" t="s">
        <v>58</v>
      </c>
      <c r="C3046" t="s">
        <v>5805</v>
      </c>
      <c r="D3046" t="s">
        <v>5806</v>
      </c>
      <c r="E3046">
        <v>2801</v>
      </c>
      <c r="F3046" t="s">
        <v>781</v>
      </c>
      <c r="G3046">
        <v>4740</v>
      </c>
      <c r="I3046" t="s">
        <v>3003</v>
      </c>
      <c r="J3046">
        <v>197</v>
      </c>
      <c r="K3046">
        <v>312</v>
      </c>
      <c r="N3046" t="s">
        <v>5807</v>
      </c>
      <c r="P3046" t="s">
        <v>64</v>
      </c>
    </row>
    <row r="3047" spans="1:16" x14ac:dyDescent="0.25">
      <c r="A3047" s="2">
        <v>45200</v>
      </c>
      <c r="B3047" t="s">
        <v>58</v>
      </c>
      <c r="C3047" t="s">
        <v>5808</v>
      </c>
      <c r="D3047" t="s">
        <v>5809</v>
      </c>
      <c r="E3047">
        <v>2801</v>
      </c>
      <c r="F3047" t="s">
        <v>781</v>
      </c>
      <c r="G3047">
        <v>4740</v>
      </c>
      <c r="I3047" t="s">
        <v>3003</v>
      </c>
      <c r="J3047">
        <v>197</v>
      </c>
      <c r="K3047">
        <v>312</v>
      </c>
      <c r="N3047" t="s">
        <v>5810</v>
      </c>
      <c r="P3047" t="s">
        <v>64</v>
      </c>
    </row>
    <row r="3048" spans="1:16" x14ac:dyDescent="0.25">
      <c r="A3048" s="2">
        <v>45200</v>
      </c>
      <c r="B3048" t="s">
        <v>58</v>
      </c>
      <c r="C3048" t="s">
        <v>5811</v>
      </c>
      <c r="D3048" t="s">
        <v>5812</v>
      </c>
      <c r="E3048">
        <v>2801</v>
      </c>
      <c r="F3048" t="s">
        <v>781</v>
      </c>
      <c r="G3048">
        <v>19990</v>
      </c>
      <c r="I3048" t="s">
        <v>5730</v>
      </c>
      <c r="J3048">
        <v>205</v>
      </c>
      <c r="K3048">
        <v>321</v>
      </c>
      <c r="L3048" s="1">
        <v>36126</v>
      </c>
      <c r="N3048" t="s">
        <v>5813</v>
      </c>
      <c r="P3048" t="s">
        <v>64</v>
      </c>
    </row>
    <row r="3049" spans="1:16" x14ac:dyDescent="0.25">
      <c r="A3049" s="2">
        <v>45200</v>
      </c>
      <c r="B3049" t="s">
        <v>58</v>
      </c>
      <c r="C3049" t="s">
        <v>2984</v>
      </c>
      <c r="D3049" t="s">
        <v>5814</v>
      </c>
      <c r="E3049">
        <v>2801</v>
      </c>
      <c r="F3049" t="s">
        <v>5788</v>
      </c>
      <c r="G3049">
        <v>10597.4</v>
      </c>
      <c r="I3049" t="s">
        <v>5751</v>
      </c>
      <c r="J3049">
        <v>380</v>
      </c>
      <c r="K3049">
        <v>5011</v>
      </c>
      <c r="L3049" s="1">
        <v>37480</v>
      </c>
      <c r="N3049" t="s">
        <v>5815</v>
      </c>
      <c r="P3049" t="s">
        <v>64</v>
      </c>
    </row>
    <row r="3050" spans="1:16" x14ac:dyDescent="0.25">
      <c r="A3050" s="2">
        <v>45200</v>
      </c>
      <c r="B3050" t="s">
        <v>58</v>
      </c>
      <c r="C3050" t="s">
        <v>5816</v>
      </c>
      <c r="D3050" t="s">
        <v>5817</v>
      </c>
      <c r="E3050">
        <v>2801</v>
      </c>
      <c r="F3050" t="s">
        <v>5788</v>
      </c>
      <c r="G3050">
        <v>10597.4</v>
      </c>
      <c r="I3050" t="s">
        <v>5751</v>
      </c>
      <c r="J3050">
        <v>380</v>
      </c>
      <c r="K3050">
        <v>5011</v>
      </c>
      <c r="L3050" s="1">
        <v>37481</v>
      </c>
      <c r="N3050" t="s">
        <v>2902</v>
      </c>
      <c r="P3050" t="s">
        <v>64</v>
      </c>
    </row>
    <row r="3051" spans="1:16" x14ac:dyDescent="0.25">
      <c r="A3051" s="2">
        <v>45200</v>
      </c>
      <c r="B3051" t="s">
        <v>58</v>
      </c>
      <c r="C3051" t="s">
        <v>5818</v>
      </c>
      <c r="D3051" t="s">
        <v>5819</v>
      </c>
      <c r="E3051">
        <v>2801</v>
      </c>
      <c r="F3051" t="s">
        <v>1240</v>
      </c>
      <c r="G3051">
        <v>19922</v>
      </c>
      <c r="I3051" t="s">
        <v>5820</v>
      </c>
      <c r="J3051">
        <v>391</v>
      </c>
      <c r="K3051">
        <v>5032</v>
      </c>
      <c r="L3051" s="1">
        <v>38352</v>
      </c>
      <c r="N3051" t="s">
        <v>5821</v>
      </c>
      <c r="P3051" t="s">
        <v>64</v>
      </c>
    </row>
    <row r="3052" spans="1:16" x14ac:dyDescent="0.25">
      <c r="A3052" s="2">
        <v>45200</v>
      </c>
      <c r="B3052" t="s">
        <v>58</v>
      </c>
      <c r="C3052" t="s">
        <v>5822</v>
      </c>
      <c r="D3052" t="s">
        <v>5823</v>
      </c>
      <c r="E3052">
        <v>2801</v>
      </c>
      <c r="F3052" t="s">
        <v>1240</v>
      </c>
      <c r="G3052">
        <v>19922</v>
      </c>
      <c r="I3052" t="s">
        <v>5820</v>
      </c>
      <c r="J3052">
        <v>391</v>
      </c>
      <c r="K3052">
        <v>5032</v>
      </c>
      <c r="L3052" s="1">
        <v>38352</v>
      </c>
      <c r="N3052" t="s">
        <v>5821</v>
      </c>
      <c r="P3052" t="s">
        <v>64</v>
      </c>
    </row>
    <row r="3053" spans="1:16" x14ac:dyDescent="0.25">
      <c r="A3053" s="2">
        <v>45200</v>
      </c>
      <c r="B3053" t="s">
        <v>58</v>
      </c>
      <c r="C3053" t="s">
        <v>5824</v>
      </c>
      <c r="D3053" t="s">
        <v>5825</v>
      </c>
      <c r="E3053">
        <v>2801</v>
      </c>
      <c r="F3053" t="s">
        <v>1240</v>
      </c>
      <c r="G3053">
        <v>19922</v>
      </c>
      <c r="I3053" t="s">
        <v>5820</v>
      </c>
      <c r="J3053">
        <v>391</v>
      </c>
      <c r="K3053">
        <v>5032</v>
      </c>
      <c r="L3053" s="1">
        <v>38352</v>
      </c>
      <c r="N3053" t="s">
        <v>5709</v>
      </c>
      <c r="P3053" t="s">
        <v>64</v>
      </c>
    </row>
    <row r="3054" spans="1:16" x14ac:dyDescent="0.25">
      <c r="A3054" s="2">
        <v>45200</v>
      </c>
      <c r="B3054" t="s">
        <v>58</v>
      </c>
      <c r="C3054" t="s">
        <v>5826</v>
      </c>
      <c r="D3054" t="s">
        <v>5827</v>
      </c>
      <c r="E3054">
        <v>2801</v>
      </c>
      <c r="F3054" t="s">
        <v>1240</v>
      </c>
      <c r="G3054">
        <v>19922</v>
      </c>
      <c r="I3054" t="s">
        <v>5820</v>
      </c>
      <c r="J3054">
        <v>391</v>
      </c>
      <c r="K3054">
        <v>5032</v>
      </c>
      <c r="L3054" s="1">
        <v>38352</v>
      </c>
      <c r="N3054" t="s">
        <v>5709</v>
      </c>
      <c r="P3054" t="s">
        <v>64</v>
      </c>
    </row>
    <row r="3055" spans="1:16" x14ac:dyDescent="0.25">
      <c r="A3055" s="2">
        <v>45200</v>
      </c>
      <c r="B3055" t="s">
        <v>58</v>
      </c>
      <c r="C3055" t="s">
        <v>5828</v>
      </c>
      <c r="D3055" t="s">
        <v>5829</v>
      </c>
      <c r="E3055">
        <v>2801</v>
      </c>
      <c r="F3055" t="s">
        <v>5788</v>
      </c>
      <c r="G3055">
        <v>10597.4</v>
      </c>
      <c r="I3055" t="s">
        <v>5751</v>
      </c>
      <c r="J3055">
        <v>391</v>
      </c>
      <c r="K3055">
        <v>5032</v>
      </c>
      <c r="L3055" s="1">
        <v>37480</v>
      </c>
      <c r="N3055" t="s">
        <v>5821</v>
      </c>
      <c r="P3055" t="s">
        <v>64</v>
      </c>
    </row>
    <row r="3056" spans="1:16" x14ac:dyDescent="0.25">
      <c r="A3056" s="2">
        <v>45200</v>
      </c>
      <c r="B3056" t="s">
        <v>58</v>
      </c>
      <c r="C3056" t="s">
        <v>5830</v>
      </c>
      <c r="D3056" t="s">
        <v>5831</v>
      </c>
      <c r="E3056">
        <v>2801</v>
      </c>
      <c r="F3056" t="s">
        <v>5788</v>
      </c>
      <c r="G3056">
        <v>10597.4</v>
      </c>
      <c r="I3056" t="s">
        <v>5751</v>
      </c>
      <c r="J3056">
        <v>391</v>
      </c>
      <c r="K3056">
        <v>5032</v>
      </c>
      <c r="L3056" s="1">
        <v>37481</v>
      </c>
      <c r="N3056" t="s">
        <v>5709</v>
      </c>
      <c r="P3056" t="s">
        <v>64</v>
      </c>
    </row>
    <row r="3057" spans="1:16" x14ac:dyDescent="0.25">
      <c r="A3057" s="2">
        <v>45200</v>
      </c>
      <c r="B3057" t="s">
        <v>58</v>
      </c>
      <c r="C3057" t="s">
        <v>5832</v>
      </c>
      <c r="D3057" t="s">
        <v>5833</v>
      </c>
      <c r="E3057">
        <v>2801</v>
      </c>
      <c r="F3057" t="s">
        <v>1240</v>
      </c>
      <c r="G3057">
        <v>19922</v>
      </c>
      <c r="I3057" t="s">
        <v>5820</v>
      </c>
      <c r="J3057">
        <v>391</v>
      </c>
      <c r="K3057">
        <v>5032</v>
      </c>
      <c r="L3057" s="1">
        <v>38352</v>
      </c>
      <c r="N3057" t="s">
        <v>5834</v>
      </c>
      <c r="P3057" t="s">
        <v>64</v>
      </c>
    </row>
    <row r="3058" spans="1:16" x14ac:dyDescent="0.25">
      <c r="A3058" s="2">
        <v>45200</v>
      </c>
      <c r="B3058" t="s">
        <v>58</v>
      </c>
      <c r="C3058" t="s">
        <v>5835</v>
      </c>
      <c r="D3058" t="s">
        <v>5836</v>
      </c>
      <c r="E3058">
        <v>2801</v>
      </c>
      <c r="F3058" t="s">
        <v>4743</v>
      </c>
      <c r="G3058">
        <v>7270</v>
      </c>
      <c r="I3058" t="s">
        <v>4744</v>
      </c>
      <c r="J3058">
        <v>207</v>
      </c>
      <c r="K3058">
        <v>662</v>
      </c>
      <c r="N3058" t="s">
        <v>3861</v>
      </c>
      <c r="P3058" t="s">
        <v>64</v>
      </c>
    </row>
    <row r="3059" spans="1:16" x14ac:dyDescent="0.25">
      <c r="A3059" s="2">
        <v>45200</v>
      </c>
      <c r="B3059" t="s">
        <v>58</v>
      </c>
      <c r="C3059" t="s">
        <v>5837</v>
      </c>
      <c r="D3059" t="s">
        <v>5838</v>
      </c>
      <c r="E3059">
        <v>2801</v>
      </c>
      <c r="F3059" t="s">
        <v>4743</v>
      </c>
      <c r="G3059">
        <v>7270</v>
      </c>
      <c r="I3059" t="s">
        <v>4744</v>
      </c>
      <c r="J3059">
        <v>207</v>
      </c>
      <c r="K3059">
        <v>662</v>
      </c>
      <c r="N3059" t="s">
        <v>5839</v>
      </c>
      <c r="P3059" t="s">
        <v>64</v>
      </c>
    </row>
    <row r="3060" spans="1:16" x14ac:dyDescent="0.25">
      <c r="A3060" s="2">
        <v>45200</v>
      </c>
      <c r="B3060" t="s">
        <v>58</v>
      </c>
      <c r="C3060" t="s">
        <v>5840</v>
      </c>
      <c r="D3060" t="s">
        <v>5841</v>
      </c>
      <c r="E3060">
        <v>2801</v>
      </c>
      <c r="F3060" t="s">
        <v>4743</v>
      </c>
      <c r="G3060">
        <v>7270</v>
      </c>
      <c r="I3060" t="s">
        <v>4744</v>
      </c>
      <c r="J3060">
        <v>207</v>
      </c>
      <c r="K3060">
        <v>662</v>
      </c>
      <c r="N3060" t="s">
        <v>1117</v>
      </c>
      <c r="P3060" t="s">
        <v>64</v>
      </c>
    </row>
    <row r="3061" spans="1:16" x14ac:dyDescent="0.25">
      <c r="A3061" s="2">
        <v>45200</v>
      </c>
      <c r="B3061" t="s">
        <v>58</v>
      </c>
      <c r="C3061" t="s">
        <v>5842</v>
      </c>
      <c r="D3061" t="s">
        <v>5843</v>
      </c>
      <c r="E3061">
        <v>2801</v>
      </c>
      <c r="F3061" t="s">
        <v>4743</v>
      </c>
      <c r="G3061">
        <v>7270</v>
      </c>
      <c r="I3061" t="s">
        <v>4744</v>
      </c>
      <c r="J3061">
        <v>207</v>
      </c>
      <c r="K3061">
        <v>662</v>
      </c>
      <c r="N3061" t="s">
        <v>5844</v>
      </c>
      <c r="P3061" t="s">
        <v>64</v>
      </c>
    </row>
    <row r="3062" spans="1:16" x14ac:dyDescent="0.25">
      <c r="A3062" s="2">
        <v>45200</v>
      </c>
      <c r="B3062" t="s">
        <v>58</v>
      </c>
      <c r="C3062" t="s">
        <v>5845</v>
      </c>
      <c r="D3062" t="s">
        <v>5846</v>
      </c>
      <c r="E3062">
        <v>2801</v>
      </c>
      <c r="F3062" t="s">
        <v>4743</v>
      </c>
      <c r="G3062">
        <v>7270</v>
      </c>
      <c r="I3062" t="s">
        <v>4744</v>
      </c>
      <c r="J3062">
        <v>207</v>
      </c>
      <c r="K3062">
        <v>662</v>
      </c>
      <c r="N3062" t="s">
        <v>1120</v>
      </c>
      <c r="P3062" t="s">
        <v>64</v>
      </c>
    </row>
    <row r="3064" spans="1:16" x14ac:dyDescent="0.25">
      <c r="D3064" t="s">
        <v>0</v>
      </c>
      <c r="E3064" t="s">
        <v>1</v>
      </c>
      <c r="F3064" t="s">
        <v>2</v>
      </c>
      <c r="G3064" t="s">
        <v>3</v>
      </c>
      <c r="H3064">
        <v>5</v>
      </c>
      <c r="I3064" t="s">
        <v>4</v>
      </c>
      <c r="L3064" t="s">
        <v>5</v>
      </c>
      <c r="M3064" t="s">
        <v>6</v>
      </c>
      <c r="N3064" t="s">
        <v>7</v>
      </c>
      <c r="O3064">
        <v>5</v>
      </c>
      <c r="P3064">
        <v>3</v>
      </c>
    </row>
    <row r="3065" spans="1:16" x14ac:dyDescent="0.25">
      <c r="D3065" t="s">
        <v>8</v>
      </c>
      <c r="E3065" t="s">
        <v>9</v>
      </c>
      <c r="F3065" t="s">
        <v>10</v>
      </c>
      <c r="M3065" t="s">
        <v>11</v>
      </c>
      <c r="N3065" t="s">
        <v>12</v>
      </c>
      <c r="O3065" s="1">
        <v>37445</v>
      </c>
      <c r="P3065">
        <v>3</v>
      </c>
    </row>
    <row r="3066" spans="1:16" x14ac:dyDescent="0.25">
      <c r="A3066" t="s">
        <v>13</v>
      </c>
      <c r="B3066" t="s">
        <v>14</v>
      </c>
      <c r="C3066" t="s">
        <v>15</v>
      </c>
      <c r="F3066" t="s">
        <v>16</v>
      </c>
      <c r="G3066" t="e">
        <f>- Z</f>
        <v>#NAME?</v>
      </c>
      <c r="M3066" t="s">
        <v>17</v>
      </c>
      <c r="N3066" t="s">
        <v>18</v>
      </c>
    </row>
    <row r="3067" spans="1:16" x14ac:dyDescent="0.25">
      <c r="A3067" t="s">
        <v>19</v>
      </c>
      <c r="B3067" t="s">
        <v>20</v>
      </c>
      <c r="C3067" t="s">
        <v>21</v>
      </c>
      <c r="D3067" t="s">
        <v>22</v>
      </c>
      <c r="E3067" t="s">
        <v>23</v>
      </c>
      <c r="F3067" t="s">
        <v>24</v>
      </c>
      <c r="G3067" t="s">
        <v>25</v>
      </c>
      <c r="H3067" t="s">
        <v>26</v>
      </c>
      <c r="M3067" t="s">
        <v>27</v>
      </c>
      <c r="N3067" t="s">
        <v>28</v>
      </c>
    </row>
    <row r="3068" spans="1:16" x14ac:dyDescent="0.25">
      <c r="A3068" t="s">
        <v>29</v>
      </c>
      <c r="B3068" t="s">
        <v>30</v>
      </c>
      <c r="C3068" t="s">
        <v>31</v>
      </c>
      <c r="D3068" t="s">
        <v>32</v>
      </c>
      <c r="E3068" t="s">
        <v>32</v>
      </c>
      <c r="F3068" t="s">
        <v>33</v>
      </c>
      <c r="G3068" t="s">
        <v>34</v>
      </c>
      <c r="H3068" t="s">
        <v>35</v>
      </c>
      <c r="I3068" t="s">
        <v>36</v>
      </c>
      <c r="J3068" t="s">
        <v>29</v>
      </c>
      <c r="K3068" t="s">
        <v>29</v>
      </c>
      <c r="L3068" t="s">
        <v>37</v>
      </c>
      <c r="M3068" t="s">
        <v>31</v>
      </c>
      <c r="N3068" t="s">
        <v>38</v>
      </c>
      <c r="O3068" t="s">
        <v>29</v>
      </c>
      <c r="P3068" t="s">
        <v>35</v>
      </c>
    </row>
    <row r="3069" spans="1:16" x14ac:dyDescent="0.25">
      <c r="A3069" t="s">
        <v>39</v>
      </c>
      <c r="B3069" t="s">
        <v>40</v>
      </c>
      <c r="C3069" t="s">
        <v>41</v>
      </c>
      <c r="D3069" t="s">
        <v>42</v>
      </c>
      <c r="E3069" t="s">
        <v>43</v>
      </c>
      <c r="F3069" t="s">
        <v>13</v>
      </c>
      <c r="G3069" t="s">
        <v>44</v>
      </c>
      <c r="I3069" t="s">
        <v>45</v>
      </c>
      <c r="J3069" t="s">
        <v>46</v>
      </c>
      <c r="K3069" t="s">
        <v>47</v>
      </c>
      <c r="L3069" t="s">
        <v>48</v>
      </c>
      <c r="M3069" t="s">
        <v>49</v>
      </c>
      <c r="N3069" t="s">
        <v>50</v>
      </c>
      <c r="O3069" t="s">
        <v>51</v>
      </c>
      <c r="P3069" t="s">
        <v>52</v>
      </c>
    </row>
    <row r="3070" spans="1:16" x14ac:dyDescent="0.25">
      <c r="A3070" t="s">
        <v>53</v>
      </c>
      <c r="B3070" t="s">
        <v>30</v>
      </c>
      <c r="C3070" t="s">
        <v>54</v>
      </c>
      <c r="D3070" t="s">
        <v>32</v>
      </c>
      <c r="E3070" t="s">
        <v>32</v>
      </c>
      <c r="F3070" t="s">
        <v>33</v>
      </c>
      <c r="G3070" t="s">
        <v>34</v>
      </c>
      <c r="H3070" t="s">
        <v>35</v>
      </c>
      <c r="I3070" t="s">
        <v>36</v>
      </c>
      <c r="J3070" t="s">
        <v>29</v>
      </c>
      <c r="K3070" t="s">
        <v>29</v>
      </c>
      <c r="L3070" t="s">
        <v>37</v>
      </c>
      <c r="M3070" t="s">
        <v>31</v>
      </c>
      <c r="N3070" t="s">
        <v>38</v>
      </c>
      <c r="O3070" t="s">
        <v>29</v>
      </c>
      <c r="P3070" t="s">
        <v>55</v>
      </c>
    </row>
    <row r="3071" spans="1:16" x14ac:dyDescent="0.25">
      <c r="A3071" s="2">
        <v>45200</v>
      </c>
      <c r="B3071" t="s">
        <v>58</v>
      </c>
      <c r="C3071" t="s">
        <v>5847</v>
      </c>
      <c r="D3071" t="s">
        <v>5848</v>
      </c>
      <c r="E3071">
        <v>2801</v>
      </c>
      <c r="F3071" t="s">
        <v>4743</v>
      </c>
      <c r="G3071">
        <v>7270</v>
      </c>
      <c r="I3071" t="s">
        <v>4744</v>
      </c>
      <c r="J3071">
        <v>207</v>
      </c>
      <c r="K3071">
        <v>662</v>
      </c>
      <c r="N3071" t="s">
        <v>1120</v>
      </c>
      <c r="P3071" t="s">
        <v>64</v>
      </c>
    </row>
    <row r="3072" spans="1:16" x14ac:dyDescent="0.25">
      <c r="A3072" s="2">
        <v>45200</v>
      </c>
      <c r="B3072" t="s">
        <v>58</v>
      </c>
      <c r="C3072" t="s">
        <v>5849</v>
      </c>
      <c r="D3072" t="s">
        <v>5850</v>
      </c>
      <c r="E3072">
        <v>2801</v>
      </c>
      <c r="F3072" t="s">
        <v>4743</v>
      </c>
      <c r="G3072">
        <v>7270</v>
      </c>
      <c r="I3072" t="s">
        <v>4744</v>
      </c>
      <c r="J3072">
        <v>207</v>
      </c>
      <c r="K3072">
        <v>662</v>
      </c>
      <c r="N3072" t="s">
        <v>5839</v>
      </c>
      <c r="P3072" t="s">
        <v>64</v>
      </c>
    </row>
    <row r="3073" spans="1:16" x14ac:dyDescent="0.25">
      <c r="A3073" s="2">
        <v>45200</v>
      </c>
      <c r="B3073" t="s">
        <v>58</v>
      </c>
      <c r="C3073" t="s">
        <v>5851</v>
      </c>
      <c r="D3073" t="s">
        <v>5852</v>
      </c>
      <c r="E3073">
        <v>2801</v>
      </c>
      <c r="F3073" t="s">
        <v>4743</v>
      </c>
      <c r="G3073">
        <v>7270</v>
      </c>
      <c r="I3073" t="s">
        <v>4744</v>
      </c>
      <c r="J3073">
        <v>207</v>
      </c>
      <c r="K3073">
        <v>662</v>
      </c>
      <c r="N3073" t="s">
        <v>1120</v>
      </c>
      <c r="P3073" t="s">
        <v>64</v>
      </c>
    </row>
    <row r="3074" spans="1:16" x14ac:dyDescent="0.25">
      <c r="A3074" s="2">
        <v>45200</v>
      </c>
      <c r="B3074" t="s">
        <v>58</v>
      </c>
      <c r="C3074" t="s">
        <v>5853</v>
      </c>
      <c r="D3074" t="s">
        <v>5854</v>
      </c>
      <c r="E3074">
        <v>2801</v>
      </c>
      <c r="F3074" t="s">
        <v>4743</v>
      </c>
      <c r="G3074">
        <v>7270</v>
      </c>
      <c r="I3074" t="s">
        <v>4744</v>
      </c>
      <c r="J3074">
        <v>207</v>
      </c>
      <c r="K3074">
        <v>662</v>
      </c>
      <c r="N3074" t="s">
        <v>1120</v>
      </c>
      <c r="P3074" t="s">
        <v>64</v>
      </c>
    </row>
    <row r="3075" spans="1:16" x14ac:dyDescent="0.25">
      <c r="A3075" s="2">
        <v>45200</v>
      </c>
      <c r="B3075" t="s">
        <v>58</v>
      </c>
      <c r="C3075" t="s">
        <v>5855</v>
      </c>
      <c r="D3075" t="s">
        <v>5856</v>
      </c>
      <c r="E3075">
        <v>2801</v>
      </c>
      <c r="F3075" t="s">
        <v>4743</v>
      </c>
      <c r="G3075">
        <v>7270</v>
      </c>
      <c r="I3075" t="s">
        <v>4744</v>
      </c>
      <c r="J3075">
        <v>207</v>
      </c>
      <c r="K3075">
        <v>662</v>
      </c>
      <c r="N3075" t="s">
        <v>5857</v>
      </c>
      <c r="P3075" t="s">
        <v>64</v>
      </c>
    </row>
    <row r="3076" spans="1:16" x14ac:dyDescent="0.25">
      <c r="A3076" s="2">
        <v>45200</v>
      </c>
      <c r="B3076" t="s">
        <v>58</v>
      </c>
      <c r="C3076" t="s">
        <v>3008</v>
      </c>
      <c r="D3076" t="s">
        <v>5858</v>
      </c>
      <c r="E3076">
        <v>2801</v>
      </c>
      <c r="F3076" t="s">
        <v>5859</v>
      </c>
      <c r="G3076">
        <v>3150</v>
      </c>
      <c r="I3076" t="s">
        <v>3078</v>
      </c>
      <c r="J3076">
        <v>75</v>
      </c>
      <c r="K3076">
        <v>912</v>
      </c>
      <c r="L3076" s="1">
        <v>36493</v>
      </c>
      <c r="N3076" t="s">
        <v>5860</v>
      </c>
      <c r="P3076" t="s">
        <v>64</v>
      </c>
    </row>
    <row r="3077" spans="1:16" x14ac:dyDescent="0.25">
      <c r="A3077" s="2">
        <v>45200</v>
      </c>
      <c r="B3077" t="s">
        <v>58</v>
      </c>
      <c r="C3077" t="s">
        <v>5861</v>
      </c>
      <c r="D3077" t="s">
        <v>5862</v>
      </c>
      <c r="E3077">
        <v>2801</v>
      </c>
      <c r="F3077" t="s">
        <v>1240</v>
      </c>
      <c r="G3077">
        <v>12980</v>
      </c>
      <c r="I3077" t="s">
        <v>5668</v>
      </c>
      <c r="J3077">
        <v>75</v>
      </c>
      <c r="K3077">
        <v>912</v>
      </c>
      <c r="L3077" s="1">
        <v>35573</v>
      </c>
      <c r="N3077" t="s">
        <v>2535</v>
      </c>
      <c r="P3077" t="s">
        <v>64</v>
      </c>
    </row>
    <row r="3078" spans="1:16" x14ac:dyDescent="0.25">
      <c r="A3078" s="2">
        <v>45200</v>
      </c>
      <c r="B3078" t="s">
        <v>58</v>
      </c>
      <c r="C3078" t="s">
        <v>5863</v>
      </c>
      <c r="D3078" t="s">
        <v>5864</v>
      </c>
      <c r="E3078">
        <v>2801</v>
      </c>
      <c r="F3078" t="s">
        <v>1240</v>
      </c>
      <c r="G3078">
        <v>12980</v>
      </c>
      <c r="I3078" t="s">
        <v>5668</v>
      </c>
      <c r="J3078">
        <v>75</v>
      </c>
      <c r="K3078">
        <v>912</v>
      </c>
      <c r="L3078" s="1">
        <v>35573</v>
      </c>
      <c r="N3078" t="s">
        <v>5865</v>
      </c>
      <c r="P3078" t="s">
        <v>64</v>
      </c>
    </row>
    <row r="3079" spans="1:16" x14ac:dyDescent="0.25">
      <c r="A3079" s="2">
        <v>45200</v>
      </c>
      <c r="B3079" t="s">
        <v>58</v>
      </c>
      <c r="C3079" t="s">
        <v>5866</v>
      </c>
      <c r="D3079" t="s">
        <v>5867</v>
      </c>
      <c r="E3079">
        <v>2801</v>
      </c>
      <c r="F3079" t="s">
        <v>781</v>
      </c>
      <c r="G3079">
        <v>8400</v>
      </c>
      <c r="I3079" t="s">
        <v>3278</v>
      </c>
      <c r="J3079">
        <v>75</v>
      </c>
      <c r="K3079">
        <v>912</v>
      </c>
      <c r="L3079" s="1">
        <v>35282</v>
      </c>
      <c r="N3079" t="s">
        <v>2535</v>
      </c>
      <c r="P3079" t="s">
        <v>64</v>
      </c>
    </row>
    <row r="3080" spans="1:16" x14ac:dyDescent="0.25">
      <c r="A3080" s="2">
        <v>45200</v>
      </c>
      <c r="B3080" t="s">
        <v>58</v>
      </c>
      <c r="C3080" t="s">
        <v>5868</v>
      </c>
      <c r="D3080" t="s">
        <v>5869</v>
      </c>
      <c r="E3080">
        <v>2801</v>
      </c>
      <c r="F3080" t="s">
        <v>5859</v>
      </c>
      <c r="G3080">
        <v>3150</v>
      </c>
      <c r="I3080" t="s">
        <v>3078</v>
      </c>
      <c r="J3080">
        <v>75</v>
      </c>
      <c r="K3080">
        <v>912</v>
      </c>
      <c r="L3080" s="1">
        <v>36496</v>
      </c>
      <c r="N3080" t="s">
        <v>5860</v>
      </c>
      <c r="P3080" t="s">
        <v>64</v>
      </c>
    </row>
    <row r="3081" spans="1:16" x14ac:dyDescent="0.25">
      <c r="A3081" s="2">
        <v>45200</v>
      </c>
      <c r="B3081" t="s">
        <v>58</v>
      </c>
      <c r="C3081" t="s">
        <v>5870</v>
      </c>
      <c r="D3081" t="s">
        <v>5871</v>
      </c>
      <c r="E3081">
        <v>2801</v>
      </c>
      <c r="F3081" t="s">
        <v>4974</v>
      </c>
      <c r="G3081">
        <v>4900</v>
      </c>
      <c r="I3081" t="s">
        <v>3254</v>
      </c>
      <c r="J3081">
        <v>75</v>
      </c>
      <c r="K3081">
        <v>912</v>
      </c>
      <c r="L3081" s="1">
        <v>39437</v>
      </c>
      <c r="N3081" t="s">
        <v>5872</v>
      </c>
      <c r="P3081" t="s">
        <v>64</v>
      </c>
    </row>
    <row r="3082" spans="1:16" x14ac:dyDescent="0.25">
      <c r="A3082" s="2">
        <v>45200</v>
      </c>
      <c r="B3082" t="s">
        <v>58</v>
      </c>
      <c r="C3082" t="s">
        <v>5873</v>
      </c>
      <c r="D3082" t="s">
        <v>5874</v>
      </c>
      <c r="E3082">
        <v>2801</v>
      </c>
      <c r="F3082" t="s">
        <v>4974</v>
      </c>
      <c r="G3082">
        <v>4900</v>
      </c>
      <c r="I3082" t="s">
        <v>3254</v>
      </c>
      <c r="J3082">
        <v>75</v>
      </c>
      <c r="K3082">
        <v>912</v>
      </c>
      <c r="L3082" s="1">
        <v>39437</v>
      </c>
      <c r="N3082" t="s">
        <v>2535</v>
      </c>
      <c r="P3082" t="s">
        <v>64</v>
      </c>
    </row>
    <row r="3083" spans="1:16" x14ac:dyDescent="0.25">
      <c r="A3083" s="2">
        <v>45200</v>
      </c>
      <c r="B3083" t="s">
        <v>58</v>
      </c>
      <c r="C3083" t="s">
        <v>5875</v>
      </c>
      <c r="D3083" t="s">
        <v>5876</v>
      </c>
      <c r="E3083">
        <v>2801</v>
      </c>
      <c r="F3083" t="s">
        <v>4974</v>
      </c>
      <c r="G3083">
        <v>4900</v>
      </c>
      <c r="I3083" t="s">
        <v>3254</v>
      </c>
      <c r="J3083">
        <v>75</v>
      </c>
      <c r="K3083">
        <v>912</v>
      </c>
      <c r="L3083" s="1">
        <v>39437</v>
      </c>
      <c r="N3083" t="s">
        <v>2535</v>
      </c>
      <c r="P3083" t="s">
        <v>64</v>
      </c>
    </row>
    <row r="3084" spans="1:16" x14ac:dyDescent="0.25">
      <c r="A3084" s="2">
        <v>45200</v>
      </c>
      <c r="B3084" t="s">
        <v>58</v>
      </c>
      <c r="C3084" t="s">
        <v>5877</v>
      </c>
      <c r="D3084" t="s">
        <v>5878</v>
      </c>
      <c r="E3084">
        <v>2801</v>
      </c>
      <c r="F3084" t="s">
        <v>4974</v>
      </c>
      <c r="G3084">
        <v>4900</v>
      </c>
      <c r="I3084" t="s">
        <v>3254</v>
      </c>
      <c r="J3084">
        <v>75</v>
      </c>
      <c r="K3084">
        <v>912</v>
      </c>
      <c r="L3084" s="1">
        <v>39437</v>
      </c>
      <c r="N3084" t="s">
        <v>2535</v>
      </c>
      <c r="P3084" t="s">
        <v>64</v>
      </c>
    </row>
    <row r="3085" spans="1:16" x14ac:dyDescent="0.25">
      <c r="A3085" s="2">
        <v>45200</v>
      </c>
      <c r="B3085" t="s">
        <v>58</v>
      </c>
      <c r="C3085" t="s">
        <v>5879</v>
      </c>
      <c r="D3085" t="s">
        <v>5880</v>
      </c>
      <c r="E3085">
        <v>2801</v>
      </c>
      <c r="F3085" t="s">
        <v>4974</v>
      </c>
      <c r="G3085">
        <v>4900</v>
      </c>
      <c r="I3085" t="s">
        <v>3254</v>
      </c>
      <c r="J3085">
        <v>75</v>
      </c>
      <c r="K3085">
        <v>912</v>
      </c>
      <c r="L3085" s="1">
        <v>39437</v>
      </c>
      <c r="N3085" t="s">
        <v>2535</v>
      </c>
      <c r="P3085" t="s">
        <v>64</v>
      </c>
    </row>
    <row r="3086" spans="1:16" x14ac:dyDescent="0.25">
      <c r="A3086" s="2">
        <v>45200</v>
      </c>
      <c r="B3086" t="s">
        <v>58</v>
      </c>
      <c r="C3086" t="s">
        <v>5881</v>
      </c>
      <c r="D3086" t="s">
        <v>5882</v>
      </c>
      <c r="E3086">
        <v>2801</v>
      </c>
      <c r="F3086" t="s">
        <v>4974</v>
      </c>
      <c r="G3086">
        <v>4900</v>
      </c>
      <c r="I3086" t="s">
        <v>3254</v>
      </c>
      <c r="J3086">
        <v>75</v>
      </c>
      <c r="K3086">
        <v>912</v>
      </c>
      <c r="L3086" s="1">
        <v>39437</v>
      </c>
      <c r="N3086" t="s">
        <v>2535</v>
      </c>
      <c r="P3086" t="s">
        <v>64</v>
      </c>
    </row>
    <row r="3087" spans="1:16" x14ac:dyDescent="0.25">
      <c r="A3087" s="2">
        <v>45200</v>
      </c>
      <c r="B3087" t="s">
        <v>58</v>
      </c>
      <c r="C3087" t="s">
        <v>5883</v>
      </c>
      <c r="D3087" t="s">
        <v>5884</v>
      </c>
      <c r="E3087">
        <v>2801</v>
      </c>
      <c r="F3087" t="s">
        <v>4974</v>
      </c>
      <c r="G3087">
        <v>4900</v>
      </c>
      <c r="I3087" t="s">
        <v>3254</v>
      </c>
      <c r="J3087">
        <v>75</v>
      </c>
      <c r="K3087">
        <v>912</v>
      </c>
      <c r="L3087" s="1">
        <v>39437</v>
      </c>
      <c r="N3087" t="s">
        <v>2535</v>
      </c>
      <c r="P3087" t="s">
        <v>64</v>
      </c>
    </row>
    <row r="3088" spans="1:16" x14ac:dyDescent="0.25">
      <c r="A3088" s="2">
        <v>45200</v>
      </c>
      <c r="B3088" t="s">
        <v>58</v>
      </c>
      <c r="C3088" t="s">
        <v>5885</v>
      </c>
      <c r="D3088" t="s">
        <v>5886</v>
      </c>
      <c r="E3088">
        <v>2801</v>
      </c>
      <c r="F3088" t="s">
        <v>4974</v>
      </c>
      <c r="G3088">
        <v>4900</v>
      </c>
      <c r="I3088" t="s">
        <v>3254</v>
      </c>
      <c r="J3088">
        <v>75</v>
      </c>
      <c r="K3088">
        <v>912</v>
      </c>
      <c r="L3088" s="1">
        <v>39437</v>
      </c>
      <c r="N3088" t="s">
        <v>5872</v>
      </c>
      <c r="P3088" t="s">
        <v>64</v>
      </c>
    </row>
    <row r="3089" spans="1:16" x14ac:dyDescent="0.25">
      <c r="A3089" s="2">
        <v>45200</v>
      </c>
      <c r="B3089" t="s">
        <v>58</v>
      </c>
      <c r="C3089" t="s">
        <v>5887</v>
      </c>
      <c r="D3089" t="s">
        <v>5888</v>
      </c>
      <c r="E3089">
        <v>2801</v>
      </c>
      <c r="F3089" t="s">
        <v>4974</v>
      </c>
      <c r="G3089">
        <v>4900</v>
      </c>
      <c r="I3089" t="s">
        <v>3254</v>
      </c>
      <c r="J3089">
        <v>75</v>
      </c>
      <c r="K3089">
        <v>912</v>
      </c>
      <c r="L3089" s="1">
        <v>39437</v>
      </c>
      <c r="N3089" t="s">
        <v>2535</v>
      </c>
      <c r="P3089" t="s">
        <v>64</v>
      </c>
    </row>
    <row r="3090" spans="1:16" x14ac:dyDescent="0.25">
      <c r="A3090" s="2">
        <v>45200</v>
      </c>
      <c r="B3090" t="s">
        <v>58</v>
      </c>
      <c r="C3090" t="s">
        <v>5889</v>
      </c>
      <c r="D3090" t="s">
        <v>5890</v>
      </c>
      <c r="E3090">
        <v>2801</v>
      </c>
      <c r="F3090" t="s">
        <v>4974</v>
      </c>
      <c r="G3090">
        <v>4900</v>
      </c>
      <c r="I3090" t="s">
        <v>3254</v>
      </c>
      <c r="J3090">
        <v>75</v>
      </c>
      <c r="K3090">
        <v>912</v>
      </c>
      <c r="L3090" s="1">
        <v>39437</v>
      </c>
      <c r="N3090" t="s">
        <v>5872</v>
      </c>
      <c r="P3090" t="s">
        <v>64</v>
      </c>
    </row>
    <row r="3091" spans="1:16" x14ac:dyDescent="0.25">
      <c r="A3091" s="2">
        <v>45200</v>
      </c>
      <c r="B3091" t="s">
        <v>58</v>
      </c>
      <c r="C3091" t="s">
        <v>5891</v>
      </c>
      <c r="D3091" t="s">
        <v>5892</v>
      </c>
      <c r="E3091">
        <v>2801</v>
      </c>
      <c r="F3091" t="s">
        <v>4974</v>
      </c>
      <c r="G3091">
        <v>4900</v>
      </c>
      <c r="I3091" t="s">
        <v>3254</v>
      </c>
      <c r="J3091">
        <v>75</v>
      </c>
      <c r="K3091">
        <v>912</v>
      </c>
      <c r="L3091" s="1">
        <v>39437</v>
      </c>
      <c r="N3091" t="s">
        <v>2535</v>
      </c>
      <c r="P3091" t="s">
        <v>64</v>
      </c>
    </row>
    <row r="3092" spans="1:16" x14ac:dyDescent="0.25">
      <c r="A3092" s="2">
        <v>45200</v>
      </c>
      <c r="B3092" t="s">
        <v>58</v>
      </c>
      <c r="C3092" t="s">
        <v>5893</v>
      </c>
      <c r="D3092" t="s">
        <v>5894</v>
      </c>
      <c r="E3092">
        <v>2801</v>
      </c>
      <c r="F3092" t="s">
        <v>4974</v>
      </c>
      <c r="G3092">
        <v>4900</v>
      </c>
      <c r="I3092" t="s">
        <v>3254</v>
      </c>
      <c r="J3092">
        <v>75</v>
      </c>
      <c r="K3092">
        <v>912</v>
      </c>
      <c r="L3092" s="1">
        <v>39437</v>
      </c>
      <c r="N3092" t="s">
        <v>2535</v>
      </c>
      <c r="P3092" t="s">
        <v>64</v>
      </c>
    </row>
    <row r="3093" spans="1:16" x14ac:dyDescent="0.25">
      <c r="A3093" s="2">
        <v>45200</v>
      </c>
      <c r="B3093" t="s">
        <v>58</v>
      </c>
      <c r="C3093" t="s">
        <v>5895</v>
      </c>
      <c r="D3093" t="s">
        <v>5896</v>
      </c>
      <c r="E3093">
        <v>2801</v>
      </c>
      <c r="F3093" t="s">
        <v>4974</v>
      </c>
      <c r="G3093">
        <v>4900</v>
      </c>
      <c r="I3093" t="s">
        <v>3254</v>
      </c>
      <c r="J3093">
        <v>75</v>
      </c>
      <c r="K3093">
        <v>912</v>
      </c>
      <c r="L3093" s="1">
        <v>39437</v>
      </c>
      <c r="N3093" t="s">
        <v>2535</v>
      </c>
      <c r="P3093" t="s">
        <v>64</v>
      </c>
    </row>
    <row r="3094" spans="1:16" x14ac:dyDescent="0.25">
      <c r="A3094" s="2">
        <v>45200</v>
      </c>
      <c r="B3094" t="s">
        <v>58</v>
      </c>
      <c r="C3094" t="s">
        <v>5897</v>
      </c>
      <c r="D3094" t="s">
        <v>5898</v>
      </c>
      <c r="E3094">
        <v>2801</v>
      </c>
      <c r="F3094" t="s">
        <v>3035</v>
      </c>
      <c r="G3094">
        <v>10000</v>
      </c>
      <c r="I3094" t="s">
        <v>3032</v>
      </c>
      <c r="J3094">
        <v>76</v>
      </c>
      <c r="K3094">
        <v>931</v>
      </c>
      <c r="N3094" t="s">
        <v>5899</v>
      </c>
      <c r="P3094" t="s">
        <v>64</v>
      </c>
    </row>
    <row r="3095" spans="1:16" x14ac:dyDescent="0.25">
      <c r="A3095" t="s">
        <v>87</v>
      </c>
      <c r="C3095" t="s">
        <v>88</v>
      </c>
      <c r="D3095" t="s">
        <v>58</v>
      </c>
      <c r="F3095">
        <v>-55</v>
      </c>
      <c r="G3095" t="s">
        <v>5900</v>
      </c>
      <c r="I3095" t="s">
        <v>5901</v>
      </c>
    </row>
    <row r="3097" spans="1:16" x14ac:dyDescent="0.25">
      <c r="A3097" t="s">
        <v>87</v>
      </c>
      <c r="B3097" t="s">
        <v>87</v>
      </c>
      <c r="C3097" t="s">
        <v>91</v>
      </c>
      <c r="D3097" t="s">
        <v>92</v>
      </c>
      <c r="E3097">
        <v>2010</v>
      </c>
      <c r="F3097">
        <v>-55</v>
      </c>
      <c r="G3097" t="s">
        <v>5900</v>
      </c>
      <c r="I3097" t="s">
        <v>5902</v>
      </c>
    </row>
    <row r="3099" spans="1:16" x14ac:dyDescent="0.25">
      <c r="C3099" t="s">
        <v>56</v>
      </c>
      <c r="D3099" t="s">
        <v>10</v>
      </c>
      <c r="E3099" t="e">
        <f>- proto</f>
        <v>#NAME?</v>
      </c>
      <c r="F3099" t="s">
        <v>57</v>
      </c>
    </row>
    <row r="3100" spans="1:16" x14ac:dyDescent="0.25">
      <c r="A3100" s="2">
        <v>45201</v>
      </c>
      <c r="B3100" t="s">
        <v>58</v>
      </c>
      <c r="C3100" t="s">
        <v>5903</v>
      </c>
      <c r="D3100" t="s">
        <v>5904</v>
      </c>
      <c r="E3100">
        <v>2801</v>
      </c>
      <c r="F3100" t="s">
        <v>5905</v>
      </c>
      <c r="G3100">
        <v>2303</v>
      </c>
      <c r="I3100" t="s">
        <v>5906</v>
      </c>
      <c r="J3100">
        <v>25</v>
      </c>
      <c r="K3100">
        <v>411</v>
      </c>
      <c r="L3100" s="1">
        <v>38286</v>
      </c>
      <c r="N3100" t="s">
        <v>5907</v>
      </c>
      <c r="P3100" t="s">
        <v>64</v>
      </c>
    </row>
    <row r="3101" spans="1:16" x14ac:dyDescent="0.25">
      <c r="A3101" s="2">
        <v>45201</v>
      </c>
      <c r="B3101" t="s">
        <v>58</v>
      </c>
      <c r="C3101" t="s">
        <v>5908</v>
      </c>
      <c r="D3101" t="s">
        <v>5909</v>
      </c>
      <c r="E3101">
        <v>2801</v>
      </c>
      <c r="F3101" t="s">
        <v>781</v>
      </c>
      <c r="G3101">
        <v>4730</v>
      </c>
      <c r="I3101" t="s">
        <v>2986</v>
      </c>
      <c r="J3101">
        <v>77</v>
      </c>
      <c r="K3101">
        <v>2701</v>
      </c>
      <c r="N3101" t="s">
        <v>5910</v>
      </c>
      <c r="P3101" t="s">
        <v>64</v>
      </c>
    </row>
    <row r="3102" spans="1:16" x14ac:dyDescent="0.25">
      <c r="A3102" s="2">
        <v>45201</v>
      </c>
      <c r="B3102" t="s">
        <v>58</v>
      </c>
      <c r="C3102" t="s">
        <v>5911</v>
      </c>
      <c r="D3102" t="s">
        <v>5912</v>
      </c>
      <c r="E3102">
        <v>2801</v>
      </c>
      <c r="F3102" t="s">
        <v>781</v>
      </c>
      <c r="G3102">
        <v>9450</v>
      </c>
      <c r="I3102" t="s">
        <v>4155</v>
      </c>
      <c r="J3102">
        <v>137</v>
      </c>
      <c r="K3102">
        <v>911</v>
      </c>
      <c r="L3102" s="1">
        <v>35573</v>
      </c>
      <c r="N3102" t="s">
        <v>5913</v>
      </c>
      <c r="P3102" t="s">
        <v>64</v>
      </c>
    </row>
    <row r="3103" spans="1:16" x14ac:dyDescent="0.25">
      <c r="A3103" s="2">
        <v>45201</v>
      </c>
      <c r="B3103" t="s">
        <v>58</v>
      </c>
      <c r="C3103" t="s">
        <v>5914</v>
      </c>
      <c r="D3103" t="s">
        <v>5915</v>
      </c>
      <c r="E3103">
        <v>2801</v>
      </c>
      <c r="F3103" t="s">
        <v>4952</v>
      </c>
      <c r="G3103">
        <v>4026</v>
      </c>
      <c r="I3103" t="s">
        <v>4953</v>
      </c>
      <c r="J3103">
        <v>243</v>
      </c>
      <c r="K3103">
        <v>3341</v>
      </c>
      <c r="L3103" s="1">
        <v>38044</v>
      </c>
      <c r="N3103" t="s">
        <v>5916</v>
      </c>
      <c r="P3103" t="s">
        <v>64</v>
      </c>
    </row>
    <row r="3104" spans="1:16" x14ac:dyDescent="0.25">
      <c r="A3104" s="2">
        <v>45201</v>
      </c>
      <c r="B3104" t="s">
        <v>58</v>
      </c>
      <c r="C3104" t="s">
        <v>5917</v>
      </c>
      <c r="D3104" t="s">
        <v>5918</v>
      </c>
      <c r="E3104">
        <v>2801</v>
      </c>
      <c r="F3104" t="s">
        <v>610</v>
      </c>
      <c r="G3104">
        <v>4220</v>
      </c>
      <c r="I3104" t="s">
        <v>3027</v>
      </c>
      <c r="J3104">
        <v>243</v>
      </c>
      <c r="K3104">
        <v>3341</v>
      </c>
      <c r="N3104" t="s">
        <v>3433</v>
      </c>
      <c r="P3104" t="s">
        <v>64</v>
      </c>
    </row>
    <row r="3105" spans="1:16" x14ac:dyDescent="0.25">
      <c r="A3105" s="2">
        <v>45201</v>
      </c>
      <c r="B3105" t="s">
        <v>58</v>
      </c>
      <c r="C3105" t="s">
        <v>5919</v>
      </c>
      <c r="D3105" t="s">
        <v>5920</v>
      </c>
      <c r="E3105">
        <v>2801</v>
      </c>
      <c r="F3105" t="s">
        <v>4141</v>
      </c>
      <c r="G3105">
        <v>8300</v>
      </c>
      <c r="I3105" t="s">
        <v>4142</v>
      </c>
      <c r="J3105">
        <v>243</v>
      </c>
      <c r="K3105">
        <v>3341</v>
      </c>
      <c r="L3105" s="1">
        <v>35298</v>
      </c>
      <c r="N3105" t="s">
        <v>5921</v>
      </c>
      <c r="P3105" t="s">
        <v>64</v>
      </c>
    </row>
    <row r="3106" spans="1:16" x14ac:dyDescent="0.25">
      <c r="A3106" s="2">
        <v>45201</v>
      </c>
      <c r="B3106" t="s">
        <v>58</v>
      </c>
      <c r="C3106" t="s">
        <v>5922</v>
      </c>
      <c r="D3106" t="s">
        <v>5923</v>
      </c>
      <c r="E3106">
        <v>2801</v>
      </c>
      <c r="F3106" t="s">
        <v>4377</v>
      </c>
      <c r="G3106">
        <v>7500</v>
      </c>
      <c r="I3106" t="s">
        <v>4378</v>
      </c>
      <c r="J3106">
        <v>243</v>
      </c>
      <c r="K3106">
        <v>3341</v>
      </c>
      <c r="L3106" s="1">
        <v>35836</v>
      </c>
      <c r="N3106" t="s">
        <v>5921</v>
      </c>
      <c r="P3106" t="s">
        <v>64</v>
      </c>
    </row>
    <row r="3107" spans="1:16" x14ac:dyDescent="0.25">
      <c r="A3107" s="2">
        <v>45201</v>
      </c>
      <c r="B3107" t="s">
        <v>58</v>
      </c>
      <c r="C3107" t="s">
        <v>5924</v>
      </c>
      <c r="D3107" t="s">
        <v>5925</v>
      </c>
      <c r="E3107">
        <v>2801</v>
      </c>
      <c r="F3107" t="s">
        <v>781</v>
      </c>
      <c r="G3107">
        <v>8190</v>
      </c>
      <c r="I3107" t="s">
        <v>5926</v>
      </c>
      <c r="J3107">
        <v>263</v>
      </c>
      <c r="K3107">
        <v>611</v>
      </c>
      <c r="N3107" t="s">
        <v>5927</v>
      </c>
      <c r="P3107" t="s">
        <v>64</v>
      </c>
    </row>
    <row r="3108" spans="1:16" x14ac:dyDescent="0.25">
      <c r="A3108" s="2">
        <v>45201</v>
      </c>
      <c r="B3108" t="s">
        <v>58</v>
      </c>
      <c r="C3108" t="s">
        <v>5928</v>
      </c>
      <c r="D3108" t="s">
        <v>5929</v>
      </c>
      <c r="E3108">
        <v>2801</v>
      </c>
      <c r="F3108" t="s">
        <v>1240</v>
      </c>
      <c r="G3108">
        <v>17709</v>
      </c>
      <c r="I3108" t="s">
        <v>5494</v>
      </c>
      <c r="J3108">
        <v>380</v>
      </c>
      <c r="K3108">
        <v>5011</v>
      </c>
      <c r="L3108" s="1">
        <v>38352</v>
      </c>
      <c r="N3108" t="s">
        <v>5930</v>
      </c>
      <c r="P3108" t="s">
        <v>64</v>
      </c>
    </row>
    <row r="3109" spans="1:16" x14ac:dyDescent="0.25">
      <c r="A3109" s="2">
        <v>45201</v>
      </c>
      <c r="B3109" t="s">
        <v>58</v>
      </c>
      <c r="C3109" t="s">
        <v>5931</v>
      </c>
      <c r="D3109" t="s">
        <v>5932</v>
      </c>
      <c r="E3109">
        <v>2801</v>
      </c>
      <c r="F3109" t="s">
        <v>5933</v>
      </c>
      <c r="G3109">
        <v>10000</v>
      </c>
      <c r="I3109" t="s">
        <v>3032</v>
      </c>
      <c r="J3109">
        <v>410</v>
      </c>
      <c r="K3109">
        <v>471</v>
      </c>
      <c r="L3109" s="1">
        <v>37986</v>
      </c>
      <c r="N3109" t="s">
        <v>1954</v>
      </c>
      <c r="P3109" t="s">
        <v>64</v>
      </c>
    </row>
    <row r="3110" spans="1:16" x14ac:dyDescent="0.25">
      <c r="A3110" t="s">
        <v>87</v>
      </c>
      <c r="C3110" t="s">
        <v>88</v>
      </c>
      <c r="D3110" t="s">
        <v>58</v>
      </c>
      <c r="F3110">
        <v>-7</v>
      </c>
      <c r="G3110" t="s">
        <v>5934</v>
      </c>
      <c r="I3110" t="s">
        <v>703</v>
      </c>
    </row>
    <row r="3112" spans="1:16" x14ac:dyDescent="0.25">
      <c r="A3112" t="s">
        <v>87</v>
      </c>
      <c r="B3112" t="s">
        <v>87</v>
      </c>
      <c r="C3112" t="s">
        <v>91</v>
      </c>
      <c r="D3112" t="s">
        <v>475</v>
      </c>
      <c r="E3112">
        <v>2010</v>
      </c>
      <c r="F3112">
        <v>-7</v>
      </c>
      <c r="G3112" t="s">
        <v>5934</v>
      </c>
      <c r="I3112" t="s">
        <v>704</v>
      </c>
    </row>
    <row r="3114" spans="1:16" x14ac:dyDescent="0.25">
      <c r="C3114" t="s">
        <v>56</v>
      </c>
      <c r="D3114" t="s">
        <v>10</v>
      </c>
      <c r="E3114" t="e">
        <f>- proto</f>
        <v>#NAME?</v>
      </c>
      <c r="F3114" t="s">
        <v>57</v>
      </c>
    </row>
    <row r="3115" spans="1:16" x14ac:dyDescent="0.25">
      <c r="A3115" s="2">
        <v>45202</v>
      </c>
      <c r="B3115" t="s">
        <v>58</v>
      </c>
      <c r="C3115" t="s">
        <v>5935</v>
      </c>
      <c r="D3115" t="s">
        <v>5936</v>
      </c>
      <c r="E3115">
        <v>2801</v>
      </c>
      <c r="F3115" t="s">
        <v>4331</v>
      </c>
      <c r="G3115">
        <v>39900</v>
      </c>
      <c r="I3115" t="s">
        <v>4332</v>
      </c>
      <c r="J3115">
        <v>251</v>
      </c>
      <c r="K3115">
        <v>1031</v>
      </c>
      <c r="L3115" s="1">
        <v>36371</v>
      </c>
      <c r="N3115" t="s">
        <v>5937</v>
      </c>
      <c r="P3115" t="s">
        <v>64</v>
      </c>
    </row>
    <row r="3116" spans="1:16" x14ac:dyDescent="0.25">
      <c r="A3116" s="2">
        <v>45202</v>
      </c>
      <c r="B3116" t="s">
        <v>58</v>
      </c>
      <c r="C3116" t="s">
        <v>5938</v>
      </c>
      <c r="D3116" t="s">
        <v>5939</v>
      </c>
      <c r="E3116">
        <v>2801</v>
      </c>
      <c r="F3116" t="s">
        <v>2144</v>
      </c>
      <c r="G3116">
        <v>4065</v>
      </c>
      <c r="I3116" t="s">
        <v>4947</v>
      </c>
      <c r="J3116">
        <v>329</v>
      </c>
      <c r="K3116">
        <v>3231</v>
      </c>
      <c r="L3116" s="1">
        <v>37707</v>
      </c>
      <c r="N3116" t="s">
        <v>5560</v>
      </c>
      <c r="P3116" t="s">
        <v>64</v>
      </c>
    </row>
    <row r="3117" spans="1:16" x14ac:dyDescent="0.25">
      <c r="A3117" s="2">
        <v>45202</v>
      </c>
      <c r="B3117" t="s">
        <v>58</v>
      </c>
      <c r="C3117" t="s">
        <v>5940</v>
      </c>
      <c r="D3117" t="s">
        <v>5941</v>
      </c>
      <c r="E3117">
        <v>2801</v>
      </c>
      <c r="F3117" t="s">
        <v>4365</v>
      </c>
      <c r="G3117">
        <v>1321</v>
      </c>
      <c r="I3117" t="s">
        <v>4366</v>
      </c>
      <c r="J3117">
        <v>24</v>
      </c>
      <c r="K3117">
        <v>412</v>
      </c>
      <c r="L3117" s="1">
        <v>38289</v>
      </c>
      <c r="N3117" t="s">
        <v>306</v>
      </c>
      <c r="P3117" t="s">
        <v>64</v>
      </c>
    </row>
    <row r="3118" spans="1:16" x14ac:dyDescent="0.25">
      <c r="A3118" s="2">
        <v>45202</v>
      </c>
      <c r="B3118" t="s">
        <v>58</v>
      </c>
      <c r="C3118" t="s">
        <v>5942</v>
      </c>
      <c r="D3118" t="s">
        <v>5943</v>
      </c>
      <c r="E3118">
        <v>2801</v>
      </c>
      <c r="F3118" t="s">
        <v>5761</v>
      </c>
      <c r="G3118">
        <v>17004</v>
      </c>
      <c r="I3118" t="s">
        <v>5944</v>
      </c>
      <c r="J3118">
        <v>27</v>
      </c>
      <c r="K3118">
        <v>411</v>
      </c>
      <c r="L3118" s="1">
        <v>38321</v>
      </c>
      <c r="N3118" t="s">
        <v>5945</v>
      </c>
      <c r="P3118" t="s">
        <v>64</v>
      </c>
    </row>
    <row r="3119" spans="1:16" x14ac:dyDescent="0.25">
      <c r="A3119" s="2">
        <v>45202</v>
      </c>
      <c r="B3119" t="s">
        <v>58</v>
      </c>
      <c r="C3119" t="s">
        <v>5946</v>
      </c>
      <c r="D3119" t="s">
        <v>5947</v>
      </c>
      <c r="E3119">
        <v>2801</v>
      </c>
      <c r="F3119" t="s">
        <v>5788</v>
      </c>
      <c r="G3119">
        <v>10976.6</v>
      </c>
      <c r="I3119" t="s">
        <v>5789</v>
      </c>
      <c r="J3119">
        <v>167</v>
      </c>
      <c r="K3119">
        <v>413</v>
      </c>
      <c r="L3119" s="1">
        <v>37516</v>
      </c>
      <c r="N3119" t="s">
        <v>5105</v>
      </c>
      <c r="P3119" t="s">
        <v>64</v>
      </c>
    </row>
    <row r="3120" spans="1:16" x14ac:dyDescent="0.25">
      <c r="A3120" s="2">
        <v>45202</v>
      </c>
      <c r="B3120" t="s">
        <v>58</v>
      </c>
      <c r="C3120" t="s">
        <v>5948</v>
      </c>
      <c r="D3120" t="s">
        <v>5949</v>
      </c>
      <c r="E3120">
        <v>2801</v>
      </c>
      <c r="F3120" t="s">
        <v>4331</v>
      </c>
      <c r="G3120">
        <v>39900</v>
      </c>
      <c r="I3120" t="s">
        <v>4332</v>
      </c>
      <c r="J3120">
        <v>36</v>
      </c>
      <c r="K3120">
        <v>171</v>
      </c>
      <c r="L3120" s="1">
        <v>36606</v>
      </c>
      <c r="N3120" t="s">
        <v>5950</v>
      </c>
      <c r="P3120" t="s">
        <v>64</v>
      </c>
    </row>
    <row r="3121" spans="1:16" x14ac:dyDescent="0.25">
      <c r="A3121" s="2">
        <v>45202</v>
      </c>
      <c r="B3121" t="s">
        <v>58</v>
      </c>
      <c r="C3121" t="s">
        <v>5951</v>
      </c>
      <c r="D3121" t="s">
        <v>5952</v>
      </c>
      <c r="E3121">
        <v>2801</v>
      </c>
      <c r="F3121" t="s">
        <v>5529</v>
      </c>
      <c r="G3121">
        <v>4110</v>
      </c>
      <c r="I3121" t="s">
        <v>5533</v>
      </c>
      <c r="J3121">
        <v>301</v>
      </c>
      <c r="K3121">
        <v>631</v>
      </c>
      <c r="L3121" s="1">
        <v>36208</v>
      </c>
      <c r="N3121" t="s">
        <v>5953</v>
      </c>
      <c r="P3121" t="s">
        <v>64</v>
      </c>
    </row>
    <row r="3123" spans="1:16" x14ac:dyDescent="0.25">
      <c r="D3123" t="s">
        <v>0</v>
      </c>
      <c r="E3123" t="s">
        <v>1</v>
      </c>
      <c r="F3123" t="s">
        <v>2</v>
      </c>
      <c r="G3123" t="s">
        <v>3</v>
      </c>
      <c r="H3123">
        <v>5</v>
      </c>
      <c r="I3123" t="s">
        <v>4</v>
      </c>
      <c r="L3123" t="s">
        <v>5</v>
      </c>
      <c r="M3123" t="s">
        <v>6</v>
      </c>
      <c r="N3123" t="s">
        <v>7</v>
      </c>
      <c r="O3123">
        <v>5</v>
      </c>
      <c r="P3123">
        <v>4</v>
      </c>
    </row>
    <row r="3124" spans="1:16" x14ac:dyDescent="0.25">
      <c r="D3124" t="s">
        <v>8</v>
      </c>
      <c r="E3124" t="s">
        <v>9</v>
      </c>
      <c r="F3124" t="s">
        <v>10</v>
      </c>
      <c r="M3124" t="s">
        <v>11</v>
      </c>
      <c r="N3124" t="s">
        <v>12</v>
      </c>
      <c r="O3124" s="1">
        <v>37445</v>
      </c>
      <c r="P3124">
        <v>3</v>
      </c>
    </row>
    <row r="3125" spans="1:16" x14ac:dyDescent="0.25">
      <c r="A3125" t="s">
        <v>13</v>
      </c>
      <c r="B3125" t="s">
        <v>14</v>
      </c>
      <c r="C3125" t="s">
        <v>15</v>
      </c>
      <c r="F3125" t="s">
        <v>16</v>
      </c>
      <c r="G3125" t="e">
        <f>- Z</f>
        <v>#NAME?</v>
      </c>
      <c r="M3125" t="s">
        <v>17</v>
      </c>
      <c r="N3125" t="s">
        <v>18</v>
      </c>
    </row>
    <row r="3126" spans="1:16" x14ac:dyDescent="0.25">
      <c r="A3126" t="s">
        <v>19</v>
      </c>
      <c r="B3126" t="s">
        <v>20</v>
      </c>
      <c r="C3126" t="s">
        <v>21</v>
      </c>
      <c r="D3126" t="s">
        <v>22</v>
      </c>
      <c r="E3126" t="s">
        <v>23</v>
      </c>
      <c r="F3126" t="s">
        <v>24</v>
      </c>
      <c r="G3126" t="s">
        <v>25</v>
      </c>
      <c r="H3126" t="s">
        <v>26</v>
      </c>
      <c r="M3126" t="s">
        <v>27</v>
      </c>
      <c r="N3126" t="s">
        <v>28</v>
      </c>
    </row>
    <row r="3127" spans="1:16" x14ac:dyDescent="0.25">
      <c r="A3127" t="s">
        <v>29</v>
      </c>
      <c r="B3127" t="s">
        <v>30</v>
      </c>
      <c r="C3127" t="s">
        <v>31</v>
      </c>
      <c r="D3127" t="s">
        <v>32</v>
      </c>
      <c r="E3127" t="s">
        <v>32</v>
      </c>
      <c r="F3127" t="s">
        <v>33</v>
      </c>
      <c r="G3127" t="s">
        <v>34</v>
      </c>
      <c r="H3127" t="s">
        <v>35</v>
      </c>
      <c r="I3127" t="s">
        <v>36</v>
      </c>
      <c r="J3127" t="s">
        <v>29</v>
      </c>
      <c r="K3127" t="s">
        <v>29</v>
      </c>
      <c r="L3127" t="s">
        <v>37</v>
      </c>
      <c r="M3127" t="s">
        <v>31</v>
      </c>
      <c r="N3127" t="s">
        <v>38</v>
      </c>
      <c r="O3127" t="s">
        <v>29</v>
      </c>
      <c r="P3127" t="s">
        <v>35</v>
      </c>
    </row>
    <row r="3128" spans="1:16" x14ac:dyDescent="0.25">
      <c r="A3128" t="s">
        <v>39</v>
      </c>
      <c r="B3128" t="s">
        <v>40</v>
      </c>
      <c r="C3128" t="s">
        <v>41</v>
      </c>
      <c r="D3128" t="s">
        <v>42</v>
      </c>
      <c r="E3128" t="s">
        <v>43</v>
      </c>
      <c r="F3128" t="s">
        <v>13</v>
      </c>
      <c r="G3128" t="s">
        <v>44</v>
      </c>
      <c r="I3128" t="s">
        <v>45</v>
      </c>
      <c r="J3128" t="s">
        <v>46</v>
      </c>
      <c r="K3128" t="s">
        <v>47</v>
      </c>
      <c r="L3128" t="s">
        <v>48</v>
      </c>
      <c r="M3128" t="s">
        <v>49</v>
      </c>
      <c r="N3128" t="s">
        <v>50</v>
      </c>
      <c r="O3128" t="s">
        <v>51</v>
      </c>
      <c r="P3128" t="s">
        <v>52</v>
      </c>
    </row>
    <row r="3129" spans="1:16" x14ac:dyDescent="0.25">
      <c r="A3129" t="s">
        <v>53</v>
      </c>
      <c r="B3129" t="s">
        <v>30</v>
      </c>
      <c r="C3129" t="s">
        <v>54</v>
      </c>
      <c r="D3129" t="s">
        <v>32</v>
      </c>
      <c r="E3129" t="s">
        <v>32</v>
      </c>
      <c r="F3129" t="s">
        <v>33</v>
      </c>
      <c r="G3129" t="s">
        <v>34</v>
      </c>
      <c r="H3129" t="s">
        <v>35</v>
      </c>
      <c r="I3129" t="s">
        <v>36</v>
      </c>
      <c r="J3129" t="s">
        <v>29</v>
      </c>
      <c r="K3129" t="s">
        <v>29</v>
      </c>
      <c r="L3129" t="s">
        <v>37</v>
      </c>
      <c r="M3129" t="s">
        <v>31</v>
      </c>
      <c r="N3129" t="s">
        <v>38</v>
      </c>
      <c r="O3129" t="s">
        <v>29</v>
      </c>
      <c r="P3129" t="s">
        <v>55</v>
      </c>
    </row>
    <row r="3130" spans="1:16" x14ac:dyDescent="0.25">
      <c r="A3130" s="2">
        <v>45202</v>
      </c>
      <c r="B3130" t="s">
        <v>58</v>
      </c>
      <c r="C3130" t="s">
        <v>5954</v>
      </c>
      <c r="D3130" t="s">
        <v>5955</v>
      </c>
      <c r="E3130">
        <v>2801</v>
      </c>
      <c r="F3130" t="s">
        <v>5529</v>
      </c>
      <c r="G3130">
        <v>4110</v>
      </c>
      <c r="I3130" t="s">
        <v>5533</v>
      </c>
      <c r="J3130">
        <v>301</v>
      </c>
      <c r="K3130">
        <v>631</v>
      </c>
      <c r="L3130" s="1">
        <v>36208</v>
      </c>
      <c r="N3130" t="s">
        <v>5953</v>
      </c>
      <c r="P3130" t="s">
        <v>64</v>
      </c>
    </row>
    <row r="3131" spans="1:16" x14ac:dyDescent="0.25">
      <c r="A3131" s="2">
        <v>45202</v>
      </c>
      <c r="B3131" t="s">
        <v>58</v>
      </c>
      <c r="C3131" t="s">
        <v>5956</v>
      </c>
      <c r="D3131" t="s">
        <v>5957</v>
      </c>
      <c r="E3131">
        <v>2801</v>
      </c>
      <c r="F3131" t="s">
        <v>5529</v>
      </c>
      <c r="G3131">
        <v>4110</v>
      </c>
      <c r="I3131" t="s">
        <v>5533</v>
      </c>
      <c r="J3131">
        <v>241</v>
      </c>
      <c r="K3131">
        <v>731</v>
      </c>
      <c r="L3131" s="1">
        <v>36556</v>
      </c>
      <c r="N3131" t="s">
        <v>2798</v>
      </c>
      <c r="P3131" t="s">
        <v>64</v>
      </c>
    </row>
    <row r="3132" spans="1:16" x14ac:dyDescent="0.25">
      <c r="A3132" s="2">
        <v>45202</v>
      </c>
      <c r="B3132" t="s">
        <v>58</v>
      </c>
      <c r="C3132" t="s">
        <v>5958</v>
      </c>
      <c r="D3132" t="s">
        <v>5959</v>
      </c>
      <c r="E3132">
        <v>2801</v>
      </c>
      <c r="F3132" t="s">
        <v>1240</v>
      </c>
      <c r="G3132">
        <v>19922</v>
      </c>
      <c r="I3132" t="s">
        <v>5820</v>
      </c>
      <c r="J3132">
        <v>366</v>
      </c>
      <c r="K3132">
        <v>5031</v>
      </c>
      <c r="L3132" s="1">
        <v>38352</v>
      </c>
      <c r="N3132" t="s">
        <v>2258</v>
      </c>
      <c r="P3132" t="s">
        <v>64</v>
      </c>
    </row>
    <row r="3133" spans="1:16" x14ac:dyDescent="0.25">
      <c r="A3133" s="2">
        <v>45202</v>
      </c>
      <c r="B3133" t="s">
        <v>58</v>
      </c>
      <c r="C3133" t="s">
        <v>5960</v>
      </c>
      <c r="D3133" t="s">
        <v>5961</v>
      </c>
      <c r="E3133">
        <v>2801</v>
      </c>
      <c r="F3133" t="s">
        <v>1240</v>
      </c>
      <c r="G3133">
        <v>19922</v>
      </c>
      <c r="I3133" t="s">
        <v>5820</v>
      </c>
      <c r="J3133">
        <v>366</v>
      </c>
      <c r="K3133">
        <v>5031</v>
      </c>
      <c r="L3133" s="1">
        <v>38352</v>
      </c>
      <c r="N3133" t="s">
        <v>2258</v>
      </c>
      <c r="P3133" t="s">
        <v>64</v>
      </c>
    </row>
    <row r="3134" spans="1:16" x14ac:dyDescent="0.25">
      <c r="A3134" s="2">
        <v>45202</v>
      </c>
      <c r="B3134" t="s">
        <v>58</v>
      </c>
      <c r="C3134" t="s">
        <v>5962</v>
      </c>
      <c r="D3134" t="s">
        <v>5963</v>
      </c>
      <c r="E3134">
        <v>2801</v>
      </c>
      <c r="F3134" t="s">
        <v>5674</v>
      </c>
      <c r="G3134">
        <v>10597.4</v>
      </c>
      <c r="I3134" t="s">
        <v>5751</v>
      </c>
      <c r="J3134">
        <v>366</v>
      </c>
      <c r="K3134">
        <v>5031</v>
      </c>
      <c r="L3134" s="1">
        <v>37494</v>
      </c>
      <c r="N3134" t="s">
        <v>5964</v>
      </c>
      <c r="P3134" t="s">
        <v>64</v>
      </c>
    </row>
    <row r="3135" spans="1:16" x14ac:dyDescent="0.25">
      <c r="A3135" s="2">
        <v>45202</v>
      </c>
      <c r="B3135" t="s">
        <v>58</v>
      </c>
      <c r="C3135" t="s">
        <v>5965</v>
      </c>
      <c r="D3135" t="s">
        <v>5966</v>
      </c>
      <c r="E3135">
        <v>2801</v>
      </c>
      <c r="F3135" t="s">
        <v>1240</v>
      </c>
      <c r="G3135">
        <v>17709</v>
      </c>
      <c r="I3135" t="s">
        <v>5494</v>
      </c>
      <c r="J3135">
        <v>366</v>
      </c>
      <c r="K3135">
        <v>5031</v>
      </c>
      <c r="L3135" s="1">
        <v>38352</v>
      </c>
      <c r="N3135" t="s">
        <v>2258</v>
      </c>
      <c r="P3135" t="s">
        <v>64</v>
      </c>
    </row>
    <row r="3136" spans="1:16" x14ac:dyDescent="0.25">
      <c r="A3136" s="2">
        <v>45202</v>
      </c>
      <c r="B3136" t="s">
        <v>58</v>
      </c>
      <c r="C3136" t="s">
        <v>5967</v>
      </c>
      <c r="D3136" t="s">
        <v>5968</v>
      </c>
      <c r="E3136">
        <v>2801</v>
      </c>
      <c r="F3136" t="s">
        <v>1240</v>
      </c>
      <c r="G3136">
        <v>17709</v>
      </c>
      <c r="I3136" t="s">
        <v>5494</v>
      </c>
      <c r="J3136">
        <v>366</v>
      </c>
      <c r="K3136">
        <v>5031</v>
      </c>
      <c r="L3136" s="1">
        <v>38352</v>
      </c>
      <c r="N3136" t="s">
        <v>1237</v>
      </c>
      <c r="P3136" t="s">
        <v>64</v>
      </c>
    </row>
    <row r="3137" spans="1:16" x14ac:dyDescent="0.25">
      <c r="A3137" s="2">
        <v>45202</v>
      </c>
      <c r="B3137" t="s">
        <v>58</v>
      </c>
      <c r="C3137" t="s">
        <v>5969</v>
      </c>
      <c r="D3137" t="s">
        <v>5970</v>
      </c>
      <c r="E3137">
        <v>2801</v>
      </c>
      <c r="F3137" t="s">
        <v>1240</v>
      </c>
      <c r="G3137">
        <v>17709</v>
      </c>
      <c r="I3137" t="s">
        <v>5494</v>
      </c>
      <c r="J3137">
        <v>366</v>
      </c>
      <c r="K3137">
        <v>5031</v>
      </c>
      <c r="L3137" s="1">
        <v>38352</v>
      </c>
      <c r="N3137" t="s">
        <v>2258</v>
      </c>
      <c r="P3137" t="s">
        <v>64</v>
      </c>
    </row>
    <row r="3138" spans="1:16" x14ac:dyDescent="0.25">
      <c r="A3138" s="2">
        <v>45202</v>
      </c>
      <c r="B3138" t="s">
        <v>58</v>
      </c>
      <c r="C3138" t="s">
        <v>5971</v>
      </c>
      <c r="D3138" t="s">
        <v>5972</v>
      </c>
      <c r="E3138">
        <v>2801</v>
      </c>
      <c r="F3138" t="s">
        <v>1240</v>
      </c>
      <c r="G3138">
        <v>17709</v>
      </c>
      <c r="I3138" t="s">
        <v>5494</v>
      </c>
      <c r="J3138">
        <v>366</v>
      </c>
      <c r="K3138">
        <v>5031</v>
      </c>
      <c r="L3138" s="1">
        <v>38352</v>
      </c>
      <c r="N3138" t="s">
        <v>5973</v>
      </c>
      <c r="P3138" t="s">
        <v>64</v>
      </c>
    </row>
    <row r="3139" spans="1:16" x14ac:dyDescent="0.25">
      <c r="A3139" s="2">
        <v>45202</v>
      </c>
      <c r="B3139" t="s">
        <v>58</v>
      </c>
      <c r="C3139" t="s">
        <v>5974</v>
      </c>
      <c r="D3139" t="s">
        <v>5975</v>
      </c>
      <c r="E3139">
        <v>2801</v>
      </c>
      <c r="F3139" t="s">
        <v>5976</v>
      </c>
      <c r="G3139">
        <v>3000</v>
      </c>
      <c r="I3139" t="s">
        <v>3074</v>
      </c>
      <c r="J3139">
        <v>76</v>
      </c>
      <c r="K3139">
        <v>931</v>
      </c>
      <c r="L3139" s="1">
        <v>39101</v>
      </c>
      <c r="N3139" t="s">
        <v>2453</v>
      </c>
      <c r="P3139" t="s">
        <v>64</v>
      </c>
    </row>
    <row r="3140" spans="1:16" x14ac:dyDescent="0.25">
      <c r="A3140" s="2">
        <v>45202</v>
      </c>
      <c r="B3140" t="s">
        <v>58</v>
      </c>
      <c r="C3140" t="s">
        <v>5977</v>
      </c>
      <c r="D3140" t="s">
        <v>5978</v>
      </c>
      <c r="E3140">
        <v>2801</v>
      </c>
      <c r="F3140" t="s">
        <v>5979</v>
      </c>
      <c r="G3140">
        <v>7880</v>
      </c>
      <c r="I3140" t="s">
        <v>3791</v>
      </c>
      <c r="J3140">
        <v>84</v>
      </c>
      <c r="K3140">
        <v>1311</v>
      </c>
      <c r="L3140" s="1">
        <v>35997</v>
      </c>
      <c r="N3140" t="s">
        <v>63</v>
      </c>
      <c r="P3140" t="s">
        <v>64</v>
      </c>
    </row>
    <row r="3141" spans="1:16" x14ac:dyDescent="0.25">
      <c r="A3141" s="2">
        <v>45202</v>
      </c>
      <c r="B3141" t="s">
        <v>58</v>
      </c>
      <c r="C3141" t="s">
        <v>5980</v>
      </c>
      <c r="D3141" t="s">
        <v>5981</v>
      </c>
      <c r="E3141">
        <v>2801</v>
      </c>
      <c r="F3141" t="s">
        <v>5982</v>
      </c>
      <c r="G3141">
        <v>4640</v>
      </c>
      <c r="I3141" t="s">
        <v>5983</v>
      </c>
      <c r="J3141">
        <v>243</v>
      </c>
      <c r="K3141">
        <v>3341</v>
      </c>
      <c r="L3141" s="1">
        <v>36656</v>
      </c>
      <c r="N3141" t="s">
        <v>622</v>
      </c>
      <c r="P3141" t="s">
        <v>64</v>
      </c>
    </row>
    <row r="3142" spans="1:16" x14ac:dyDescent="0.25">
      <c r="A3142" s="2">
        <v>45202</v>
      </c>
      <c r="B3142" t="s">
        <v>58</v>
      </c>
      <c r="C3142" t="s">
        <v>5984</v>
      </c>
      <c r="D3142" t="s">
        <v>5985</v>
      </c>
      <c r="E3142">
        <v>2801</v>
      </c>
      <c r="F3142" t="s">
        <v>781</v>
      </c>
      <c r="G3142">
        <v>4740</v>
      </c>
      <c r="I3142" t="s">
        <v>3003</v>
      </c>
      <c r="J3142">
        <v>409</v>
      </c>
      <c r="K3142">
        <v>1221</v>
      </c>
      <c r="N3142" t="s">
        <v>4073</v>
      </c>
      <c r="P3142" t="s">
        <v>64</v>
      </c>
    </row>
    <row r="3143" spans="1:16" x14ac:dyDescent="0.25">
      <c r="A3143" t="s">
        <v>87</v>
      </c>
      <c r="C3143" t="s">
        <v>88</v>
      </c>
      <c r="D3143" t="s">
        <v>58</v>
      </c>
      <c r="F3143">
        <v>-26</v>
      </c>
      <c r="G3143" t="s">
        <v>5986</v>
      </c>
      <c r="I3143" t="s">
        <v>2246</v>
      </c>
    </row>
    <row r="3145" spans="1:16" x14ac:dyDescent="0.25">
      <c r="A3145" t="s">
        <v>87</v>
      </c>
      <c r="B3145" t="s">
        <v>87</v>
      </c>
      <c r="C3145" t="s">
        <v>91</v>
      </c>
      <c r="D3145" t="s">
        <v>187</v>
      </c>
      <c r="E3145">
        <v>2010</v>
      </c>
      <c r="F3145">
        <v>-26</v>
      </c>
      <c r="G3145" t="s">
        <v>5986</v>
      </c>
      <c r="I3145" t="s">
        <v>2247</v>
      </c>
    </row>
    <row r="3147" spans="1:16" x14ac:dyDescent="0.25">
      <c r="C3147" t="s">
        <v>56</v>
      </c>
      <c r="D3147" t="s">
        <v>10</v>
      </c>
      <c r="E3147" t="e">
        <f>- proto</f>
        <v>#NAME?</v>
      </c>
      <c r="F3147" t="s">
        <v>57</v>
      </c>
    </row>
    <row r="3148" spans="1:16" x14ac:dyDescent="0.25">
      <c r="A3148" s="2">
        <v>45204</v>
      </c>
      <c r="B3148" t="s">
        <v>58</v>
      </c>
      <c r="C3148" t="s">
        <v>5987</v>
      </c>
      <c r="D3148" t="s">
        <v>5988</v>
      </c>
      <c r="E3148">
        <v>2801</v>
      </c>
      <c r="F3148" t="s">
        <v>5989</v>
      </c>
      <c r="G3148">
        <v>6610</v>
      </c>
      <c r="I3148" t="s">
        <v>5990</v>
      </c>
      <c r="J3148">
        <v>2</v>
      </c>
      <c r="K3148">
        <v>3241</v>
      </c>
      <c r="N3148" t="s">
        <v>5991</v>
      </c>
      <c r="P3148" t="s">
        <v>64</v>
      </c>
    </row>
    <row r="3149" spans="1:16" x14ac:dyDescent="0.25">
      <c r="A3149" s="2">
        <v>45204</v>
      </c>
      <c r="B3149" t="s">
        <v>58</v>
      </c>
      <c r="C3149" t="s">
        <v>5992</v>
      </c>
      <c r="D3149" t="s">
        <v>5993</v>
      </c>
      <c r="E3149">
        <v>2801</v>
      </c>
      <c r="F3149" t="s">
        <v>3976</v>
      </c>
      <c r="G3149">
        <v>3181</v>
      </c>
      <c r="I3149" t="s">
        <v>3977</v>
      </c>
      <c r="J3149">
        <v>347</v>
      </c>
      <c r="K3149">
        <v>432</v>
      </c>
      <c r="L3149" s="1">
        <v>38352</v>
      </c>
      <c r="N3149" t="s">
        <v>3978</v>
      </c>
      <c r="P3149" t="s">
        <v>64</v>
      </c>
    </row>
    <row r="3150" spans="1:16" x14ac:dyDescent="0.25">
      <c r="A3150" s="2">
        <v>45204</v>
      </c>
      <c r="B3150" t="s">
        <v>58</v>
      </c>
      <c r="C3150" t="s">
        <v>5994</v>
      </c>
      <c r="D3150" t="s">
        <v>5995</v>
      </c>
      <c r="E3150">
        <v>2801</v>
      </c>
      <c r="F3150" t="s">
        <v>3692</v>
      </c>
      <c r="G3150">
        <v>3238.29</v>
      </c>
      <c r="I3150" t="s">
        <v>3693</v>
      </c>
      <c r="J3150">
        <v>366</v>
      </c>
      <c r="K3150">
        <v>5031</v>
      </c>
      <c r="L3150" s="1">
        <v>37286</v>
      </c>
      <c r="N3150" t="s">
        <v>2258</v>
      </c>
      <c r="P3150" t="s">
        <v>64</v>
      </c>
    </row>
    <row r="3151" spans="1:16" x14ac:dyDescent="0.25">
      <c r="A3151" s="2">
        <v>45204</v>
      </c>
      <c r="B3151" t="s">
        <v>58</v>
      </c>
      <c r="C3151" t="s">
        <v>5996</v>
      </c>
      <c r="D3151" t="s">
        <v>5997</v>
      </c>
      <c r="E3151">
        <v>2801</v>
      </c>
      <c r="F3151" t="s">
        <v>3713</v>
      </c>
      <c r="G3151">
        <v>5635.12</v>
      </c>
      <c r="I3151" t="s">
        <v>3717</v>
      </c>
      <c r="J3151">
        <v>395</v>
      </c>
      <c r="K3151">
        <v>5062</v>
      </c>
      <c r="L3151" s="1">
        <v>37376</v>
      </c>
      <c r="N3151" t="s">
        <v>5998</v>
      </c>
      <c r="P3151" t="s">
        <v>64</v>
      </c>
    </row>
    <row r="3152" spans="1:16" x14ac:dyDescent="0.25">
      <c r="A3152" s="2">
        <v>45204</v>
      </c>
      <c r="B3152" t="s">
        <v>58</v>
      </c>
      <c r="C3152" t="s">
        <v>5999</v>
      </c>
      <c r="D3152" t="s">
        <v>6000</v>
      </c>
      <c r="E3152">
        <v>2801</v>
      </c>
      <c r="F3152" t="s">
        <v>3713</v>
      </c>
      <c r="G3152">
        <v>5635.12</v>
      </c>
      <c r="I3152" t="s">
        <v>3717</v>
      </c>
      <c r="J3152">
        <v>395</v>
      </c>
      <c r="K3152">
        <v>5062</v>
      </c>
      <c r="L3152" s="1">
        <v>37376</v>
      </c>
      <c r="N3152" t="s">
        <v>5713</v>
      </c>
      <c r="P3152" t="s">
        <v>64</v>
      </c>
    </row>
    <row r="3153" spans="1:16" x14ac:dyDescent="0.25">
      <c r="A3153" s="2">
        <v>45204</v>
      </c>
      <c r="B3153" t="s">
        <v>58</v>
      </c>
      <c r="C3153" t="s">
        <v>6001</v>
      </c>
      <c r="D3153" t="s">
        <v>6002</v>
      </c>
      <c r="E3153">
        <v>2801</v>
      </c>
      <c r="F3153" t="s">
        <v>4198</v>
      </c>
      <c r="G3153">
        <v>39900</v>
      </c>
      <c r="I3153" t="s">
        <v>4332</v>
      </c>
      <c r="J3153">
        <v>218</v>
      </c>
      <c r="K3153">
        <v>2111</v>
      </c>
      <c r="L3153" s="1">
        <v>38191</v>
      </c>
      <c r="N3153" t="s">
        <v>6003</v>
      </c>
      <c r="P3153" t="s">
        <v>64</v>
      </c>
    </row>
    <row r="3154" spans="1:16" x14ac:dyDescent="0.25">
      <c r="A3154" s="2">
        <v>45204</v>
      </c>
      <c r="B3154" t="s">
        <v>58</v>
      </c>
      <c r="C3154" t="s">
        <v>6004</v>
      </c>
      <c r="D3154" t="s">
        <v>6005</v>
      </c>
      <c r="E3154">
        <v>2801</v>
      </c>
      <c r="F3154" t="s">
        <v>6006</v>
      </c>
      <c r="G3154">
        <v>5000</v>
      </c>
      <c r="I3154" t="s">
        <v>3237</v>
      </c>
      <c r="J3154">
        <v>218</v>
      </c>
      <c r="K3154">
        <v>2111</v>
      </c>
      <c r="L3154" s="1">
        <v>39913</v>
      </c>
      <c r="N3154" t="s">
        <v>6003</v>
      </c>
      <c r="P3154" t="s">
        <v>64</v>
      </c>
    </row>
    <row r="3155" spans="1:16" x14ac:dyDescent="0.25">
      <c r="A3155" s="2">
        <v>45204</v>
      </c>
      <c r="B3155" t="s">
        <v>58</v>
      </c>
      <c r="C3155" t="s">
        <v>6007</v>
      </c>
      <c r="D3155" t="s">
        <v>6008</v>
      </c>
      <c r="E3155">
        <v>2801</v>
      </c>
      <c r="F3155" t="s">
        <v>5282</v>
      </c>
      <c r="G3155">
        <v>3235</v>
      </c>
      <c r="I3155" t="s">
        <v>5283</v>
      </c>
      <c r="J3155">
        <v>84</v>
      </c>
      <c r="K3155">
        <v>1311</v>
      </c>
      <c r="L3155" s="1">
        <v>38707</v>
      </c>
      <c r="N3155" t="s">
        <v>63</v>
      </c>
      <c r="P3155" t="s">
        <v>64</v>
      </c>
    </row>
    <row r="3156" spans="1:16" x14ac:dyDescent="0.25">
      <c r="A3156" s="2">
        <v>45204</v>
      </c>
      <c r="B3156" t="s">
        <v>58</v>
      </c>
      <c r="C3156" t="s">
        <v>6009</v>
      </c>
      <c r="D3156" t="s">
        <v>6010</v>
      </c>
      <c r="E3156">
        <v>2801</v>
      </c>
      <c r="F3156" t="s">
        <v>2250</v>
      </c>
      <c r="G3156">
        <v>3520</v>
      </c>
      <c r="I3156" t="s">
        <v>4432</v>
      </c>
      <c r="J3156">
        <v>70</v>
      </c>
      <c r="K3156">
        <v>831</v>
      </c>
      <c r="L3156" s="1">
        <v>36609</v>
      </c>
      <c r="N3156" t="s">
        <v>2733</v>
      </c>
      <c r="P3156" t="s">
        <v>64</v>
      </c>
    </row>
    <row r="3157" spans="1:16" x14ac:dyDescent="0.25">
      <c r="A3157" s="2">
        <v>45204</v>
      </c>
      <c r="B3157" t="s">
        <v>58</v>
      </c>
      <c r="C3157" t="s">
        <v>6011</v>
      </c>
      <c r="D3157" t="s">
        <v>6012</v>
      </c>
      <c r="E3157">
        <v>2801</v>
      </c>
      <c r="F3157" t="s">
        <v>6013</v>
      </c>
      <c r="G3157">
        <v>26460</v>
      </c>
      <c r="I3157" t="s">
        <v>6014</v>
      </c>
      <c r="J3157">
        <v>301</v>
      </c>
      <c r="K3157">
        <v>631</v>
      </c>
      <c r="L3157" s="1">
        <v>36588</v>
      </c>
      <c r="N3157" t="s">
        <v>2530</v>
      </c>
      <c r="P3157" t="s">
        <v>64</v>
      </c>
    </row>
    <row r="3158" spans="1:16" x14ac:dyDescent="0.25">
      <c r="A3158" s="2">
        <v>45204</v>
      </c>
      <c r="B3158" t="s">
        <v>58</v>
      </c>
      <c r="C3158" t="s">
        <v>6015</v>
      </c>
      <c r="D3158" t="s">
        <v>6016</v>
      </c>
      <c r="E3158">
        <v>2801</v>
      </c>
      <c r="F3158" t="s">
        <v>781</v>
      </c>
      <c r="G3158">
        <v>4730</v>
      </c>
      <c r="I3158" t="s">
        <v>2986</v>
      </c>
      <c r="J3158">
        <v>256</v>
      </c>
      <c r="K3158">
        <v>3452</v>
      </c>
      <c r="N3158" t="s">
        <v>6017</v>
      </c>
      <c r="P3158" t="s">
        <v>64</v>
      </c>
    </row>
    <row r="3159" spans="1:16" x14ac:dyDescent="0.25">
      <c r="A3159" s="2">
        <v>45204</v>
      </c>
      <c r="B3159" t="s">
        <v>58</v>
      </c>
      <c r="C3159" t="s">
        <v>6018</v>
      </c>
      <c r="D3159" t="s">
        <v>6019</v>
      </c>
      <c r="E3159">
        <v>2801</v>
      </c>
      <c r="F3159" t="s">
        <v>781</v>
      </c>
      <c r="G3159">
        <v>4740</v>
      </c>
      <c r="I3159" t="s">
        <v>3003</v>
      </c>
      <c r="J3159">
        <v>256</v>
      </c>
      <c r="K3159">
        <v>3452</v>
      </c>
      <c r="N3159" t="s">
        <v>6020</v>
      </c>
      <c r="P3159" t="s">
        <v>64</v>
      </c>
    </row>
    <row r="3160" spans="1:16" x14ac:dyDescent="0.25">
      <c r="A3160" t="s">
        <v>87</v>
      </c>
      <c r="C3160" t="s">
        <v>88</v>
      </c>
      <c r="D3160" t="s">
        <v>58</v>
      </c>
      <c r="F3160">
        <v>-11</v>
      </c>
      <c r="G3160" t="s">
        <v>6021</v>
      </c>
      <c r="I3160" t="s">
        <v>220</v>
      </c>
    </row>
    <row r="3162" spans="1:16" x14ac:dyDescent="0.25">
      <c r="A3162" t="s">
        <v>87</v>
      </c>
      <c r="B3162" t="s">
        <v>87</v>
      </c>
      <c r="C3162" t="s">
        <v>91</v>
      </c>
      <c r="D3162" t="s">
        <v>275</v>
      </c>
      <c r="E3162">
        <v>2010</v>
      </c>
      <c r="F3162">
        <v>-11</v>
      </c>
      <c r="G3162" t="s">
        <v>6021</v>
      </c>
      <c r="I3162" t="s">
        <v>222</v>
      </c>
    </row>
    <row r="3164" spans="1:16" x14ac:dyDescent="0.25">
      <c r="C3164" t="s">
        <v>56</v>
      </c>
      <c r="D3164" t="s">
        <v>10</v>
      </c>
      <c r="E3164" t="e">
        <f>- proto</f>
        <v>#NAME?</v>
      </c>
      <c r="F3164" t="s">
        <v>57</v>
      </c>
    </row>
    <row r="3165" spans="1:16" x14ac:dyDescent="0.25">
      <c r="A3165" s="2">
        <v>45205</v>
      </c>
      <c r="B3165" t="s">
        <v>58</v>
      </c>
      <c r="C3165" t="s">
        <v>6022</v>
      </c>
      <c r="D3165" t="s">
        <v>6023</v>
      </c>
      <c r="E3165">
        <v>2801</v>
      </c>
      <c r="F3165" t="s">
        <v>6024</v>
      </c>
      <c r="G3165">
        <v>5540</v>
      </c>
      <c r="I3165" t="s">
        <v>6025</v>
      </c>
      <c r="J3165">
        <v>212</v>
      </c>
      <c r="K3165">
        <v>3241</v>
      </c>
      <c r="N3165" t="s">
        <v>5400</v>
      </c>
      <c r="P3165" t="s">
        <v>64</v>
      </c>
    </row>
    <row r="3166" spans="1:16" x14ac:dyDescent="0.25">
      <c r="A3166" s="2">
        <v>45205</v>
      </c>
      <c r="B3166" t="s">
        <v>58</v>
      </c>
      <c r="C3166" t="s">
        <v>6026</v>
      </c>
      <c r="D3166" t="s">
        <v>6027</v>
      </c>
      <c r="E3166">
        <v>2801</v>
      </c>
      <c r="F3166" t="s">
        <v>6024</v>
      </c>
      <c r="G3166">
        <v>5540</v>
      </c>
      <c r="I3166" t="s">
        <v>6025</v>
      </c>
      <c r="J3166">
        <v>212</v>
      </c>
      <c r="K3166">
        <v>3241</v>
      </c>
      <c r="N3166" t="s">
        <v>5400</v>
      </c>
      <c r="P3166" t="s">
        <v>64</v>
      </c>
    </row>
    <row r="3167" spans="1:16" x14ac:dyDescent="0.25">
      <c r="A3167" s="2">
        <v>45205</v>
      </c>
      <c r="B3167" t="s">
        <v>58</v>
      </c>
      <c r="C3167" t="s">
        <v>6028</v>
      </c>
      <c r="D3167" t="s">
        <v>6029</v>
      </c>
      <c r="E3167">
        <v>2801</v>
      </c>
      <c r="F3167" t="s">
        <v>6024</v>
      </c>
      <c r="G3167">
        <v>5540</v>
      </c>
      <c r="I3167" t="s">
        <v>6025</v>
      </c>
      <c r="J3167">
        <v>212</v>
      </c>
      <c r="K3167">
        <v>3241</v>
      </c>
      <c r="N3167" t="s">
        <v>5411</v>
      </c>
      <c r="P3167" t="s">
        <v>64</v>
      </c>
    </row>
    <row r="3168" spans="1:16" x14ac:dyDescent="0.25">
      <c r="A3168" s="2">
        <v>45205</v>
      </c>
      <c r="B3168" t="s">
        <v>58</v>
      </c>
      <c r="C3168" t="s">
        <v>6030</v>
      </c>
      <c r="D3168" t="s">
        <v>6031</v>
      </c>
      <c r="E3168">
        <v>2801</v>
      </c>
      <c r="F3168" t="s">
        <v>6032</v>
      </c>
      <c r="G3168">
        <v>6380</v>
      </c>
      <c r="I3168" t="s">
        <v>6033</v>
      </c>
      <c r="J3168">
        <v>328</v>
      </c>
      <c r="K3168">
        <v>3211</v>
      </c>
      <c r="L3168" s="1">
        <v>35398</v>
      </c>
      <c r="N3168" t="s">
        <v>2252</v>
      </c>
      <c r="P3168" t="s">
        <v>64</v>
      </c>
    </row>
    <row r="3169" spans="1:16" x14ac:dyDescent="0.25">
      <c r="A3169" s="2">
        <v>45205</v>
      </c>
      <c r="B3169" t="s">
        <v>58</v>
      </c>
      <c r="C3169" t="s">
        <v>6034</v>
      </c>
      <c r="D3169" t="s">
        <v>6035</v>
      </c>
      <c r="E3169">
        <v>2801</v>
      </c>
      <c r="F3169" t="s">
        <v>1726</v>
      </c>
      <c r="G3169">
        <v>9330</v>
      </c>
      <c r="I3169" t="s">
        <v>6036</v>
      </c>
      <c r="J3169">
        <v>166</v>
      </c>
      <c r="K3169">
        <v>511</v>
      </c>
      <c r="L3169" s="1">
        <v>35334</v>
      </c>
      <c r="N3169" t="s">
        <v>6037</v>
      </c>
      <c r="P3169" t="s">
        <v>64</v>
      </c>
    </row>
    <row r="3170" spans="1:16" x14ac:dyDescent="0.25">
      <c r="A3170" s="2">
        <v>45205</v>
      </c>
      <c r="B3170" t="s">
        <v>58</v>
      </c>
      <c r="C3170" t="s">
        <v>6038</v>
      </c>
      <c r="D3170" t="s">
        <v>6039</v>
      </c>
      <c r="E3170">
        <v>2801</v>
      </c>
      <c r="F3170" t="s">
        <v>1726</v>
      </c>
      <c r="G3170">
        <v>9890</v>
      </c>
      <c r="I3170" t="s">
        <v>3931</v>
      </c>
      <c r="J3170">
        <v>108</v>
      </c>
      <c r="K3170">
        <v>231</v>
      </c>
      <c r="N3170" t="s">
        <v>2704</v>
      </c>
      <c r="P3170" t="s">
        <v>64</v>
      </c>
    </row>
    <row r="3171" spans="1:16" x14ac:dyDescent="0.25">
      <c r="A3171" s="2">
        <v>45205</v>
      </c>
      <c r="B3171" t="s">
        <v>58</v>
      </c>
      <c r="C3171" t="s">
        <v>6040</v>
      </c>
      <c r="D3171" t="s">
        <v>6041</v>
      </c>
      <c r="E3171">
        <v>2801</v>
      </c>
      <c r="F3171" t="s">
        <v>5648</v>
      </c>
      <c r="G3171">
        <v>7728</v>
      </c>
      <c r="I3171" t="s">
        <v>5649</v>
      </c>
      <c r="J3171">
        <v>103</v>
      </c>
      <c r="K3171">
        <v>762</v>
      </c>
      <c r="L3171" s="1">
        <v>38286</v>
      </c>
      <c r="N3171" t="s">
        <v>6042</v>
      </c>
      <c r="P3171" t="s">
        <v>64</v>
      </c>
    </row>
    <row r="3172" spans="1:16" x14ac:dyDescent="0.25">
      <c r="A3172" s="2">
        <v>45205</v>
      </c>
      <c r="B3172" t="s">
        <v>58</v>
      </c>
      <c r="C3172" t="s">
        <v>6043</v>
      </c>
      <c r="D3172" t="s">
        <v>6044</v>
      </c>
      <c r="E3172">
        <v>2801</v>
      </c>
      <c r="F3172" t="s">
        <v>5648</v>
      </c>
      <c r="G3172">
        <v>7728</v>
      </c>
      <c r="I3172" t="s">
        <v>5649</v>
      </c>
      <c r="J3172">
        <v>103</v>
      </c>
      <c r="K3172">
        <v>762</v>
      </c>
      <c r="L3172" s="1">
        <v>38286</v>
      </c>
      <c r="N3172" t="s">
        <v>5090</v>
      </c>
      <c r="P3172" t="s">
        <v>64</v>
      </c>
    </row>
    <row r="3173" spans="1:16" x14ac:dyDescent="0.25">
      <c r="A3173" s="2">
        <v>45205</v>
      </c>
      <c r="B3173" t="s">
        <v>58</v>
      </c>
      <c r="C3173" t="s">
        <v>6045</v>
      </c>
      <c r="D3173" t="s">
        <v>6046</v>
      </c>
      <c r="E3173">
        <v>2801</v>
      </c>
      <c r="F3173" t="s">
        <v>2130</v>
      </c>
      <c r="G3173">
        <v>4220</v>
      </c>
      <c r="I3173" t="s">
        <v>3027</v>
      </c>
      <c r="J3173">
        <v>301</v>
      </c>
      <c r="K3173">
        <v>631</v>
      </c>
      <c r="N3173" t="s">
        <v>2530</v>
      </c>
      <c r="P3173" t="s">
        <v>64</v>
      </c>
    </row>
    <row r="3174" spans="1:16" x14ac:dyDescent="0.25">
      <c r="A3174" s="2">
        <v>45205</v>
      </c>
      <c r="B3174" t="s">
        <v>58</v>
      </c>
      <c r="C3174" t="s">
        <v>6047</v>
      </c>
      <c r="D3174" t="s">
        <v>6048</v>
      </c>
      <c r="E3174">
        <v>2801</v>
      </c>
      <c r="F3174" t="s">
        <v>2250</v>
      </c>
      <c r="G3174">
        <v>4220</v>
      </c>
      <c r="I3174" t="s">
        <v>3027</v>
      </c>
      <c r="J3174">
        <v>301</v>
      </c>
      <c r="K3174">
        <v>631</v>
      </c>
      <c r="L3174" s="1">
        <v>35684</v>
      </c>
      <c r="N3174" t="s">
        <v>4019</v>
      </c>
      <c r="P3174" t="s">
        <v>64</v>
      </c>
    </row>
    <row r="3175" spans="1:16" x14ac:dyDescent="0.25">
      <c r="A3175" s="2">
        <v>45205</v>
      </c>
      <c r="B3175" t="s">
        <v>58</v>
      </c>
      <c r="C3175" t="s">
        <v>6049</v>
      </c>
      <c r="D3175" t="s">
        <v>6050</v>
      </c>
      <c r="E3175">
        <v>2801</v>
      </c>
      <c r="F3175" t="s">
        <v>2250</v>
      </c>
      <c r="G3175">
        <v>4220</v>
      </c>
      <c r="I3175" t="s">
        <v>3027</v>
      </c>
      <c r="J3175">
        <v>301</v>
      </c>
      <c r="K3175">
        <v>631</v>
      </c>
      <c r="L3175" s="1">
        <v>35684</v>
      </c>
      <c r="N3175" t="s">
        <v>4022</v>
      </c>
      <c r="P3175" t="s">
        <v>64</v>
      </c>
    </row>
    <row r="3176" spans="1:16" x14ac:dyDescent="0.25">
      <c r="A3176" s="2">
        <v>45205</v>
      </c>
      <c r="B3176" t="s">
        <v>58</v>
      </c>
      <c r="C3176" t="s">
        <v>6051</v>
      </c>
      <c r="D3176" t="s">
        <v>6052</v>
      </c>
      <c r="E3176">
        <v>2801</v>
      </c>
      <c r="F3176" t="s">
        <v>4656</v>
      </c>
      <c r="G3176">
        <v>4220</v>
      </c>
      <c r="I3176" t="s">
        <v>3027</v>
      </c>
      <c r="J3176">
        <v>301</v>
      </c>
      <c r="K3176">
        <v>631</v>
      </c>
      <c r="L3176" s="1">
        <v>35556</v>
      </c>
      <c r="N3176" t="s">
        <v>4025</v>
      </c>
      <c r="P3176" t="s">
        <v>64</v>
      </c>
    </row>
    <row r="3177" spans="1:16" x14ac:dyDescent="0.25">
      <c r="A3177" s="2">
        <v>45205</v>
      </c>
      <c r="B3177" t="s">
        <v>58</v>
      </c>
      <c r="C3177" t="s">
        <v>6053</v>
      </c>
      <c r="D3177" t="s">
        <v>6054</v>
      </c>
      <c r="E3177">
        <v>2801</v>
      </c>
      <c r="F3177" t="s">
        <v>6055</v>
      </c>
      <c r="G3177">
        <v>29163.8</v>
      </c>
      <c r="I3177" t="s">
        <v>6056</v>
      </c>
      <c r="J3177">
        <v>303</v>
      </c>
      <c r="K3177">
        <v>2911</v>
      </c>
      <c r="L3177" s="1">
        <v>38321</v>
      </c>
      <c r="N3177" t="s">
        <v>6057</v>
      </c>
      <c r="P3177" t="s">
        <v>64</v>
      </c>
    </row>
    <row r="3178" spans="1:16" x14ac:dyDescent="0.25">
      <c r="A3178" s="2">
        <v>45205</v>
      </c>
      <c r="B3178" t="s">
        <v>58</v>
      </c>
      <c r="C3178" t="s">
        <v>6058</v>
      </c>
      <c r="D3178" t="s">
        <v>6059</v>
      </c>
      <c r="E3178">
        <v>2801</v>
      </c>
      <c r="F3178" t="s">
        <v>3692</v>
      </c>
      <c r="G3178">
        <v>3238.29</v>
      </c>
      <c r="I3178" t="s">
        <v>3693</v>
      </c>
      <c r="J3178">
        <v>129</v>
      </c>
      <c r="K3178">
        <v>816</v>
      </c>
      <c r="L3178" s="1">
        <v>37287</v>
      </c>
      <c r="N3178" t="s">
        <v>6060</v>
      </c>
      <c r="P3178" t="s">
        <v>64</v>
      </c>
    </row>
    <row r="3179" spans="1:16" x14ac:dyDescent="0.25">
      <c r="A3179" s="2">
        <v>45205</v>
      </c>
      <c r="B3179" t="s">
        <v>58</v>
      </c>
      <c r="C3179" t="s">
        <v>6061</v>
      </c>
      <c r="D3179" t="s">
        <v>6062</v>
      </c>
      <c r="E3179">
        <v>2801</v>
      </c>
      <c r="F3179" t="s">
        <v>6063</v>
      </c>
      <c r="G3179">
        <v>8170</v>
      </c>
      <c r="I3179" t="s">
        <v>6064</v>
      </c>
      <c r="J3179">
        <v>326</v>
      </c>
      <c r="K3179">
        <v>3541</v>
      </c>
      <c r="L3179" s="1">
        <v>36403</v>
      </c>
      <c r="N3179" t="s">
        <v>6065</v>
      </c>
      <c r="P3179" t="s">
        <v>64</v>
      </c>
    </row>
    <row r="3180" spans="1:16" x14ac:dyDescent="0.25">
      <c r="A3180" s="2">
        <v>45205</v>
      </c>
      <c r="B3180" t="s">
        <v>58</v>
      </c>
      <c r="C3180" t="s">
        <v>6066</v>
      </c>
      <c r="D3180" t="s">
        <v>6067</v>
      </c>
      <c r="E3180">
        <v>2801</v>
      </c>
      <c r="F3180" t="s">
        <v>6068</v>
      </c>
      <c r="G3180">
        <v>8170</v>
      </c>
      <c r="I3180" t="s">
        <v>6064</v>
      </c>
      <c r="J3180">
        <v>445</v>
      </c>
      <c r="K3180">
        <v>3590</v>
      </c>
      <c r="L3180" s="1">
        <v>36662</v>
      </c>
      <c r="N3180" t="s">
        <v>6069</v>
      </c>
      <c r="P3180" t="s">
        <v>64</v>
      </c>
    </row>
    <row r="3182" spans="1:16" x14ac:dyDescent="0.25">
      <c r="D3182" t="s">
        <v>0</v>
      </c>
      <c r="E3182" t="s">
        <v>1</v>
      </c>
      <c r="F3182" t="s">
        <v>2</v>
      </c>
      <c r="G3182" t="s">
        <v>3</v>
      </c>
      <c r="H3182">
        <v>5</v>
      </c>
      <c r="I3182" t="s">
        <v>4</v>
      </c>
      <c r="L3182" t="s">
        <v>5</v>
      </c>
      <c r="M3182" t="s">
        <v>6</v>
      </c>
      <c r="N3182" t="s">
        <v>7</v>
      </c>
      <c r="O3182">
        <v>5</v>
      </c>
      <c r="P3182">
        <v>5</v>
      </c>
    </row>
    <row r="3183" spans="1:16" x14ac:dyDescent="0.25">
      <c r="D3183" t="s">
        <v>8</v>
      </c>
      <c r="E3183" t="s">
        <v>9</v>
      </c>
      <c r="F3183" t="s">
        <v>10</v>
      </c>
      <c r="M3183" t="s">
        <v>11</v>
      </c>
      <c r="N3183" t="s">
        <v>12</v>
      </c>
      <c r="O3183" s="1">
        <v>37445</v>
      </c>
      <c r="P3183">
        <v>3</v>
      </c>
    </row>
    <row r="3184" spans="1:16" x14ac:dyDescent="0.25">
      <c r="A3184" t="s">
        <v>13</v>
      </c>
      <c r="B3184" t="s">
        <v>14</v>
      </c>
      <c r="C3184" t="s">
        <v>15</v>
      </c>
      <c r="F3184" t="s">
        <v>16</v>
      </c>
      <c r="G3184" t="e">
        <f>- Z</f>
        <v>#NAME?</v>
      </c>
      <c r="M3184" t="s">
        <v>17</v>
      </c>
      <c r="N3184" t="s">
        <v>18</v>
      </c>
    </row>
    <row r="3185" spans="1:16" x14ac:dyDescent="0.25">
      <c r="A3185" t="s">
        <v>19</v>
      </c>
      <c r="B3185" t="s">
        <v>20</v>
      </c>
      <c r="C3185" t="s">
        <v>21</v>
      </c>
      <c r="D3185" t="s">
        <v>22</v>
      </c>
      <c r="E3185" t="s">
        <v>23</v>
      </c>
      <c r="F3185" t="s">
        <v>24</v>
      </c>
      <c r="G3185" t="s">
        <v>25</v>
      </c>
      <c r="H3185" t="s">
        <v>26</v>
      </c>
      <c r="M3185" t="s">
        <v>27</v>
      </c>
      <c r="N3185" t="s">
        <v>28</v>
      </c>
    </row>
    <row r="3186" spans="1:16" x14ac:dyDescent="0.25">
      <c r="A3186" t="s">
        <v>29</v>
      </c>
      <c r="B3186" t="s">
        <v>30</v>
      </c>
      <c r="C3186" t="s">
        <v>31</v>
      </c>
      <c r="D3186" t="s">
        <v>32</v>
      </c>
      <c r="E3186" t="s">
        <v>32</v>
      </c>
      <c r="F3186" t="s">
        <v>33</v>
      </c>
      <c r="G3186" t="s">
        <v>34</v>
      </c>
      <c r="H3186" t="s">
        <v>35</v>
      </c>
      <c r="I3186" t="s">
        <v>36</v>
      </c>
      <c r="J3186" t="s">
        <v>29</v>
      </c>
      <c r="K3186" t="s">
        <v>29</v>
      </c>
      <c r="L3186" t="s">
        <v>37</v>
      </c>
      <c r="M3186" t="s">
        <v>31</v>
      </c>
      <c r="N3186" t="s">
        <v>38</v>
      </c>
      <c r="O3186" t="s">
        <v>29</v>
      </c>
      <c r="P3186" t="s">
        <v>35</v>
      </c>
    </row>
    <row r="3187" spans="1:16" x14ac:dyDescent="0.25">
      <c r="A3187" t="s">
        <v>39</v>
      </c>
      <c r="B3187" t="s">
        <v>40</v>
      </c>
      <c r="C3187" t="s">
        <v>41</v>
      </c>
      <c r="D3187" t="s">
        <v>42</v>
      </c>
      <c r="E3187" t="s">
        <v>43</v>
      </c>
      <c r="F3187" t="s">
        <v>13</v>
      </c>
      <c r="G3187" t="s">
        <v>44</v>
      </c>
      <c r="I3187" t="s">
        <v>45</v>
      </c>
      <c r="J3187" t="s">
        <v>46</v>
      </c>
      <c r="K3187" t="s">
        <v>47</v>
      </c>
      <c r="L3187" t="s">
        <v>48</v>
      </c>
      <c r="M3187" t="s">
        <v>49</v>
      </c>
      <c r="N3187" t="s">
        <v>50</v>
      </c>
      <c r="O3187" t="s">
        <v>51</v>
      </c>
      <c r="P3187" t="s">
        <v>52</v>
      </c>
    </row>
    <row r="3188" spans="1:16" x14ac:dyDescent="0.25">
      <c r="A3188" t="s">
        <v>53</v>
      </c>
      <c r="B3188" t="s">
        <v>30</v>
      </c>
      <c r="C3188" t="s">
        <v>54</v>
      </c>
      <c r="D3188" t="s">
        <v>32</v>
      </c>
      <c r="E3188" t="s">
        <v>32</v>
      </c>
      <c r="F3188" t="s">
        <v>33</v>
      </c>
      <c r="G3188" t="s">
        <v>34</v>
      </c>
      <c r="H3188" t="s">
        <v>35</v>
      </c>
      <c r="I3188" t="s">
        <v>36</v>
      </c>
      <c r="J3188" t="s">
        <v>29</v>
      </c>
      <c r="K3188" t="s">
        <v>29</v>
      </c>
      <c r="L3188" t="s">
        <v>37</v>
      </c>
      <c r="M3188" t="s">
        <v>31</v>
      </c>
      <c r="N3188" t="s">
        <v>38</v>
      </c>
      <c r="O3188" t="s">
        <v>29</v>
      </c>
      <c r="P3188" t="s">
        <v>55</v>
      </c>
    </row>
    <row r="3189" spans="1:16" x14ac:dyDescent="0.25">
      <c r="A3189" s="2">
        <v>45205</v>
      </c>
      <c r="B3189" t="s">
        <v>58</v>
      </c>
      <c r="C3189" t="s">
        <v>6070</v>
      </c>
      <c r="D3189" t="s">
        <v>6071</v>
      </c>
      <c r="E3189">
        <v>2801</v>
      </c>
      <c r="F3189" t="s">
        <v>781</v>
      </c>
      <c r="G3189">
        <v>4730</v>
      </c>
      <c r="I3189" t="s">
        <v>2986</v>
      </c>
      <c r="J3189">
        <v>23</v>
      </c>
      <c r="K3189">
        <v>1211</v>
      </c>
      <c r="N3189" t="s">
        <v>6072</v>
      </c>
      <c r="P3189" t="s">
        <v>64</v>
      </c>
    </row>
    <row r="3190" spans="1:16" x14ac:dyDescent="0.25">
      <c r="A3190" t="s">
        <v>87</v>
      </c>
      <c r="C3190" t="s">
        <v>88</v>
      </c>
      <c r="D3190" t="s">
        <v>58</v>
      </c>
      <c r="F3190">
        <v>-12</v>
      </c>
      <c r="G3190" t="s">
        <v>6073</v>
      </c>
      <c r="I3190" t="s">
        <v>3635</v>
      </c>
    </row>
    <row r="3192" spans="1:16" x14ac:dyDescent="0.25">
      <c r="A3192" t="s">
        <v>87</v>
      </c>
      <c r="B3192" t="s">
        <v>87</v>
      </c>
      <c r="C3192" t="s">
        <v>91</v>
      </c>
      <c r="D3192" t="s">
        <v>296</v>
      </c>
      <c r="E3192">
        <v>2010</v>
      </c>
      <c r="F3192">
        <v>-12</v>
      </c>
      <c r="G3192" t="s">
        <v>6073</v>
      </c>
      <c r="I3192" t="s">
        <v>3636</v>
      </c>
    </row>
    <row r="3194" spans="1:16" x14ac:dyDescent="0.25">
      <c r="C3194" t="s">
        <v>56</v>
      </c>
      <c r="D3194" t="s">
        <v>10</v>
      </c>
      <c r="E3194" t="e">
        <f>- proto</f>
        <v>#NAME?</v>
      </c>
      <c r="F3194" t="s">
        <v>57</v>
      </c>
    </row>
    <row r="3195" spans="1:16" x14ac:dyDescent="0.25">
      <c r="A3195" s="2">
        <v>45206</v>
      </c>
      <c r="B3195" t="s">
        <v>58</v>
      </c>
      <c r="C3195" t="s">
        <v>6074</v>
      </c>
      <c r="D3195" t="s">
        <v>6075</v>
      </c>
      <c r="E3195">
        <v>2801</v>
      </c>
      <c r="F3195" t="s">
        <v>6076</v>
      </c>
      <c r="G3195">
        <v>10000</v>
      </c>
      <c r="I3195" t="s">
        <v>3032</v>
      </c>
      <c r="J3195">
        <v>110</v>
      </c>
      <c r="K3195">
        <v>3452</v>
      </c>
      <c r="L3195" s="1">
        <v>39882</v>
      </c>
      <c r="N3195" t="s">
        <v>6077</v>
      </c>
      <c r="P3195" t="s">
        <v>64</v>
      </c>
    </row>
    <row r="3196" spans="1:16" x14ac:dyDescent="0.25">
      <c r="A3196" s="2">
        <v>45206</v>
      </c>
      <c r="B3196" t="s">
        <v>58</v>
      </c>
      <c r="C3196" t="s">
        <v>6078</v>
      </c>
      <c r="D3196" t="s">
        <v>6079</v>
      </c>
      <c r="E3196">
        <v>2801</v>
      </c>
      <c r="F3196" t="s">
        <v>1240</v>
      </c>
      <c r="G3196">
        <v>19922</v>
      </c>
      <c r="I3196" t="s">
        <v>5820</v>
      </c>
      <c r="J3196">
        <v>241</v>
      </c>
      <c r="K3196">
        <v>731</v>
      </c>
      <c r="L3196" s="1">
        <v>38352</v>
      </c>
      <c r="N3196" t="s">
        <v>2798</v>
      </c>
      <c r="P3196" t="s">
        <v>64</v>
      </c>
    </row>
    <row r="3197" spans="1:16" x14ac:dyDescent="0.25">
      <c r="A3197" s="2">
        <v>45206</v>
      </c>
      <c r="B3197" t="s">
        <v>58</v>
      </c>
      <c r="C3197" t="s">
        <v>6080</v>
      </c>
      <c r="D3197" t="s">
        <v>6081</v>
      </c>
      <c r="E3197">
        <v>2801</v>
      </c>
      <c r="F3197" t="s">
        <v>1240</v>
      </c>
      <c r="G3197">
        <v>19922</v>
      </c>
      <c r="I3197" t="s">
        <v>5820</v>
      </c>
      <c r="J3197">
        <v>241</v>
      </c>
      <c r="K3197">
        <v>731</v>
      </c>
      <c r="L3197" s="1">
        <v>38352</v>
      </c>
      <c r="N3197" t="s">
        <v>6082</v>
      </c>
      <c r="P3197" t="s">
        <v>64</v>
      </c>
    </row>
    <row r="3198" spans="1:16" x14ac:dyDescent="0.25">
      <c r="A3198" s="2">
        <v>45206</v>
      </c>
      <c r="B3198" t="s">
        <v>58</v>
      </c>
      <c r="C3198" t="s">
        <v>6083</v>
      </c>
      <c r="D3198" t="s">
        <v>6084</v>
      </c>
      <c r="E3198">
        <v>2801</v>
      </c>
      <c r="F3198" t="s">
        <v>1240</v>
      </c>
      <c r="G3198">
        <v>19922</v>
      </c>
      <c r="I3198" t="s">
        <v>5820</v>
      </c>
      <c r="J3198">
        <v>241</v>
      </c>
      <c r="K3198">
        <v>731</v>
      </c>
      <c r="L3198" s="1">
        <v>38352</v>
      </c>
      <c r="N3198" t="s">
        <v>6085</v>
      </c>
      <c r="P3198" t="s">
        <v>64</v>
      </c>
    </row>
    <row r="3199" spans="1:16" x14ac:dyDescent="0.25">
      <c r="A3199" s="2">
        <v>45206</v>
      </c>
      <c r="B3199" t="s">
        <v>58</v>
      </c>
      <c r="C3199" t="s">
        <v>6086</v>
      </c>
      <c r="D3199" t="s">
        <v>6087</v>
      </c>
      <c r="E3199">
        <v>2801</v>
      </c>
      <c r="F3199" t="s">
        <v>1240</v>
      </c>
      <c r="G3199">
        <v>19922</v>
      </c>
      <c r="I3199" t="s">
        <v>5820</v>
      </c>
      <c r="J3199">
        <v>241</v>
      </c>
      <c r="K3199">
        <v>731</v>
      </c>
      <c r="L3199" s="1">
        <v>38352</v>
      </c>
      <c r="N3199" t="s">
        <v>6088</v>
      </c>
      <c r="P3199" t="s">
        <v>64</v>
      </c>
    </row>
    <row r="3200" spans="1:16" x14ac:dyDescent="0.25">
      <c r="A3200" s="2">
        <v>45206</v>
      </c>
      <c r="B3200" t="s">
        <v>58</v>
      </c>
      <c r="C3200" t="s">
        <v>6089</v>
      </c>
      <c r="D3200" t="s">
        <v>6090</v>
      </c>
      <c r="E3200">
        <v>2801</v>
      </c>
      <c r="F3200" t="s">
        <v>1240</v>
      </c>
      <c r="G3200">
        <v>19922</v>
      </c>
      <c r="I3200" t="s">
        <v>5820</v>
      </c>
      <c r="J3200">
        <v>241</v>
      </c>
      <c r="K3200">
        <v>731</v>
      </c>
      <c r="L3200" s="1">
        <v>38352</v>
      </c>
      <c r="N3200" t="s">
        <v>6091</v>
      </c>
      <c r="P3200" t="s">
        <v>64</v>
      </c>
    </row>
    <row r="3201" spans="1:16" x14ac:dyDescent="0.25">
      <c r="A3201" s="2">
        <v>45206</v>
      </c>
      <c r="B3201" t="s">
        <v>58</v>
      </c>
      <c r="C3201" t="s">
        <v>6092</v>
      </c>
      <c r="D3201" t="s">
        <v>6093</v>
      </c>
      <c r="E3201">
        <v>2801</v>
      </c>
      <c r="F3201" t="s">
        <v>1240</v>
      </c>
      <c r="G3201">
        <v>19922</v>
      </c>
      <c r="I3201" t="s">
        <v>5820</v>
      </c>
      <c r="J3201">
        <v>241</v>
      </c>
      <c r="K3201">
        <v>731</v>
      </c>
      <c r="L3201" s="1">
        <v>38352</v>
      </c>
      <c r="N3201" t="s">
        <v>2798</v>
      </c>
      <c r="P3201" t="s">
        <v>64</v>
      </c>
    </row>
    <row r="3202" spans="1:16" x14ac:dyDescent="0.25">
      <c r="A3202" s="2">
        <v>45206</v>
      </c>
      <c r="B3202" t="s">
        <v>58</v>
      </c>
      <c r="C3202" t="s">
        <v>6094</v>
      </c>
      <c r="D3202" t="s">
        <v>6095</v>
      </c>
      <c r="E3202">
        <v>2801</v>
      </c>
      <c r="F3202" t="s">
        <v>1240</v>
      </c>
      <c r="G3202">
        <v>19922</v>
      </c>
      <c r="I3202" t="s">
        <v>5820</v>
      </c>
      <c r="J3202">
        <v>241</v>
      </c>
      <c r="K3202">
        <v>731</v>
      </c>
      <c r="L3202" s="1">
        <v>38352</v>
      </c>
      <c r="N3202" t="s">
        <v>2798</v>
      </c>
      <c r="P3202" t="s">
        <v>64</v>
      </c>
    </row>
    <row r="3203" spans="1:16" x14ac:dyDescent="0.25">
      <c r="A3203" s="2">
        <v>45206</v>
      </c>
      <c r="B3203" t="s">
        <v>58</v>
      </c>
      <c r="C3203" t="s">
        <v>6096</v>
      </c>
      <c r="D3203" t="s">
        <v>6097</v>
      </c>
      <c r="E3203">
        <v>2801</v>
      </c>
      <c r="F3203" t="s">
        <v>1240</v>
      </c>
      <c r="G3203">
        <v>19922</v>
      </c>
      <c r="I3203" t="s">
        <v>5820</v>
      </c>
      <c r="J3203">
        <v>241</v>
      </c>
      <c r="K3203">
        <v>731</v>
      </c>
      <c r="L3203" s="1">
        <v>38352</v>
      </c>
      <c r="N3203" t="s">
        <v>4879</v>
      </c>
      <c r="P3203" t="s">
        <v>64</v>
      </c>
    </row>
    <row r="3204" spans="1:16" x14ac:dyDescent="0.25">
      <c r="A3204" s="2">
        <v>45206</v>
      </c>
      <c r="B3204" t="s">
        <v>58</v>
      </c>
      <c r="C3204" t="s">
        <v>6098</v>
      </c>
      <c r="D3204" t="s">
        <v>6099</v>
      </c>
      <c r="E3204">
        <v>2801</v>
      </c>
      <c r="F3204" t="s">
        <v>1240</v>
      </c>
      <c r="G3204">
        <v>19922</v>
      </c>
      <c r="I3204" t="s">
        <v>5820</v>
      </c>
      <c r="J3204">
        <v>241</v>
      </c>
      <c r="K3204">
        <v>731</v>
      </c>
      <c r="L3204" s="1">
        <v>38352</v>
      </c>
      <c r="N3204" t="s">
        <v>2798</v>
      </c>
      <c r="P3204" t="s">
        <v>64</v>
      </c>
    </row>
    <row r="3205" spans="1:16" x14ac:dyDescent="0.25">
      <c r="A3205" s="2">
        <v>45206</v>
      </c>
      <c r="B3205" t="s">
        <v>58</v>
      </c>
      <c r="C3205" t="s">
        <v>6100</v>
      </c>
      <c r="D3205" t="s">
        <v>6101</v>
      </c>
      <c r="E3205">
        <v>2801</v>
      </c>
      <c r="F3205" t="s">
        <v>6013</v>
      </c>
      <c r="G3205">
        <v>19950</v>
      </c>
      <c r="I3205" t="s">
        <v>3447</v>
      </c>
      <c r="J3205">
        <v>301</v>
      </c>
      <c r="K3205">
        <v>631</v>
      </c>
      <c r="L3205" s="1">
        <v>35611</v>
      </c>
      <c r="N3205" t="s">
        <v>2530</v>
      </c>
      <c r="P3205" t="s">
        <v>64</v>
      </c>
    </row>
    <row r="3206" spans="1:16" x14ac:dyDescent="0.25">
      <c r="A3206" s="2">
        <v>45206</v>
      </c>
      <c r="B3206" t="s">
        <v>58</v>
      </c>
      <c r="C3206" t="s">
        <v>6102</v>
      </c>
      <c r="D3206" t="s">
        <v>6103</v>
      </c>
      <c r="E3206">
        <v>2801</v>
      </c>
      <c r="F3206" t="s">
        <v>5248</v>
      </c>
      <c r="G3206">
        <v>27983</v>
      </c>
      <c r="I3206" t="s">
        <v>6104</v>
      </c>
      <c r="J3206">
        <v>347</v>
      </c>
      <c r="K3206">
        <v>432</v>
      </c>
      <c r="L3206" s="1">
        <v>38286</v>
      </c>
      <c r="N3206" t="s">
        <v>6105</v>
      </c>
      <c r="P3206" t="s">
        <v>64</v>
      </c>
    </row>
    <row r="3207" spans="1:16" x14ac:dyDescent="0.25">
      <c r="A3207" s="2">
        <v>45206</v>
      </c>
      <c r="B3207" t="s">
        <v>58</v>
      </c>
      <c r="C3207" t="s">
        <v>6106</v>
      </c>
      <c r="D3207" t="s">
        <v>6107</v>
      </c>
      <c r="E3207">
        <v>2801</v>
      </c>
      <c r="F3207" t="s">
        <v>4905</v>
      </c>
      <c r="G3207">
        <v>9579</v>
      </c>
      <c r="I3207" t="s">
        <v>6108</v>
      </c>
      <c r="J3207">
        <v>395</v>
      </c>
      <c r="K3207">
        <v>5062</v>
      </c>
      <c r="L3207" s="1">
        <v>39979</v>
      </c>
      <c r="N3207" t="s">
        <v>5713</v>
      </c>
      <c r="P3207" t="s">
        <v>64</v>
      </c>
    </row>
    <row r="3208" spans="1:16" x14ac:dyDescent="0.25">
      <c r="A3208" s="2">
        <v>45206</v>
      </c>
      <c r="B3208" t="s">
        <v>58</v>
      </c>
      <c r="C3208" t="s">
        <v>6109</v>
      </c>
      <c r="D3208" t="s">
        <v>6110</v>
      </c>
      <c r="E3208">
        <v>2801</v>
      </c>
      <c r="F3208" t="s">
        <v>4905</v>
      </c>
      <c r="G3208">
        <v>9555</v>
      </c>
      <c r="I3208" t="s">
        <v>6111</v>
      </c>
      <c r="J3208">
        <v>395</v>
      </c>
      <c r="K3208">
        <v>5062</v>
      </c>
      <c r="L3208" s="1">
        <v>40043</v>
      </c>
      <c r="N3208" t="s">
        <v>5713</v>
      </c>
      <c r="P3208" t="s">
        <v>64</v>
      </c>
    </row>
    <row r="3209" spans="1:16" x14ac:dyDescent="0.25">
      <c r="A3209" t="s">
        <v>87</v>
      </c>
      <c r="C3209" t="s">
        <v>88</v>
      </c>
      <c r="D3209" t="s">
        <v>58</v>
      </c>
      <c r="F3209">
        <v>-25</v>
      </c>
      <c r="G3209" t="s">
        <v>6112</v>
      </c>
      <c r="I3209" t="s">
        <v>340</v>
      </c>
    </row>
    <row r="3211" spans="1:16" x14ac:dyDescent="0.25">
      <c r="A3211" t="s">
        <v>87</v>
      </c>
      <c r="B3211" t="s">
        <v>87</v>
      </c>
      <c r="C3211" t="s">
        <v>91</v>
      </c>
      <c r="D3211" t="s">
        <v>1571</v>
      </c>
      <c r="E3211">
        <v>2010</v>
      </c>
      <c r="F3211">
        <v>-25</v>
      </c>
      <c r="G3211" t="s">
        <v>6112</v>
      </c>
      <c r="I3211" t="s">
        <v>342</v>
      </c>
    </row>
    <row r="3213" spans="1:16" x14ac:dyDescent="0.25">
      <c r="C3213" t="s">
        <v>56</v>
      </c>
      <c r="D3213" t="s">
        <v>10</v>
      </c>
      <c r="E3213" t="e">
        <f>- proto</f>
        <v>#NAME?</v>
      </c>
      <c r="F3213" t="s">
        <v>57</v>
      </c>
    </row>
    <row r="3214" spans="1:16" x14ac:dyDescent="0.25">
      <c r="A3214" s="2">
        <v>45208</v>
      </c>
      <c r="B3214" t="s">
        <v>58</v>
      </c>
      <c r="C3214" t="s">
        <v>6113</v>
      </c>
      <c r="D3214" t="s">
        <v>6114</v>
      </c>
      <c r="E3214">
        <v>2801</v>
      </c>
      <c r="F3214" t="s">
        <v>6115</v>
      </c>
      <c r="G3214">
        <v>18000</v>
      </c>
      <c r="I3214" t="s">
        <v>6116</v>
      </c>
      <c r="J3214">
        <v>414</v>
      </c>
      <c r="K3214">
        <v>9082</v>
      </c>
      <c r="L3214" s="1">
        <v>38077</v>
      </c>
      <c r="N3214" t="s">
        <v>63</v>
      </c>
      <c r="P3214" t="s">
        <v>64</v>
      </c>
    </row>
    <row r="3215" spans="1:16" x14ac:dyDescent="0.25">
      <c r="A3215" s="2">
        <v>45208</v>
      </c>
      <c r="B3215" t="s">
        <v>58</v>
      </c>
      <c r="C3215" t="s">
        <v>6117</v>
      </c>
      <c r="D3215" t="s">
        <v>6118</v>
      </c>
      <c r="E3215">
        <v>2801</v>
      </c>
      <c r="F3215" t="s">
        <v>6119</v>
      </c>
      <c r="G3215">
        <v>10000</v>
      </c>
      <c r="I3215" t="s">
        <v>3032</v>
      </c>
      <c r="J3215">
        <v>1</v>
      </c>
      <c r="K3215">
        <v>3342</v>
      </c>
      <c r="L3215" s="1">
        <v>37986</v>
      </c>
      <c r="N3215" t="s">
        <v>6120</v>
      </c>
      <c r="P3215" t="s">
        <v>64</v>
      </c>
    </row>
    <row r="3216" spans="1:16" x14ac:dyDescent="0.25">
      <c r="A3216" s="2">
        <v>45208</v>
      </c>
      <c r="B3216" t="s">
        <v>58</v>
      </c>
      <c r="C3216" t="s">
        <v>6121</v>
      </c>
      <c r="D3216" t="s">
        <v>6122</v>
      </c>
      <c r="E3216">
        <v>2801</v>
      </c>
      <c r="F3216" t="s">
        <v>6119</v>
      </c>
      <c r="G3216">
        <v>10000</v>
      </c>
      <c r="I3216" t="s">
        <v>3032</v>
      </c>
      <c r="J3216">
        <v>1</v>
      </c>
      <c r="K3216">
        <v>3342</v>
      </c>
      <c r="L3216" s="1">
        <v>37986</v>
      </c>
      <c r="N3216" t="s">
        <v>6120</v>
      </c>
      <c r="P3216" t="s">
        <v>64</v>
      </c>
    </row>
    <row r="3217" spans="1:16" x14ac:dyDescent="0.25">
      <c r="A3217" s="2">
        <v>45208</v>
      </c>
      <c r="B3217" t="s">
        <v>58</v>
      </c>
      <c r="C3217" t="s">
        <v>6123</v>
      </c>
      <c r="D3217" t="s">
        <v>6124</v>
      </c>
      <c r="E3217">
        <v>2801</v>
      </c>
      <c r="F3217" t="s">
        <v>6125</v>
      </c>
      <c r="G3217">
        <v>8220</v>
      </c>
      <c r="I3217" t="s">
        <v>6126</v>
      </c>
      <c r="J3217">
        <v>243</v>
      </c>
      <c r="K3217">
        <v>3341</v>
      </c>
      <c r="N3217" t="s">
        <v>641</v>
      </c>
      <c r="P3217" t="s">
        <v>64</v>
      </c>
    </row>
    <row r="3218" spans="1:16" x14ac:dyDescent="0.25">
      <c r="A3218" s="2">
        <v>45208</v>
      </c>
      <c r="B3218" t="s">
        <v>58</v>
      </c>
      <c r="C3218" t="s">
        <v>6127</v>
      </c>
      <c r="D3218" t="s">
        <v>6128</v>
      </c>
      <c r="E3218">
        <v>2801</v>
      </c>
      <c r="F3218" t="s">
        <v>6129</v>
      </c>
      <c r="G3218">
        <v>4680</v>
      </c>
      <c r="I3218" t="s">
        <v>6130</v>
      </c>
      <c r="J3218">
        <v>243</v>
      </c>
      <c r="K3218">
        <v>3341</v>
      </c>
      <c r="N3218" t="s">
        <v>2214</v>
      </c>
      <c r="P3218" t="s">
        <v>64</v>
      </c>
    </row>
    <row r="3219" spans="1:16" x14ac:dyDescent="0.25">
      <c r="A3219" s="2">
        <v>45208</v>
      </c>
      <c r="B3219" t="s">
        <v>58</v>
      </c>
      <c r="C3219" t="s">
        <v>6131</v>
      </c>
      <c r="D3219" t="s">
        <v>6132</v>
      </c>
      <c r="E3219">
        <v>2801</v>
      </c>
      <c r="F3219" t="s">
        <v>4350</v>
      </c>
      <c r="G3219">
        <v>7478</v>
      </c>
      <c r="I3219" t="s">
        <v>4354</v>
      </c>
      <c r="J3219">
        <v>24</v>
      </c>
      <c r="K3219">
        <v>412</v>
      </c>
      <c r="L3219" s="1">
        <v>38352</v>
      </c>
      <c r="N3219" t="s">
        <v>5311</v>
      </c>
      <c r="P3219" t="s">
        <v>64</v>
      </c>
    </row>
    <row r="3220" spans="1:16" x14ac:dyDescent="0.25">
      <c r="A3220" s="2">
        <v>45208</v>
      </c>
      <c r="B3220" t="s">
        <v>58</v>
      </c>
      <c r="C3220" t="s">
        <v>6133</v>
      </c>
      <c r="D3220" t="s">
        <v>6134</v>
      </c>
      <c r="E3220">
        <v>2801</v>
      </c>
      <c r="F3220" t="s">
        <v>4350</v>
      </c>
      <c r="G3220">
        <v>7478</v>
      </c>
      <c r="I3220" t="s">
        <v>4354</v>
      </c>
      <c r="J3220">
        <v>24</v>
      </c>
      <c r="K3220">
        <v>412</v>
      </c>
      <c r="L3220" s="1">
        <v>38352</v>
      </c>
      <c r="N3220" t="s">
        <v>5311</v>
      </c>
      <c r="P3220" t="s">
        <v>64</v>
      </c>
    </row>
    <row r="3221" spans="1:16" x14ac:dyDescent="0.25">
      <c r="A3221" s="2">
        <v>45208</v>
      </c>
      <c r="B3221" t="s">
        <v>58</v>
      </c>
      <c r="C3221" t="s">
        <v>6135</v>
      </c>
      <c r="D3221" t="s">
        <v>6136</v>
      </c>
      <c r="E3221">
        <v>2801</v>
      </c>
      <c r="F3221" t="s">
        <v>6137</v>
      </c>
      <c r="G3221">
        <v>3697</v>
      </c>
      <c r="I3221" t="s">
        <v>6138</v>
      </c>
      <c r="J3221">
        <v>347</v>
      </c>
      <c r="K3221">
        <v>432</v>
      </c>
      <c r="L3221" s="1">
        <v>38321</v>
      </c>
      <c r="N3221" t="s">
        <v>3978</v>
      </c>
      <c r="P3221" t="s">
        <v>64</v>
      </c>
    </row>
    <row r="3222" spans="1:16" x14ac:dyDescent="0.25">
      <c r="A3222" s="2">
        <v>45208</v>
      </c>
      <c r="B3222" t="s">
        <v>58</v>
      </c>
      <c r="C3222" t="s">
        <v>6139</v>
      </c>
      <c r="D3222" t="s">
        <v>6140</v>
      </c>
      <c r="E3222">
        <v>2801</v>
      </c>
      <c r="F3222" t="s">
        <v>781</v>
      </c>
      <c r="G3222">
        <v>4730</v>
      </c>
      <c r="I3222" t="s">
        <v>2986</v>
      </c>
      <c r="J3222">
        <v>266</v>
      </c>
      <c r="K3222">
        <v>1221</v>
      </c>
      <c r="N3222" t="s">
        <v>6141</v>
      </c>
      <c r="P3222" t="s">
        <v>64</v>
      </c>
    </row>
    <row r="3223" spans="1:16" x14ac:dyDescent="0.25">
      <c r="A3223" s="2">
        <v>45208</v>
      </c>
      <c r="B3223" t="s">
        <v>58</v>
      </c>
      <c r="C3223" t="s">
        <v>6142</v>
      </c>
      <c r="D3223" t="s">
        <v>6143</v>
      </c>
      <c r="E3223">
        <v>2801</v>
      </c>
      <c r="F3223" t="s">
        <v>781</v>
      </c>
      <c r="G3223">
        <v>4730</v>
      </c>
      <c r="I3223" t="s">
        <v>2986</v>
      </c>
      <c r="J3223">
        <v>266</v>
      </c>
      <c r="K3223">
        <v>1221</v>
      </c>
      <c r="N3223" t="s">
        <v>6144</v>
      </c>
      <c r="P3223" t="s">
        <v>64</v>
      </c>
    </row>
    <row r="3224" spans="1:16" x14ac:dyDescent="0.25">
      <c r="A3224" s="2">
        <v>45208</v>
      </c>
      <c r="B3224" t="s">
        <v>58</v>
      </c>
      <c r="C3224" t="s">
        <v>6145</v>
      </c>
      <c r="D3224" t="s">
        <v>6146</v>
      </c>
      <c r="E3224">
        <v>2801</v>
      </c>
      <c r="F3224" t="s">
        <v>1726</v>
      </c>
      <c r="G3224">
        <v>9050</v>
      </c>
      <c r="I3224" t="s">
        <v>6147</v>
      </c>
      <c r="J3224">
        <v>277</v>
      </c>
      <c r="K3224">
        <v>2113</v>
      </c>
      <c r="N3224" t="s">
        <v>6148</v>
      </c>
      <c r="P3224" t="s">
        <v>64</v>
      </c>
    </row>
    <row r="3225" spans="1:16" x14ac:dyDescent="0.25">
      <c r="A3225" s="2">
        <v>45208</v>
      </c>
      <c r="B3225" t="s">
        <v>58</v>
      </c>
      <c r="C3225" t="s">
        <v>6149</v>
      </c>
      <c r="D3225" t="s">
        <v>6150</v>
      </c>
      <c r="E3225">
        <v>2801</v>
      </c>
      <c r="F3225" t="s">
        <v>6013</v>
      </c>
      <c r="G3225">
        <v>9850</v>
      </c>
      <c r="I3225" t="s">
        <v>2957</v>
      </c>
      <c r="J3225">
        <v>301</v>
      </c>
      <c r="K3225">
        <v>631</v>
      </c>
      <c r="N3225" t="s">
        <v>2530</v>
      </c>
      <c r="P3225" t="s">
        <v>64</v>
      </c>
    </row>
    <row r="3226" spans="1:16" x14ac:dyDescent="0.25">
      <c r="A3226" s="2">
        <v>45208</v>
      </c>
      <c r="B3226" t="s">
        <v>58</v>
      </c>
      <c r="C3226" t="s">
        <v>6151</v>
      </c>
      <c r="D3226" t="s">
        <v>6152</v>
      </c>
      <c r="E3226">
        <v>2801</v>
      </c>
      <c r="F3226" t="s">
        <v>6153</v>
      </c>
      <c r="G3226">
        <v>12810</v>
      </c>
      <c r="I3226" t="s">
        <v>6154</v>
      </c>
      <c r="J3226">
        <v>19</v>
      </c>
      <c r="K3226">
        <v>5931</v>
      </c>
      <c r="L3226" s="1">
        <v>38286</v>
      </c>
      <c r="N3226" t="s">
        <v>6155</v>
      </c>
      <c r="P3226" t="s">
        <v>64</v>
      </c>
    </row>
    <row r="3227" spans="1:16" x14ac:dyDescent="0.25">
      <c r="A3227" s="2">
        <v>45208</v>
      </c>
      <c r="B3227" t="s">
        <v>58</v>
      </c>
      <c r="C3227" t="s">
        <v>6156</v>
      </c>
      <c r="D3227" t="s">
        <v>6157</v>
      </c>
      <c r="E3227">
        <v>2801</v>
      </c>
      <c r="F3227" t="s">
        <v>6153</v>
      </c>
      <c r="G3227">
        <v>12810</v>
      </c>
      <c r="I3227" t="s">
        <v>6154</v>
      </c>
      <c r="J3227">
        <v>19</v>
      </c>
      <c r="K3227">
        <v>5931</v>
      </c>
      <c r="L3227" s="1">
        <v>38286</v>
      </c>
      <c r="N3227" t="s">
        <v>6155</v>
      </c>
      <c r="P3227" t="s">
        <v>64</v>
      </c>
    </row>
    <row r="3228" spans="1:16" x14ac:dyDescent="0.25">
      <c r="A3228" s="2">
        <v>45208</v>
      </c>
      <c r="B3228" t="s">
        <v>58</v>
      </c>
      <c r="C3228" t="s">
        <v>6158</v>
      </c>
      <c r="D3228" t="s">
        <v>6159</v>
      </c>
      <c r="E3228">
        <v>2801</v>
      </c>
      <c r="F3228" t="s">
        <v>3692</v>
      </c>
      <c r="G3228">
        <v>3238.29</v>
      </c>
      <c r="I3228" t="s">
        <v>3693</v>
      </c>
      <c r="J3228">
        <v>366</v>
      </c>
      <c r="K3228">
        <v>5031</v>
      </c>
      <c r="L3228" s="1">
        <v>37286</v>
      </c>
      <c r="N3228" t="s">
        <v>5973</v>
      </c>
      <c r="P3228" t="s">
        <v>64</v>
      </c>
    </row>
    <row r="3229" spans="1:16" x14ac:dyDescent="0.25">
      <c r="A3229" s="2">
        <v>45208</v>
      </c>
      <c r="B3229" t="s">
        <v>58</v>
      </c>
      <c r="C3229" t="s">
        <v>6160</v>
      </c>
      <c r="D3229" t="s">
        <v>6161</v>
      </c>
      <c r="E3229">
        <v>2801</v>
      </c>
      <c r="F3229" t="s">
        <v>781</v>
      </c>
      <c r="G3229">
        <v>4730</v>
      </c>
      <c r="I3229" t="s">
        <v>2986</v>
      </c>
      <c r="J3229">
        <v>164</v>
      </c>
      <c r="K3229">
        <v>2721</v>
      </c>
      <c r="N3229" t="s">
        <v>6162</v>
      </c>
      <c r="P3229" t="s">
        <v>64</v>
      </c>
    </row>
    <row r="3230" spans="1:16" x14ac:dyDescent="0.25">
      <c r="A3230" s="2">
        <v>45208</v>
      </c>
      <c r="B3230" t="s">
        <v>58</v>
      </c>
      <c r="C3230" t="s">
        <v>6163</v>
      </c>
      <c r="D3230" t="s">
        <v>6164</v>
      </c>
      <c r="E3230">
        <v>2801</v>
      </c>
      <c r="F3230" t="s">
        <v>77</v>
      </c>
      <c r="G3230">
        <v>4890</v>
      </c>
      <c r="I3230" t="s">
        <v>6165</v>
      </c>
      <c r="J3230">
        <v>164</v>
      </c>
      <c r="K3230">
        <v>2721</v>
      </c>
      <c r="L3230" s="1">
        <v>35398</v>
      </c>
      <c r="N3230" t="s">
        <v>6166</v>
      </c>
      <c r="P3230" t="s">
        <v>64</v>
      </c>
    </row>
    <row r="3231" spans="1:16" x14ac:dyDescent="0.25">
      <c r="A3231" s="2">
        <v>45208</v>
      </c>
      <c r="B3231" t="s">
        <v>58</v>
      </c>
      <c r="C3231" t="s">
        <v>6167</v>
      </c>
      <c r="D3231" t="s">
        <v>6168</v>
      </c>
      <c r="E3231">
        <v>2801</v>
      </c>
      <c r="F3231" t="s">
        <v>6169</v>
      </c>
      <c r="G3231">
        <v>10000</v>
      </c>
      <c r="I3231" t="s">
        <v>3032</v>
      </c>
      <c r="J3231">
        <v>62</v>
      </c>
      <c r="K3231">
        <v>2622</v>
      </c>
      <c r="L3231" s="1">
        <v>36216</v>
      </c>
      <c r="N3231" t="s">
        <v>2587</v>
      </c>
      <c r="P3231" t="s">
        <v>64</v>
      </c>
    </row>
    <row r="3232" spans="1:16" x14ac:dyDescent="0.25">
      <c r="A3232" s="2">
        <v>45208</v>
      </c>
      <c r="B3232" t="s">
        <v>58</v>
      </c>
      <c r="C3232" t="s">
        <v>6170</v>
      </c>
      <c r="D3232" t="s">
        <v>6171</v>
      </c>
      <c r="E3232">
        <v>2801</v>
      </c>
      <c r="F3232" t="s">
        <v>781</v>
      </c>
      <c r="G3232">
        <v>4730</v>
      </c>
      <c r="I3232" t="s">
        <v>2986</v>
      </c>
      <c r="J3232">
        <v>224</v>
      </c>
      <c r="K3232">
        <v>1111</v>
      </c>
      <c r="N3232" t="s">
        <v>6172</v>
      </c>
      <c r="P3232" t="s">
        <v>64</v>
      </c>
    </row>
    <row r="3233" spans="1:16" x14ac:dyDescent="0.25">
      <c r="A3233" s="2">
        <v>45208</v>
      </c>
      <c r="B3233" t="s">
        <v>58</v>
      </c>
      <c r="C3233" t="s">
        <v>6173</v>
      </c>
      <c r="D3233" t="s">
        <v>6174</v>
      </c>
      <c r="E3233">
        <v>2801</v>
      </c>
      <c r="F3233" t="s">
        <v>4580</v>
      </c>
      <c r="G3233">
        <v>4220</v>
      </c>
      <c r="I3233" t="s">
        <v>3027</v>
      </c>
      <c r="J3233">
        <v>224</v>
      </c>
      <c r="K3233">
        <v>1111</v>
      </c>
      <c r="L3233" s="1">
        <v>35445</v>
      </c>
      <c r="N3233" t="s">
        <v>2817</v>
      </c>
      <c r="P3233" t="s">
        <v>64</v>
      </c>
    </row>
    <row r="3234" spans="1:16" x14ac:dyDescent="0.25">
      <c r="A3234" s="2">
        <v>45208</v>
      </c>
      <c r="B3234" t="s">
        <v>58</v>
      </c>
      <c r="C3234" t="s">
        <v>6175</v>
      </c>
      <c r="D3234" t="s">
        <v>6176</v>
      </c>
      <c r="E3234">
        <v>2801</v>
      </c>
      <c r="F3234" t="s">
        <v>6177</v>
      </c>
      <c r="G3234">
        <v>3550.1</v>
      </c>
      <c r="I3234" t="s">
        <v>6178</v>
      </c>
      <c r="J3234">
        <v>334</v>
      </c>
      <c r="K3234">
        <v>1131</v>
      </c>
      <c r="L3234" s="1">
        <v>38503</v>
      </c>
      <c r="N3234" t="s">
        <v>710</v>
      </c>
      <c r="P3234" t="s">
        <v>64</v>
      </c>
    </row>
    <row r="3235" spans="1:16" x14ac:dyDescent="0.25">
      <c r="A3235" s="2">
        <v>45208</v>
      </c>
      <c r="B3235" t="s">
        <v>58</v>
      </c>
      <c r="C3235" t="s">
        <v>6179</v>
      </c>
      <c r="D3235" t="s">
        <v>6180</v>
      </c>
      <c r="E3235">
        <v>2801</v>
      </c>
      <c r="F3235" t="s">
        <v>1240</v>
      </c>
      <c r="G3235">
        <v>8720</v>
      </c>
      <c r="I3235" t="s">
        <v>3466</v>
      </c>
      <c r="J3235">
        <v>334</v>
      </c>
      <c r="K3235">
        <v>1131</v>
      </c>
      <c r="L3235" s="1">
        <v>35677</v>
      </c>
      <c r="N3235" t="s">
        <v>710</v>
      </c>
      <c r="P3235" t="s">
        <v>64</v>
      </c>
    </row>
    <row r="3236" spans="1:16" x14ac:dyDescent="0.25">
      <c r="A3236" s="2">
        <v>45208</v>
      </c>
      <c r="B3236" t="s">
        <v>58</v>
      </c>
      <c r="C3236" t="s">
        <v>6181</v>
      </c>
      <c r="D3236" t="s">
        <v>6182</v>
      </c>
      <c r="E3236">
        <v>2801</v>
      </c>
      <c r="F3236" t="s">
        <v>1240</v>
      </c>
      <c r="G3236">
        <v>8720</v>
      </c>
      <c r="I3236" t="s">
        <v>3466</v>
      </c>
      <c r="J3236">
        <v>334</v>
      </c>
      <c r="K3236">
        <v>1131</v>
      </c>
      <c r="L3236" s="1">
        <v>35677</v>
      </c>
      <c r="N3236" t="s">
        <v>710</v>
      </c>
      <c r="P3236" t="s">
        <v>64</v>
      </c>
    </row>
    <row r="3237" spans="1:16" x14ac:dyDescent="0.25">
      <c r="A3237" s="2">
        <v>45208</v>
      </c>
      <c r="B3237" t="s">
        <v>58</v>
      </c>
      <c r="C3237" t="s">
        <v>6183</v>
      </c>
      <c r="D3237" t="s">
        <v>6184</v>
      </c>
      <c r="E3237">
        <v>2801</v>
      </c>
      <c r="F3237" t="s">
        <v>781</v>
      </c>
      <c r="G3237">
        <v>4730</v>
      </c>
      <c r="I3237" t="s">
        <v>2986</v>
      </c>
      <c r="J3237">
        <v>261</v>
      </c>
      <c r="K3237">
        <v>1033</v>
      </c>
      <c r="N3237" t="s">
        <v>6185</v>
      </c>
      <c r="P3237" t="s">
        <v>64</v>
      </c>
    </row>
    <row r="3238" spans="1:16" x14ac:dyDescent="0.25">
      <c r="A3238" s="2">
        <v>45208</v>
      </c>
      <c r="B3238" t="s">
        <v>58</v>
      </c>
      <c r="C3238" t="s">
        <v>6186</v>
      </c>
      <c r="D3238" t="s">
        <v>6187</v>
      </c>
      <c r="E3238">
        <v>2801</v>
      </c>
      <c r="F3238" t="s">
        <v>2130</v>
      </c>
      <c r="G3238">
        <v>7280</v>
      </c>
      <c r="I3238" t="s">
        <v>4422</v>
      </c>
      <c r="J3238">
        <v>24</v>
      </c>
      <c r="K3238">
        <v>412</v>
      </c>
      <c r="L3238" s="1">
        <v>38352</v>
      </c>
      <c r="N3238" t="s">
        <v>6188</v>
      </c>
      <c r="P3238" t="s">
        <v>64</v>
      </c>
    </row>
    <row r="3239" spans="1:16" x14ac:dyDescent="0.25">
      <c r="A3239" s="2">
        <v>45208</v>
      </c>
      <c r="B3239" t="s">
        <v>58</v>
      </c>
      <c r="C3239" t="s">
        <v>6189</v>
      </c>
      <c r="D3239" t="s">
        <v>6190</v>
      </c>
      <c r="E3239">
        <v>2801</v>
      </c>
      <c r="F3239" t="s">
        <v>2130</v>
      </c>
      <c r="G3239">
        <v>7280</v>
      </c>
      <c r="I3239" t="s">
        <v>4422</v>
      </c>
      <c r="J3239">
        <v>24</v>
      </c>
      <c r="K3239">
        <v>412</v>
      </c>
      <c r="L3239" s="1">
        <v>38352</v>
      </c>
      <c r="N3239" t="s">
        <v>6188</v>
      </c>
      <c r="P3239" t="s">
        <v>64</v>
      </c>
    </row>
    <row r="3241" spans="1:16" x14ac:dyDescent="0.25">
      <c r="D3241" t="s">
        <v>0</v>
      </c>
      <c r="E3241" t="s">
        <v>1</v>
      </c>
      <c r="F3241" t="s">
        <v>2</v>
      </c>
      <c r="G3241" t="s">
        <v>3</v>
      </c>
      <c r="H3241">
        <v>5</v>
      </c>
      <c r="I3241" t="s">
        <v>4</v>
      </c>
      <c r="L3241" t="s">
        <v>5</v>
      </c>
      <c r="M3241" t="s">
        <v>6</v>
      </c>
      <c r="N3241" t="s">
        <v>7</v>
      </c>
      <c r="O3241">
        <v>5</v>
      </c>
      <c r="P3241">
        <v>6</v>
      </c>
    </row>
    <row r="3242" spans="1:16" x14ac:dyDescent="0.25">
      <c r="D3242" t="s">
        <v>8</v>
      </c>
      <c r="E3242" t="s">
        <v>9</v>
      </c>
      <c r="F3242" t="s">
        <v>10</v>
      </c>
      <c r="M3242" t="s">
        <v>11</v>
      </c>
      <c r="N3242" t="s">
        <v>12</v>
      </c>
      <c r="O3242" s="1">
        <v>37445</v>
      </c>
      <c r="P3242">
        <v>3</v>
      </c>
    </row>
    <row r="3243" spans="1:16" x14ac:dyDescent="0.25">
      <c r="A3243" t="s">
        <v>13</v>
      </c>
      <c r="B3243" t="s">
        <v>14</v>
      </c>
      <c r="C3243" t="s">
        <v>15</v>
      </c>
      <c r="F3243" t="s">
        <v>16</v>
      </c>
      <c r="G3243" t="e">
        <f>- Z</f>
        <v>#NAME?</v>
      </c>
      <c r="M3243" t="s">
        <v>17</v>
      </c>
      <c r="N3243" t="s">
        <v>18</v>
      </c>
    </row>
    <row r="3244" spans="1:16" x14ac:dyDescent="0.25">
      <c r="A3244" t="s">
        <v>19</v>
      </c>
      <c r="B3244" t="s">
        <v>20</v>
      </c>
      <c r="C3244" t="s">
        <v>21</v>
      </c>
      <c r="D3244" t="s">
        <v>22</v>
      </c>
      <c r="E3244" t="s">
        <v>23</v>
      </c>
      <c r="F3244" t="s">
        <v>24</v>
      </c>
      <c r="G3244" t="s">
        <v>25</v>
      </c>
      <c r="H3244" t="s">
        <v>26</v>
      </c>
      <c r="M3244" t="s">
        <v>27</v>
      </c>
      <c r="N3244" t="s">
        <v>28</v>
      </c>
    </row>
    <row r="3245" spans="1:16" x14ac:dyDescent="0.25">
      <c r="A3245" t="s">
        <v>29</v>
      </c>
      <c r="B3245" t="s">
        <v>30</v>
      </c>
      <c r="C3245" t="s">
        <v>31</v>
      </c>
      <c r="D3245" t="s">
        <v>32</v>
      </c>
      <c r="E3245" t="s">
        <v>32</v>
      </c>
      <c r="F3245" t="s">
        <v>33</v>
      </c>
      <c r="G3245" t="s">
        <v>34</v>
      </c>
      <c r="H3245" t="s">
        <v>35</v>
      </c>
      <c r="I3245" t="s">
        <v>36</v>
      </c>
      <c r="J3245" t="s">
        <v>29</v>
      </c>
      <c r="K3245" t="s">
        <v>29</v>
      </c>
      <c r="L3245" t="s">
        <v>37</v>
      </c>
      <c r="M3245" t="s">
        <v>31</v>
      </c>
      <c r="N3245" t="s">
        <v>38</v>
      </c>
      <c r="O3245" t="s">
        <v>29</v>
      </c>
      <c r="P3245" t="s">
        <v>35</v>
      </c>
    </row>
    <row r="3246" spans="1:16" x14ac:dyDescent="0.25">
      <c r="A3246" t="s">
        <v>39</v>
      </c>
      <c r="B3246" t="s">
        <v>40</v>
      </c>
      <c r="C3246" t="s">
        <v>41</v>
      </c>
      <c r="D3246" t="s">
        <v>42</v>
      </c>
      <c r="E3246" t="s">
        <v>43</v>
      </c>
      <c r="F3246" t="s">
        <v>13</v>
      </c>
      <c r="G3246" t="s">
        <v>44</v>
      </c>
      <c r="I3246" t="s">
        <v>45</v>
      </c>
      <c r="J3246" t="s">
        <v>46</v>
      </c>
      <c r="K3246" t="s">
        <v>47</v>
      </c>
      <c r="L3246" t="s">
        <v>48</v>
      </c>
      <c r="M3246" t="s">
        <v>49</v>
      </c>
      <c r="N3246" t="s">
        <v>50</v>
      </c>
      <c r="O3246" t="s">
        <v>51</v>
      </c>
      <c r="P3246" t="s">
        <v>52</v>
      </c>
    </row>
    <row r="3247" spans="1:16" x14ac:dyDescent="0.25">
      <c r="A3247" t="s">
        <v>53</v>
      </c>
      <c r="B3247" t="s">
        <v>30</v>
      </c>
      <c r="C3247" t="s">
        <v>54</v>
      </c>
      <c r="D3247" t="s">
        <v>32</v>
      </c>
      <c r="E3247" t="s">
        <v>32</v>
      </c>
      <c r="F3247" t="s">
        <v>33</v>
      </c>
      <c r="G3247" t="s">
        <v>34</v>
      </c>
      <c r="H3247" t="s">
        <v>35</v>
      </c>
      <c r="I3247" t="s">
        <v>36</v>
      </c>
      <c r="J3247" t="s">
        <v>29</v>
      </c>
      <c r="K3247" t="s">
        <v>29</v>
      </c>
      <c r="L3247" t="s">
        <v>37</v>
      </c>
      <c r="M3247" t="s">
        <v>31</v>
      </c>
      <c r="N3247" t="s">
        <v>38</v>
      </c>
      <c r="O3247" t="s">
        <v>29</v>
      </c>
      <c r="P3247" t="s">
        <v>55</v>
      </c>
    </row>
    <row r="3248" spans="1:16" x14ac:dyDescent="0.25">
      <c r="A3248" s="2">
        <v>45208</v>
      </c>
      <c r="B3248" t="s">
        <v>58</v>
      </c>
      <c r="C3248" t="s">
        <v>6191</v>
      </c>
      <c r="D3248" t="s">
        <v>6192</v>
      </c>
      <c r="E3248">
        <v>2801</v>
      </c>
      <c r="F3248" t="s">
        <v>6193</v>
      </c>
      <c r="G3248">
        <v>3200</v>
      </c>
      <c r="I3248" t="s">
        <v>6194</v>
      </c>
      <c r="J3248">
        <v>81</v>
      </c>
      <c r="K3248">
        <v>1321</v>
      </c>
      <c r="N3248" t="s">
        <v>63</v>
      </c>
      <c r="P3248" t="s">
        <v>64</v>
      </c>
    </row>
    <row r="3249" spans="1:16" x14ac:dyDescent="0.25">
      <c r="A3249" s="2">
        <v>45208</v>
      </c>
      <c r="B3249" t="s">
        <v>58</v>
      </c>
      <c r="C3249" t="s">
        <v>6195</v>
      </c>
      <c r="D3249" t="s">
        <v>6196</v>
      </c>
      <c r="E3249">
        <v>2801</v>
      </c>
      <c r="F3249" t="s">
        <v>6193</v>
      </c>
      <c r="G3249">
        <v>3200</v>
      </c>
      <c r="I3249" t="s">
        <v>6194</v>
      </c>
      <c r="J3249">
        <v>81</v>
      </c>
      <c r="K3249">
        <v>1321</v>
      </c>
      <c r="N3249" t="s">
        <v>63</v>
      </c>
      <c r="P3249" t="s">
        <v>64</v>
      </c>
    </row>
    <row r="3250" spans="1:16" x14ac:dyDescent="0.25">
      <c r="A3250" s="2">
        <v>45208</v>
      </c>
      <c r="B3250" t="s">
        <v>58</v>
      </c>
      <c r="C3250" t="s">
        <v>6197</v>
      </c>
      <c r="D3250" t="s">
        <v>6198</v>
      </c>
      <c r="E3250">
        <v>2801</v>
      </c>
      <c r="F3250" t="s">
        <v>6199</v>
      </c>
      <c r="G3250">
        <v>3600</v>
      </c>
      <c r="I3250" t="s">
        <v>6200</v>
      </c>
      <c r="J3250">
        <v>243</v>
      </c>
      <c r="K3250">
        <v>3341</v>
      </c>
      <c r="N3250" t="s">
        <v>614</v>
      </c>
      <c r="P3250" t="s">
        <v>64</v>
      </c>
    </row>
    <row r="3251" spans="1:16" x14ac:dyDescent="0.25">
      <c r="A3251" t="s">
        <v>87</v>
      </c>
      <c r="C3251" t="s">
        <v>88</v>
      </c>
      <c r="D3251" t="s">
        <v>58</v>
      </c>
      <c r="F3251">
        <v>-20</v>
      </c>
      <c r="G3251" t="s">
        <v>6201</v>
      </c>
      <c r="I3251" t="s">
        <v>1570</v>
      </c>
    </row>
    <row r="3253" spans="1:16" x14ac:dyDescent="0.25">
      <c r="A3253" t="s">
        <v>87</v>
      </c>
      <c r="B3253" t="s">
        <v>87</v>
      </c>
      <c r="C3253" t="s">
        <v>91</v>
      </c>
      <c r="D3253" t="s">
        <v>375</v>
      </c>
      <c r="E3253">
        <v>2010</v>
      </c>
      <c r="F3253">
        <v>-20</v>
      </c>
      <c r="G3253" t="s">
        <v>6201</v>
      </c>
      <c r="I3253" t="s">
        <v>1572</v>
      </c>
    </row>
    <row r="3255" spans="1:16" x14ac:dyDescent="0.25">
      <c r="C3255" t="s">
        <v>56</v>
      </c>
      <c r="D3255" t="s">
        <v>10</v>
      </c>
      <c r="E3255" t="e">
        <f>- proto</f>
        <v>#NAME?</v>
      </c>
      <c r="F3255" t="s">
        <v>57</v>
      </c>
    </row>
    <row r="3256" spans="1:16" x14ac:dyDescent="0.25">
      <c r="A3256" s="2">
        <v>45211</v>
      </c>
      <c r="B3256" t="s">
        <v>58</v>
      </c>
      <c r="C3256" t="s">
        <v>6202</v>
      </c>
      <c r="D3256" t="s">
        <v>6203</v>
      </c>
      <c r="E3256">
        <v>2801</v>
      </c>
      <c r="F3256" t="s">
        <v>96</v>
      </c>
      <c r="G3256">
        <v>3480</v>
      </c>
      <c r="I3256" t="s">
        <v>3562</v>
      </c>
      <c r="J3256">
        <v>110</v>
      </c>
      <c r="K3256">
        <v>3452</v>
      </c>
      <c r="N3256" t="s">
        <v>6204</v>
      </c>
      <c r="P3256" t="s">
        <v>64</v>
      </c>
    </row>
    <row r="3257" spans="1:16" x14ac:dyDescent="0.25">
      <c r="A3257" s="2">
        <v>45211</v>
      </c>
      <c r="B3257" t="s">
        <v>58</v>
      </c>
      <c r="C3257" t="s">
        <v>6205</v>
      </c>
      <c r="D3257" t="s">
        <v>6206</v>
      </c>
      <c r="E3257">
        <v>2801</v>
      </c>
      <c r="F3257" t="s">
        <v>4331</v>
      </c>
      <c r="G3257">
        <v>39900</v>
      </c>
      <c r="I3257" t="s">
        <v>4332</v>
      </c>
      <c r="J3257">
        <v>130</v>
      </c>
      <c r="K3257">
        <v>3221</v>
      </c>
      <c r="L3257" s="1">
        <v>36284</v>
      </c>
      <c r="N3257" t="s">
        <v>6207</v>
      </c>
      <c r="P3257" t="s">
        <v>64</v>
      </c>
    </row>
    <row r="3258" spans="1:16" x14ac:dyDescent="0.25">
      <c r="A3258" s="2">
        <v>45211</v>
      </c>
      <c r="B3258" t="s">
        <v>58</v>
      </c>
      <c r="C3258" t="s">
        <v>6208</v>
      </c>
      <c r="D3258" t="s">
        <v>6209</v>
      </c>
      <c r="E3258">
        <v>2801</v>
      </c>
      <c r="F3258" t="s">
        <v>2130</v>
      </c>
      <c r="G3258">
        <v>4220</v>
      </c>
      <c r="I3258" t="s">
        <v>3027</v>
      </c>
      <c r="J3258">
        <v>108</v>
      </c>
      <c r="K3258">
        <v>231</v>
      </c>
      <c r="N3258" t="s">
        <v>2704</v>
      </c>
      <c r="P3258" t="s">
        <v>64</v>
      </c>
    </row>
    <row r="3259" spans="1:16" x14ac:dyDescent="0.25">
      <c r="A3259" s="2">
        <v>45211</v>
      </c>
      <c r="B3259" t="s">
        <v>58</v>
      </c>
      <c r="C3259" t="s">
        <v>6210</v>
      </c>
      <c r="D3259" t="s">
        <v>6211</v>
      </c>
      <c r="E3259">
        <v>2801</v>
      </c>
      <c r="F3259" t="s">
        <v>3859</v>
      </c>
      <c r="G3259">
        <v>9960</v>
      </c>
      <c r="I3259" t="s">
        <v>3860</v>
      </c>
      <c r="J3259">
        <v>201</v>
      </c>
      <c r="K3259">
        <v>331</v>
      </c>
      <c r="N3259" t="s">
        <v>6212</v>
      </c>
      <c r="P3259" t="s">
        <v>64</v>
      </c>
    </row>
    <row r="3260" spans="1:16" x14ac:dyDescent="0.25">
      <c r="A3260" s="2">
        <v>45211</v>
      </c>
      <c r="B3260" t="s">
        <v>58</v>
      </c>
      <c r="C3260" t="s">
        <v>6213</v>
      </c>
      <c r="D3260" t="s">
        <v>6214</v>
      </c>
      <c r="E3260">
        <v>2801</v>
      </c>
      <c r="F3260" t="s">
        <v>6215</v>
      </c>
      <c r="G3260">
        <v>33552.300000000003</v>
      </c>
      <c r="I3260" t="s">
        <v>6216</v>
      </c>
      <c r="J3260">
        <v>302</v>
      </c>
      <c r="K3260">
        <v>2911</v>
      </c>
      <c r="L3260" s="1">
        <v>37159</v>
      </c>
      <c r="N3260" t="s">
        <v>6217</v>
      </c>
      <c r="P3260" t="s">
        <v>64</v>
      </c>
    </row>
    <row r="3261" spans="1:16" x14ac:dyDescent="0.25">
      <c r="A3261" s="2">
        <v>45211</v>
      </c>
      <c r="B3261" t="s">
        <v>58</v>
      </c>
      <c r="C3261" t="s">
        <v>6218</v>
      </c>
      <c r="D3261" t="s">
        <v>6219</v>
      </c>
      <c r="E3261">
        <v>2801</v>
      </c>
      <c r="F3261" t="s">
        <v>6220</v>
      </c>
      <c r="G3261">
        <v>14140</v>
      </c>
      <c r="I3261" t="s">
        <v>6221</v>
      </c>
      <c r="J3261">
        <v>276</v>
      </c>
      <c r="K3261">
        <v>2151</v>
      </c>
      <c r="L3261" s="1">
        <v>35102</v>
      </c>
      <c r="N3261" t="s">
        <v>6222</v>
      </c>
      <c r="P3261" t="s">
        <v>64</v>
      </c>
    </row>
    <row r="3262" spans="1:16" x14ac:dyDescent="0.25">
      <c r="A3262" s="2">
        <v>45211</v>
      </c>
      <c r="B3262" t="s">
        <v>58</v>
      </c>
      <c r="C3262" t="s">
        <v>6223</v>
      </c>
      <c r="D3262" t="s">
        <v>6224</v>
      </c>
      <c r="E3262">
        <v>2801</v>
      </c>
      <c r="F3262" t="s">
        <v>6225</v>
      </c>
      <c r="G3262">
        <v>19950</v>
      </c>
      <c r="I3262" t="s">
        <v>3447</v>
      </c>
      <c r="J3262">
        <v>276</v>
      </c>
      <c r="K3262">
        <v>2151</v>
      </c>
      <c r="L3262" s="1">
        <v>36257</v>
      </c>
      <c r="N3262" t="s">
        <v>6226</v>
      </c>
      <c r="P3262" t="s">
        <v>64</v>
      </c>
    </row>
    <row r="3263" spans="1:16" x14ac:dyDescent="0.25">
      <c r="A3263" s="2">
        <v>45211</v>
      </c>
      <c r="B3263" t="s">
        <v>58</v>
      </c>
      <c r="C3263" t="s">
        <v>6227</v>
      </c>
      <c r="D3263" t="s">
        <v>6228</v>
      </c>
      <c r="E3263">
        <v>2801</v>
      </c>
      <c r="F3263" t="s">
        <v>781</v>
      </c>
      <c r="G3263">
        <v>4740</v>
      </c>
      <c r="I3263" t="s">
        <v>3003</v>
      </c>
      <c r="J3263">
        <v>276</v>
      </c>
      <c r="K3263">
        <v>2151</v>
      </c>
      <c r="N3263" t="s">
        <v>6222</v>
      </c>
      <c r="P3263" t="s">
        <v>64</v>
      </c>
    </row>
    <row r="3264" spans="1:16" x14ac:dyDescent="0.25">
      <c r="A3264" s="2">
        <v>45211</v>
      </c>
      <c r="B3264" t="s">
        <v>58</v>
      </c>
      <c r="C3264" t="s">
        <v>6229</v>
      </c>
      <c r="D3264" t="s">
        <v>6230</v>
      </c>
      <c r="E3264">
        <v>2801</v>
      </c>
      <c r="F3264" t="s">
        <v>6231</v>
      </c>
      <c r="G3264">
        <v>12505.71</v>
      </c>
      <c r="I3264" t="s">
        <v>6232</v>
      </c>
      <c r="J3264">
        <v>276</v>
      </c>
      <c r="K3264">
        <v>2151</v>
      </c>
      <c r="L3264" s="1">
        <v>38562</v>
      </c>
      <c r="N3264" t="s">
        <v>6226</v>
      </c>
      <c r="P3264" t="s">
        <v>64</v>
      </c>
    </row>
    <row r="3265" spans="1:16" x14ac:dyDescent="0.25">
      <c r="A3265" s="2">
        <v>45211</v>
      </c>
      <c r="B3265" t="s">
        <v>58</v>
      </c>
      <c r="C3265" t="s">
        <v>6233</v>
      </c>
      <c r="D3265" t="s">
        <v>6234</v>
      </c>
      <c r="E3265">
        <v>2801</v>
      </c>
      <c r="F3265" t="s">
        <v>6235</v>
      </c>
      <c r="G3265">
        <v>16950.36</v>
      </c>
      <c r="I3265" t="s">
        <v>6236</v>
      </c>
      <c r="J3265">
        <v>276</v>
      </c>
      <c r="K3265">
        <v>2151</v>
      </c>
      <c r="L3265" s="1">
        <v>38562</v>
      </c>
      <c r="N3265" t="s">
        <v>6226</v>
      </c>
      <c r="P3265" t="s">
        <v>64</v>
      </c>
    </row>
    <row r="3266" spans="1:16" x14ac:dyDescent="0.25">
      <c r="A3266" s="2">
        <v>45211</v>
      </c>
      <c r="B3266" t="s">
        <v>58</v>
      </c>
      <c r="C3266" t="s">
        <v>6237</v>
      </c>
      <c r="D3266" t="s">
        <v>6238</v>
      </c>
      <c r="E3266">
        <v>2801</v>
      </c>
      <c r="F3266" t="s">
        <v>6220</v>
      </c>
      <c r="G3266">
        <v>19000</v>
      </c>
      <c r="I3266" t="s">
        <v>6239</v>
      </c>
      <c r="J3266">
        <v>276</v>
      </c>
      <c r="K3266">
        <v>2151</v>
      </c>
      <c r="L3266" s="1">
        <v>35795</v>
      </c>
      <c r="N3266" t="s">
        <v>6222</v>
      </c>
      <c r="P3266" t="s">
        <v>64</v>
      </c>
    </row>
    <row r="3267" spans="1:16" x14ac:dyDescent="0.25">
      <c r="A3267" s="2">
        <v>45211</v>
      </c>
      <c r="B3267" t="s">
        <v>58</v>
      </c>
      <c r="C3267" t="s">
        <v>6240</v>
      </c>
      <c r="D3267" t="s">
        <v>6241</v>
      </c>
      <c r="E3267">
        <v>2801</v>
      </c>
      <c r="F3267" t="s">
        <v>781</v>
      </c>
      <c r="G3267">
        <v>4730</v>
      </c>
      <c r="I3267" t="s">
        <v>2986</v>
      </c>
      <c r="J3267">
        <v>105</v>
      </c>
      <c r="K3267">
        <v>1162</v>
      </c>
      <c r="N3267" t="s">
        <v>5007</v>
      </c>
      <c r="P3267" t="s">
        <v>64</v>
      </c>
    </row>
    <row r="3268" spans="1:16" x14ac:dyDescent="0.25">
      <c r="A3268" s="2">
        <v>45211</v>
      </c>
      <c r="B3268" t="s">
        <v>58</v>
      </c>
      <c r="C3268" t="s">
        <v>6242</v>
      </c>
      <c r="D3268" t="s">
        <v>6243</v>
      </c>
      <c r="E3268">
        <v>2801</v>
      </c>
      <c r="F3268" t="s">
        <v>781</v>
      </c>
      <c r="G3268">
        <v>4730</v>
      </c>
      <c r="I3268" t="s">
        <v>2986</v>
      </c>
      <c r="J3268">
        <v>105</v>
      </c>
      <c r="K3268">
        <v>1162</v>
      </c>
      <c r="N3268" t="s">
        <v>6244</v>
      </c>
      <c r="P3268" t="s">
        <v>64</v>
      </c>
    </row>
    <row r="3269" spans="1:16" x14ac:dyDescent="0.25">
      <c r="A3269" s="2">
        <v>45211</v>
      </c>
      <c r="B3269" t="s">
        <v>58</v>
      </c>
      <c r="C3269" t="s">
        <v>6245</v>
      </c>
      <c r="D3269" t="s">
        <v>6246</v>
      </c>
      <c r="E3269">
        <v>2801</v>
      </c>
      <c r="F3269" t="s">
        <v>781</v>
      </c>
      <c r="G3269">
        <v>4620</v>
      </c>
      <c r="I3269" t="s">
        <v>3609</v>
      </c>
      <c r="J3269">
        <v>70</v>
      </c>
      <c r="K3269">
        <v>831</v>
      </c>
      <c r="N3269" t="s">
        <v>6247</v>
      </c>
      <c r="P3269" t="s">
        <v>64</v>
      </c>
    </row>
    <row r="3270" spans="1:16" x14ac:dyDescent="0.25">
      <c r="A3270" s="2">
        <v>45211</v>
      </c>
      <c r="B3270" t="s">
        <v>58</v>
      </c>
      <c r="C3270" t="s">
        <v>6248</v>
      </c>
      <c r="D3270" t="s">
        <v>6249</v>
      </c>
      <c r="E3270">
        <v>2801</v>
      </c>
      <c r="F3270" t="s">
        <v>4819</v>
      </c>
      <c r="G3270">
        <v>17850</v>
      </c>
      <c r="I3270" t="s">
        <v>4820</v>
      </c>
      <c r="J3270">
        <v>70</v>
      </c>
      <c r="K3270">
        <v>831</v>
      </c>
      <c r="L3270" s="1">
        <v>35657</v>
      </c>
      <c r="N3270" t="s">
        <v>6250</v>
      </c>
      <c r="P3270" t="s">
        <v>64</v>
      </c>
    </row>
    <row r="3271" spans="1:16" x14ac:dyDescent="0.25">
      <c r="A3271" s="2">
        <v>45211</v>
      </c>
      <c r="B3271" t="s">
        <v>58</v>
      </c>
      <c r="C3271" t="s">
        <v>6251</v>
      </c>
      <c r="D3271" t="s">
        <v>6252</v>
      </c>
      <c r="E3271">
        <v>2801</v>
      </c>
      <c r="F3271" t="s">
        <v>6253</v>
      </c>
      <c r="G3271">
        <v>19230</v>
      </c>
      <c r="I3271" t="s">
        <v>6254</v>
      </c>
      <c r="J3271">
        <v>230</v>
      </c>
      <c r="K3271">
        <v>3841</v>
      </c>
      <c r="L3271" s="1">
        <v>36139</v>
      </c>
      <c r="N3271" t="s">
        <v>6255</v>
      </c>
      <c r="P3271" t="s">
        <v>64</v>
      </c>
    </row>
    <row r="3272" spans="1:16" x14ac:dyDescent="0.25">
      <c r="A3272" t="s">
        <v>87</v>
      </c>
      <c r="C3272" t="s">
        <v>88</v>
      </c>
      <c r="D3272" t="s">
        <v>58</v>
      </c>
      <c r="F3272">
        <v>-22</v>
      </c>
      <c r="G3272" t="s">
        <v>6256</v>
      </c>
      <c r="I3272" t="s">
        <v>445</v>
      </c>
    </row>
    <row r="3274" spans="1:16" x14ac:dyDescent="0.25">
      <c r="A3274" t="s">
        <v>87</v>
      </c>
      <c r="B3274" t="s">
        <v>87</v>
      </c>
      <c r="C3274" t="s">
        <v>91</v>
      </c>
      <c r="D3274" t="s">
        <v>456</v>
      </c>
      <c r="E3274">
        <v>2010</v>
      </c>
      <c r="F3274">
        <v>-22</v>
      </c>
      <c r="G3274" t="s">
        <v>6256</v>
      </c>
      <c r="I3274" t="s">
        <v>447</v>
      </c>
    </row>
    <row r="3276" spans="1:16" x14ac:dyDescent="0.25">
      <c r="C3276" t="s">
        <v>56</v>
      </c>
      <c r="D3276" t="s">
        <v>10</v>
      </c>
      <c r="E3276" t="e">
        <f>- proto</f>
        <v>#NAME?</v>
      </c>
      <c r="F3276" t="s">
        <v>57</v>
      </c>
    </row>
    <row r="3277" spans="1:16" x14ac:dyDescent="0.25">
      <c r="A3277" s="2">
        <v>45231</v>
      </c>
      <c r="B3277" t="s">
        <v>58</v>
      </c>
      <c r="C3277" t="s">
        <v>6257</v>
      </c>
      <c r="D3277" t="s">
        <v>6258</v>
      </c>
      <c r="E3277">
        <v>2801</v>
      </c>
      <c r="F3277" t="s">
        <v>4331</v>
      </c>
      <c r="G3277">
        <v>39900</v>
      </c>
      <c r="I3277" t="s">
        <v>4332</v>
      </c>
      <c r="J3277">
        <v>261</v>
      </c>
      <c r="K3277">
        <v>1033</v>
      </c>
      <c r="L3277" s="1">
        <v>36371</v>
      </c>
      <c r="N3277" t="s">
        <v>2316</v>
      </c>
      <c r="P3277" t="s">
        <v>64</v>
      </c>
    </row>
    <row r="3278" spans="1:16" x14ac:dyDescent="0.25">
      <c r="A3278" s="2">
        <v>45231</v>
      </c>
      <c r="B3278" t="s">
        <v>58</v>
      </c>
      <c r="C3278" t="s">
        <v>6259</v>
      </c>
      <c r="D3278" t="s">
        <v>6260</v>
      </c>
      <c r="E3278">
        <v>2801</v>
      </c>
      <c r="F3278" t="s">
        <v>6261</v>
      </c>
      <c r="G3278">
        <v>5000</v>
      </c>
      <c r="I3278" t="s">
        <v>3237</v>
      </c>
      <c r="J3278">
        <v>261</v>
      </c>
      <c r="K3278">
        <v>1033</v>
      </c>
      <c r="L3278" s="1">
        <v>40099</v>
      </c>
      <c r="N3278" t="s">
        <v>5099</v>
      </c>
      <c r="P3278" t="s">
        <v>64</v>
      </c>
    </row>
    <row r="3279" spans="1:16" x14ac:dyDescent="0.25">
      <c r="A3279" s="2">
        <v>45231</v>
      </c>
      <c r="B3279" t="s">
        <v>58</v>
      </c>
      <c r="C3279" t="s">
        <v>6262</v>
      </c>
      <c r="D3279" t="s">
        <v>6263</v>
      </c>
      <c r="E3279">
        <v>2801</v>
      </c>
      <c r="F3279" t="s">
        <v>6264</v>
      </c>
      <c r="G3279">
        <v>3032.38</v>
      </c>
      <c r="I3279" t="s">
        <v>6265</v>
      </c>
      <c r="J3279">
        <v>76</v>
      </c>
      <c r="K3279">
        <v>931</v>
      </c>
      <c r="L3279" s="1">
        <v>39994</v>
      </c>
      <c r="N3279" t="s">
        <v>2453</v>
      </c>
      <c r="P3279" t="s">
        <v>64</v>
      </c>
    </row>
    <row r="3280" spans="1:16" x14ac:dyDescent="0.25">
      <c r="A3280" s="2">
        <v>45231</v>
      </c>
      <c r="B3280" t="s">
        <v>58</v>
      </c>
      <c r="C3280" t="s">
        <v>6266</v>
      </c>
      <c r="D3280" t="s">
        <v>6267</v>
      </c>
      <c r="E3280">
        <v>2801</v>
      </c>
      <c r="F3280" t="s">
        <v>6264</v>
      </c>
      <c r="G3280">
        <v>3032.38</v>
      </c>
      <c r="I3280" t="s">
        <v>6265</v>
      </c>
      <c r="J3280">
        <v>76</v>
      </c>
      <c r="K3280">
        <v>931</v>
      </c>
      <c r="L3280" s="1">
        <v>39994</v>
      </c>
      <c r="N3280" t="s">
        <v>2453</v>
      </c>
      <c r="P3280" t="s">
        <v>64</v>
      </c>
    </row>
    <row r="3281" spans="1:16" x14ac:dyDescent="0.25">
      <c r="A3281" s="2">
        <v>45231</v>
      </c>
      <c r="B3281" t="s">
        <v>58</v>
      </c>
      <c r="C3281" t="s">
        <v>6268</v>
      </c>
      <c r="D3281" t="s">
        <v>6269</v>
      </c>
      <c r="E3281">
        <v>2801</v>
      </c>
      <c r="F3281" t="s">
        <v>6270</v>
      </c>
      <c r="G3281">
        <v>4600</v>
      </c>
      <c r="I3281" t="s">
        <v>6271</v>
      </c>
      <c r="J3281">
        <v>24</v>
      </c>
      <c r="K3281">
        <v>412</v>
      </c>
      <c r="L3281" s="1">
        <v>38286</v>
      </c>
      <c r="N3281" t="s">
        <v>306</v>
      </c>
      <c r="P3281" t="s">
        <v>64</v>
      </c>
    </row>
    <row r="3282" spans="1:16" x14ac:dyDescent="0.25">
      <c r="A3282" s="2">
        <v>45231</v>
      </c>
      <c r="B3282" t="s">
        <v>58</v>
      </c>
      <c r="C3282" t="s">
        <v>6272</v>
      </c>
      <c r="D3282" t="s">
        <v>6273</v>
      </c>
      <c r="E3282">
        <v>2801</v>
      </c>
      <c r="F3282" t="s">
        <v>6274</v>
      </c>
      <c r="G3282">
        <v>28197.3</v>
      </c>
      <c r="I3282" t="s">
        <v>6275</v>
      </c>
      <c r="J3282">
        <v>272</v>
      </c>
      <c r="K3282">
        <v>2611</v>
      </c>
      <c r="L3282" s="1">
        <v>36762</v>
      </c>
      <c r="N3282" t="s">
        <v>1315</v>
      </c>
      <c r="P3282" t="s">
        <v>64</v>
      </c>
    </row>
    <row r="3283" spans="1:16" x14ac:dyDescent="0.25">
      <c r="A3283" s="2">
        <v>45231</v>
      </c>
      <c r="B3283" t="s">
        <v>58</v>
      </c>
      <c r="C3283" t="s">
        <v>6276</v>
      </c>
      <c r="D3283" t="s">
        <v>6277</v>
      </c>
      <c r="E3283">
        <v>2801</v>
      </c>
      <c r="F3283" t="s">
        <v>6278</v>
      </c>
      <c r="G3283">
        <v>30000</v>
      </c>
      <c r="I3283" t="s">
        <v>6279</v>
      </c>
      <c r="J3283">
        <v>92</v>
      </c>
      <c r="K3283">
        <v>4141</v>
      </c>
      <c r="L3283" s="1">
        <v>37986</v>
      </c>
      <c r="N3283" t="s">
        <v>6280</v>
      </c>
      <c r="P3283" t="s">
        <v>64</v>
      </c>
    </row>
    <row r="3284" spans="1:16" x14ac:dyDescent="0.25">
      <c r="A3284" s="2">
        <v>45231</v>
      </c>
      <c r="B3284" t="s">
        <v>58</v>
      </c>
      <c r="C3284" t="s">
        <v>6281</v>
      </c>
      <c r="D3284" t="s">
        <v>6282</v>
      </c>
      <c r="E3284">
        <v>2801</v>
      </c>
      <c r="F3284" t="s">
        <v>5743</v>
      </c>
      <c r="G3284">
        <v>7560</v>
      </c>
      <c r="I3284" t="s">
        <v>3442</v>
      </c>
      <c r="J3284">
        <v>92</v>
      </c>
      <c r="K3284">
        <v>4141</v>
      </c>
      <c r="L3284" s="1">
        <v>36635</v>
      </c>
      <c r="N3284" t="s">
        <v>3185</v>
      </c>
      <c r="P3284" t="s">
        <v>64</v>
      </c>
    </row>
    <row r="3285" spans="1:16" x14ac:dyDescent="0.25">
      <c r="A3285" t="s">
        <v>87</v>
      </c>
      <c r="C3285" t="s">
        <v>88</v>
      </c>
      <c r="D3285" t="s">
        <v>58</v>
      </c>
      <c r="F3285">
        <v>-12</v>
      </c>
      <c r="G3285" t="s">
        <v>6283</v>
      </c>
      <c r="I3285" t="s">
        <v>374</v>
      </c>
    </row>
    <row r="3287" spans="1:16" x14ac:dyDescent="0.25">
      <c r="A3287" t="s">
        <v>87</v>
      </c>
      <c r="B3287" t="s">
        <v>87</v>
      </c>
      <c r="C3287" t="s">
        <v>91</v>
      </c>
      <c r="D3287" t="s">
        <v>92</v>
      </c>
      <c r="E3287">
        <v>2011</v>
      </c>
      <c r="F3287">
        <v>-12</v>
      </c>
      <c r="G3287" t="s">
        <v>6283</v>
      </c>
      <c r="I3287" t="s">
        <v>376</v>
      </c>
    </row>
    <row r="3289" spans="1:16" x14ac:dyDescent="0.25">
      <c r="C3289" t="s">
        <v>56</v>
      </c>
      <c r="D3289" t="s">
        <v>10</v>
      </c>
      <c r="E3289" t="e">
        <f>- proto</f>
        <v>#NAME?</v>
      </c>
      <c r="F3289" t="s">
        <v>57</v>
      </c>
    </row>
    <row r="3290" spans="1:16" x14ac:dyDescent="0.25">
      <c r="A3290" s="2">
        <v>45233</v>
      </c>
      <c r="B3290" t="s">
        <v>58</v>
      </c>
      <c r="C3290" t="s">
        <v>6284</v>
      </c>
      <c r="D3290" t="s">
        <v>6285</v>
      </c>
      <c r="E3290">
        <v>2801</v>
      </c>
      <c r="F3290" t="s">
        <v>4331</v>
      </c>
      <c r="G3290">
        <v>4990</v>
      </c>
      <c r="I3290" t="s">
        <v>3036</v>
      </c>
      <c r="J3290">
        <v>28</v>
      </c>
      <c r="K3290">
        <v>1631</v>
      </c>
      <c r="L3290" s="1">
        <v>36228</v>
      </c>
      <c r="N3290" t="s">
        <v>6286</v>
      </c>
      <c r="P3290" t="s">
        <v>64</v>
      </c>
    </row>
    <row r="3291" spans="1:16" x14ac:dyDescent="0.25">
      <c r="A3291" s="2">
        <v>45233</v>
      </c>
      <c r="B3291" t="s">
        <v>58</v>
      </c>
      <c r="C3291" t="s">
        <v>6287</v>
      </c>
      <c r="D3291" t="s">
        <v>6288</v>
      </c>
      <c r="E3291">
        <v>2801</v>
      </c>
      <c r="F3291" t="s">
        <v>6289</v>
      </c>
      <c r="G3291">
        <v>16800</v>
      </c>
      <c r="I3291" t="s">
        <v>3180</v>
      </c>
      <c r="J3291">
        <v>167</v>
      </c>
      <c r="K3291">
        <v>413</v>
      </c>
      <c r="L3291" s="1">
        <v>35964</v>
      </c>
      <c r="N3291" t="s">
        <v>5105</v>
      </c>
      <c r="P3291" t="s">
        <v>64</v>
      </c>
    </row>
    <row r="3292" spans="1:16" x14ac:dyDescent="0.25">
      <c r="A3292" s="2">
        <v>45233</v>
      </c>
      <c r="B3292" t="s">
        <v>58</v>
      </c>
      <c r="C3292" t="s">
        <v>6290</v>
      </c>
      <c r="D3292" t="s">
        <v>6291</v>
      </c>
      <c r="E3292">
        <v>2801</v>
      </c>
      <c r="F3292" t="s">
        <v>3144</v>
      </c>
      <c r="G3292">
        <v>7100</v>
      </c>
      <c r="I3292" t="s">
        <v>6292</v>
      </c>
      <c r="J3292">
        <v>211</v>
      </c>
      <c r="K3292">
        <v>352</v>
      </c>
      <c r="N3292" t="s">
        <v>384</v>
      </c>
      <c r="P3292" t="s">
        <v>64</v>
      </c>
    </row>
    <row r="3293" spans="1:16" x14ac:dyDescent="0.25">
      <c r="A3293" s="2">
        <v>45233</v>
      </c>
      <c r="B3293" t="s">
        <v>58</v>
      </c>
      <c r="C3293" t="s">
        <v>6293</v>
      </c>
      <c r="D3293" t="s">
        <v>6294</v>
      </c>
      <c r="E3293">
        <v>2801</v>
      </c>
      <c r="F3293" t="s">
        <v>6295</v>
      </c>
      <c r="G3293">
        <v>3499</v>
      </c>
      <c r="I3293" t="s">
        <v>6296</v>
      </c>
      <c r="J3293">
        <v>366</v>
      </c>
      <c r="K3293">
        <v>5031</v>
      </c>
      <c r="L3293" s="1">
        <v>37894</v>
      </c>
      <c r="N3293" t="s">
        <v>2258</v>
      </c>
      <c r="P3293" t="s">
        <v>64</v>
      </c>
    </row>
    <row r="3294" spans="1:16" x14ac:dyDescent="0.25">
      <c r="A3294" s="2">
        <v>45233</v>
      </c>
      <c r="B3294" t="s">
        <v>58</v>
      </c>
      <c r="C3294" t="s">
        <v>6297</v>
      </c>
      <c r="D3294" t="s">
        <v>6298</v>
      </c>
      <c r="E3294">
        <v>2801</v>
      </c>
      <c r="F3294" t="s">
        <v>6013</v>
      </c>
      <c r="G3294">
        <v>26460</v>
      </c>
      <c r="I3294" t="s">
        <v>6014</v>
      </c>
      <c r="J3294">
        <v>301</v>
      </c>
      <c r="K3294">
        <v>631</v>
      </c>
      <c r="L3294" s="1">
        <v>36566</v>
      </c>
      <c r="N3294" t="s">
        <v>6299</v>
      </c>
      <c r="P3294" t="s">
        <v>64</v>
      </c>
    </row>
    <row r="3295" spans="1:16" x14ac:dyDescent="0.25">
      <c r="A3295" s="2">
        <v>45233</v>
      </c>
      <c r="B3295" t="s">
        <v>58</v>
      </c>
      <c r="C3295" t="s">
        <v>6300</v>
      </c>
      <c r="D3295" t="s">
        <v>6301</v>
      </c>
      <c r="E3295">
        <v>2801</v>
      </c>
      <c r="F3295" t="s">
        <v>1911</v>
      </c>
      <c r="G3295">
        <v>3900</v>
      </c>
      <c r="I3295" t="s">
        <v>3408</v>
      </c>
      <c r="J3295">
        <v>289</v>
      </c>
      <c r="K3295">
        <v>823</v>
      </c>
      <c r="N3295" t="s">
        <v>3443</v>
      </c>
      <c r="P3295" t="s">
        <v>64</v>
      </c>
    </row>
    <row r="3296" spans="1:16" x14ac:dyDescent="0.25">
      <c r="A3296" s="2">
        <v>45233</v>
      </c>
      <c r="B3296" t="s">
        <v>58</v>
      </c>
      <c r="C3296" t="s">
        <v>6302</v>
      </c>
      <c r="D3296" t="s">
        <v>6303</v>
      </c>
      <c r="E3296">
        <v>2801</v>
      </c>
      <c r="F3296" t="s">
        <v>4039</v>
      </c>
      <c r="G3296">
        <v>3660</v>
      </c>
      <c r="I3296" t="s">
        <v>4040</v>
      </c>
      <c r="J3296">
        <v>157</v>
      </c>
      <c r="K3296">
        <v>3452</v>
      </c>
      <c r="N3296" t="s">
        <v>6304</v>
      </c>
      <c r="P3296" t="s">
        <v>64</v>
      </c>
    </row>
    <row r="3297" spans="1:16" x14ac:dyDescent="0.25">
      <c r="A3297" s="2">
        <v>45233</v>
      </c>
      <c r="B3297" t="s">
        <v>58</v>
      </c>
      <c r="C3297" t="s">
        <v>6305</v>
      </c>
      <c r="D3297" t="s">
        <v>6306</v>
      </c>
      <c r="E3297">
        <v>2801</v>
      </c>
      <c r="F3297" t="s">
        <v>6307</v>
      </c>
      <c r="G3297">
        <v>9491.6</v>
      </c>
      <c r="I3297" t="s">
        <v>6308</v>
      </c>
      <c r="J3297">
        <v>92</v>
      </c>
      <c r="K3297">
        <v>4141</v>
      </c>
      <c r="L3297" s="1">
        <v>37313</v>
      </c>
      <c r="N3297" t="s">
        <v>6309</v>
      </c>
      <c r="P3297" t="s">
        <v>64</v>
      </c>
    </row>
    <row r="3298" spans="1:16" x14ac:dyDescent="0.25">
      <c r="A3298" s="2">
        <v>45233</v>
      </c>
      <c r="B3298" t="s">
        <v>58</v>
      </c>
      <c r="C3298" t="s">
        <v>6310</v>
      </c>
      <c r="D3298" t="s">
        <v>6311</v>
      </c>
      <c r="E3298">
        <v>2801</v>
      </c>
      <c r="F3298" t="s">
        <v>3253</v>
      </c>
      <c r="G3298">
        <v>4900</v>
      </c>
      <c r="I3298" t="s">
        <v>3254</v>
      </c>
      <c r="J3298">
        <v>92</v>
      </c>
      <c r="K3298">
        <v>4141</v>
      </c>
      <c r="N3298" t="s">
        <v>3321</v>
      </c>
      <c r="P3298" t="s">
        <v>64</v>
      </c>
    </row>
    <row r="3300" spans="1:16" x14ac:dyDescent="0.25">
      <c r="D3300" t="s">
        <v>0</v>
      </c>
      <c r="E3300" t="s">
        <v>1</v>
      </c>
      <c r="F3300" t="s">
        <v>2</v>
      </c>
      <c r="G3300" t="s">
        <v>3</v>
      </c>
      <c r="H3300">
        <v>5</v>
      </c>
      <c r="I3300" t="s">
        <v>4</v>
      </c>
      <c r="L3300" t="s">
        <v>5</v>
      </c>
      <c r="M3300" t="s">
        <v>6</v>
      </c>
      <c r="N3300" t="s">
        <v>7</v>
      </c>
      <c r="O3300">
        <v>5</v>
      </c>
      <c r="P3300">
        <v>7</v>
      </c>
    </row>
    <row r="3301" spans="1:16" x14ac:dyDescent="0.25">
      <c r="D3301" t="s">
        <v>8</v>
      </c>
      <c r="E3301" t="s">
        <v>9</v>
      </c>
      <c r="F3301" t="s">
        <v>10</v>
      </c>
      <c r="M3301" t="s">
        <v>11</v>
      </c>
      <c r="N3301" t="s">
        <v>12</v>
      </c>
      <c r="O3301" s="1">
        <v>37445</v>
      </c>
      <c r="P3301">
        <v>3</v>
      </c>
    </row>
    <row r="3302" spans="1:16" x14ac:dyDescent="0.25">
      <c r="A3302" t="s">
        <v>13</v>
      </c>
      <c r="B3302" t="s">
        <v>14</v>
      </c>
      <c r="C3302" t="s">
        <v>15</v>
      </c>
      <c r="F3302" t="s">
        <v>16</v>
      </c>
      <c r="G3302" t="e">
        <f>- Z</f>
        <v>#NAME?</v>
      </c>
      <c r="M3302" t="s">
        <v>17</v>
      </c>
      <c r="N3302" t="s">
        <v>18</v>
      </c>
    </row>
    <row r="3303" spans="1:16" x14ac:dyDescent="0.25">
      <c r="A3303" t="s">
        <v>19</v>
      </c>
      <c r="B3303" t="s">
        <v>20</v>
      </c>
      <c r="C3303" t="s">
        <v>21</v>
      </c>
      <c r="D3303" t="s">
        <v>22</v>
      </c>
      <c r="E3303" t="s">
        <v>23</v>
      </c>
      <c r="F3303" t="s">
        <v>24</v>
      </c>
      <c r="G3303" t="s">
        <v>25</v>
      </c>
      <c r="H3303" t="s">
        <v>26</v>
      </c>
      <c r="M3303" t="s">
        <v>27</v>
      </c>
      <c r="N3303" t="s">
        <v>28</v>
      </c>
    </row>
    <row r="3304" spans="1:16" x14ac:dyDescent="0.25">
      <c r="A3304" t="s">
        <v>29</v>
      </c>
      <c r="B3304" t="s">
        <v>30</v>
      </c>
      <c r="C3304" t="s">
        <v>31</v>
      </c>
      <c r="D3304" t="s">
        <v>32</v>
      </c>
      <c r="E3304" t="s">
        <v>32</v>
      </c>
      <c r="F3304" t="s">
        <v>33</v>
      </c>
      <c r="G3304" t="s">
        <v>34</v>
      </c>
      <c r="H3304" t="s">
        <v>35</v>
      </c>
      <c r="I3304" t="s">
        <v>36</v>
      </c>
      <c r="J3304" t="s">
        <v>29</v>
      </c>
      <c r="K3304" t="s">
        <v>29</v>
      </c>
      <c r="L3304" t="s">
        <v>37</v>
      </c>
      <c r="M3304" t="s">
        <v>31</v>
      </c>
      <c r="N3304" t="s">
        <v>38</v>
      </c>
      <c r="O3304" t="s">
        <v>29</v>
      </c>
      <c r="P3304" t="s">
        <v>35</v>
      </c>
    </row>
    <row r="3305" spans="1:16" x14ac:dyDescent="0.25">
      <c r="A3305" t="s">
        <v>39</v>
      </c>
      <c r="B3305" t="s">
        <v>40</v>
      </c>
      <c r="C3305" t="s">
        <v>41</v>
      </c>
      <c r="D3305" t="s">
        <v>42</v>
      </c>
      <c r="E3305" t="s">
        <v>43</v>
      </c>
      <c r="F3305" t="s">
        <v>13</v>
      </c>
      <c r="G3305" t="s">
        <v>44</v>
      </c>
      <c r="I3305" t="s">
        <v>45</v>
      </c>
      <c r="J3305" t="s">
        <v>46</v>
      </c>
      <c r="K3305" t="s">
        <v>47</v>
      </c>
      <c r="L3305" t="s">
        <v>48</v>
      </c>
      <c r="M3305" t="s">
        <v>49</v>
      </c>
      <c r="N3305" t="s">
        <v>50</v>
      </c>
      <c r="O3305" t="s">
        <v>51</v>
      </c>
      <c r="P3305" t="s">
        <v>52</v>
      </c>
    </row>
    <row r="3306" spans="1:16" x14ac:dyDescent="0.25">
      <c r="A3306" t="s">
        <v>53</v>
      </c>
      <c r="B3306" t="s">
        <v>30</v>
      </c>
      <c r="C3306" t="s">
        <v>54</v>
      </c>
      <c r="D3306" t="s">
        <v>32</v>
      </c>
      <c r="E3306" t="s">
        <v>32</v>
      </c>
      <c r="F3306" t="s">
        <v>33</v>
      </c>
      <c r="G3306" t="s">
        <v>34</v>
      </c>
      <c r="H3306" t="s">
        <v>35</v>
      </c>
      <c r="I3306" t="s">
        <v>36</v>
      </c>
      <c r="J3306" t="s">
        <v>29</v>
      </c>
      <c r="K3306" t="s">
        <v>29</v>
      </c>
      <c r="L3306" t="s">
        <v>37</v>
      </c>
      <c r="M3306" t="s">
        <v>31</v>
      </c>
      <c r="N3306" t="s">
        <v>38</v>
      </c>
      <c r="O3306" t="s">
        <v>29</v>
      </c>
      <c r="P3306" t="s">
        <v>55</v>
      </c>
    </row>
    <row r="3307" spans="1:16" x14ac:dyDescent="0.25">
      <c r="A3307" t="s">
        <v>87</v>
      </c>
      <c r="C3307" t="s">
        <v>88</v>
      </c>
      <c r="D3307" t="s">
        <v>58</v>
      </c>
      <c r="F3307">
        <v>-8</v>
      </c>
      <c r="G3307" t="s">
        <v>6312</v>
      </c>
      <c r="I3307" t="s">
        <v>562</v>
      </c>
    </row>
    <row r="3309" spans="1:16" x14ac:dyDescent="0.25">
      <c r="A3309" t="s">
        <v>87</v>
      </c>
      <c r="B3309" t="s">
        <v>87</v>
      </c>
      <c r="C3309" t="s">
        <v>91</v>
      </c>
      <c r="D3309" t="s">
        <v>187</v>
      </c>
      <c r="E3309">
        <v>2011</v>
      </c>
      <c r="F3309">
        <v>-8</v>
      </c>
      <c r="G3309" t="s">
        <v>6312</v>
      </c>
      <c r="I3309" t="s">
        <v>563</v>
      </c>
    </row>
    <row r="3311" spans="1:16" x14ac:dyDescent="0.25">
      <c r="C3311" t="s">
        <v>56</v>
      </c>
      <c r="D3311" t="s">
        <v>10</v>
      </c>
      <c r="E3311" t="e">
        <f>- proto</f>
        <v>#NAME?</v>
      </c>
      <c r="F3311" t="s">
        <v>57</v>
      </c>
    </row>
    <row r="3312" spans="1:16" x14ac:dyDescent="0.25">
      <c r="A3312" s="2">
        <v>45234</v>
      </c>
      <c r="B3312" t="s">
        <v>58</v>
      </c>
      <c r="C3312" t="s">
        <v>6313</v>
      </c>
      <c r="D3312" t="s">
        <v>6314</v>
      </c>
      <c r="E3312">
        <v>2801</v>
      </c>
      <c r="F3312" t="s">
        <v>4335</v>
      </c>
      <c r="G3312">
        <v>16396</v>
      </c>
      <c r="I3312" t="s">
        <v>4336</v>
      </c>
      <c r="J3312">
        <v>241</v>
      </c>
      <c r="K3312">
        <v>731</v>
      </c>
      <c r="L3312" s="1">
        <v>38321</v>
      </c>
      <c r="N3312" t="s">
        <v>2798</v>
      </c>
      <c r="P3312" t="s">
        <v>64</v>
      </c>
    </row>
    <row r="3313" spans="1:16" x14ac:dyDescent="0.25">
      <c r="A3313" s="2">
        <v>45234</v>
      </c>
      <c r="B3313" t="s">
        <v>58</v>
      </c>
      <c r="C3313" t="s">
        <v>6315</v>
      </c>
      <c r="D3313" t="s">
        <v>6316</v>
      </c>
      <c r="E3313">
        <v>2801</v>
      </c>
      <c r="F3313" t="s">
        <v>5385</v>
      </c>
      <c r="G3313">
        <v>5590</v>
      </c>
      <c r="I3313" t="s">
        <v>5386</v>
      </c>
      <c r="J3313">
        <v>175</v>
      </c>
      <c r="K3313">
        <v>2211</v>
      </c>
      <c r="L3313" s="1">
        <v>35298</v>
      </c>
      <c r="N3313" t="s">
        <v>1941</v>
      </c>
      <c r="P3313" t="s">
        <v>64</v>
      </c>
    </row>
    <row r="3314" spans="1:16" x14ac:dyDescent="0.25">
      <c r="A3314" s="2">
        <v>45234</v>
      </c>
      <c r="B3314" t="s">
        <v>58</v>
      </c>
      <c r="C3314" t="s">
        <v>6317</v>
      </c>
      <c r="D3314" t="s">
        <v>6318</v>
      </c>
      <c r="E3314">
        <v>2801</v>
      </c>
      <c r="F3314" t="s">
        <v>4435</v>
      </c>
      <c r="G3314">
        <v>4710</v>
      </c>
      <c r="I3314" t="s">
        <v>6319</v>
      </c>
      <c r="J3314">
        <v>301</v>
      </c>
      <c r="K3314">
        <v>631</v>
      </c>
      <c r="N3314" t="s">
        <v>2530</v>
      </c>
      <c r="P3314" t="s">
        <v>64</v>
      </c>
    </row>
    <row r="3315" spans="1:16" x14ac:dyDescent="0.25">
      <c r="A3315" s="2">
        <v>45234</v>
      </c>
      <c r="B3315" t="s">
        <v>58</v>
      </c>
      <c r="C3315" t="s">
        <v>6320</v>
      </c>
      <c r="D3315" t="s">
        <v>6321</v>
      </c>
      <c r="E3315">
        <v>2801</v>
      </c>
      <c r="F3315" t="s">
        <v>781</v>
      </c>
      <c r="G3315">
        <v>4730</v>
      </c>
      <c r="I3315" t="s">
        <v>2986</v>
      </c>
      <c r="J3315">
        <v>105</v>
      </c>
      <c r="K3315">
        <v>1162</v>
      </c>
      <c r="N3315" t="s">
        <v>6322</v>
      </c>
      <c r="P3315" t="s">
        <v>64</v>
      </c>
    </row>
    <row r="3316" spans="1:16" x14ac:dyDescent="0.25">
      <c r="A3316" s="2">
        <v>45234</v>
      </c>
      <c r="B3316" t="s">
        <v>58</v>
      </c>
      <c r="C3316" t="s">
        <v>6323</v>
      </c>
      <c r="D3316" t="s">
        <v>6324</v>
      </c>
      <c r="E3316">
        <v>2801</v>
      </c>
      <c r="F3316" t="s">
        <v>3859</v>
      </c>
      <c r="G3316">
        <v>9960</v>
      </c>
      <c r="I3316" t="s">
        <v>3860</v>
      </c>
      <c r="J3316">
        <v>128</v>
      </c>
      <c r="K3316">
        <v>863</v>
      </c>
      <c r="N3316" t="s">
        <v>6325</v>
      </c>
      <c r="P3316" t="s">
        <v>64</v>
      </c>
    </row>
    <row r="3317" spans="1:16" x14ac:dyDescent="0.25">
      <c r="A3317" s="2">
        <v>45234</v>
      </c>
      <c r="B3317" t="s">
        <v>58</v>
      </c>
      <c r="C3317" t="s">
        <v>5091</v>
      </c>
      <c r="D3317" t="s">
        <v>6326</v>
      </c>
      <c r="E3317">
        <v>2801</v>
      </c>
      <c r="F3317" t="s">
        <v>4331</v>
      </c>
      <c r="G3317">
        <v>4990</v>
      </c>
      <c r="I3317" t="s">
        <v>3036</v>
      </c>
      <c r="J3317">
        <v>28</v>
      </c>
      <c r="K3317">
        <v>1631</v>
      </c>
      <c r="L3317" s="1">
        <v>36228</v>
      </c>
      <c r="N3317" t="s">
        <v>6286</v>
      </c>
      <c r="P3317" t="s">
        <v>64</v>
      </c>
    </row>
    <row r="3318" spans="1:16" x14ac:dyDescent="0.25">
      <c r="A3318" s="2">
        <v>45234</v>
      </c>
      <c r="B3318" t="s">
        <v>58</v>
      </c>
      <c r="C3318" t="s">
        <v>6327</v>
      </c>
      <c r="D3318" t="s">
        <v>6328</v>
      </c>
      <c r="E3318">
        <v>2801</v>
      </c>
      <c r="F3318" t="s">
        <v>6329</v>
      </c>
      <c r="G3318">
        <v>7410</v>
      </c>
      <c r="I3318" t="s">
        <v>6330</v>
      </c>
      <c r="J3318">
        <v>92</v>
      </c>
      <c r="K3318">
        <v>4141</v>
      </c>
      <c r="L3318" s="1">
        <v>35976</v>
      </c>
      <c r="N3318" t="s">
        <v>3161</v>
      </c>
      <c r="P3318" t="s">
        <v>64</v>
      </c>
    </row>
    <row r="3319" spans="1:16" x14ac:dyDescent="0.25">
      <c r="A3319" t="s">
        <v>87</v>
      </c>
      <c r="C3319" t="s">
        <v>88</v>
      </c>
      <c r="D3319" t="s">
        <v>58</v>
      </c>
      <c r="F3319">
        <v>-5</v>
      </c>
      <c r="G3319" t="s">
        <v>6331</v>
      </c>
      <c r="I3319" t="s">
        <v>90</v>
      </c>
    </row>
    <row r="3321" spans="1:16" x14ac:dyDescent="0.25">
      <c r="A3321" t="s">
        <v>87</v>
      </c>
      <c r="B3321" t="s">
        <v>87</v>
      </c>
      <c r="C3321" t="s">
        <v>91</v>
      </c>
      <c r="D3321" t="s">
        <v>221</v>
      </c>
      <c r="E3321">
        <v>2011</v>
      </c>
      <c r="F3321">
        <v>-5</v>
      </c>
      <c r="G3321" t="s">
        <v>6331</v>
      </c>
      <c r="I3321" t="s">
        <v>93</v>
      </c>
    </row>
    <row r="3323" spans="1:16" x14ac:dyDescent="0.25">
      <c r="C3323" t="s">
        <v>56</v>
      </c>
      <c r="D3323" t="s">
        <v>10</v>
      </c>
      <c r="E3323" t="e">
        <f>- proto</f>
        <v>#NAME?</v>
      </c>
      <c r="F3323" t="s">
        <v>57</v>
      </c>
    </row>
    <row r="3324" spans="1:16" x14ac:dyDescent="0.25">
      <c r="A3324" s="2">
        <v>45235</v>
      </c>
      <c r="B3324" t="s">
        <v>58</v>
      </c>
      <c r="C3324" t="s">
        <v>6332</v>
      </c>
      <c r="D3324" t="s">
        <v>6333</v>
      </c>
      <c r="E3324">
        <v>2801</v>
      </c>
      <c r="F3324" t="s">
        <v>6334</v>
      </c>
      <c r="G3324">
        <v>16396</v>
      </c>
      <c r="I3324" t="s">
        <v>4336</v>
      </c>
      <c r="J3324">
        <v>99</v>
      </c>
      <c r="K3324">
        <v>213</v>
      </c>
      <c r="L3324" s="1">
        <v>38338</v>
      </c>
      <c r="N3324" t="s">
        <v>5798</v>
      </c>
      <c r="P3324" t="s">
        <v>64</v>
      </c>
    </row>
    <row r="3325" spans="1:16" x14ac:dyDescent="0.25">
      <c r="A3325" s="2">
        <v>45235</v>
      </c>
      <c r="B3325" t="s">
        <v>58</v>
      </c>
      <c r="C3325" t="s">
        <v>6335</v>
      </c>
      <c r="D3325" t="s">
        <v>6336</v>
      </c>
      <c r="E3325">
        <v>2801</v>
      </c>
      <c r="F3325" t="s">
        <v>2130</v>
      </c>
      <c r="G3325">
        <v>7280</v>
      </c>
      <c r="I3325" t="s">
        <v>4422</v>
      </c>
      <c r="J3325">
        <v>347</v>
      </c>
      <c r="K3325">
        <v>432</v>
      </c>
      <c r="L3325" s="1">
        <v>38352</v>
      </c>
      <c r="N3325" t="s">
        <v>4067</v>
      </c>
      <c r="P3325" t="s">
        <v>64</v>
      </c>
    </row>
    <row r="3326" spans="1:16" x14ac:dyDescent="0.25">
      <c r="A3326" s="2">
        <v>45235</v>
      </c>
      <c r="B3326" t="s">
        <v>58</v>
      </c>
      <c r="C3326" t="s">
        <v>6337</v>
      </c>
      <c r="D3326" t="s">
        <v>6338</v>
      </c>
      <c r="E3326">
        <v>2801</v>
      </c>
      <c r="F3326" t="s">
        <v>3194</v>
      </c>
      <c r="G3326">
        <v>5990</v>
      </c>
      <c r="I3326" t="s">
        <v>3195</v>
      </c>
      <c r="J3326">
        <v>347</v>
      </c>
      <c r="K3326">
        <v>432</v>
      </c>
      <c r="L3326" s="1">
        <v>35430</v>
      </c>
      <c r="N3326" t="s">
        <v>5671</v>
      </c>
      <c r="P3326" t="s">
        <v>64</v>
      </c>
    </row>
    <row r="3327" spans="1:16" x14ac:dyDescent="0.25">
      <c r="A3327" s="2">
        <v>45235</v>
      </c>
      <c r="B3327" t="s">
        <v>58</v>
      </c>
      <c r="C3327" t="s">
        <v>6339</v>
      </c>
      <c r="D3327" t="s">
        <v>6340</v>
      </c>
      <c r="E3327">
        <v>2801</v>
      </c>
      <c r="F3327" t="s">
        <v>3194</v>
      </c>
      <c r="G3327">
        <v>5990</v>
      </c>
      <c r="I3327" t="s">
        <v>3195</v>
      </c>
      <c r="J3327">
        <v>347</v>
      </c>
      <c r="K3327">
        <v>432</v>
      </c>
      <c r="L3327" s="1">
        <v>35430</v>
      </c>
      <c r="N3327" t="s">
        <v>5671</v>
      </c>
      <c r="P3327" t="s">
        <v>64</v>
      </c>
    </row>
    <row r="3328" spans="1:16" x14ac:dyDescent="0.25">
      <c r="A3328" s="2">
        <v>45235</v>
      </c>
      <c r="B3328" t="s">
        <v>58</v>
      </c>
      <c r="C3328" t="s">
        <v>6341</v>
      </c>
      <c r="D3328" t="s">
        <v>6342</v>
      </c>
      <c r="E3328">
        <v>2801</v>
      </c>
      <c r="F3328" t="s">
        <v>3194</v>
      </c>
      <c r="G3328">
        <v>5990</v>
      </c>
      <c r="I3328" t="s">
        <v>3195</v>
      </c>
      <c r="J3328">
        <v>347</v>
      </c>
      <c r="K3328">
        <v>432</v>
      </c>
      <c r="L3328" s="1">
        <v>35396</v>
      </c>
      <c r="N3328" t="s">
        <v>4067</v>
      </c>
      <c r="P3328" t="s">
        <v>64</v>
      </c>
    </row>
    <row r="3329" spans="1:16" x14ac:dyDescent="0.25">
      <c r="A3329" s="2">
        <v>45235</v>
      </c>
      <c r="B3329" t="s">
        <v>58</v>
      </c>
      <c r="C3329" t="s">
        <v>6343</v>
      </c>
      <c r="D3329" t="s">
        <v>6344</v>
      </c>
      <c r="E3329">
        <v>2801</v>
      </c>
      <c r="F3329" t="s">
        <v>2250</v>
      </c>
      <c r="G3329">
        <v>3350</v>
      </c>
      <c r="I3329" t="s">
        <v>6345</v>
      </c>
      <c r="J3329">
        <v>347</v>
      </c>
      <c r="K3329">
        <v>432</v>
      </c>
      <c r="L3329" s="1">
        <v>36298</v>
      </c>
      <c r="N3329" t="s">
        <v>4067</v>
      </c>
      <c r="P3329" t="s">
        <v>64</v>
      </c>
    </row>
    <row r="3330" spans="1:16" x14ac:dyDescent="0.25">
      <c r="A3330" s="2">
        <v>45235</v>
      </c>
      <c r="B3330" t="s">
        <v>58</v>
      </c>
      <c r="C3330" t="s">
        <v>6346</v>
      </c>
      <c r="D3330" t="s">
        <v>6347</v>
      </c>
      <c r="E3330">
        <v>2801</v>
      </c>
      <c r="F3330" t="s">
        <v>2130</v>
      </c>
      <c r="G3330">
        <v>7280</v>
      </c>
      <c r="I3330" t="s">
        <v>4422</v>
      </c>
      <c r="J3330">
        <v>347</v>
      </c>
      <c r="K3330">
        <v>432</v>
      </c>
      <c r="L3330" s="1">
        <v>38352</v>
      </c>
      <c r="N3330" t="s">
        <v>5671</v>
      </c>
      <c r="P3330" t="s">
        <v>64</v>
      </c>
    </row>
    <row r="3331" spans="1:16" x14ac:dyDescent="0.25">
      <c r="A3331" s="2">
        <v>45235</v>
      </c>
      <c r="B3331" t="s">
        <v>58</v>
      </c>
      <c r="C3331" t="s">
        <v>6348</v>
      </c>
      <c r="D3331" t="s">
        <v>6349</v>
      </c>
      <c r="E3331">
        <v>2801</v>
      </c>
      <c r="F3331" t="s">
        <v>6350</v>
      </c>
      <c r="G3331">
        <v>5990</v>
      </c>
      <c r="I3331" t="s">
        <v>3195</v>
      </c>
      <c r="J3331">
        <v>347</v>
      </c>
      <c r="K3331">
        <v>432</v>
      </c>
      <c r="L3331" s="1">
        <v>35430</v>
      </c>
      <c r="N3331" t="s">
        <v>4067</v>
      </c>
      <c r="P3331" t="s">
        <v>64</v>
      </c>
    </row>
    <row r="3332" spans="1:16" x14ac:dyDescent="0.25">
      <c r="A3332" s="2">
        <v>45235</v>
      </c>
      <c r="B3332" t="s">
        <v>58</v>
      </c>
      <c r="C3332" t="s">
        <v>6351</v>
      </c>
      <c r="D3332" t="s">
        <v>6352</v>
      </c>
      <c r="E3332">
        <v>2801</v>
      </c>
      <c r="F3332" t="s">
        <v>4616</v>
      </c>
      <c r="G3332">
        <v>14810</v>
      </c>
      <c r="I3332" t="s">
        <v>4617</v>
      </c>
      <c r="J3332">
        <v>250</v>
      </c>
      <c r="K3332">
        <v>1013</v>
      </c>
      <c r="L3332" s="1">
        <v>35430</v>
      </c>
      <c r="N3332" t="s">
        <v>2275</v>
      </c>
      <c r="P3332" t="s">
        <v>64</v>
      </c>
    </row>
    <row r="3333" spans="1:16" x14ac:dyDescent="0.25">
      <c r="A3333" s="2">
        <v>45235</v>
      </c>
      <c r="B3333" t="s">
        <v>58</v>
      </c>
      <c r="C3333" t="s">
        <v>6353</v>
      </c>
      <c r="D3333" t="s">
        <v>6354</v>
      </c>
      <c r="E3333">
        <v>2801</v>
      </c>
      <c r="F3333" t="s">
        <v>781</v>
      </c>
      <c r="G3333">
        <v>4730</v>
      </c>
      <c r="I3333" t="s">
        <v>2986</v>
      </c>
      <c r="J3333">
        <v>104</v>
      </c>
      <c r="K3333">
        <v>1121</v>
      </c>
      <c r="N3333" t="s">
        <v>6355</v>
      </c>
      <c r="P3333" t="s">
        <v>64</v>
      </c>
    </row>
    <row r="3334" spans="1:16" x14ac:dyDescent="0.25">
      <c r="A3334" s="2">
        <v>45235</v>
      </c>
      <c r="B3334" t="s">
        <v>58</v>
      </c>
      <c r="C3334" t="s">
        <v>6356</v>
      </c>
      <c r="D3334" t="s">
        <v>6357</v>
      </c>
      <c r="E3334">
        <v>2801</v>
      </c>
      <c r="F3334" t="s">
        <v>781</v>
      </c>
      <c r="G3334">
        <v>4730</v>
      </c>
      <c r="I3334" t="s">
        <v>2986</v>
      </c>
      <c r="J3334">
        <v>104</v>
      </c>
      <c r="K3334">
        <v>1121</v>
      </c>
      <c r="N3334" t="s">
        <v>6358</v>
      </c>
      <c r="P3334" t="s">
        <v>64</v>
      </c>
    </row>
    <row r="3335" spans="1:16" x14ac:dyDescent="0.25">
      <c r="A3335" s="2">
        <v>45235</v>
      </c>
      <c r="B3335" t="s">
        <v>58</v>
      </c>
      <c r="C3335" t="s">
        <v>6359</v>
      </c>
      <c r="D3335" t="s">
        <v>6360</v>
      </c>
      <c r="E3335">
        <v>2801</v>
      </c>
      <c r="F3335" t="s">
        <v>6361</v>
      </c>
      <c r="G3335">
        <v>3540</v>
      </c>
      <c r="I3335" t="s">
        <v>6362</v>
      </c>
      <c r="J3335">
        <v>91</v>
      </c>
      <c r="K3335">
        <v>1612</v>
      </c>
      <c r="L3335" s="1">
        <v>35962</v>
      </c>
      <c r="N3335" t="s">
        <v>5545</v>
      </c>
      <c r="P3335" t="s">
        <v>64</v>
      </c>
    </row>
    <row r="3336" spans="1:16" x14ac:dyDescent="0.25">
      <c r="A3336" s="2">
        <v>45235</v>
      </c>
      <c r="B3336" t="s">
        <v>58</v>
      </c>
      <c r="C3336" t="s">
        <v>6363</v>
      </c>
      <c r="D3336" t="s">
        <v>6364</v>
      </c>
      <c r="E3336">
        <v>2801</v>
      </c>
      <c r="F3336" t="s">
        <v>6274</v>
      </c>
      <c r="G3336">
        <v>25300</v>
      </c>
      <c r="I3336" t="s">
        <v>6365</v>
      </c>
      <c r="J3336">
        <v>26</v>
      </c>
      <c r="K3336">
        <v>3111</v>
      </c>
      <c r="L3336" s="1">
        <v>36644</v>
      </c>
      <c r="N3336" t="s">
        <v>2612</v>
      </c>
      <c r="P3336" t="s">
        <v>64</v>
      </c>
    </row>
    <row r="3337" spans="1:16" x14ac:dyDescent="0.25">
      <c r="A3337" s="2">
        <v>45235</v>
      </c>
      <c r="B3337" t="s">
        <v>58</v>
      </c>
      <c r="C3337" t="s">
        <v>6366</v>
      </c>
      <c r="D3337" t="s">
        <v>6367</v>
      </c>
      <c r="E3337">
        <v>2801</v>
      </c>
      <c r="F3337" t="s">
        <v>4965</v>
      </c>
      <c r="G3337">
        <v>4280</v>
      </c>
      <c r="I3337" t="s">
        <v>2973</v>
      </c>
      <c r="J3337">
        <v>243</v>
      </c>
      <c r="K3337">
        <v>3341</v>
      </c>
      <c r="N3337" t="s">
        <v>622</v>
      </c>
      <c r="P3337" t="s">
        <v>64</v>
      </c>
    </row>
    <row r="3338" spans="1:16" x14ac:dyDescent="0.25">
      <c r="A3338" s="2">
        <v>45235</v>
      </c>
      <c r="B3338" t="s">
        <v>58</v>
      </c>
      <c r="C3338" t="s">
        <v>6368</v>
      </c>
      <c r="D3338" t="s">
        <v>6369</v>
      </c>
      <c r="E3338">
        <v>2801</v>
      </c>
      <c r="F3338" t="s">
        <v>6370</v>
      </c>
      <c r="G3338">
        <v>17629</v>
      </c>
      <c r="I3338" t="s">
        <v>6371</v>
      </c>
      <c r="J3338">
        <v>243</v>
      </c>
      <c r="K3338">
        <v>3341</v>
      </c>
      <c r="L3338" s="1">
        <v>37256</v>
      </c>
      <c r="N3338" t="s">
        <v>6372</v>
      </c>
      <c r="P3338" t="s">
        <v>64</v>
      </c>
    </row>
    <row r="3339" spans="1:16" x14ac:dyDescent="0.25">
      <c r="A3339" s="2">
        <v>45235</v>
      </c>
      <c r="B3339" t="s">
        <v>58</v>
      </c>
      <c r="C3339" t="s">
        <v>6373</v>
      </c>
      <c r="D3339" t="s">
        <v>6374</v>
      </c>
      <c r="E3339">
        <v>2801</v>
      </c>
      <c r="F3339" t="s">
        <v>482</v>
      </c>
      <c r="G3339">
        <v>4280</v>
      </c>
      <c r="I3339" t="s">
        <v>2973</v>
      </c>
      <c r="J3339">
        <v>243</v>
      </c>
      <c r="K3339">
        <v>3341</v>
      </c>
      <c r="N3339" t="s">
        <v>2214</v>
      </c>
      <c r="P3339" t="s">
        <v>64</v>
      </c>
    </row>
    <row r="3340" spans="1:16" x14ac:dyDescent="0.25">
      <c r="A3340" s="2">
        <v>45235</v>
      </c>
      <c r="B3340" t="s">
        <v>58</v>
      </c>
      <c r="C3340" t="s">
        <v>6375</v>
      </c>
      <c r="D3340" t="s">
        <v>6376</v>
      </c>
      <c r="E3340">
        <v>2801</v>
      </c>
      <c r="F3340" t="s">
        <v>6377</v>
      </c>
      <c r="G3340">
        <v>21728.2</v>
      </c>
      <c r="I3340" t="s">
        <v>6378</v>
      </c>
      <c r="J3340">
        <v>243</v>
      </c>
      <c r="K3340">
        <v>3341</v>
      </c>
      <c r="L3340" s="1">
        <v>37207</v>
      </c>
      <c r="N3340" t="s">
        <v>6372</v>
      </c>
      <c r="P3340" t="s">
        <v>64</v>
      </c>
    </row>
    <row r="3341" spans="1:16" x14ac:dyDescent="0.25">
      <c r="A3341" s="2">
        <v>45235</v>
      </c>
      <c r="B3341" t="s">
        <v>58</v>
      </c>
      <c r="C3341" t="s">
        <v>6379</v>
      </c>
      <c r="D3341" t="s">
        <v>6380</v>
      </c>
      <c r="E3341">
        <v>2801</v>
      </c>
      <c r="F3341" t="s">
        <v>6381</v>
      </c>
      <c r="G3341">
        <v>12140</v>
      </c>
      <c r="I3341" t="s">
        <v>6382</v>
      </c>
      <c r="J3341">
        <v>243</v>
      </c>
      <c r="K3341">
        <v>3341</v>
      </c>
      <c r="L3341" s="1">
        <v>35576</v>
      </c>
      <c r="N3341" t="s">
        <v>6372</v>
      </c>
      <c r="P3341" t="s">
        <v>64</v>
      </c>
    </row>
    <row r="3342" spans="1:16" x14ac:dyDescent="0.25">
      <c r="A3342" s="2">
        <v>45235</v>
      </c>
      <c r="B3342" t="s">
        <v>58</v>
      </c>
      <c r="C3342" t="s">
        <v>6383</v>
      </c>
      <c r="D3342" t="s">
        <v>6384</v>
      </c>
      <c r="E3342">
        <v>2801</v>
      </c>
      <c r="F3342" t="s">
        <v>6385</v>
      </c>
      <c r="G3342">
        <v>3855.25</v>
      </c>
      <c r="I3342" t="s">
        <v>6386</v>
      </c>
      <c r="J3342">
        <v>243</v>
      </c>
      <c r="K3342">
        <v>3341</v>
      </c>
      <c r="L3342" s="1">
        <v>37986</v>
      </c>
      <c r="N3342" t="s">
        <v>6372</v>
      </c>
      <c r="P3342" t="s">
        <v>64</v>
      </c>
    </row>
    <row r="3343" spans="1:16" x14ac:dyDescent="0.25">
      <c r="A3343" s="2">
        <v>45235</v>
      </c>
      <c r="B3343" t="s">
        <v>58</v>
      </c>
      <c r="C3343" t="s">
        <v>6387</v>
      </c>
      <c r="D3343" t="s">
        <v>6388</v>
      </c>
      <c r="E3343">
        <v>2801</v>
      </c>
      <c r="F3343" t="s">
        <v>3398</v>
      </c>
      <c r="G3343">
        <v>7800</v>
      </c>
      <c r="I3343" t="s">
        <v>4971</v>
      </c>
      <c r="J3343">
        <v>243</v>
      </c>
      <c r="K3343">
        <v>3341</v>
      </c>
      <c r="N3343" t="s">
        <v>626</v>
      </c>
      <c r="P3343" t="s">
        <v>64</v>
      </c>
    </row>
    <row r="3344" spans="1:16" x14ac:dyDescent="0.25">
      <c r="A3344" s="2">
        <v>45235</v>
      </c>
      <c r="B3344" t="s">
        <v>58</v>
      </c>
      <c r="C3344" t="s">
        <v>6389</v>
      </c>
      <c r="D3344" t="s">
        <v>6390</v>
      </c>
      <c r="E3344">
        <v>2801</v>
      </c>
      <c r="F3344" t="s">
        <v>3398</v>
      </c>
      <c r="G3344">
        <v>6840</v>
      </c>
      <c r="I3344" t="s">
        <v>3399</v>
      </c>
      <c r="J3344">
        <v>243</v>
      </c>
      <c r="K3344">
        <v>3341</v>
      </c>
      <c r="N3344" t="s">
        <v>626</v>
      </c>
      <c r="P3344" t="s">
        <v>64</v>
      </c>
    </row>
    <row r="3345" spans="1:16" x14ac:dyDescent="0.25">
      <c r="A3345" s="2">
        <v>45235</v>
      </c>
      <c r="B3345" t="s">
        <v>58</v>
      </c>
      <c r="C3345" t="s">
        <v>6391</v>
      </c>
      <c r="D3345" t="s">
        <v>6392</v>
      </c>
      <c r="E3345">
        <v>2801</v>
      </c>
      <c r="F3345" t="s">
        <v>6393</v>
      </c>
      <c r="G3345">
        <v>6108.87</v>
      </c>
      <c r="I3345" t="s">
        <v>6394</v>
      </c>
      <c r="J3345">
        <v>243</v>
      </c>
      <c r="K3345">
        <v>3341</v>
      </c>
      <c r="L3345" s="1">
        <v>37102</v>
      </c>
      <c r="N3345" t="s">
        <v>2214</v>
      </c>
      <c r="P3345" t="s">
        <v>64</v>
      </c>
    </row>
    <row r="3346" spans="1:16" x14ac:dyDescent="0.25">
      <c r="A3346" s="2">
        <v>45235</v>
      </c>
      <c r="B3346" t="s">
        <v>58</v>
      </c>
      <c r="C3346" t="s">
        <v>6395</v>
      </c>
      <c r="D3346" t="s">
        <v>6396</v>
      </c>
      <c r="E3346">
        <v>2801</v>
      </c>
      <c r="F3346" t="s">
        <v>6397</v>
      </c>
      <c r="G3346">
        <v>6160</v>
      </c>
      <c r="I3346" t="s">
        <v>4062</v>
      </c>
      <c r="J3346">
        <v>243</v>
      </c>
      <c r="K3346">
        <v>3341</v>
      </c>
      <c r="L3346" s="1">
        <v>40237</v>
      </c>
      <c r="N3346" t="s">
        <v>622</v>
      </c>
      <c r="P3346" t="s">
        <v>64</v>
      </c>
    </row>
    <row r="3347" spans="1:16" x14ac:dyDescent="0.25">
      <c r="A3347" s="2">
        <v>45235</v>
      </c>
      <c r="B3347" t="s">
        <v>58</v>
      </c>
      <c r="C3347" t="s">
        <v>6398</v>
      </c>
      <c r="D3347" t="s">
        <v>6399</v>
      </c>
      <c r="E3347">
        <v>2801</v>
      </c>
      <c r="F3347" t="s">
        <v>2208</v>
      </c>
      <c r="G3347">
        <v>3107.1</v>
      </c>
      <c r="I3347" t="s">
        <v>6400</v>
      </c>
      <c r="J3347">
        <v>243</v>
      </c>
      <c r="K3347">
        <v>3341</v>
      </c>
      <c r="L3347" s="1">
        <v>39064</v>
      </c>
      <c r="N3347" t="s">
        <v>2214</v>
      </c>
      <c r="P3347" t="s">
        <v>64</v>
      </c>
    </row>
    <row r="3348" spans="1:16" x14ac:dyDescent="0.25">
      <c r="A3348" s="2">
        <v>45235</v>
      </c>
      <c r="B3348" t="s">
        <v>58</v>
      </c>
      <c r="C3348" t="s">
        <v>6401</v>
      </c>
      <c r="D3348" t="s">
        <v>6402</v>
      </c>
      <c r="E3348">
        <v>2801</v>
      </c>
      <c r="F3348" t="s">
        <v>6403</v>
      </c>
      <c r="G3348">
        <v>5964</v>
      </c>
      <c r="I3348" t="s">
        <v>6404</v>
      </c>
      <c r="J3348">
        <v>243</v>
      </c>
      <c r="K3348">
        <v>3341</v>
      </c>
      <c r="L3348" s="1">
        <v>38837</v>
      </c>
      <c r="N3348" t="s">
        <v>6372</v>
      </c>
      <c r="P3348" t="s">
        <v>64</v>
      </c>
    </row>
    <row r="3349" spans="1:16" x14ac:dyDescent="0.25">
      <c r="A3349" s="2">
        <v>45235</v>
      </c>
      <c r="B3349" t="s">
        <v>58</v>
      </c>
      <c r="C3349" t="s">
        <v>6405</v>
      </c>
      <c r="D3349" t="s">
        <v>6406</v>
      </c>
      <c r="E3349">
        <v>2801</v>
      </c>
      <c r="F3349" t="s">
        <v>4952</v>
      </c>
      <c r="G3349">
        <v>4026</v>
      </c>
      <c r="I3349" t="s">
        <v>4953</v>
      </c>
      <c r="J3349">
        <v>243</v>
      </c>
      <c r="K3349">
        <v>3341</v>
      </c>
      <c r="L3349" s="1">
        <v>38044</v>
      </c>
      <c r="N3349" t="s">
        <v>2214</v>
      </c>
      <c r="P3349" t="s">
        <v>64</v>
      </c>
    </row>
    <row r="3350" spans="1:16" x14ac:dyDescent="0.25">
      <c r="A3350" s="2">
        <v>45235</v>
      </c>
      <c r="B3350" t="s">
        <v>58</v>
      </c>
      <c r="C3350" t="s">
        <v>6407</v>
      </c>
      <c r="D3350" t="s">
        <v>6408</v>
      </c>
      <c r="E3350">
        <v>2801</v>
      </c>
      <c r="F3350" t="s">
        <v>3398</v>
      </c>
      <c r="G3350">
        <v>7800</v>
      </c>
      <c r="I3350" t="s">
        <v>4971</v>
      </c>
      <c r="J3350">
        <v>243</v>
      </c>
      <c r="K3350">
        <v>3341</v>
      </c>
      <c r="N3350" t="s">
        <v>626</v>
      </c>
      <c r="P3350" t="s">
        <v>64</v>
      </c>
    </row>
    <row r="3351" spans="1:16" x14ac:dyDescent="0.25">
      <c r="A3351" s="2">
        <v>45235</v>
      </c>
      <c r="B3351" t="s">
        <v>58</v>
      </c>
      <c r="C3351" t="s">
        <v>6409</v>
      </c>
      <c r="D3351" t="s">
        <v>6410</v>
      </c>
      <c r="E3351">
        <v>2801</v>
      </c>
      <c r="F3351" t="s">
        <v>3398</v>
      </c>
      <c r="G3351">
        <v>7800</v>
      </c>
      <c r="I3351" t="s">
        <v>4971</v>
      </c>
      <c r="J3351">
        <v>243</v>
      </c>
      <c r="K3351">
        <v>3341</v>
      </c>
      <c r="N3351" t="s">
        <v>626</v>
      </c>
      <c r="P3351" t="s">
        <v>64</v>
      </c>
    </row>
    <row r="3352" spans="1:16" x14ac:dyDescent="0.25">
      <c r="A3352" t="s">
        <v>87</v>
      </c>
      <c r="C3352" t="s">
        <v>88</v>
      </c>
      <c r="D3352" t="s">
        <v>58</v>
      </c>
      <c r="F3352">
        <v>-23</v>
      </c>
      <c r="G3352" t="s">
        <v>6411</v>
      </c>
      <c r="I3352" t="s">
        <v>2700</v>
      </c>
    </row>
    <row r="3354" spans="1:16" x14ac:dyDescent="0.25">
      <c r="A3354" t="s">
        <v>87</v>
      </c>
      <c r="B3354" t="s">
        <v>87</v>
      </c>
      <c r="C3354" t="s">
        <v>91</v>
      </c>
      <c r="D3354" t="s">
        <v>275</v>
      </c>
      <c r="E3354">
        <v>2011</v>
      </c>
      <c r="F3354">
        <v>-23</v>
      </c>
      <c r="G3354" t="s">
        <v>6411</v>
      </c>
      <c r="I3354" t="s">
        <v>2701</v>
      </c>
    </row>
    <row r="3356" spans="1:16" x14ac:dyDescent="0.25">
      <c r="C3356" t="s">
        <v>56</v>
      </c>
      <c r="D3356" t="s">
        <v>10</v>
      </c>
      <c r="E3356" t="e">
        <f>- proto</f>
        <v>#NAME?</v>
      </c>
      <c r="F3356" t="s">
        <v>57</v>
      </c>
    </row>
    <row r="3357" spans="1:16" x14ac:dyDescent="0.25">
      <c r="A3357" s="2">
        <v>45237</v>
      </c>
      <c r="B3357" t="s">
        <v>58</v>
      </c>
      <c r="C3357" t="s">
        <v>6412</v>
      </c>
      <c r="D3357" t="s">
        <v>6413</v>
      </c>
      <c r="E3357">
        <v>2801</v>
      </c>
      <c r="F3357" t="s">
        <v>6414</v>
      </c>
      <c r="G3357">
        <v>25120</v>
      </c>
      <c r="I3357" t="s">
        <v>6415</v>
      </c>
      <c r="J3357">
        <v>137</v>
      </c>
      <c r="K3357">
        <v>911</v>
      </c>
      <c r="L3357" s="1">
        <v>38057</v>
      </c>
      <c r="N3357" t="s">
        <v>2449</v>
      </c>
      <c r="P3357" t="s">
        <v>64</v>
      </c>
    </row>
    <row r="3359" spans="1:16" x14ac:dyDescent="0.25">
      <c r="D3359" t="s">
        <v>0</v>
      </c>
      <c r="E3359" t="s">
        <v>1</v>
      </c>
      <c r="F3359" t="s">
        <v>2</v>
      </c>
      <c r="G3359" t="s">
        <v>3</v>
      </c>
      <c r="H3359">
        <v>5</v>
      </c>
      <c r="I3359" t="s">
        <v>4</v>
      </c>
      <c r="L3359" t="s">
        <v>5</v>
      </c>
      <c r="M3359" t="s">
        <v>6</v>
      </c>
      <c r="N3359" t="s">
        <v>7</v>
      </c>
      <c r="O3359">
        <v>5</v>
      </c>
      <c r="P3359">
        <v>8</v>
      </c>
    </row>
    <row r="3360" spans="1:16" x14ac:dyDescent="0.25">
      <c r="D3360" t="s">
        <v>8</v>
      </c>
      <c r="E3360" t="s">
        <v>9</v>
      </c>
      <c r="F3360" t="s">
        <v>10</v>
      </c>
      <c r="M3360" t="s">
        <v>11</v>
      </c>
      <c r="N3360" t="s">
        <v>12</v>
      </c>
      <c r="O3360" s="1">
        <v>37445</v>
      </c>
      <c r="P3360">
        <v>3</v>
      </c>
    </row>
    <row r="3361" spans="1:16" x14ac:dyDescent="0.25">
      <c r="A3361" t="s">
        <v>13</v>
      </c>
      <c r="B3361" t="s">
        <v>14</v>
      </c>
      <c r="C3361" t="s">
        <v>15</v>
      </c>
      <c r="F3361" t="s">
        <v>16</v>
      </c>
      <c r="G3361" t="e">
        <f>- Z</f>
        <v>#NAME?</v>
      </c>
      <c r="M3361" t="s">
        <v>17</v>
      </c>
      <c r="N3361" t="s">
        <v>18</v>
      </c>
    </row>
    <row r="3362" spans="1:16" x14ac:dyDescent="0.25">
      <c r="A3362" t="s">
        <v>19</v>
      </c>
      <c r="B3362" t="s">
        <v>20</v>
      </c>
      <c r="C3362" t="s">
        <v>21</v>
      </c>
      <c r="D3362" t="s">
        <v>22</v>
      </c>
      <c r="E3362" t="s">
        <v>23</v>
      </c>
      <c r="F3362" t="s">
        <v>24</v>
      </c>
      <c r="G3362" t="s">
        <v>25</v>
      </c>
      <c r="H3362" t="s">
        <v>26</v>
      </c>
      <c r="M3362" t="s">
        <v>27</v>
      </c>
      <c r="N3362" t="s">
        <v>28</v>
      </c>
    </row>
    <row r="3363" spans="1:16" x14ac:dyDescent="0.25">
      <c r="A3363" t="s">
        <v>29</v>
      </c>
      <c r="B3363" t="s">
        <v>30</v>
      </c>
      <c r="C3363" t="s">
        <v>31</v>
      </c>
      <c r="D3363" t="s">
        <v>32</v>
      </c>
      <c r="E3363" t="s">
        <v>32</v>
      </c>
      <c r="F3363" t="s">
        <v>33</v>
      </c>
      <c r="G3363" t="s">
        <v>34</v>
      </c>
      <c r="H3363" t="s">
        <v>35</v>
      </c>
      <c r="I3363" t="s">
        <v>36</v>
      </c>
      <c r="J3363" t="s">
        <v>29</v>
      </c>
      <c r="K3363" t="s">
        <v>29</v>
      </c>
      <c r="L3363" t="s">
        <v>37</v>
      </c>
      <c r="M3363" t="s">
        <v>31</v>
      </c>
      <c r="N3363" t="s">
        <v>38</v>
      </c>
      <c r="O3363" t="s">
        <v>29</v>
      </c>
      <c r="P3363" t="s">
        <v>35</v>
      </c>
    </row>
    <row r="3364" spans="1:16" x14ac:dyDescent="0.25">
      <c r="A3364" t="s">
        <v>39</v>
      </c>
      <c r="B3364" t="s">
        <v>40</v>
      </c>
      <c r="C3364" t="s">
        <v>41</v>
      </c>
      <c r="D3364" t="s">
        <v>42</v>
      </c>
      <c r="E3364" t="s">
        <v>43</v>
      </c>
      <c r="F3364" t="s">
        <v>13</v>
      </c>
      <c r="G3364" t="s">
        <v>44</v>
      </c>
      <c r="I3364" t="s">
        <v>45</v>
      </c>
      <c r="J3364" t="s">
        <v>46</v>
      </c>
      <c r="K3364" t="s">
        <v>47</v>
      </c>
      <c r="L3364" t="s">
        <v>48</v>
      </c>
      <c r="M3364" t="s">
        <v>49</v>
      </c>
      <c r="N3364" t="s">
        <v>50</v>
      </c>
      <c r="O3364" t="s">
        <v>51</v>
      </c>
      <c r="P3364" t="s">
        <v>52</v>
      </c>
    </row>
    <row r="3365" spans="1:16" x14ac:dyDescent="0.25">
      <c r="A3365" t="s">
        <v>53</v>
      </c>
      <c r="B3365" t="s">
        <v>30</v>
      </c>
      <c r="C3365" t="s">
        <v>54</v>
      </c>
      <c r="D3365" t="s">
        <v>32</v>
      </c>
      <c r="E3365" t="s">
        <v>32</v>
      </c>
      <c r="F3365" t="s">
        <v>33</v>
      </c>
      <c r="G3365" t="s">
        <v>34</v>
      </c>
      <c r="H3365" t="s">
        <v>35</v>
      </c>
      <c r="I3365" t="s">
        <v>36</v>
      </c>
      <c r="J3365" t="s">
        <v>29</v>
      </c>
      <c r="K3365" t="s">
        <v>29</v>
      </c>
      <c r="L3365" t="s">
        <v>37</v>
      </c>
      <c r="M3365" t="s">
        <v>31</v>
      </c>
      <c r="N3365" t="s">
        <v>38</v>
      </c>
      <c r="O3365" t="s">
        <v>29</v>
      </c>
      <c r="P3365" t="s">
        <v>55</v>
      </c>
    </row>
    <row r="3366" spans="1:16" x14ac:dyDescent="0.25">
      <c r="A3366" s="2">
        <v>45237</v>
      </c>
      <c r="B3366" t="s">
        <v>58</v>
      </c>
      <c r="C3366" t="s">
        <v>6416</v>
      </c>
      <c r="D3366" t="s">
        <v>6417</v>
      </c>
      <c r="E3366">
        <v>2801</v>
      </c>
      <c r="F3366" t="s">
        <v>5769</v>
      </c>
      <c r="G3366">
        <v>20336.3</v>
      </c>
      <c r="I3366" t="s">
        <v>6418</v>
      </c>
      <c r="J3366">
        <v>392</v>
      </c>
      <c r="K3366">
        <v>5021</v>
      </c>
      <c r="L3366" s="1">
        <v>37525</v>
      </c>
      <c r="N3366" t="s">
        <v>6419</v>
      </c>
      <c r="P3366" t="s">
        <v>64</v>
      </c>
    </row>
    <row r="3367" spans="1:16" x14ac:dyDescent="0.25">
      <c r="A3367" s="2">
        <v>45237</v>
      </c>
      <c r="B3367" t="s">
        <v>58</v>
      </c>
      <c r="C3367" t="s">
        <v>6420</v>
      </c>
      <c r="D3367" t="s">
        <v>6421</v>
      </c>
      <c r="E3367">
        <v>2801</v>
      </c>
      <c r="F3367" t="s">
        <v>5769</v>
      </c>
      <c r="G3367">
        <v>23611.599999999999</v>
      </c>
      <c r="I3367" t="s">
        <v>6422</v>
      </c>
      <c r="J3367">
        <v>392</v>
      </c>
      <c r="K3367">
        <v>5021</v>
      </c>
      <c r="L3367" s="1">
        <v>37526</v>
      </c>
      <c r="N3367" t="s">
        <v>6423</v>
      </c>
      <c r="P3367" t="s">
        <v>64</v>
      </c>
    </row>
    <row r="3368" spans="1:16" x14ac:dyDescent="0.25">
      <c r="A3368" s="2">
        <v>45237</v>
      </c>
      <c r="B3368" t="s">
        <v>58</v>
      </c>
      <c r="C3368" t="s">
        <v>6424</v>
      </c>
      <c r="D3368" t="s">
        <v>6425</v>
      </c>
      <c r="E3368">
        <v>2801</v>
      </c>
      <c r="F3368" t="s">
        <v>3450</v>
      </c>
      <c r="G3368">
        <v>3980</v>
      </c>
      <c r="I3368" t="s">
        <v>3660</v>
      </c>
      <c r="J3368">
        <v>25</v>
      </c>
      <c r="K3368">
        <v>411</v>
      </c>
      <c r="L3368" s="1">
        <v>35899</v>
      </c>
      <c r="N3368" t="s">
        <v>6426</v>
      </c>
      <c r="P3368" t="s">
        <v>64</v>
      </c>
    </row>
    <row r="3369" spans="1:16" x14ac:dyDescent="0.25">
      <c r="A3369" s="2">
        <v>45237</v>
      </c>
      <c r="B3369" t="s">
        <v>58</v>
      </c>
      <c r="C3369" t="s">
        <v>6427</v>
      </c>
      <c r="D3369" t="s">
        <v>6428</v>
      </c>
      <c r="E3369">
        <v>2801</v>
      </c>
      <c r="F3369" t="s">
        <v>6270</v>
      </c>
      <c r="G3369">
        <v>4600</v>
      </c>
      <c r="I3369" t="s">
        <v>6271</v>
      </c>
      <c r="J3369">
        <v>25</v>
      </c>
      <c r="K3369">
        <v>411</v>
      </c>
      <c r="L3369" s="1">
        <v>38289</v>
      </c>
      <c r="N3369" t="s">
        <v>6426</v>
      </c>
      <c r="P3369" t="s">
        <v>64</v>
      </c>
    </row>
    <row r="3370" spans="1:16" x14ac:dyDescent="0.25">
      <c r="A3370" s="2">
        <v>45237</v>
      </c>
      <c r="B3370" t="s">
        <v>58</v>
      </c>
      <c r="C3370" t="s">
        <v>6429</v>
      </c>
      <c r="D3370" t="s">
        <v>6430</v>
      </c>
      <c r="E3370">
        <v>2801</v>
      </c>
      <c r="F3370" t="s">
        <v>3159</v>
      </c>
      <c r="G3370">
        <v>4800</v>
      </c>
      <c r="I3370" t="s">
        <v>3160</v>
      </c>
      <c r="J3370">
        <v>92</v>
      </c>
      <c r="K3370">
        <v>4141</v>
      </c>
      <c r="N3370" t="s">
        <v>6431</v>
      </c>
      <c r="P3370" t="s">
        <v>64</v>
      </c>
    </row>
    <row r="3371" spans="1:16" x14ac:dyDescent="0.25">
      <c r="A3371" s="2">
        <v>45237</v>
      </c>
      <c r="B3371" t="s">
        <v>58</v>
      </c>
      <c r="C3371" t="s">
        <v>6432</v>
      </c>
      <c r="D3371" t="s">
        <v>6433</v>
      </c>
      <c r="E3371">
        <v>2801</v>
      </c>
      <c r="F3371" t="s">
        <v>4350</v>
      </c>
      <c r="G3371">
        <v>7477</v>
      </c>
      <c r="I3371" t="s">
        <v>4351</v>
      </c>
      <c r="J3371">
        <v>102</v>
      </c>
      <c r="K3371">
        <v>3131</v>
      </c>
      <c r="L3371" s="1">
        <v>38352</v>
      </c>
      <c r="N3371" t="s">
        <v>5586</v>
      </c>
      <c r="P3371" t="s">
        <v>64</v>
      </c>
    </row>
    <row r="3372" spans="1:16" x14ac:dyDescent="0.25">
      <c r="A3372" s="2">
        <v>45237</v>
      </c>
      <c r="B3372" t="s">
        <v>58</v>
      </c>
      <c r="C3372" t="s">
        <v>6434</v>
      </c>
      <c r="D3372" t="s">
        <v>6435</v>
      </c>
      <c r="E3372">
        <v>2801</v>
      </c>
      <c r="F3372" t="s">
        <v>4350</v>
      </c>
      <c r="G3372">
        <v>7477</v>
      </c>
      <c r="I3372" t="s">
        <v>4351</v>
      </c>
      <c r="J3372">
        <v>102</v>
      </c>
      <c r="K3372">
        <v>3131</v>
      </c>
      <c r="L3372" s="1">
        <v>38352</v>
      </c>
      <c r="N3372" t="s">
        <v>5586</v>
      </c>
      <c r="P3372" t="s">
        <v>64</v>
      </c>
    </row>
    <row r="3373" spans="1:16" x14ac:dyDescent="0.25">
      <c r="A3373" s="2">
        <v>45237</v>
      </c>
      <c r="B3373" t="s">
        <v>58</v>
      </c>
      <c r="C3373" t="s">
        <v>6436</v>
      </c>
      <c r="D3373" t="s">
        <v>6437</v>
      </c>
      <c r="E3373">
        <v>2801</v>
      </c>
      <c r="F3373" t="s">
        <v>4350</v>
      </c>
      <c r="G3373">
        <v>7477</v>
      </c>
      <c r="I3373" t="s">
        <v>4351</v>
      </c>
      <c r="J3373">
        <v>102</v>
      </c>
      <c r="K3373">
        <v>3131</v>
      </c>
      <c r="L3373" s="1">
        <v>38352</v>
      </c>
      <c r="N3373" t="s">
        <v>5586</v>
      </c>
      <c r="P3373" t="s">
        <v>64</v>
      </c>
    </row>
    <row r="3374" spans="1:16" x14ac:dyDescent="0.25">
      <c r="A3374" s="2">
        <v>45237</v>
      </c>
      <c r="B3374" t="s">
        <v>58</v>
      </c>
      <c r="C3374" t="s">
        <v>6438</v>
      </c>
      <c r="D3374" t="s">
        <v>6439</v>
      </c>
      <c r="E3374">
        <v>2801</v>
      </c>
      <c r="F3374" t="s">
        <v>6440</v>
      </c>
      <c r="G3374">
        <v>35807</v>
      </c>
      <c r="I3374" t="s">
        <v>6441</v>
      </c>
      <c r="J3374">
        <v>141</v>
      </c>
      <c r="K3374">
        <v>2421</v>
      </c>
      <c r="L3374" s="1">
        <v>39764</v>
      </c>
      <c r="N3374" t="s">
        <v>6442</v>
      </c>
      <c r="P3374" t="s">
        <v>64</v>
      </c>
    </row>
    <row r="3375" spans="1:16" x14ac:dyDescent="0.25">
      <c r="A3375" s="2">
        <v>45237</v>
      </c>
      <c r="B3375" t="s">
        <v>58</v>
      </c>
      <c r="C3375" t="s">
        <v>6443</v>
      </c>
      <c r="D3375" t="s">
        <v>6444</v>
      </c>
      <c r="E3375">
        <v>2801</v>
      </c>
      <c r="F3375" t="s">
        <v>6445</v>
      </c>
      <c r="G3375">
        <v>11710</v>
      </c>
      <c r="I3375" t="s">
        <v>6446</v>
      </c>
      <c r="J3375">
        <v>327</v>
      </c>
      <c r="K3375">
        <v>3241</v>
      </c>
      <c r="L3375" s="1">
        <v>35430</v>
      </c>
      <c r="N3375" t="s">
        <v>5061</v>
      </c>
      <c r="P3375" t="s">
        <v>64</v>
      </c>
    </row>
    <row r="3376" spans="1:16" x14ac:dyDescent="0.25">
      <c r="A3376" t="s">
        <v>87</v>
      </c>
      <c r="C3376" t="s">
        <v>88</v>
      </c>
      <c r="D3376" t="s">
        <v>58</v>
      </c>
      <c r="F3376">
        <v>-15</v>
      </c>
      <c r="G3376" t="s">
        <v>6447</v>
      </c>
      <c r="I3376" t="s">
        <v>3091</v>
      </c>
    </row>
    <row r="3378" spans="1:16" x14ac:dyDescent="0.25">
      <c r="A3378" t="s">
        <v>87</v>
      </c>
      <c r="B3378" t="s">
        <v>87</v>
      </c>
      <c r="C3378" t="s">
        <v>91</v>
      </c>
      <c r="D3378" t="s">
        <v>1571</v>
      </c>
      <c r="E3378">
        <v>2011</v>
      </c>
      <c r="F3378">
        <v>-15</v>
      </c>
      <c r="G3378" t="s">
        <v>6447</v>
      </c>
      <c r="I3378" t="s">
        <v>3092</v>
      </c>
    </row>
    <row r="3380" spans="1:16" x14ac:dyDescent="0.25">
      <c r="C3380" t="s">
        <v>56</v>
      </c>
      <c r="D3380" t="s">
        <v>10</v>
      </c>
      <c r="E3380" t="e">
        <f>- proto</f>
        <v>#NAME?</v>
      </c>
      <c r="F3380" t="s">
        <v>57</v>
      </c>
    </row>
    <row r="3381" spans="1:16" x14ac:dyDescent="0.25">
      <c r="A3381" s="2">
        <v>45239</v>
      </c>
      <c r="B3381" t="s">
        <v>58</v>
      </c>
      <c r="C3381" t="s">
        <v>2842</v>
      </c>
      <c r="D3381" t="s">
        <v>6448</v>
      </c>
      <c r="E3381">
        <v>2801</v>
      </c>
      <c r="F3381" t="s">
        <v>3976</v>
      </c>
      <c r="G3381">
        <v>3181</v>
      </c>
      <c r="I3381" t="s">
        <v>3977</v>
      </c>
      <c r="J3381">
        <v>347</v>
      </c>
      <c r="K3381">
        <v>432</v>
      </c>
      <c r="L3381" s="1">
        <v>38352</v>
      </c>
      <c r="N3381" t="s">
        <v>4067</v>
      </c>
      <c r="P3381" t="s">
        <v>64</v>
      </c>
    </row>
    <row r="3382" spans="1:16" x14ac:dyDescent="0.25">
      <c r="A3382" s="2">
        <v>45239</v>
      </c>
      <c r="B3382" t="s">
        <v>58</v>
      </c>
      <c r="C3382" t="s">
        <v>6449</v>
      </c>
      <c r="D3382" t="s">
        <v>6450</v>
      </c>
      <c r="E3382">
        <v>2801</v>
      </c>
      <c r="F3382" t="s">
        <v>6137</v>
      </c>
      <c r="G3382">
        <v>3697</v>
      </c>
      <c r="I3382" t="s">
        <v>6138</v>
      </c>
      <c r="J3382">
        <v>347</v>
      </c>
      <c r="K3382">
        <v>432</v>
      </c>
      <c r="L3382" s="1">
        <v>38321</v>
      </c>
      <c r="N3382" t="s">
        <v>4067</v>
      </c>
      <c r="P3382" t="s">
        <v>64</v>
      </c>
    </row>
    <row r="3383" spans="1:16" x14ac:dyDescent="0.25">
      <c r="A3383" s="2">
        <v>45239</v>
      </c>
      <c r="B3383" t="s">
        <v>58</v>
      </c>
      <c r="C3383" t="s">
        <v>6451</v>
      </c>
      <c r="D3383" t="s">
        <v>6452</v>
      </c>
      <c r="E3383">
        <v>2801</v>
      </c>
      <c r="F3383" t="s">
        <v>3976</v>
      </c>
      <c r="G3383">
        <v>3181</v>
      </c>
      <c r="I3383" t="s">
        <v>3977</v>
      </c>
      <c r="J3383">
        <v>347</v>
      </c>
      <c r="K3383">
        <v>432</v>
      </c>
      <c r="L3383" s="1">
        <v>38352</v>
      </c>
      <c r="N3383" t="s">
        <v>4067</v>
      </c>
      <c r="P3383" t="s">
        <v>64</v>
      </c>
    </row>
    <row r="3384" spans="1:16" x14ac:dyDescent="0.25">
      <c r="A3384" s="2">
        <v>45239</v>
      </c>
      <c r="B3384" t="s">
        <v>58</v>
      </c>
      <c r="C3384" t="s">
        <v>6453</v>
      </c>
      <c r="D3384" t="s">
        <v>6454</v>
      </c>
      <c r="E3384">
        <v>2801</v>
      </c>
      <c r="F3384" t="s">
        <v>2144</v>
      </c>
      <c r="G3384">
        <v>4145</v>
      </c>
      <c r="I3384" t="s">
        <v>6455</v>
      </c>
      <c r="J3384">
        <v>48</v>
      </c>
      <c r="K3384">
        <v>1462</v>
      </c>
      <c r="L3384" s="1">
        <v>37680</v>
      </c>
      <c r="N3384" t="s">
        <v>6456</v>
      </c>
      <c r="P3384" t="s">
        <v>64</v>
      </c>
    </row>
    <row r="3385" spans="1:16" x14ac:dyDescent="0.25">
      <c r="A3385" s="2">
        <v>45239</v>
      </c>
      <c r="B3385" t="s">
        <v>58</v>
      </c>
      <c r="C3385" t="s">
        <v>6457</v>
      </c>
      <c r="D3385" t="s">
        <v>6458</v>
      </c>
      <c r="E3385">
        <v>2801</v>
      </c>
      <c r="F3385" t="s">
        <v>781</v>
      </c>
      <c r="G3385">
        <v>4740</v>
      </c>
      <c r="I3385" t="s">
        <v>3003</v>
      </c>
      <c r="J3385">
        <v>336</v>
      </c>
      <c r="K3385">
        <v>1201</v>
      </c>
      <c r="N3385" t="s">
        <v>6459</v>
      </c>
      <c r="P3385" t="s">
        <v>64</v>
      </c>
    </row>
    <row r="3386" spans="1:16" x14ac:dyDescent="0.25">
      <c r="A3386" s="2">
        <v>45239</v>
      </c>
      <c r="B3386" t="s">
        <v>58</v>
      </c>
      <c r="C3386" t="s">
        <v>6460</v>
      </c>
      <c r="D3386" t="s">
        <v>6461</v>
      </c>
      <c r="E3386">
        <v>2801</v>
      </c>
      <c r="F3386" t="s">
        <v>3692</v>
      </c>
      <c r="G3386">
        <v>3238.29</v>
      </c>
      <c r="I3386" t="s">
        <v>3693</v>
      </c>
      <c r="J3386">
        <v>395</v>
      </c>
      <c r="K3386">
        <v>5062</v>
      </c>
      <c r="L3386" s="1">
        <v>37287</v>
      </c>
      <c r="N3386" t="s">
        <v>5998</v>
      </c>
      <c r="P3386" t="s">
        <v>64</v>
      </c>
    </row>
    <row r="3387" spans="1:16" x14ac:dyDescent="0.25">
      <c r="A3387" s="2">
        <v>45239</v>
      </c>
      <c r="B3387" t="s">
        <v>58</v>
      </c>
      <c r="C3387" t="s">
        <v>6462</v>
      </c>
      <c r="D3387" t="s">
        <v>6463</v>
      </c>
      <c r="E3387">
        <v>2801</v>
      </c>
      <c r="F3387" t="s">
        <v>6464</v>
      </c>
      <c r="G3387">
        <v>17610</v>
      </c>
      <c r="I3387" t="s">
        <v>6465</v>
      </c>
      <c r="J3387">
        <v>326</v>
      </c>
      <c r="K3387">
        <v>3541</v>
      </c>
      <c r="L3387" s="1">
        <v>35563</v>
      </c>
      <c r="N3387" t="s">
        <v>5250</v>
      </c>
      <c r="P3387" t="s">
        <v>64</v>
      </c>
    </row>
    <row r="3388" spans="1:16" x14ac:dyDescent="0.25">
      <c r="A3388" s="2">
        <v>45239</v>
      </c>
      <c r="B3388" t="s">
        <v>58</v>
      </c>
      <c r="C3388" t="s">
        <v>6466</v>
      </c>
      <c r="D3388" t="s">
        <v>6467</v>
      </c>
      <c r="E3388">
        <v>2801</v>
      </c>
      <c r="F3388" t="s">
        <v>6468</v>
      </c>
      <c r="G3388">
        <v>4100</v>
      </c>
      <c r="I3388" t="s">
        <v>3233</v>
      </c>
      <c r="J3388">
        <v>326</v>
      </c>
      <c r="K3388">
        <v>3541</v>
      </c>
      <c r="N3388" t="s">
        <v>5250</v>
      </c>
      <c r="P3388" t="s">
        <v>64</v>
      </c>
    </row>
    <row r="3389" spans="1:16" x14ac:dyDescent="0.25">
      <c r="A3389" s="2">
        <v>45239</v>
      </c>
      <c r="B3389" t="s">
        <v>58</v>
      </c>
      <c r="C3389" t="s">
        <v>6469</v>
      </c>
      <c r="D3389" t="s">
        <v>6470</v>
      </c>
      <c r="E3389">
        <v>2801</v>
      </c>
      <c r="F3389" t="s">
        <v>3293</v>
      </c>
      <c r="G3389">
        <v>8840</v>
      </c>
      <c r="I3389" t="s">
        <v>6471</v>
      </c>
      <c r="J3389">
        <v>326</v>
      </c>
      <c r="K3389">
        <v>3541</v>
      </c>
      <c r="L3389" s="1">
        <v>35563</v>
      </c>
      <c r="N3389" t="s">
        <v>5250</v>
      </c>
      <c r="P3389" t="s">
        <v>64</v>
      </c>
    </row>
    <row r="3390" spans="1:16" x14ac:dyDescent="0.25">
      <c r="A3390" s="2">
        <v>45239</v>
      </c>
      <c r="B3390" t="s">
        <v>58</v>
      </c>
      <c r="C3390" t="s">
        <v>6472</v>
      </c>
      <c r="D3390" t="s">
        <v>6473</v>
      </c>
      <c r="E3390">
        <v>2801</v>
      </c>
      <c r="F3390" t="s">
        <v>4592</v>
      </c>
      <c r="G3390">
        <v>16190</v>
      </c>
      <c r="I3390" t="s">
        <v>4593</v>
      </c>
      <c r="J3390">
        <v>326</v>
      </c>
      <c r="K3390">
        <v>3541</v>
      </c>
      <c r="L3390" s="1">
        <v>36662</v>
      </c>
      <c r="N3390" t="s">
        <v>1395</v>
      </c>
      <c r="P3390" t="s">
        <v>64</v>
      </c>
    </row>
    <row r="3391" spans="1:16" x14ac:dyDescent="0.25">
      <c r="A3391" s="2">
        <v>45239</v>
      </c>
      <c r="B3391" t="s">
        <v>58</v>
      </c>
      <c r="C3391" t="s">
        <v>6474</v>
      </c>
      <c r="D3391" t="s">
        <v>6475</v>
      </c>
      <c r="E3391">
        <v>2801</v>
      </c>
      <c r="F3391" t="s">
        <v>6476</v>
      </c>
      <c r="G3391">
        <v>9580</v>
      </c>
      <c r="I3391" t="s">
        <v>6477</v>
      </c>
      <c r="J3391">
        <v>326</v>
      </c>
      <c r="K3391">
        <v>3541</v>
      </c>
      <c r="N3391" t="s">
        <v>5250</v>
      </c>
      <c r="P3391" t="s">
        <v>64</v>
      </c>
    </row>
    <row r="3392" spans="1:16" x14ac:dyDescent="0.25">
      <c r="A3392" s="2">
        <v>45239</v>
      </c>
      <c r="B3392" t="s">
        <v>58</v>
      </c>
      <c r="C3392" t="s">
        <v>6478</v>
      </c>
      <c r="D3392" t="s">
        <v>6479</v>
      </c>
      <c r="E3392">
        <v>2801</v>
      </c>
      <c r="F3392" t="s">
        <v>6480</v>
      </c>
      <c r="G3392">
        <v>4280</v>
      </c>
      <c r="I3392" t="s">
        <v>2973</v>
      </c>
      <c r="J3392">
        <v>445</v>
      </c>
      <c r="K3392">
        <v>3590</v>
      </c>
      <c r="N3392" t="s">
        <v>5250</v>
      </c>
      <c r="P3392" t="s">
        <v>64</v>
      </c>
    </row>
    <row r="3393" spans="1:16" x14ac:dyDescent="0.25">
      <c r="A3393" s="2">
        <v>45239</v>
      </c>
      <c r="B3393" t="s">
        <v>58</v>
      </c>
      <c r="C3393" t="s">
        <v>6481</v>
      </c>
      <c r="D3393" t="s">
        <v>6482</v>
      </c>
      <c r="E3393">
        <v>2801</v>
      </c>
      <c r="F3393" t="s">
        <v>6483</v>
      </c>
      <c r="G3393">
        <v>3026</v>
      </c>
      <c r="I3393" t="s">
        <v>6484</v>
      </c>
      <c r="J3393">
        <v>471</v>
      </c>
      <c r="K3393">
        <v>6029</v>
      </c>
      <c r="L3393" s="1">
        <v>38940</v>
      </c>
      <c r="N3393" t="s">
        <v>6485</v>
      </c>
      <c r="P3393" t="s">
        <v>64</v>
      </c>
    </row>
    <row r="3394" spans="1:16" x14ac:dyDescent="0.25">
      <c r="A3394" s="2">
        <v>45239</v>
      </c>
      <c r="B3394" t="s">
        <v>58</v>
      </c>
      <c r="C3394" t="s">
        <v>6486</v>
      </c>
      <c r="D3394" t="s">
        <v>6487</v>
      </c>
      <c r="E3394">
        <v>2801</v>
      </c>
      <c r="F3394" t="s">
        <v>6488</v>
      </c>
      <c r="G3394">
        <v>8549.2900000000009</v>
      </c>
      <c r="I3394" t="s">
        <v>6489</v>
      </c>
      <c r="J3394">
        <v>92</v>
      </c>
      <c r="K3394">
        <v>4141</v>
      </c>
      <c r="L3394" s="1">
        <v>37369</v>
      </c>
      <c r="N3394" t="s">
        <v>3321</v>
      </c>
      <c r="P3394" t="s">
        <v>64</v>
      </c>
    </row>
    <row r="3395" spans="1:16" x14ac:dyDescent="0.25">
      <c r="A3395" s="2">
        <v>45239</v>
      </c>
      <c r="B3395" t="s">
        <v>58</v>
      </c>
      <c r="C3395" t="s">
        <v>6490</v>
      </c>
      <c r="D3395" t="s">
        <v>6491</v>
      </c>
      <c r="E3395">
        <v>2801</v>
      </c>
      <c r="F3395" t="s">
        <v>6488</v>
      </c>
      <c r="G3395">
        <v>8549.2900000000009</v>
      </c>
      <c r="I3395" t="s">
        <v>6489</v>
      </c>
      <c r="J3395">
        <v>92</v>
      </c>
      <c r="K3395">
        <v>4141</v>
      </c>
      <c r="L3395" s="1">
        <v>37369</v>
      </c>
      <c r="N3395" t="s">
        <v>3321</v>
      </c>
      <c r="P3395" t="s">
        <v>64</v>
      </c>
    </row>
    <row r="3396" spans="1:16" x14ac:dyDescent="0.25">
      <c r="A3396" s="2">
        <v>45239</v>
      </c>
      <c r="B3396" t="s">
        <v>58</v>
      </c>
      <c r="C3396" t="s">
        <v>6492</v>
      </c>
      <c r="D3396" t="s">
        <v>6493</v>
      </c>
      <c r="E3396">
        <v>2801</v>
      </c>
      <c r="F3396" t="s">
        <v>6494</v>
      </c>
      <c r="G3396">
        <v>4463.67</v>
      </c>
      <c r="I3396" t="s">
        <v>6495</v>
      </c>
      <c r="J3396">
        <v>154</v>
      </c>
      <c r="K3396">
        <v>3741</v>
      </c>
      <c r="L3396" s="1">
        <v>37771</v>
      </c>
      <c r="N3396" t="s">
        <v>6496</v>
      </c>
      <c r="P3396" t="s">
        <v>64</v>
      </c>
    </row>
    <row r="3397" spans="1:16" x14ac:dyDescent="0.25">
      <c r="A3397" s="2">
        <v>45239</v>
      </c>
      <c r="B3397" t="s">
        <v>58</v>
      </c>
      <c r="C3397" t="s">
        <v>6497</v>
      </c>
      <c r="D3397" t="s">
        <v>6498</v>
      </c>
      <c r="E3397">
        <v>2801</v>
      </c>
      <c r="F3397" t="s">
        <v>6499</v>
      </c>
      <c r="G3397">
        <v>4070</v>
      </c>
      <c r="I3397" t="s">
        <v>4275</v>
      </c>
      <c r="J3397">
        <v>154</v>
      </c>
      <c r="K3397">
        <v>3741</v>
      </c>
      <c r="N3397" t="s">
        <v>6500</v>
      </c>
      <c r="P3397" t="s">
        <v>64</v>
      </c>
    </row>
    <row r="3398" spans="1:16" x14ac:dyDescent="0.25">
      <c r="A3398" s="2">
        <v>45239</v>
      </c>
      <c r="B3398" t="s">
        <v>58</v>
      </c>
      <c r="C3398" t="s">
        <v>6501</v>
      </c>
      <c r="D3398" t="s">
        <v>6502</v>
      </c>
      <c r="E3398">
        <v>2801</v>
      </c>
      <c r="F3398" t="s">
        <v>6503</v>
      </c>
      <c r="G3398">
        <v>16315</v>
      </c>
      <c r="I3398" t="s">
        <v>6504</v>
      </c>
      <c r="J3398">
        <v>102</v>
      </c>
      <c r="K3398">
        <v>3131</v>
      </c>
      <c r="L3398" s="1">
        <v>38286</v>
      </c>
      <c r="N3398" t="s">
        <v>5586</v>
      </c>
      <c r="P3398" t="s">
        <v>64</v>
      </c>
    </row>
    <row r="3399" spans="1:16" x14ac:dyDescent="0.25">
      <c r="A3399" t="s">
        <v>87</v>
      </c>
      <c r="C3399" t="s">
        <v>88</v>
      </c>
      <c r="D3399" t="s">
        <v>58</v>
      </c>
      <c r="F3399">
        <v>-12</v>
      </c>
      <c r="G3399" t="s">
        <v>6505</v>
      </c>
      <c r="I3399" t="s">
        <v>3148</v>
      </c>
    </row>
    <row r="3401" spans="1:16" x14ac:dyDescent="0.25">
      <c r="A3401" t="s">
        <v>87</v>
      </c>
      <c r="B3401" t="s">
        <v>87</v>
      </c>
      <c r="C3401" t="s">
        <v>91</v>
      </c>
      <c r="D3401" t="s">
        <v>375</v>
      </c>
      <c r="E3401">
        <v>2011</v>
      </c>
      <c r="F3401">
        <v>-12</v>
      </c>
      <c r="G3401" t="s">
        <v>6505</v>
      </c>
      <c r="I3401" t="s">
        <v>3149</v>
      </c>
    </row>
    <row r="3403" spans="1:16" x14ac:dyDescent="0.25">
      <c r="C3403" t="s">
        <v>56</v>
      </c>
      <c r="D3403" t="s">
        <v>10</v>
      </c>
      <c r="E3403" t="e">
        <f>- proto</f>
        <v>#NAME?</v>
      </c>
      <c r="F3403" t="s">
        <v>57</v>
      </c>
    </row>
    <row r="3404" spans="1:16" x14ac:dyDescent="0.25">
      <c r="A3404" s="2">
        <v>45242</v>
      </c>
      <c r="B3404" t="s">
        <v>58</v>
      </c>
      <c r="C3404" t="s">
        <v>6506</v>
      </c>
      <c r="D3404" t="s">
        <v>6507</v>
      </c>
      <c r="E3404">
        <v>2801</v>
      </c>
      <c r="F3404" t="s">
        <v>6508</v>
      </c>
      <c r="G3404">
        <v>13171.2</v>
      </c>
      <c r="I3404" t="s">
        <v>6509</v>
      </c>
      <c r="J3404">
        <v>48</v>
      </c>
      <c r="K3404">
        <v>1462</v>
      </c>
      <c r="L3404" s="1">
        <v>39199</v>
      </c>
      <c r="N3404" t="s">
        <v>3494</v>
      </c>
      <c r="P3404" t="s">
        <v>64</v>
      </c>
    </row>
    <row r="3405" spans="1:16" x14ac:dyDescent="0.25">
      <c r="A3405" s="2">
        <v>45242</v>
      </c>
      <c r="B3405" t="s">
        <v>58</v>
      </c>
      <c r="C3405" t="s">
        <v>6510</v>
      </c>
      <c r="D3405" t="s">
        <v>6511</v>
      </c>
      <c r="E3405">
        <v>2801</v>
      </c>
      <c r="F3405" t="s">
        <v>96</v>
      </c>
      <c r="G3405">
        <v>3480</v>
      </c>
      <c r="I3405" t="s">
        <v>3562</v>
      </c>
      <c r="J3405">
        <v>145</v>
      </c>
      <c r="K3405">
        <v>2562</v>
      </c>
      <c r="N3405" t="s">
        <v>6512</v>
      </c>
      <c r="P3405" t="s">
        <v>64</v>
      </c>
    </row>
    <row r="3406" spans="1:16" x14ac:dyDescent="0.25">
      <c r="A3406" s="2">
        <v>45242</v>
      </c>
      <c r="B3406" t="s">
        <v>58</v>
      </c>
      <c r="C3406" t="s">
        <v>6513</v>
      </c>
      <c r="D3406" t="s">
        <v>6514</v>
      </c>
      <c r="E3406">
        <v>2801</v>
      </c>
      <c r="F3406" t="s">
        <v>5976</v>
      </c>
      <c r="G3406">
        <v>15098</v>
      </c>
      <c r="I3406" t="s">
        <v>6515</v>
      </c>
      <c r="J3406">
        <v>421</v>
      </c>
      <c r="K3406">
        <v>701</v>
      </c>
      <c r="L3406" s="1">
        <v>39637</v>
      </c>
      <c r="N3406" t="s">
        <v>6516</v>
      </c>
      <c r="P3406" t="s">
        <v>64</v>
      </c>
    </row>
    <row r="3407" spans="1:16" x14ac:dyDescent="0.25">
      <c r="A3407" s="2">
        <v>45242</v>
      </c>
      <c r="B3407" t="s">
        <v>58</v>
      </c>
      <c r="C3407" t="s">
        <v>6517</v>
      </c>
      <c r="D3407" t="s">
        <v>6518</v>
      </c>
      <c r="E3407">
        <v>2801</v>
      </c>
      <c r="F3407" t="s">
        <v>6519</v>
      </c>
      <c r="G3407">
        <v>10336.200000000001</v>
      </c>
      <c r="I3407" t="s">
        <v>6520</v>
      </c>
      <c r="J3407">
        <v>424</v>
      </c>
      <c r="K3407">
        <v>2841</v>
      </c>
      <c r="L3407" s="1">
        <v>37613</v>
      </c>
      <c r="N3407" t="s">
        <v>6521</v>
      </c>
      <c r="P3407" t="s">
        <v>64</v>
      </c>
    </row>
    <row r="3408" spans="1:16" x14ac:dyDescent="0.25">
      <c r="A3408" s="2">
        <v>45242</v>
      </c>
      <c r="B3408" t="s">
        <v>58</v>
      </c>
      <c r="C3408" t="s">
        <v>6522</v>
      </c>
      <c r="D3408" t="s">
        <v>6523</v>
      </c>
      <c r="E3408">
        <v>2801</v>
      </c>
      <c r="F3408" t="s">
        <v>6524</v>
      </c>
      <c r="G3408">
        <v>4727.47</v>
      </c>
      <c r="I3408" t="s">
        <v>6525</v>
      </c>
      <c r="J3408">
        <v>471</v>
      </c>
      <c r="K3408">
        <v>6029</v>
      </c>
      <c r="L3408" s="1">
        <v>38321</v>
      </c>
      <c r="N3408" t="s">
        <v>2438</v>
      </c>
      <c r="P3408" t="s">
        <v>64</v>
      </c>
    </row>
    <row r="3409" spans="1:16" x14ac:dyDescent="0.25">
      <c r="A3409" s="2">
        <v>45242</v>
      </c>
      <c r="B3409" t="s">
        <v>58</v>
      </c>
      <c r="C3409" t="s">
        <v>6526</v>
      </c>
      <c r="D3409" t="s">
        <v>6527</v>
      </c>
      <c r="E3409">
        <v>2801</v>
      </c>
      <c r="F3409" t="s">
        <v>6528</v>
      </c>
      <c r="G3409">
        <v>7276.5</v>
      </c>
      <c r="I3409" t="s">
        <v>6529</v>
      </c>
      <c r="J3409">
        <v>186</v>
      </c>
      <c r="K3409">
        <v>131</v>
      </c>
      <c r="L3409" s="1">
        <v>39258</v>
      </c>
      <c r="N3409" t="s">
        <v>2471</v>
      </c>
      <c r="P3409" t="s">
        <v>64</v>
      </c>
    </row>
    <row r="3410" spans="1:16" x14ac:dyDescent="0.25">
      <c r="A3410" s="2">
        <v>45242</v>
      </c>
      <c r="B3410" t="s">
        <v>58</v>
      </c>
      <c r="C3410" t="s">
        <v>6530</v>
      </c>
      <c r="D3410" t="s">
        <v>6531</v>
      </c>
      <c r="E3410">
        <v>2801</v>
      </c>
      <c r="F3410" t="s">
        <v>739</v>
      </c>
      <c r="G3410">
        <v>3060.84</v>
      </c>
      <c r="I3410" t="s">
        <v>6532</v>
      </c>
      <c r="J3410">
        <v>108</v>
      </c>
      <c r="K3410">
        <v>231</v>
      </c>
      <c r="L3410" s="1">
        <v>37407</v>
      </c>
      <c r="N3410" t="s">
        <v>2704</v>
      </c>
      <c r="P3410" t="s">
        <v>64</v>
      </c>
    </row>
    <row r="3411" spans="1:16" x14ac:dyDescent="0.25">
      <c r="A3411" s="2">
        <v>45242</v>
      </c>
      <c r="B3411" t="s">
        <v>58</v>
      </c>
      <c r="C3411" t="s">
        <v>6533</v>
      </c>
      <c r="D3411" t="s">
        <v>6534</v>
      </c>
      <c r="E3411">
        <v>2801</v>
      </c>
      <c r="F3411" t="s">
        <v>6535</v>
      </c>
      <c r="G3411">
        <v>5650</v>
      </c>
      <c r="I3411" t="s">
        <v>3744</v>
      </c>
      <c r="J3411">
        <v>198</v>
      </c>
      <c r="K3411">
        <v>311</v>
      </c>
      <c r="N3411" t="s">
        <v>6536</v>
      </c>
      <c r="P3411" t="s">
        <v>64</v>
      </c>
    </row>
    <row r="3412" spans="1:16" x14ac:dyDescent="0.25">
      <c r="A3412" s="2">
        <v>45242</v>
      </c>
      <c r="B3412" t="s">
        <v>58</v>
      </c>
      <c r="C3412" t="s">
        <v>6537</v>
      </c>
      <c r="D3412" t="s">
        <v>6538</v>
      </c>
      <c r="E3412">
        <v>2801</v>
      </c>
      <c r="F3412" t="s">
        <v>4350</v>
      </c>
      <c r="G3412">
        <v>7478</v>
      </c>
      <c r="I3412" t="s">
        <v>4354</v>
      </c>
      <c r="J3412">
        <v>15</v>
      </c>
      <c r="K3412">
        <v>421</v>
      </c>
      <c r="L3412" s="1">
        <v>38352</v>
      </c>
      <c r="N3412" t="s">
        <v>6539</v>
      </c>
      <c r="P3412" t="s">
        <v>64</v>
      </c>
    </row>
    <row r="3413" spans="1:16" x14ac:dyDescent="0.25">
      <c r="A3413" s="2">
        <v>45242</v>
      </c>
      <c r="B3413" t="s">
        <v>58</v>
      </c>
      <c r="C3413" t="s">
        <v>6540</v>
      </c>
      <c r="D3413" t="s">
        <v>6541</v>
      </c>
      <c r="E3413">
        <v>2801</v>
      </c>
      <c r="F3413" t="s">
        <v>4350</v>
      </c>
      <c r="G3413">
        <v>7478</v>
      </c>
      <c r="I3413" t="s">
        <v>4354</v>
      </c>
      <c r="J3413">
        <v>15</v>
      </c>
      <c r="K3413">
        <v>421</v>
      </c>
      <c r="L3413" s="1">
        <v>38352</v>
      </c>
      <c r="N3413" t="s">
        <v>5774</v>
      </c>
      <c r="P3413" t="s">
        <v>64</v>
      </c>
    </row>
    <row r="3414" spans="1:16" x14ac:dyDescent="0.25">
      <c r="A3414" s="2">
        <v>45242</v>
      </c>
      <c r="B3414" t="s">
        <v>58</v>
      </c>
      <c r="C3414" t="s">
        <v>6542</v>
      </c>
      <c r="D3414" t="s">
        <v>6543</v>
      </c>
      <c r="E3414">
        <v>2801</v>
      </c>
      <c r="F3414" t="s">
        <v>3976</v>
      </c>
      <c r="G3414">
        <v>3181</v>
      </c>
      <c r="I3414" t="s">
        <v>3977</v>
      </c>
      <c r="J3414">
        <v>347</v>
      </c>
      <c r="K3414">
        <v>432</v>
      </c>
      <c r="L3414" s="1">
        <v>38352</v>
      </c>
      <c r="N3414" t="s">
        <v>5671</v>
      </c>
      <c r="P3414" t="s">
        <v>64</v>
      </c>
    </row>
    <row r="3415" spans="1:16" x14ac:dyDescent="0.25">
      <c r="A3415" s="2">
        <v>45242</v>
      </c>
      <c r="B3415" t="s">
        <v>58</v>
      </c>
      <c r="C3415" t="s">
        <v>6544</v>
      </c>
      <c r="D3415" t="s">
        <v>6545</v>
      </c>
      <c r="E3415">
        <v>2801</v>
      </c>
      <c r="F3415" t="s">
        <v>6546</v>
      </c>
      <c r="G3415">
        <v>30450</v>
      </c>
      <c r="I3415" t="s">
        <v>6547</v>
      </c>
      <c r="J3415">
        <v>103</v>
      </c>
      <c r="K3415">
        <v>762</v>
      </c>
      <c r="L3415" s="1">
        <v>36950</v>
      </c>
      <c r="N3415" t="s">
        <v>6548</v>
      </c>
      <c r="P3415" t="s">
        <v>64</v>
      </c>
    </row>
    <row r="3416" spans="1:16" x14ac:dyDescent="0.25">
      <c r="A3416" s="2">
        <v>45242</v>
      </c>
      <c r="B3416" t="s">
        <v>58</v>
      </c>
      <c r="C3416" t="s">
        <v>6549</v>
      </c>
      <c r="D3416" t="s">
        <v>6550</v>
      </c>
      <c r="E3416">
        <v>2801</v>
      </c>
      <c r="F3416" t="s">
        <v>2436</v>
      </c>
      <c r="G3416">
        <v>7282</v>
      </c>
      <c r="I3416" t="s">
        <v>5635</v>
      </c>
      <c r="J3416">
        <v>241</v>
      </c>
      <c r="K3416">
        <v>731</v>
      </c>
      <c r="L3416" s="1">
        <v>38352</v>
      </c>
      <c r="N3416" t="s">
        <v>2798</v>
      </c>
      <c r="P3416" t="s">
        <v>64</v>
      </c>
    </row>
    <row r="3418" spans="1:16" x14ac:dyDescent="0.25">
      <c r="D3418" t="s">
        <v>0</v>
      </c>
      <c r="E3418" t="s">
        <v>1</v>
      </c>
      <c r="F3418" t="s">
        <v>2</v>
      </c>
      <c r="G3418" t="s">
        <v>3</v>
      </c>
      <c r="H3418">
        <v>5</v>
      </c>
      <c r="I3418" t="s">
        <v>4</v>
      </c>
      <c r="L3418" t="s">
        <v>5</v>
      </c>
      <c r="M3418" t="s">
        <v>6</v>
      </c>
      <c r="N3418" t="s">
        <v>7</v>
      </c>
      <c r="O3418">
        <v>5</v>
      </c>
      <c r="P3418">
        <v>9</v>
      </c>
    </row>
    <row r="3419" spans="1:16" x14ac:dyDescent="0.25">
      <c r="D3419" t="s">
        <v>8</v>
      </c>
      <c r="E3419" t="s">
        <v>9</v>
      </c>
      <c r="F3419" t="s">
        <v>10</v>
      </c>
      <c r="M3419" t="s">
        <v>11</v>
      </c>
      <c r="N3419" t="s">
        <v>12</v>
      </c>
      <c r="O3419" s="1">
        <v>37445</v>
      </c>
      <c r="P3419">
        <v>3</v>
      </c>
    </row>
    <row r="3420" spans="1:16" x14ac:dyDescent="0.25">
      <c r="A3420" t="s">
        <v>13</v>
      </c>
      <c r="B3420" t="s">
        <v>14</v>
      </c>
      <c r="C3420" t="s">
        <v>15</v>
      </c>
      <c r="F3420" t="s">
        <v>16</v>
      </c>
      <c r="G3420" t="e">
        <f>- Z</f>
        <v>#NAME?</v>
      </c>
      <c r="M3420" t="s">
        <v>17</v>
      </c>
      <c r="N3420" t="s">
        <v>18</v>
      </c>
    </row>
    <row r="3421" spans="1:16" x14ac:dyDescent="0.25">
      <c r="A3421" t="s">
        <v>19</v>
      </c>
      <c r="B3421" t="s">
        <v>20</v>
      </c>
      <c r="C3421" t="s">
        <v>21</v>
      </c>
      <c r="D3421" t="s">
        <v>22</v>
      </c>
      <c r="E3421" t="s">
        <v>23</v>
      </c>
      <c r="F3421" t="s">
        <v>24</v>
      </c>
      <c r="G3421" t="s">
        <v>25</v>
      </c>
      <c r="H3421" t="s">
        <v>26</v>
      </c>
      <c r="M3421" t="s">
        <v>27</v>
      </c>
      <c r="N3421" t="s">
        <v>28</v>
      </c>
    </row>
    <row r="3422" spans="1:16" x14ac:dyDescent="0.25">
      <c r="A3422" t="s">
        <v>29</v>
      </c>
      <c r="B3422" t="s">
        <v>30</v>
      </c>
      <c r="C3422" t="s">
        <v>31</v>
      </c>
      <c r="D3422" t="s">
        <v>32</v>
      </c>
      <c r="E3422" t="s">
        <v>32</v>
      </c>
      <c r="F3422" t="s">
        <v>33</v>
      </c>
      <c r="G3422" t="s">
        <v>34</v>
      </c>
      <c r="H3422" t="s">
        <v>35</v>
      </c>
      <c r="I3422" t="s">
        <v>36</v>
      </c>
      <c r="J3422" t="s">
        <v>29</v>
      </c>
      <c r="K3422" t="s">
        <v>29</v>
      </c>
      <c r="L3422" t="s">
        <v>37</v>
      </c>
      <c r="M3422" t="s">
        <v>31</v>
      </c>
      <c r="N3422" t="s">
        <v>38</v>
      </c>
      <c r="O3422" t="s">
        <v>29</v>
      </c>
      <c r="P3422" t="s">
        <v>35</v>
      </c>
    </row>
    <row r="3423" spans="1:16" x14ac:dyDescent="0.25">
      <c r="A3423" t="s">
        <v>39</v>
      </c>
      <c r="B3423" t="s">
        <v>40</v>
      </c>
      <c r="C3423" t="s">
        <v>41</v>
      </c>
      <c r="D3423" t="s">
        <v>42</v>
      </c>
      <c r="E3423" t="s">
        <v>43</v>
      </c>
      <c r="F3423" t="s">
        <v>13</v>
      </c>
      <c r="G3423" t="s">
        <v>44</v>
      </c>
      <c r="I3423" t="s">
        <v>45</v>
      </c>
      <c r="J3423" t="s">
        <v>46</v>
      </c>
      <c r="K3423" t="s">
        <v>47</v>
      </c>
      <c r="L3423" t="s">
        <v>48</v>
      </c>
      <c r="M3423" t="s">
        <v>49</v>
      </c>
      <c r="N3423" t="s">
        <v>50</v>
      </c>
      <c r="O3423" t="s">
        <v>51</v>
      </c>
      <c r="P3423" t="s">
        <v>52</v>
      </c>
    </row>
    <row r="3424" spans="1:16" x14ac:dyDescent="0.25">
      <c r="A3424" t="s">
        <v>53</v>
      </c>
      <c r="B3424" t="s">
        <v>30</v>
      </c>
      <c r="C3424" t="s">
        <v>54</v>
      </c>
      <c r="D3424" t="s">
        <v>32</v>
      </c>
      <c r="E3424" t="s">
        <v>32</v>
      </c>
      <c r="F3424" t="s">
        <v>33</v>
      </c>
      <c r="G3424" t="s">
        <v>34</v>
      </c>
      <c r="H3424" t="s">
        <v>35</v>
      </c>
      <c r="I3424" t="s">
        <v>36</v>
      </c>
      <c r="J3424" t="s">
        <v>29</v>
      </c>
      <c r="K3424" t="s">
        <v>29</v>
      </c>
      <c r="L3424" t="s">
        <v>37</v>
      </c>
      <c r="M3424" t="s">
        <v>31</v>
      </c>
      <c r="N3424" t="s">
        <v>38</v>
      </c>
      <c r="O3424" t="s">
        <v>29</v>
      </c>
      <c r="P3424" t="s">
        <v>55</v>
      </c>
    </row>
    <row r="3425" spans="1:16" x14ac:dyDescent="0.25">
      <c r="A3425" s="2">
        <v>45242</v>
      </c>
      <c r="B3425" t="s">
        <v>58</v>
      </c>
      <c r="C3425" t="s">
        <v>6551</v>
      </c>
      <c r="D3425" t="s">
        <v>6552</v>
      </c>
      <c r="E3425">
        <v>2801</v>
      </c>
      <c r="F3425" t="s">
        <v>6553</v>
      </c>
      <c r="G3425">
        <v>3032.38</v>
      </c>
      <c r="I3425" t="s">
        <v>6265</v>
      </c>
      <c r="J3425">
        <v>76</v>
      </c>
      <c r="K3425">
        <v>931</v>
      </c>
      <c r="L3425" s="1">
        <v>40056</v>
      </c>
      <c r="N3425" t="s">
        <v>2453</v>
      </c>
      <c r="P3425" t="s">
        <v>64</v>
      </c>
    </row>
    <row r="3426" spans="1:16" x14ac:dyDescent="0.25">
      <c r="A3426" s="2">
        <v>45242</v>
      </c>
      <c r="B3426" t="s">
        <v>58</v>
      </c>
      <c r="C3426" t="s">
        <v>6554</v>
      </c>
      <c r="D3426" t="s">
        <v>6555</v>
      </c>
      <c r="E3426">
        <v>2801</v>
      </c>
      <c r="F3426" t="s">
        <v>6556</v>
      </c>
      <c r="G3426">
        <v>4640</v>
      </c>
      <c r="I3426" t="s">
        <v>5983</v>
      </c>
      <c r="J3426">
        <v>137</v>
      </c>
      <c r="K3426">
        <v>911</v>
      </c>
      <c r="N3426" t="s">
        <v>2582</v>
      </c>
      <c r="P3426" t="s">
        <v>64</v>
      </c>
    </row>
    <row r="3427" spans="1:16" x14ac:dyDescent="0.25">
      <c r="A3427" s="2">
        <v>45242</v>
      </c>
      <c r="B3427" t="s">
        <v>58</v>
      </c>
      <c r="C3427" t="s">
        <v>6557</v>
      </c>
      <c r="D3427" t="s">
        <v>6558</v>
      </c>
      <c r="E3427">
        <v>2801</v>
      </c>
      <c r="F3427" t="s">
        <v>6556</v>
      </c>
      <c r="G3427">
        <v>4640</v>
      </c>
      <c r="I3427" t="s">
        <v>5983</v>
      </c>
      <c r="J3427">
        <v>137</v>
      </c>
      <c r="K3427">
        <v>911</v>
      </c>
      <c r="N3427" t="s">
        <v>2582</v>
      </c>
      <c r="P3427" t="s">
        <v>64</v>
      </c>
    </row>
    <row r="3428" spans="1:16" x14ac:dyDescent="0.25">
      <c r="A3428" s="2">
        <v>45242</v>
      </c>
      <c r="B3428" t="s">
        <v>58</v>
      </c>
      <c r="C3428" t="s">
        <v>6559</v>
      </c>
      <c r="D3428" t="s">
        <v>6560</v>
      </c>
      <c r="E3428">
        <v>2801</v>
      </c>
      <c r="F3428" t="s">
        <v>4331</v>
      </c>
      <c r="G3428">
        <v>39900</v>
      </c>
      <c r="I3428" t="s">
        <v>4332</v>
      </c>
      <c r="J3428">
        <v>261</v>
      </c>
      <c r="K3428">
        <v>1033</v>
      </c>
      <c r="L3428" s="1">
        <v>36371</v>
      </c>
      <c r="N3428" t="s">
        <v>6561</v>
      </c>
      <c r="P3428" t="s">
        <v>64</v>
      </c>
    </row>
    <row r="3429" spans="1:16" x14ac:dyDescent="0.25">
      <c r="A3429" s="2">
        <v>45242</v>
      </c>
      <c r="B3429" t="s">
        <v>58</v>
      </c>
      <c r="C3429" t="s">
        <v>6562</v>
      </c>
      <c r="D3429" t="s">
        <v>6563</v>
      </c>
      <c r="E3429">
        <v>2801</v>
      </c>
      <c r="F3429" t="s">
        <v>6177</v>
      </c>
      <c r="G3429">
        <v>3550.1</v>
      </c>
      <c r="I3429" t="s">
        <v>6178</v>
      </c>
      <c r="J3429">
        <v>107</v>
      </c>
      <c r="K3429">
        <v>1111</v>
      </c>
      <c r="L3429" s="1">
        <v>38485</v>
      </c>
      <c r="N3429" t="s">
        <v>6564</v>
      </c>
      <c r="P3429" t="s">
        <v>64</v>
      </c>
    </row>
    <row r="3430" spans="1:16" x14ac:dyDescent="0.25">
      <c r="A3430" s="2">
        <v>45242</v>
      </c>
      <c r="B3430" t="s">
        <v>58</v>
      </c>
      <c r="C3430" t="s">
        <v>6565</v>
      </c>
      <c r="D3430" t="s">
        <v>6566</v>
      </c>
      <c r="E3430">
        <v>2801</v>
      </c>
      <c r="F3430" t="s">
        <v>4331</v>
      </c>
      <c r="G3430">
        <v>4990</v>
      </c>
      <c r="I3430" t="s">
        <v>3036</v>
      </c>
      <c r="J3430">
        <v>28</v>
      </c>
      <c r="K3430">
        <v>1631</v>
      </c>
      <c r="L3430" s="1">
        <v>36228</v>
      </c>
      <c r="N3430" t="s">
        <v>6286</v>
      </c>
      <c r="P3430" t="s">
        <v>64</v>
      </c>
    </row>
    <row r="3431" spans="1:16" x14ac:dyDescent="0.25">
      <c r="A3431" s="2">
        <v>45242</v>
      </c>
      <c r="B3431" t="s">
        <v>58</v>
      </c>
      <c r="C3431" t="s">
        <v>6567</v>
      </c>
      <c r="D3431" t="s">
        <v>6568</v>
      </c>
      <c r="E3431">
        <v>2801</v>
      </c>
      <c r="F3431" t="s">
        <v>6569</v>
      </c>
      <c r="G3431">
        <v>6541.31</v>
      </c>
      <c r="I3431" t="s">
        <v>6570</v>
      </c>
      <c r="J3431">
        <v>1</v>
      </c>
      <c r="K3431">
        <v>3342</v>
      </c>
      <c r="L3431" s="1">
        <v>36950</v>
      </c>
      <c r="N3431" t="s">
        <v>6571</v>
      </c>
      <c r="P3431" t="s">
        <v>64</v>
      </c>
    </row>
    <row r="3432" spans="1:16" x14ac:dyDescent="0.25">
      <c r="A3432" s="2">
        <v>45242</v>
      </c>
      <c r="B3432" t="s">
        <v>58</v>
      </c>
      <c r="C3432" t="s">
        <v>6572</v>
      </c>
      <c r="D3432" t="s">
        <v>6573</v>
      </c>
      <c r="E3432">
        <v>2801</v>
      </c>
      <c r="F3432" t="s">
        <v>6574</v>
      </c>
      <c r="G3432">
        <v>3407.08</v>
      </c>
      <c r="I3432" t="s">
        <v>6575</v>
      </c>
      <c r="J3432">
        <v>1</v>
      </c>
      <c r="K3432">
        <v>3342</v>
      </c>
      <c r="L3432" s="1">
        <v>36950</v>
      </c>
      <c r="N3432" t="s">
        <v>6571</v>
      </c>
      <c r="P3432" t="s">
        <v>64</v>
      </c>
    </row>
    <row r="3433" spans="1:16" x14ac:dyDescent="0.25">
      <c r="A3433" s="2">
        <v>45242</v>
      </c>
      <c r="B3433" t="s">
        <v>58</v>
      </c>
      <c r="C3433" t="s">
        <v>6576</v>
      </c>
      <c r="D3433" t="s">
        <v>6577</v>
      </c>
      <c r="E3433">
        <v>2801</v>
      </c>
      <c r="F3433" t="s">
        <v>6578</v>
      </c>
      <c r="G3433">
        <v>6538.6</v>
      </c>
      <c r="I3433" t="s">
        <v>6579</v>
      </c>
      <c r="J3433">
        <v>1</v>
      </c>
      <c r="K3433">
        <v>3342</v>
      </c>
      <c r="L3433" s="1">
        <v>36738</v>
      </c>
      <c r="N3433" t="s">
        <v>6571</v>
      </c>
      <c r="P3433" t="s">
        <v>64</v>
      </c>
    </row>
    <row r="3434" spans="1:16" x14ac:dyDescent="0.25">
      <c r="A3434" s="2">
        <v>45242</v>
      </c>
      <c r="B3434" t="s">
        <v>58</v>
      </c>
      <c r="C3434" t="s">
        <v>6580</v>
      </c>
      <c r="D3434" t="s">
        <v>6581</v>
      </c>
      <c r="E3434">
        <v>2801</v>
      </c>
      <c r="F3434" t="s">
        <v>6582</v>
      </c>
      <c r="G3434">
        <v>8200</v>
      </c>
      <c r="I3434" t="s">
        <v>6583</v>
      </c>
      <c r="J3434">
        <v>1</v>
      </c>
      <c r="K3434">
        <v>3342</v>
      </c>
      <c r="N3434" t="s">
        <v>6571</v>
      </c>
      <c r="P3434" t="s">
        <v>64</v>
      </c>
    </row>
    <row r="3435" spans="1:16" x14ac:dyDescent="0.25">
      <c r="A3435" s="2">
        <v>45242</v>
      </c>
      <c r="B3435" t="s">
        <v>58</v>
      </c>
      <c r="C3435" t="s">
        <v>6584</v>
      </c>
      <c r="D3435" t="s">
        <v>6585</v>
      </c>
      <c r="E3435">
        <v>2801</v>
      </c>
      <c r="F3435" t="s">
        <v>6586</v>
      </c>
      <c r="G3435">
        <v>6538.6</v>
      </c>
      <c r="I3435" t="s">
        <v>6579</v>
      </c>
      <c r="J3435">
        <v>1</v>
      </c>
      <c r="K3435">
        <v>3342</v>
      </c>
      <c r="L3435" s="1">
        <v>36738</v>
      </c>
      <c r="N3435" t="s">
        <v>6587</v>
      </c>
      <c r="P3435" t="s">
        <v>64</v>
      </c>
    </row>
    <row r="3436" spans="1:16" x14ac:dyDescent="0.25">
      <c r="A3436" s="2">
        <v>45242</v>
      </c>
      <c r="B3436" t="s">
        <v>58</v>
      </c>
      <c r="C3436" t="s">
        <v>6588</v>
      </c>
      <c r="D3436" t="s">
        <v>6589</v>
      </c>
      <c r="E3436">
        <v>2801</v>
      </c>
      <c r="F3436" t="s">
        <v>781</v>
      </c>
      <c r="G3436">
        <v>4730</v>
      </c>
      <c r="I3436" t="s">
        <v>2986</v>
      </c>
      <c r="J3436">
        <v>110</v>
      </c>
      <c r="K3436">
        <v>3452</v>
      </c>
      <c r="N3436" t="s">
        <v>6077</v>
      </c>
      <c r="P3436" t="s">
        <v>64</v>
      </c>
    </row>
    <row r="3437" spans="1:16" x14ac:dyDescent="0.25">
      <c r="A3437" s="2">
        <v>45242</v>
      </c>
      <c r="B3437" t="s">
        <v>58</v>
      </c>
      <c r="C3437" t="s">
        <v>6590</v>
      </c>
      <c r="D3437" t="s">
        <v>6591</v>
      </c>
      <c r="E3437">
        <v>2801</v>
      </c>
      <c r="F3437" t="s">
        <v>6592</v>
      </c>
      <c r="G3437">
        <v>7890</v>
      </c>
      <c r="I3437" t="s">
        <v>5352</v>
      </c>
      <c r="J3437">
        <v>151</v>
      </c>
      <c r="K3437">
        <v>4041</v>
      </c>
      <c r="L3437" s="1">
        <v>35703</v>
      </c>
      <c r="N3437" t="s">
        <v>3574</v>
      </c>
      <c r="P3437" t="s">
        <v>64</v>
      </c>
    </row>
    <row r="3438" spans="1:16" x14ac:dyDescent="0.25">
      <c r="A3438" s="2">
        <v>45242</v>
      </c>
      <c r="B3438" t="s">
        <v>58</v>
      </c>
      <c r="C3438" t="s">
        <v>6593</v>
      </c>
      <c r="D3438" t="s">
        <v>6594</v>
      </c>
      <c r="E3438">
        <v>2801</v>
      </c>
      <c r="F3438" t="s">
        <v>4402</v>
      </c>
      <c r="G3438">
        <v>4220</v>
      </c>
      <c r="I3438" t="s">
        <v>3027</v>
      </c>
      <c r="J3438">
        <v>151</v>
      </c>
      <c r="K3438">
        <v>4041</v>
      </c>
      <c r="N3438" t="s">
        <v>3574</v>
      </c>
      <c r="P3438" t="s">
        <v>64</v>
      </c>
    </row>
    <row r="3439" spans="1:16" x14ac:dyDescent="0.25">
      <c r="A3439" s="2">
        <v>45242</v>
      </c>
      <c r="B3439" t="s">
        <v>58</v>
      </c>
      <c r="C3439" t="s">
        <v>6595</v>
      </c>
      <c r="D3439" t="s">
        <v>6596</v>
      </c>
      <c r="E3439">
        <v>2801</v>
      </c>
      <c r="F3439" t="s">
        <v>4450</v>
      </c>
      <c r="G3439">
        <v>3070</v>
      </c>
      <c r="I3439" t="s">
        <v>6597</v>
      </c>
      <c r="J3439">
        <v>114</v>
      </c>
      <c r="K3439">
        <v>4141</v>
      </c>
      <c r="N3439" t="s">
        <v>2351</v>
      </c>
      <c r="P3439" t="s">
        <v>64</v>
      </c>
    </row>
    <row r="3440" spans="1:16" x14ac:dyDescent="0.25">
      <c r="A3440" t="s">
        <v>87</v>
      </c>
      <c r="C3440" t="s">
        <v>88</v>
      </c>
      <c r="D3440" t="s">
        <v>58</v>
      </c>
      <c r="F3440">
        <v>-23</v>
      </c>
      <c r="G3440" t="s">
        <v>6598</v>
      </c>
      <c r="I3440" t="s">
        <v>2700</v>
      </c>
    </row>
    <row r="3442" spans="1:16" x14ac:dyDescent="0.25">
      <c r="A3442" t="s">
        <v>87</v>
      </c>
      <c r="B3442" t="s">
        <v>87</v>
      </c>
      <c r="C3442" t="s">
        <v>91</v>
      </c>
      <c r="D3442" t="s">
        <v>456</v>
      </c>
      <c r="E3442">
        <v>2011</v>
      </c>
      <c r="F3442">
        <v>-23</v>
      </c>
      <c r="G3442" t="s">
        <v>6598</v>
      </c>
      <c r="I3442" t="s">
        <v>2701</v>
      </c>
    </row>
    <row r="3444" spans="1:16" x14ac:dyDescent="0.25">
      <c r="C3444" t="s">
        <v>56</v>
      </c>
      <c r="D3444" t="s">
        <v>10</v>
      </c>
      <c r="E3444" t="e">
        <f>- proto</f>
        <v>#NAME?</v>
      </c>
      <c r="F3444" t="s">
        <v>57</v>
      </c>
    </row>
    <row r="3445" spans="1:16" x14ac:dyDescent="0.25">
      <c r="A3445" s="2">
        <v>45262</v>
      </c>
      <c r="B3445" t="s">
        <v>58</v>
      </c>
      <c r="C3445" t="s">
        <v>6599</v>
      </c>
      <c r="D3445" t="s">
        <v>6600</v>
      </c>
      <c r="E3445">
        <v>2801</v>
      </c>
      <c r="F3445" t="s">
        <v>6601</v>
      </c>
      <c r="G3445">
        <v>28539</v>
      </c>
      <c r="I3445" t="s">
        <v>6602</v>
      </c>
      <c r="J3445">
        <v>197</v>
      </c>
      <c r="K3445">
        <v>312</v>
      </c>
      <c r="L3445" s="1">
        <v>39447</v>
      </c>
      <c r="N3445" t="s">
        <v>6603</v>
      </c>
      <c r="O3445">
        <v>461</v>
      </c>
      <c r="P3445" t="s">
        <v>64</v>
      </c>
    </row>
    <row r="3446" spans="1:16" x14ac:dyDescent="0.25">
      <c r="A3446" s="2">
        <v>45262</v>
      </c>
      <c r="B3446" t="s">
        <v>58</v>
      </c>
      <c r="C3446" t="s">
        <v>6604</v>
      </c>
      <c r="D3446" t="s">
        <v>6605</v>
      </c>
      <c r="E3446">
        <v>2801</v>
      </c>
      <c r="F3446" t="s">
        <v>6601</v>
      </c>
      <c r="G3446">
        <v>28539</v>
      </c>
      <c r="I3446" t="s">
        <v>6602</v>
      </c>
      <c r="J3446">
        <v>197</v>
      </c>
      <c r="K3446">
        <v>312</v>
      </c>
      <c r="L3446" s="1">
        <v>39447</v>
      </c>
      <c r="N3446" t="s">
        <v>6603</v>
      </c>
      <c r="O3446">
        <v>461</v>
      </c>
      <c r="P3446" t="s">
        <v>64</v>
      </c>
    </row>
    <row r="3447" spans="1:16" x14ac:dyDescent="0.25">
      <c r="A3447" s="2">
        <v>45262</v>
      </c>
      <c r="B3447" t="s">
        <v>58</v>
      </c>
      <c r="C3447" t="s">
        <v>6606</v>
      </c>
      <c r="D3447" t="s">
        <v>6607</v>
      </c>
      <c r="E3447">
        <v>2801</v>
      </c>
      <c r="F3447" t="s">
        <v>6601</v>
      </c>
      <c r="G3447">
        <v>25685</v>
      </c>
      <c r="I3447" t="s">
        <v>6608</v>
      </c>
      <c r="J3447">
        <v>197</v>
      </c>
      <c r="K3447">
        <v>312</v>
      </c>
      <c r="L3447" s="1">
        <v>39447</v>
      </c>
      <c r="N3447" t="s">
        <v>6603</v>
      </c>
      <c r="O3447">
        <v>461</v>
      </c>
      <c r="P3447" t="s">
        <v>64</v>
      </c>
    </row>
    <row r="3448" spans="1:16" x14ac:dyDescent="0.25">
      <c r="A3448" s="2">
        <v>45262</v>
      </c>
      <c r="B3448" t="s">
        <v>58</v>
      </c>
      <c r="C3448" t="s">
        <v>6609</v>
      </c>
      <c r="D3448" t="s">
        <v>6610</v>
      </c>
      <c r="E3448">
        <v>2801</v>
      </c>
      <c r="F3448" t="s">
        <v>6611</v>
      </c>
      <c r="G3448">
        <v>2516</v>
      </c>
      <c r="I3448" t="s">
        <v>6612</v>
      </c>
      <c r="J3448">
        <v>24</v>
      </c>
      <c r="K3448">
        <v>412</v>
      </c>
      <c r="L3448" s="1">
        <v>38138</v>
      </c>
      <c r="N3448" t="s">
        <v>6613</v>
      </c>
      <c r="O3448">
        <v>461</v>
      </c>
      <c r="P3448" t="s">
        <v>64</v>
      </c>
    </row>
    <row r="3449" spans="1:16" x14ac:dyDescent="0.25">
      <c r="A3449" s="2">
        <v>45262</v>
      </c>
      <c r="B3449" t="s">
        <v>58</v>
      </c>
      <c r="C3449" t="s">
        <v>6614</v>
      </c>
      <c r="D3449" t="s">
        <v>6615</v>
      </c>
      <c r="E3449">
        <v>2801</v>
      </c>
      <c r="F3449" t="s">
        <v>4350</v>
      </c>
      <c r="G3449">
        <v>7478</v>
      </c>
      <c r="I3449" t="s">
        <v>4354</v>
      </c>
      <c r="J3449">
        <v>24</v>
      </c>
      <c r="K3449">
        <v>412</v>
      </c>
      <c r="L3449" s="1">
        <v>38352</v>
      </c>
      <c r="N3449" t="s">
        <v>6616</v>
      </c>
      <c r="O3449">
        <v>461</v>
      </c>
      <c r="P3449" t="s">
        <v>64</v>
      </c>
    </row>
    <row r="3450" spans="1:16" x14ac:dyDescent="0.25">
      <c r="A3450" s="2">
        <v>45262</v>
      </c>
      <c r="B3450" t="s">
        <v>58</v>
      </c>
      <c r="C3450" t="s">
        <v>6617</v>
      </c>
      <c r="D3450" t="s">
        <v>6618</v>
      </c>
      <c r="E3450">
        <v>2801</v>
      </c>
      <c r="F3450" t="s">
        <v>3194</v>
      </c>
      <c r="G3450">
        <v>5990</v>
      </c>
      <c r="I3450" t="s">
        <v>3195</v>
      </c>
      <c r="J3450">
        <v>24</v>
      </c>
      <c r="K3450">
        <v>412</v>
      </c>
      <c r="L3450" s="1">
        <v>35396</v>
      </c>
      <c r="N3450" t="s">
        <v>6613</v>
      </c>
      <c r="O3450">
        <v>461</v>
      </c>
      <c r="P3450" t="s">
        <v>64</v>
      </c>
    </row>
    <row r="3451" spans="1:16" x14ac:dyDescent="0.25">
      <c r="A3451" s="2">
        <v>45262</v>
      </c>
      <c r="B3451" t="s">
        <v>58</v>
      </c>
      <c r="C3451" t="s">
        <v>6619</v>
      </c>
      <c r="D3451" t="s">
        <v>6620</v>
      </c>
      <c r="E3451">
        <v>2801</v>
      </c>
      <c r="F3451" t="s">
        <v>3976</v>
      </c>
      <c r="G3451">
        <v>3181</v>
      </c>
      <c r="I3451" t="s">
        <v>3977</v>
      </c>
      <c r="J3451">
        <v>347</v>
      </c>
      <c r="K3451">
        <v>432</v>
      </c>
      <c r="L3451" s="1">
        <v>38352</v>
      </c>
      <c r="N3451" t="s">
        <v>6621</v>
      </c>
      <c r="O3451">
        <v>461</v>
      </c>
      <c r="P3451" t="s">
        <v>64</v>
      </c>
    </row>
    <row r="3452" spans="1:16" x14ac:dyDescent="0.25">
      <c r="A3452" s="2">
        <v>45262</v>
      </c>
      <c r="B3452" t="s">
        <v>58</v>
      </c>
      <c r="C3452" t="s">
        <v>6622</v>
      </c>
      <c r="D3452" t="s">
        <v>6623</v>
      </c>
      <c r="E3452">
        <v>2801</v>
      </c>
      <c r="F3452" t="s">
        <v>4365</v>
      </c>
      <c r="G3452">
        <v>1321</v>
      </c>
      <c r="I3452" t="s">
        <v>4366</v>
      </c>
      <c r="J3452">
        <v>347</v>
      </c>
      <c r="K3452">
        <v>432</v>
      </c>
      <c r="L3452" s="1">
        <v>38289</v>
      </c>
      <c r="N3452" t="s">
        <v>6624</v>
      </c>
      <c r="O3452">
        <v>461</v>
      </c>
      <c r="P3452" t="s">
        <v>64</v>
      </c>
    </row>
    <row r="3453" spans="1:16" x14ac:dyDescent="0.25">
      <c r="A3453" s="2">
        <v>45262</v>
      </c>
      <c r="B3453" t="s">
        <v>58</v>
      </c>
      <c r="C3453" t="s">
        <v>4260</v>
      </c>
      <c r="D3453" t="s">
        <v>6625</v>
      </c>
      <c r="E3453">
        <v>2801</v>
      </c>
      <c r="F3453" t="s">
        <v>3450</v>
      </c>
      <c r="G3453">
        <v>3990</v>
      </c>
      <c r="I3453" t="s">
        <v>4148</v>
      </c>
      <c r="J3453">
        <v>317</v>
      </c>
      <c r="K3453">
        <v>532</v>
      </c>
      <c r="L3453" s="1">
        <v>35334</v>
      </c>
      <c r="N3453" t="s">
        <v>6626</v>
      </c>
      <c r="O3453">
        <v>461</v>
      </c>
      <c r="P3453" t="s">
        <v>64</v>
      </c>
    </row>
    <row r="3454" spans="1:16" x14ac:dyDescent="0.25">
      <c r="A3454" s="2">
        <v>45262</v>
      </c>
      <c r="B3454" t="s">
        <v>58</v>
      </c>
      <c r="C3454" t="s">
        <v>6627</v>
      </c>
      <c r="D3454" t="s">
        <v>6628</v>
      </c>
      <c r="E3454">
        <v>2801</v>
      </c>
      <c r="F3454" t="s">
        <v>781</v>
      </c>
      <c r="G3454">
        <v>6680</v>
      </c>
      <c r="I3454" t="s">
        <v>6629</v>
      </c>
      <c r="J3454">
        <v>206</v>
      </c>
      <c r="K3454">
        <v>612</v>
      </c>
      <c r="N3454" t="s">
        <v>6630</v>
      </c>
      <c r="O3454">
        <v>461</v>
      </c>
      <c r="P3454" t="s">
        <v>64</v>
      </c>
    </row>
    <row r="3455" spans="1:16" x14ac:dyDescent="0.25">
      <c r="A3455" s="2">
        <v>45262</v>
      </c>
      <c r="B3455" t="s">
        <v>58</v>
      </c>
      <c r="C3455" t="s">
        <v>6631</v>
      </c>
      <c r="D3455" t="s">
        <v>6632</v>
      </c>
      <c r="E3455">
        <v>2801</v>
      </c>
      <c r="F3455" t="s">
        <v>5529</v>
      </c>
      <c r="G3455">
        <v>4100</v>
      </c>
      <c r="I3455" t="s">
        <v>3233</v>
      </c>
      <c r="J3455">
        <v>241</v>
      </c>
      <c r="K3455">
        <v>731</v>
      </c>
      <c r="L3455" s="1">
        <v>36572</v>
      </c>
      <c r="N3455" t="s">
        <v>6633</v>
      </c>
      <c r="O3455">
        <v>461</v>
      </c>
      <c r="P3455" t="s">
        <v>64</v>
      </c>
    </row>
    <row r="3456" spans="1:16" x14ac:dyDescent="0.25">
      <c r="A3456" s="2">
        <v>45262</v>
      </c>
      <c r="B3456" t="s">
        <v>58</v>
      </c>
      <c r="C3456" t="s">
        <v>6634</v>
      </c>
      <c r="D3456" t="s">
        <v>6635</v>
      </c>
      <c r="E3456">
        <v>2801</v>
      </c>
      <c r="F3456" t="s">
        <v>6636</v>
      </c>
      <c r="G3456">
        <v>3032.38</v>
      </c>
      <c r="I3456" t="s">
        <v>6265</v>
      </c>
      <c r="J3456">
        <v>76</v>
      </c>
      <c r="K3456">
        <v>931</v>
      </c>
      <c r="L3456" s="1">
        <v>39913</v>
      </c>
      <c r="N3456" t="s">
        <v>6637</v>
      </c>
      <c r="O3456">
        <v>461</v>
      </c>
      <c r="P3456" t="s">
        <v>64</v>
      </c>
    </row>
    <row r="3457" spans="1:16" x14ac:dyDescent="0.25">
      <c r="A3457" s="2">
        <v>45262</v>
      </c>
      <c r="B3457" t="s">
        <v>58</v>
      </c>
      <c r="C3457" t="s">
        <v>6638</v>
      </c>
      <c r="D3457" t="s">
        <v>6639</v>
      </c>
      <c r="E3457">
        <v>2801</v>
      </c>
      <c r="F3457" t="s">
        <v>6636</v>
      </c>
      <c r="G3457">
        <v>3032.38</v>
      </c>
      <c r="I3457" t="s">
        <v>6265</v>
      </c>
      <c r="J3457">
        <v>76</v>
      </c>
      <c r="K3457">
        <v>931</v>
      </c>
      <c r="L3457" s="1">
        <v>39913</v>
      </c>
      <c r="N3457" t="s">
        <v>6637</v>
      </c>
      <c r="O3457">
        <v>461</v>
      </c>
      <c r="P3457" t="s">
        <v>64</v>
      </c>
    </row>
    <row r="3458" spans="1:16" x14ac:dyDescent="0.25">
      <c r="A3458" s="2">
        <v>45262</v>
      </c>
      <c r="B3458" t="s">
        <v>58</v>
      </c>
      <c r="C3458" t="s">
        <v>6640</v>
      </c>
      <c r="D3458" t="s">
        <v>6641</v>
      </c>
      <c r="E3458">
        <v>2801</v>
      </c>
      <c r="F3458" t="s">
        <v>6642</v>
      </c>
      <c r="G3458">
        <v>3032.38</v>
      </c>
      <c r="I3458" t="s">
        <v>6265</v>
      </c>
      <c r="J3458">
        <v>137</v>
      </c>
      <c r="K3458">
        <v>911</v>
      </c>
      <c r="L3458" s="1">
        <v>40178</v>
      </c>
      <c r="N3458" t="s">
        <v>6643</v>
      </c>
      <c r="O3458">
        <v>461</v>
      </c>
      <c r="P3458" t="s">
        <v>64</v>
      </c>
    </row>
    <row r="3459" spans="1:16" x14ac:dyDescent="0.25">
      <c r="A3459" s="2">
        <v>45262</v>
      </c>
      <c r="B3459" t="s">
        <v>58</v>
      </c>
      <c r="C3459" t="s">
        <v>6644</v>
      </c>
      <c r="D3459" t="s">
        <v>6645</v>
      </c>
      <c r="E3459">
        <v>2801</v>
      </c>
      <c r="F3459" t="s">
        <v>6642</v>
      </c>
      <c r="G3459">
        <v>3032.38</v>
      </c>
      <c r="I3459" t="s">
        <v>6265</v>
      </c>
      <c r="J3459">
        <v>137</v>
      </c>
      <c r="K3459">
        <v>911</v>
      </c>
      <c r="L3459" s="1">
        <v>40178</v>
      </c>
      <c r="N3459" t="s">
        <v>6643</v>
      </c>
      <c r="O3459">
        <v>461</v>
      </c>
      <c r="P3459" t="s">
        <v>64</v>
      </c>
    </row>
    <row r="3460" spans="1:16" x14ac:dyDescent="0.25">
      <c r="A3460" s="2">
        <v>45262</v>
      </c>
      <c r="B3460" t="s">
        <v>58</v>
      </c>
      <c r="C3460" t="s">
        <v>6646</v>
      </c>
      <c r="D3460" t="s">
        <v>6647</v>
      </c>
      <c r="E3460">
        <v>2801</v>
      </c>
      <c r="F3460" t="s">
        <v>6648</v>
      </c>
      <c r="G3460">
        <v>3537.1</v>
      </c>
      <c r="I3460" t="s">
        <v>6649</v>
      </c>
      <c r="J3460">
        <v>137</v>
      </c>
      <c r="K3460">
        <v>911</v>
      </c>
      <c r="L3460" s="1">
        <v>39192</v>
      </c>
      <c r="N3460" t="s">
        <v>6650</v>
      </c>
      <c r="O3460">
        <v>461</v>
      </c>
      <c r="P3460" t="s">
        <v>64</v>
      </c>
    </row>
    <row r="3461" spans="1:16" x14ac:dyDescent="0.25">
      <c r="A3461" s="2">
        <v>45262</v>
      </c>
      <c r="B3461" t="s">
        <v>58</v>
      </c>
      <c r="C3461" t="s">
        <v>6651</v>
      </c>
      <c r="D3461" t="s">
        <v>6652</v>
      </c>
      <c r="E3461">
        <v>2801</v>
      </c>
      <c r="F3461" t="s">
        <v>1337</v>
      </c>
      <c r="G3461">
        <v>6110</v>
      </c>
      <c r="I3461" t="s">
        <v>5196</v>
      </c>
      <c r="J3461">
        <v>81</v>
      </c>
      <c r="K3461">
        <v>1321</v>
      </c>
      <c r="N3461" t="s">
        <v>6653</v>
      </c>
      <c r="O3461">
        <v>461</v>
      </c>
      <c r="P3461" t="s">
        <v>64</v>
      </c>
    </row>
    <row r="3462" spans="1:16" x14ac:dyDescent="0.25">
      <c r="A3462" s="2">
        <v>45262</v>
      </c>
      <c r="B3462" t="s">
        <v>58</v>
      </c>
      <c r="C3462" t="s">
        <v>6654</v>
      </c>
      <c r="D3462" t="s">
        <v>6655</v>
      </c>
      <c r="E3462">
        <v>2801</v>
      </c>
      <c r="F3462" t="s">
        <v>6656</v>
      </c>
      <c r="G3462">
        <v>19040</v>
      </c>
      <c r="I3462" t="s">
        <v>6657</v>
      </c>
      <c r="J3462">
        <v>1</v>
      </c>
      <c r="K3462">
        <v>3342</v>
      </c>
      <c r="L3462" s="1">
        <v>35508</v>
      </c>
      <c r="N3462" t="s">
        <v>6658</v>
      </c>
      <c r="O3462">
        <v>461</v>
      </c>
      <c r="P3462" t="s">
        <v>64</v>
      </c>
    </row>
    <row r="3463" spans="1:16" x14ac:dyDescent="0.25">
      <c r="A3463" s="2">
        <v>45262</v>
      </c>
      <c r="B3463" t="s">
        <v>58</v>
      </c>
      <c r="C3463" t="s">
        <v>6659</v>
      </c>
      <c r="D3463" t="s">
        <v>6660</v>
      </c>
      <c r="E3463">
        <v>2801</v>
      </c>
      <c r="F3463" t="s">
        <v>5310</v>
      </c>
      <c r="G3463">
        <v>4370</v>
      </c>
      <c r="I3463" t="s">
        <v>3000</v>
      </c>
      <c r="J3463">
        <v>139</v>
      </c>
      <c r="K3463">
        <v>3451</v>
      </c>
      <c r="N3463" t="s">
        <v>6661</v>
      </c>
      <c r="O3463">
        <v>461</v>
      </c>
      <c r="P3463" t="s">
        <v>64</v>
      </c>
    </row>
    <row r="3464" spans="1:16" x14ac:dyDescent="0.25">
      <c r="A3464" s="2">
        <v>45262</v>
      </c>
      <c r="B3464" t="s">
        <v>58</v>
      </c>
      <c r="C3464" t="s">
        <v>6662</v>
      </c>
      <c r="D3464" t="s">
        <v>6663</v>
      </c>
      <c r="E3464">
        <v>2801</v>
      </c>
      <c r="F3464" t="s">
        <v>2130</v>
      </c>
      <c r="G3464">
        <v>4220</v>
      </c>
      <c r="I3464" t="s">
        <v>3027</v>
      </c>
      <c r="J3464">
        <v>139</v>
      </c>
      <c r="K3464">
        <v>3451</v>
      </c>
      <c r="L3464" s="1">
        <v>35377</v>
      </c>
      <c r="N3464" t="s">
        <v>6664</v>
      </c>
      <c r="O3464">
        <v>461</v>
      </c>
      <c r="P3464" t="s">
        <v>64</v>
      </c>
    </row>
    <row r="3465" spans="1:16" x14ac:dyDescent="0.25">
      <c r="A3465" s="2">
        <v>45262</v>
      </c>
      <c r="B3465" t="s">
        <v>58</v>
      </c>
      <c r="C3465" t="s">
        <v>6665</v>
      </c>
      <c r="D3465" t="s">
        <v>6666</v>
      </c>
      <c r="E3465">
        <v>2801</v>
      </c>
      <c r="F3465" t="s">
        <v>5310</v>
      </c>
      <c r="G3465">
        <v>4370</v>
      </c>
      <c r="I3465" t="s">
        <v>3000</v>
      </c>
      <c r="J3465">
        <v>427</v>
      </c>
      <c r="K3465">
        <v>3471</v>
      </c>
      <c r="N3465" t="s">
        <v>6667</v>
      </c>
      <c r="O3465">
        <v>461</v>
      </c>
      <c r="P3465" t="s">
        <v>64</v>
      </c>
    </row>
    <row r="3466" spans="1:16" x14ac:dyDescent="0.25">
      <c r="A3466" s="2">
        <v>45262</v>
      </c>
      <c r="B3466" t="s">
        <v>58</v>
      </c>
      <c r="C3466" t="s">
        <v>6668</v>
      </c>
      <c r="D3466" t="s">
        <v>6669</v>
      </c>
      <c r="E3466">
        <v>2801</v>
      </c>
      <c r="F3466" t="s">
        <v>6670</v>
      </c>
      <c r="G3466">
        <v>5370</v>
      </c>
      <c r="I3466" t="s">
        <v>6671</v>
      </c>
      <c r="J3466">
        <v>427</v>
      </c>
      <c r="K3466">
        <v>3471</v>
      </c>
      <c r="L3466" s="1">
        <v>36242</v>
      </c>
      <c r="N3466" t="s">
        <v>6672</v>
      </c>
      <c r="O3466">
        <v>461</v>
      </c>
      <c r="P3466" t="s">
        <v>64</v>
      </c>
    </row>
    <row r="3467" spans="1:16" x14ac:dyDescent="0.25">
      <c r="A3467" s="2">
        <v>45262</v>
      </c>
      <c r="B3467" t="s">
        <v>58</v>
      </c>
      <c r="C3467" t="s">
        <v>6673</v>
      </c>
      <c r="D3467" t="s">
        <v>6674</v>
      </c>
      <c r="E3467">
        <v>2801</v>
      </c>
      <c r="F3467" t="s">
        <v>6675</v>
      </c>
      <c r="G3467">
        <v>14000</v>
      </c>
      <c r="I3467" t="s">
        <v>6676</v>
      </c>
      <c r="J3467">
        <v>325</v>
      </c>
      <c r="K3467">
        <v>3590</v>
      </c>
      <c r="L3467" s="1">
        <v>35736</v>
      </c>
      <c r="N3467" t="s">
        <v>6677</v>
      </c>
      <c r="O3467">
        <v>461</v>
      </c>
      <c r="P3467" t="s">
        <v>64</v>
      </c>
    </row>
    <row r="3468" spans="1:16" x14ac:dyDescent="0.25">
      <c r="A3468" s="2">
        <v>45262</v>
      </c>
      <c r="B3468" t="s">
        <v>58</v>
      </c>
      <c r="C3468" t="s">
        <v>6678</v>
      </c>
      <c r="D3468" t="s">
        <v>6679</v>
      </c>
      <c r="E3468">
        <v>2801</v>
      </c>
      <c r="F3468" t="s">
        <v>6680</v>
      </c>
      <c r="G3468">
        <v>9267</v>
      </c>
      <c r="I3468" t="s">
        <v>6681</v>
      </c>
      <c r="J3468">
        <v>230</v>
      </c>
      <c r="K3468">
        <v>3841</v>
      </c>
      <c r="L3468" s="1">
        <v>37650</v>
      </c>
      <c r="N3468" t="s">
        <v>6682</v>
      </c>
      <c r="O3468">
        <v>461</v>
      </c>
      <c r="P3468" t="s">
        <v>64</v>
      </c>
    </row>
    <row r="3469" spans="1:16" x14ac:dyDescent="0.25">
      <c r="A3469" s="2">
        <v>45262</v>
      </c>
      <c r="B3469" t="s">
        <v>58</v>
      </c>
      <c r="C3469" t="s">
        <v>6683</v>
      </c>
      <c r="D3469" t="s">
        <v>6684</v>
      </c>
      <c r="E3469">
        <v>2801</v>
      </c>
      <c r="F3469" t="s">
        <v>6685</v>
      </c>
      <c r="G3469">
        <v>4000</v>
      </c>
      <c r="I3469" t="s">
        <v>3285</v>
      </c>
      <c r="J3469">
        <v>230</v>
      </c>
      <c r="K3469">
        <v>3841</v>
      </c>
      <c r="N3469" t="s">
        <v>6682</v>
      </c>
      <c r="O3469">
        <v>461</v>
      </c>
      <c r="P3469" t="s">
        <v>64</v>
      </c>
    </row>
    <row r="3470" spans="1:16" x14ac:dyDescent="0.25">
      <c r="A3470" s="2">
        <v>45262</v>
      </c>
      <c r="B3470" t="s">
        <v>58</v>
      </c>
      <c r="C3470" t="s">
        <v>6686</v>
      </c>
      <c r="D3470" t="s">
        <v>6687</v>
      </c>
      <c r="E3470">
        <v>2801</v>
      </c>
      <c r="F3470" t="s">
        <v>3183</v>
      </c>
      <c r="G3470">
        <v>10970</v>
      </c>
      <c r="I3470" t="s">
        <v>3184</v>
      </c>
      <c r="J3470">
        <v>92</v>
      </c>
      <c r="K3470">
        <v>4141</v>
      </c>
      <c r="L3470" s="1">
        <v>36217</v>
      </c>
      <c r="N3470" t="s">
        <v>6688</v>
      </c>
      <c r="O3470">
        <v>461</v>
      </c>
      <c r="P3470" t="s">
        <v>64</v>
      </c>
    </row>
    <row r="3471" spans="1:16" x14ac:dyDescent="0.25">
      <c r="A3471" s="2">
        <v>45262</v>
      </c>
      <c r="B3471" t="s">
        <v>58</v>
      </c>
      <c r="C3471" t="s">
        <v>6689</v>
      </c>
      <c r="D3471" t="s">
        <v>6690</v>
      </c>
      <c r="E3471">
        <v>2801</v>
      </c>
      <c r="F3471" t="s">
        <v>6691</v>
      </c>
      <c r="G3471">
        <v>8051.97</v>
      </c>
      <c r="I3471" t="s">
        <v>6692</v>
      </c>
      <c r="J3471">
        <v>92</v>
      </c>
      <c r="K3471">
        <v>4141</v>
      </c>
      <c r="L3471" s="1">
        <v>37985</v>
      </c>
      <c r="N3471" t="s">
        <v>6693</v>
      </c>
      <c r="O3471">
        <v>461</v>
      </c>
      <c r="P3471" t="s">
        <v>64</v>
      </c>
    </row>
    <row r="3472" spans="1:16" x14ac:dyDescent="0.25">
      <c r="A3472" s="2">
        <v>45262</v>
      </c>
      <c r="B3472" t="s">
        <v>58</v>
      </c>
      <c r="C3472" t="s">
        <v>6694</v>
      </c>
      <c r="D3472" t="s">
        <v>6695</v>
      </c>
      <c r="E3472">
        <v>2801</v>
      </c>
      <c r="F3472" t="s">
        <v>3293</v>
      </c>
      <c r="G3472">
        <v>5080</v>
      </c>
      <c r="I3472" t="s">
        <v>4917</v>
      </c>
      <c r="J3472">
        <v>92</v>
      </c>
      <c r="K3472">
        <v>4141</v>
      </c>
      <c r="L3472" s="1">
        <v>35915</v>
      </c>
      <c r="N3472" t="s">
        <v>6696</v>
      </c>
      <c r="O3472">
        <v>461</v>
      </c>
      <c r="P3472" t="s">
        <v>64</v>
      </c>
    </row>
    <row r="3473" spans="1:16" x14ac:dyDescent="0.25">
      <c r="A3473" s="2">
        <v>45262</v>
      </c>
      <c r="B3473" t="s">
        <v>58</v>
      </c>
      <c r="C3473" t="s">
        <v>6697</v>
      </c>
      <c r="D3473" t="s">
        <v>6698</v>
      </c>
      <c r="E3473">
        <v>2801</v>
      </c>
      <c r="F3473" t="s">
        <v>6699</v>
      </c>
      <c r="G3473">
        <v>8540</v>
      </c>
      <c r="I3473" t="s">
        <v>3614</v>
      </c>
      <c r="J3473">
        <v>92</v>
      </c>
      <c r="K3473">
        <v>4141</v>
      </c>
      <c r="L3473" s="1">
        <v>35597</v>
      </c>
      <c r="N3473" t="s">
        <v>6700</v>
      </c>
      <c r="O3473">
        <v>461</v>
      </c>
      <c r="P3473" t="s">
        <v>64</v>
      </c>
    </row>
    <row r="3474" spans="1:16" x14ac:dyDescent="0.25">
      <c r="A3474" s="2">
        <v>45262</v>
      </c>
      <c r="B3474" t="s">
        <v>58</v>
      </c>
      <c r="C3474" t="s">
        <v>6701</v>
      </c>
      <c r="D3474" t="s">
        <v>6702</v>
      </c>
      <c r="E3474">
        <v>2801</v>
      </c>
      <c r="F3474" t="s">
        <v>3202</v>
      </c>
      <c r="G3474">
        <v>10000</v>
      </c>
      <c r="I3474" t="s">
        <v>3032</v>
      </c>
      <c r="J3474">
        <v>366</v>
      </c>
      <c r="K3474">
        <v>5031</v>
      </c>
      <c r="L3474" s="1">
        <v>39913</v>
      </c>
      <c r="N3474" t="s">
        <v>6703</v>
      </c>
      <c r="O3474">
        <v>461</v>
      </c>
      <c r="P3474" t="s">
        <v>64</v>
      </c>
    </row>
    <row r="3476" spans="1:16" x14ac:dyDescent="0.25">
      <c r="D3476" t="s">
        <v>0</v>
      </c>
      <c r="E3476" t="s">
        <v>1</v>
      </c>
      <c r="F3476" t="s">
        <v>2</v>
      </c>
      <c r="G3476" t="s">
        <v>3</v>
      </c>
      <c r="H3476">
        <v>5</v>
      </c>
      <c r="I3476" t="s">
        <v>4</v>
      </c>
      <c r="L3476" t="s">
        <v>5</v>
      </c>
      <c r="M3476" t="s">
        <v>6</v>
      </c>
      <c r="N3476" t="s">
        <v>7</v>
      </c>
      <c r="O3476">
        <v>6</v>
      </c>
      <c r="P3476">
        <v>0</v>
      </c>
    </row>
    <row r="3477" spans="1:16" x14ac:dyDescent="0.25">
      <c r="D3477" t="s">
        <v>8</v>
      </c>
      <c r="E3477" t="s">
        <v>9</v>
      </c>
      <c r="F3477" t="s">
        <v>10</v>
      </c>
      <c r="M3477" t="s">
        <v>11</v>
      </c>
      <c r="N3477" t="s">
        <v>12</v>
      </c>
      <c r="O3477" s="1">
        <v>37445</v>
      </c>
      <c r="P3477">
        <v>3</v>
      </c>
    </row>
    <row r="3478" spans="1:16" x14ac:dyDescent="0.25">
      <c r="A3478" t="s">
        <v>13</v>
      </c>
      <c r="B3478" t="s">
        <v>14</v>
      </c>
      <c r="C3478" t="s">
        <v>15</v>
      </c>
      <c r="F3478" t="s">
        <v>16</v>
      </c>
      <c r="G3478" t="e">
        <f>- Z</f>
        <v>#NAME?</v>
      </c>
      <c r="M3478" t="s">
        <v>17</v>
      </c>
      <c r="N3478" t="s">
        <v>18</v>
      </c>
    </row>
    <row r="3479" spans="1:16" x14ac:dyDescent="0.25">
      <c r="A3479" t="s">
        <v>19</v>
      </c>
      <c r="B3479" t="s">
        <v>20</v>
      </c>
      <c r="C3479" t="s">
        <v>21</v>
      </c>
      <c r="D3479" t="s">
        <v>22</v>
      </c>
      <c r="E3479" t="s">
        <v>23</v>
      </c>
      <c r="F3479" t="s">
        <v>24</v>
      </c>
      <c r="G3479" t="s">
        <v>25</v>
      </c>
      <c r="H3479" t="s">
        <v>26</v>
      </c>
      <c r="M3479" t="s">
        <v>27</v>
      </c>
      <c r="N3479" t="s">
        <v>28</v>
      </c>
    </row>
    <row r="3480" spans="1:16" x14ac:dyDescent="0.25">
      <c r="A3480" t="s">
        <v>29</v>
      </c>
      <c r="B3480" t="s">
        <v>30</v>
      </c>
      <c r="C3480" t="s">
        <v>31</v>
      </c>
      <c r="D3480" t="s">
        <v>32</v>
      </c>
      <c r="E3480" t="s">
        <v>32</v>
      </c>
      <c r="F3480" t="s">
        <v>33</v>
      </c>
      <c r="G3480" t="s">
        <v>34</v>
      </c>
      <c r="H3480" t="s">
        <v>35</v>
      </c>
      <c r="I3480" t="s">
        <v>36</v>
      </c>
      <c r="J3480" t="s">
        <v>29</v>
      </c>
      <c r="K3480" t="s">
        <v>29</v>
      </c>
      <c r="L3480" t="s">
        <v>37</v>
      </c>
      <c r="M3480" t="s">
        <v>31</v>
      </c>
      <c r="N3480" t="s">
        <v>38</v>
      </c>
      <c r="O3480" t="s">
        <v>29</v>
      </c>
      <c r="P3480" t="s">
        <v>35</v>
      </c>
    </row>
    <row r="3481" spans="1:16" x14ac:dyDescent="0.25">
      <c r="A3481" t="s">
        <v>39</v>
      </c>
      <c r="B3481" t="s">
        <v>40</v>
      </c>
      <c r="C3481" t="s">
        <v>41</v>
      </c>
      <c r="D3481" t="s">
        <v>42</v>
      </c>
      <c r="E3481" t="s">
        <v>43</v>
      </c>
      <c r="F3481" t="s">
        <v>13</v>
      </c>
      <c r="G3481" t="s">
        <v>44</v>
      </c>
      <c r="I3481" t="s">
        <v>45</v>
      </c>
      <c r="J3481" t="s">
        <v>46</v>
      </c>
      <c r="K3481" t="s">
        <v>47</v>
      </c>
      <c r="L3481" t="s">
        <v>48</v>
      </c>
      <c r="M3481" t="s">
        <v>49</v>
      </c>
      <c r="N3481" t="s">
        <v>50</v>
      </c>
      <c r="O3481" t="s">
        <v>51</v>
      </c>
      <c r="P3481" t="s">
        <v>52</v>
      </c>
    </row>
    <row r="3482" spans="1:16" x14ac:dyDescent="0.25">
      <c r="A3482" t="s">
        <v>53</v>
      </c>
      <c r="B3482" t="s">
        <v>30</v>
      </c>
      <c r="C3482" t="s">
        <v>54</v>
      </c>
      <c r="D3482" t="s">
        <v>32</v>
      </c>
      <c r="E3482" t="s">
        <v>32</v>
      </c>
      <c r="F3482" t="s">
        <v>33</v>
      </c>
      <c r="G3482" t="s">
        <v>34</v>
      </c>
      <c r="H3482" t="s">
        <v>35</v>
      </c>
      <c r="I3482" t="s">
        <v>36</v>
      </c>
      <c r="J3482" t="s">
        <v>29</v>
      </c>
      <c r="K3482" t="s">
        <v>29</v>
      </c>
      <c r="L3482" t="s">
        <v>37</v>
      </c>
      <c r="M3482" t="s">
        <v>31</v>
      </c>
      <c r="N3482" t="s">
        <v>38</v>
      </c>
      <c r="O3482" t="s">
        <v>29</v>
      </c>
      <c r="P3482" t="s">
        <v>55</v>
      </c>
    </row>
    <row r="3483" spans="1:16" x14ac:dyDescent="0.25">
      <c r="A3483" t="s">
        <v>87</v>
      </c>
      <c r="C3483" t="s">
        <v>88</v>
      </c>
      <c r="D3483" t="s">
        <v>58</v>
      </c>
      <c r="F3483">
        <v>-24</v>
      </c>
      <c r="G3483" t="s">
        <v>6704</v>
      </c>
      <c r="I3483" t="s">
        <v>1492</v>
      </c>
    </row>
    <row r="3485" spans="1:16" x14ac:dyDescent="0.25">
      <c r="A3485" t="s">
        <v>87</v>
      </c>
      <c r="B3485" t="s">
        <v>87</v>
      </c>
      <c r="C3485" t="s">
        <v>91</v>
      </c>
      <c r="D3485" t="s">
        <v>475</v>
      </c>
      <c r="E3485">
        <v>2012</v>
      </c>
      <c r="F3485">
        <v>-24</v>
      </c>
      <c r="G3485" t="s">
        <v>6704</v>
      </c>
      <c r="I3485" t="s">
        <v>1493</v>
      </c>
    </row>
    <row r="3487" spans="1:16" x14ac:dyDescent="0.25">
      <c r="C3487" t="s">
        <v>56</v>
      </c>
      <c r="D3487" t="s">
        <v>10</v>
      </c>
      <c r="E3487" t="e">
        <f>- proto</f>
        <v>#NAME?</v>
      </c>
      <c r="F3487" t="s">
        <v>57</v>
      </c>
    </row>
    <row r="3488" spans="1:16" x14ac:dyDescent="0.25">
      <c r="A3488" s="2">
        <v>45264</v>
      </c>
      <c r="B3488" t="s">
        <v>58</v>
      </c>
      <c r="C3488" t="s">
        <v>6705</v>
      </c>
      <c r="D3488" t="s">
        <v>6706</v>
      </c>
      <c r="E3488">
        <v>2801</v>
      </c>
      <c r="F3488" t="s">
        <v>6707</v>
      </c>
      <c r="G3488">
        <v>19800</v>
      </c>
      <c r="I3488" t="s">
        <v>6708</v>
      </c>
      <c r="J3488">
        <v>243</v>
      </c>
      <c r="K3488">
        <v>3341</v>
      </c>
      <c r="L3488" s="1">
        <v>36326</v>
      </c>
      <c r="N3488" t="s">
        <v>6709</v>
      </c>
      <c r="O3488">
        <v>461</v>
      </c>
      <c r="P3488" t="s">
        <v>64</v>
      </c>
    </row>
    <row r="3489" spans="1:16" x14ac:dyDescent="0.25">
      <c r="A3489" s="2">
        <v>45264</v>
      </c>
      <c r="B3489" t="s">
        <v>58</v>
      </c>
      <c r="C3489" t="s">
        <v>6710</v>
      </c>
      <c r="D3489" t="s">
        <v>6711</v>
      </c>
      <c r="E3489">
        <v>2801</v>
      </c>
      <c r="F3489" t="s">
        <v>6295</v>
      </c>
      <c r="G3489">
        <v>3499</v>
      </c>
      <c r="I3489" t="s">
        <v>6296</v>
      </c>
      <c r="J3489">
        <v>366</v>
      </c>
      <c r="K3489">
        <v>5031</v>
      </c>
      <c r="L3489" s="1">
        <v>37894</v>
      </c>
      <c r="N3489" t="s">
        <v>6703</v>
      </c>
      <c r="O3489">
        <v>461</v>
      </c>
      <c r="P3489" t="s">
        <v>64</v>
      </c>
    </row>
    <row r="3490" spans="1:16" x14ac:dyDescent="0.25">
      <c r="A3490" s="2">
        <v>45264</v>
      </c>
      <c r="B3490" t="s">
        <v>58</v>
      </c>
      <c r="C3490" t="s">
        <v>6712</v>
      </c>
      <c r="D3490" t="s">
        <v>6713</v>
      </c>
      <c r="E3490">
        <v>2801</v>
      </c>
      <c r="F3490" t="s">
        <v>6295</v>
      </c>
      <c r="G3490">
        <v>3499</v>
      </c>
      <c r="I3490" t="s">
        <v>6296</v>
      </c>
      <c r="J3490">
        <v>366</v>
      </c>
      <c r="K3490">
        <v>5031</v>
      </c>
      <c r="L3490" s="1">
        <v>37894</v>
      </c>
      <c r="N3490" t="s">
        <v>6703</v>
      </c>
      <c r="O3490">
        <v>461</v>
      </c>
      <c r="P3490" t="s">
        <v>64</v>
      </c>
    </row>
    <row r="3491" spans="1:16" x14ac:dyDescent="0.25">
      <c r="A3491" s="2">
        <v>45264</v>
      </c>
      <c r="B3491" t="s">
        <v>58</v>
      </c>
      <c r="C3491" t="s">
        <v>6714</v>
      </c>
      <c r="D3491" t="s">
        <v>6715</v>
      </c>
      <c r="E3491">
        <v>2801</v>
      </c>
      <c r="F3491" t="s">
        <v>6295</v>
      </c>
      <c r="G3491">
        <v>3499</v>
      </c>
      <c r="I3491" t="s">
        <v>6296</v>
      </c>
      <c r="J3491">
        <v>366</v>
      </c>
      <c r="K3491">
        <v>5031</v>
      </c>
      <c r="L3491" s="1">
        <v>37894</v>
      </c>
      <c r="N3491" t="s">
        <v>6703</v>
      </c>
      <c r="O3491">
        <v>461</v>
      </c>
      <c r="P3491" t="s">
        <v>64</v>
      </c>
    </row>
    <row r="3492" spans="1:16" x14ac:dyDescent="0.25">
      <c r="A3492" s="2">
        <v>45264</v>
      </c>
      <c r="B3492" t="s">
        <v>58</v>
      </c>
      <c r="C3492" t="s">
        <v>6716</v>
      </c>
      <c r="D3492" t="s">
        <v>6717</v>
      </c>
      <c r="E3492">
        <v>2801</v>
      </c>
      <c r="F3492" t="s">
        <v>1240</v>
      </c>
      <c r="G3492">
        <v>17709</v>
      </c>
      <c r="I3492" t="s">
        <v>5494</v>
      </c>
      <c r="J3492">
        <v>395</v>
      </c>
      <c r="K3492">
        <v>5062</v>
      </c>
      <c r="L3492" s="1">
        <v>38352</v>
      </c>
      <c r="N3492" t="s">
        <v>6718</v>
      </c>
      <c r="O3492">
        <v>461</v>
      </c>
      <c r="P3492" t="s">
        <v>64</v>
      </c>
    </row>
    <row r="3493" spans="1:16" x14ac:dyDescent="0.25">
      <c r="A3493" s="2">
        <v>45264</v>
      </c>
      <c r="B3493" t="s">
        <v>58</v>
      </c>
      <c r="C3493" t="s">
        <v>6719</v>
      </c>
      <c r="D3493" t="s">
        <v>6720</v>
      </c>
      <c r="E3493">
        <v>2801</v>
      </c>
      <c r="F3493" t="s">
        <v>4905</v>
      </c>
      <c r="G3493">
        <v>9666</v>
      </c>
      <c r="I3493" t="s">
        <v>6721</v>
      </c>
      <c r="J3493">
        <v>395</v>
      </c>
      <c r="K3493">
        <v>5062</v>
      </c>
      <c r="L3493" s="1">
        <v>40340</v>
      </c>
      <c r="N3493" t="s">
        <v>6722</v>
      </c>
      <c r="O3493">
        <v>461</v>
      </c>
      <c r="P3493" t="s">
        <v>64</v>
      </c>
    </row>
    <row r="3494" spans="1:16" x14ac:dyDescent="0.25">
      <c r="A3494" s="2">
        <v>45264</v>
      </c>
      <c r="B3494" t="s">
        <v>58</v>
      </c>
      <c r="C3494" t="s">
        <v>6723</v>
      </c>
      <c r="D3494" t="s">
        <v>6724</v>
      </c>
      <c r="E3494">
        <v>2801</v>
      </c>
      <c r="F3494" t="s">
        <v>1240</v>
      </c>
      <c r="G3494">
        <v>17709</v>
      </c>
      <c r="I3494" t="s">
        <v>5494</v>
      </c>
      <c r="J3494">
        <v>395</v>
      </c>
      <c r="K3494">
        <v>5062</v>
      </c>
      <c r="L3494" s="1">
        <v>38352</v>
      </c>
      <c r="N3494" t="s">
        <v>6725</v>
      </c>
      <c r="O3494">
        <v>461</v>
      </c>
      <c r="P3494" t="s">
        <v>64</v>
      </c>
    </row>
    <row r="3495" spans="1:16" x14ac:dyDescent="0.25">
      <c r="A3495" s="2">
        <v>45264</v>
      </c>
      <c r="B3495" t="s">
        <v>58</v>
      </c>
      <c r="C3495" t="s">
        <v>6726</v>
      </c>
      <c r="D3495" t="s">
        <v>6727</v>
      </c>
      <c r="E3495">
        <v>2801</v>
      </c>
      <c r="F3495" t="s">
        <v>1240</v>
      </c>
      <c r="G3495">
        <v>17709</v>
      </c>
      <c r="I3495" t="s">
        <v>5494</v>
      </c>
      <c r="J3495">
        <v>395</v>
      </c>
      <c r="K3495">
        <v>5062</v>
      </c>
      <c r="L3495" s="1">
        <v>38352</v>
      </c>
      <c r="N3495" t="s">
        <v>6728</v>
      </c>
      <c r="O3495">
        <v>461</v>
      </c>
      <c r="P3495" t="s">
        <v>64</v>
      </c>
    </row>
    <row r="3496" spans="1:16" x14ac:dyDescent="0.25">
      <c r="A3496" s="2">
        <v>45264</v>
      </c>
      <c r="B3496" t="s">
        <v>58</v>
      </c>
      <c r="C3496" t="s">
        <v>6729</v>
      </c>
      <c r="D3496" t="s">
        <v>6730</v>
      </c>
      <c r="E3496">
        <v>2801</v>
      </c>
      <c r="F3496" t="s">
        <v>6731</v>
      </c>
      <c r="G3496">
        <v>15658</v>
      </c>
      <c r="I3496" t="s">
        <v>6732</v>
      </c>
      <c r="J3496">
        <v>141</v>
      </c>
      <c r="K3496">
        <v>2421</v>
      </c>
      <c r="L3496" s="1">
        <v>39861</v>
      </c>
      <c r="N3496" t="s">
        <v>6733</v>
      </c>
      <c r="O3496">
        <v>461</v>
      </c>
      <c r="P3496" t="s">
        <v>64</v>
      </c>
    </row>
    <row r="3497" spans="1:16" x14ac:dyDescent="0.25">
      <c r="A3497" s="2">
        <v>45264</v>
      </c>
      <c r="B3497" t="s">
        <v>58</v>
      </c>
      <c r="C3497" t="s">
        <v>6734</v>
      </c>
      <c r="D3497" t="s">
        <v>6735</v>
      </c>
      <c r="E3497">
        <v>2801</v>
      </c>
      <c r="F3497" t="s">
        <v>6736</v>
      </c>
      <c r="G3497">
        <v>5497.6</v>
      </c>
      <c r="I3497" t="s">
        <v>6737</v>
      </c>
      <c r="J3497">
        <v>212</v>
      </c>
      <c r="K3497">
        <v>3241</v>
      </c>
      <c r="L3497" s="1">
        <v>37172</v>
      </c>
      <c r="N3497" t="s">
        <v>6738</v>
      </c>
      <c r="O3497">
        <v>461</v>
      </c>
      <c r="P3497" t="s">
        <v>64</v>
      </c>
    </row>
    <row r="3498" spans="1:16" x14ac:dyDescent="0.25">
      <c r="A3498" s="2">
        <v>45264</v>
      </c>
      <c r="B3498" t="s">
        <v>58</v>
      </c>
      <c r="C3498" t="s">
        <v>6739</v>
      </c>
      <c r="D3498" t="s">
        <v>6740</v>
      </c>
      <c r="E3498">
        <v>2801</v>
      </c>
      <c r="F3498" t="s">
        <v>6741</v>
      </c>
      <c r="G3498">
        <v>4365.8999999999996</v>
      </c>
      <c r="I3498" t="s">
        <v>6742</v>
      </c>
      <c r="J3498">
        <v>164</v>
      </c>
      <c r="K3498">
        <v>2721</v>
      </c>
      <c r="L3498" s="1">
        <v>38960</v>
      </c>
      <c r="N3498" t="s">
        <v>6743</v>
      </c>
      <c r="O3498">
        <v>461</v>
      </c>
      <c r="P3498" t="s">
        <v>64</v>
      </c>
    </row>
    <row r="3499" spans="1:16" x14ac:dyDescent="0.25">
      <c r="A3499" s="2">
        <v>45264</v>
      </c>
      <c r="B3499" t="s">
        <v>58</v>
      </c>
      <c r="C3499" t="s">
        <v>6744</v>
      </c>
      <c r="D3499" t="s">
        <v>6745</v>
      </c>
      <c r="E3499">
        <v>2801</v>
      </c>
      <c r="F3499" t="s">
        <v>1240</v>
      </c>
      <c r="G3499">
        <v>17709</v>
      </c>
      <c r="I3499" t="s">
        <v>5494</v>
      </c>
      <c r="J3499">
        <v>266</v>
      </c>
      <c r="K3499">
        <v>1221</v>
      </c>
      <c r="L3499" s="1">
        <v>38352</v>
      </c>
      <c r="N3499" t="s">
        <v>6746</v>
      </c>
      <c r="O3499">
        <v>461</v>
      </c>
      <c r="P3499" t="s">
        <v>64</v>
      </c>
    </row>
    <row r="3500" spans="1:16" x14ac:dyDescent="0.25">
      <c r="A3500" s="2">
        <v>45264</v>
      </c>
      <c r="B3500" t="s">
        <v>58</v>
      </c>
      <c r="C3500" t="s">
        <v>6747</v>
      </c>
      <c r="D3500" t="s">
        <v>6748</v>
      </c>
      <c r="E3500">
        <v>2801</v>
      </c>
      <c r="F3500" t="s">
        <v>1240</v>
      </c>
      <c r="G3500">
        <v>17709</v>
      </c>
      <c r="I3500" t="s">
        <v>5494</v>
      </c>
      <c r="J3500">
        <v>266</v>
      </c>
      <c r="K3500">
        <v>1221</v>
      </c>
      <c r="L3500" s="1">
        <v>38352</v>
      </c>
      <c r="N3500" t="s">
        <v>6749</v>
      </c>
      <c r="O3500">
        <v>461</v>
      </c>
      <c r="P3500" t="s">
        <v>64</v>
      </c>
    </row>
    <row r="3501" spans="1:16" x14ac:dyDescent="0.25">
      <c r="A3501" s="2">
        <v>45264</v>
      </c>
      <c r="B3501" t="s">
        <v>58</v>
      </c>
      <c r="C3501" t="s">
        <v>6750</v>
      </c>
      <c r="D3501" t="s">
        <v>6751</v>
      </c>
      <c r="E3501">
        <v>2801</v>
      </c>
      <c r="F3501" t="s">
        <v>5743</v>
      </c>
      <c r="G3501">
        <v>8400</v>
      </c>
      <c r="I3501" t="s">
        <v>3278</v>
      </c>
      <c r="J3501">
        <v>92</v>
      </c>
      <c r="K3501">
        <v>4141</v>
      </c>
      <c r="L3501" s="1">
        <v>35915</v>
      </c>
      <c r="N3501" t="s">
        <v>6752</v>
      </c>
      <c r="O3501">
        <v>461</v>
      </c>
      <c r="P3501" t="s">
        <v>64</v>
      </c>
    </row>
    <row r="3502" spans="1:16" x14ac:dyDescent="0.25">
      <c r="A3502" s="2">
        <v>45264</v>
      </c>
      <c r="B3502" t="s">
        <v>58</v>
      </c>
      <c r="C3502" t="s">
        <v>6753</v>
      </c>
      <c r="D3502" t="s">
        <v>6754</v>
      </c>
      <c r="E3502">
        <v>2801</v>
      </c>
      <c r="F3502" t="s">
        <v>2960</v>
      </c>
      <c r="G3502">
        <v>3930</v>
      </c>
      <c r="I3502" t="s">
        <v>2961</v>
      </c>
      <c r="J3502">
        <v>92</v>
      </c>
      <c r="K3502">
        <v>4141</v>
      </c>
      <c r="L3502" s="1">
        <v>35117</v>
      </c>
      <c r="N3502" t="s">
        <v>6700</v>
      </c>
      <c r="O3502">
        <v>461</v>
      </c>
      <c r="P3502" t="s">
        <v>64</v>
      </c>
    </row>
    <row r="3503" spans="1:16" x14ac:dyDescent="0.25">
      <c r="A3503" s="2">
        <v>45264</v>
      </c>
      <c r="B3503" t="s">
        <v>58</v>
      </c>
      <c r="C3503" t="s">
        <v>6755</v>
      </c>
      <c r="D3503" t="s">
        <v>6756</v>
      </c>
      <c r="E3503">
        <v>2801</v>
      </c>
      <c r="F3503" t="s">
        <v>6757</v>
      </c>
      <c r="G3503">
        <v>17330</v>
      </c>
      <c r="I3503" t="s">
        <v>6758</v>
      </c>
      <c r="J3503">
        <v>92</v>
      </c>
      <c r="K3503">
        <v>4141</v>
      </c>
      <c r="L3503" s="1">
        <v>35915</v>
      </c>
      <c r="N3503" t="s">
        <v>6700</v>
      </c>
      <c r="O3503">
        <v>461</v>
      </c>
      <c r="P3503" t="s">
        <v>64</v>
      </c>
    </row>
    <row r="3504" spans="1:16" x14ac:dyDescent="0.25">
      <c r="A3504" s="2">
        <v>45264</v>
      </c>
      <c r="B3504" t="s">
        <v>58</v>
      </c>
      <c r="C3504" t="s">
        <v>6759</v>
      </c>
      <c r="D3504" t="s">
        <v>6760</v>
      </c>
      <c r="E3504">
        <v>2801</v>
      </c>
      <c r="F3504" t="s">
        <v>6761</v>
      </c>
      <c r="G3504">
        <v>11490</v>
      </c>
      <c r="I3504" t="s">
        <v>6762</v>
      </c>
      <c r="J3504">
        <v>92</v>
      </c>
      <c r="K3504">
        <v>4141</v>
      </c>
      <c r="N3504" t="s">
        <v>6700</v>
      </c>
      <c r="O3504">
        <v>461</v>
      </c>
      <c r="P3504" t="s">
        <v>64</v>
      </c>
    </row>
    <row r="3505" spans="1:16" x14ac:dyDescent="0.25">
      <c r="A3505" s="2">
        <v>45264</v>
      </c>
      <c r="B3505" t="s">
        <v>58</v>
      </c>
      <c r="C3505" t="s">
        <v>6763</v>
      </c>
      <c r="D3505" t="s">
        <v>6764</v>
      </c>
      <c r="E3505">
        <v>2801</v>
      </c>
      <c r="F3505" t="s">
        <v>5743</v>
      </c>
      <c r="G3505">
        <v>8130</v>
      </c>
      <c r="I3505" t="s">
        <v>6765</v>
      </c>
      <c r="J3505">
        <v>92</v>
      </c>
      <c r="K3505">
        <v>4141</v>
      </c>
      <c r="N3505" t="s">
        <v>6752</v>
      </c>
      <c r="O3505">
        <v>461</v>
      </c>
      <c r="P3505" t="s">
        <v>64</v>
      </c>
    </row>
    <row r="3506" spans="1:16" x14ac:dyDescent="0.25">
      <c r="A3506" s="2">
        <v>45264</v>
      </c>
      <c r="B3506" t="s">
        <v>58</v>
      </c>
      <c r="C3506" t="s">
        <v>6766</v>
      </c>
      <c r="D3506" t="s">
        <v>6767</v>
      </c>
      <c r="E3506">
        <v>2801</v>
      </c>
      <c r="F3506" t="s">
        <v>6768</v>
      </c>
      <c r="G3506">
        <v>7137</v>
      </c>
      <c r="I3506" t="s">
        <v>4519</v>
      </c>
      <c r="J3506">
        <v>151</v>
      </c>
      <c r="K3506">
        <v>4041</v>
      </c>
      <c r="L3506" s="1">
        <v>36907</v>
      </c>
      <c r="N3506" t="s">
        <v>6769</v>
      </c>
      <c r="O3506">
        <v>461</v>
      </c>
      <c r="P3506" t="s">
        <v>64</v>
      </c>
    </row>
    <row r="3507" spans="1:16" x14ac:dyDescent="0.25">
      <c r="A3507" s="2">
        <v>45264</v>
      </c>
      <c r="B3507" t="s">
        <v>58</v>
      </c>
      <c r="C3507" t="s">
        <v>6770</v>
      </c>
      <c r="D3507" t="s">
        <v>6771</v>
      </c>
      <c r="E3507">
        <v>2801</v>
      </c>
      <c r="F3507" t="s">
        <v>1240</v>
      </c>
      <c r="G3507">
        <v>12980</v>
      </c>
      <c r="I3507" t="s">
        <v>5668</v>
      </c>
      <c r="J3507">
        <v>76</v>
      </c>
      <c r="K3507">
        <v>931</v>
      </c>
      <c r="L3507" s="1">
        <v>35573</v>
      </c>
      <c r="N3507" t="s">
        <v>6772</v>
      </c>
      <c r="O3507">
        <v>461</v>
      </c>
      <c r="P3507" t="s">
        <v>64</v>
      </c>
    </row>
    <row r="3508" spans="1:16" x14ac:dyDescent="0.25">
      <c r="A3508" s="2">
        <v>45264</v>
      </c>
      <c r="B3508" t="s">
        <v>58</v>
      </c>
      <c r="C3508" t="s">
        <v>6773</v>
      </c>
      <c r="D3508" t="s">
        <v>6774</v>
      </c>
      <c r="E3508">
        <v>2801</v>
      </c>
      <c r="F3508" t="s">
        <v>6553</v>
      </c>
      <c r="G3508">
        <v>3032.38</v>
      </c>
      <c r="I3508" t="s">
        <v>6265</v>
      </c>
      <c r="J3508">
        <v>76</v>
      </c>
      <c r="K3508">
        <v>931</v>
      </c>
      <c r="L3508" s="1">
        <v>40056</v>
      </c>
      <c r="N3508" t="s">
        <v>6637</v>
      </c>
      <c r="O3508">
        <v>461</v>
      </c>
      <c r="P3508" t="s">
        <v>64</v>
      </c>
    </row>
    <row r="3509" spans="1:16" x14ac:dyDescent="0.25">
      <c r="A3509" s="2">
        <v>45264</v>
      </c>
      <c r="B3509" t="s">
        <v>58</v>
      </c>
      <c r="C3509" t="s">
        <v>6775</v>
      </c>
      <c r="D3509" t="s">
        <v>6776</v>
      </c>
      <c r="E3509">
        <v>2801</v>
      </c>
      <c r="F3509" t="s">
        <v>6553</v>
      </c>
      <c r="G3509">
        <v>3032.38</v>
      </c>
      <c r="I3509" t="s">
        <v>6265</v>
      </c>
      <c r="J3509">
        <v>76</v>
      </c>
      <c r="K3509">
        <v>931</v>
      </c>
      <c r="L3509" s="1">
        <v>40056</v>
      </c>
      <c r="N3509" t="s">
        <v>6637</v>
      </c>
      <c r="O3509">
        <v>461</v>
      </c>
      <c r="P3509" t="s">
        <v>64</v>
      </c>
    </row>
    <row r="3510" spans="1:16" x14ac:dyDescent="0.25">
      <c r="A3510" s="2">
        <v>45264</v>
      </c>
      <c r="B3510" t="s">
        <v>58</v>
      </c>
      <c r="C3510" t="s">
        <v>6777</v>
      </c>
      <c r="D3510" t="s">
        <v>6778</v>
      </c>
      <c r="E3510">
        <v>2801</v>
      </c>
      <c r="F3510" t="s">
        <v>6553</v>
      </c>
      <c r="G3510">
        <v>3032.38</v>
      </c>
      <c r="I3510" t="s">
        <v>6265</v>
      </c>
      <c r="J3510">
        <v>76</v>
      </c>
      <c r="K3510">
        <v>931</v>
      </c>
      <c r="L3510" s="1">
        <v>40056</v>
      </c>
      <c r="N3510" t="s">
        <v>6637</v>
      </c>
      <c r="O3510">
        <v>461</v>
      </c>
      <c r="P3510" t="s">
        <v>64</v>
      </c>
    </row>
    <row r="3511" spans="1:16" x14ac:dyDescent="0.25">
      <c r="A3511" s="2">
        <v>45264</v>
      </c>
      <c r="B3511" t="s">
        <v>58</v>
      </c>
      <c r="C3511" t="s">
        <v>6779</v>
      </c>
      <c r="D3511" t="s">
        <v>6780</v>
      </c>
      <c r="E3511">
        <v>2801</v>
      </c>
      <c r="F3511" t="s">
        <v>4365</v>
      </c>
      <c r="G3511">
        <v>1321</v>
      </c>
      <c r="I3511" t="s">
        <v>4366</v>
      </c>
      <c r="J3511">
        <v>24</v>
      </c>
      <c r="K3511">
        <v>412</v>
      </c>
      <c r="L3511" s="1">
        <v>38289</v>
      </c>
      <c r="N3511" t="s">
        <v>6781</v>
      </c>
      <c r="O3511">
        <v>461</v>
      </c>
      <c r="P3511" t="s">
        <v>64</v>
      </c>
    </row>
    <row r="3512" spans="1:16" x14ac:dyDescent="0.25">
      <c r="A3512" s="2">
        <v>45264</v>
      </c>
      <c r="B3512" t="s">
        <v>58</v>
      </c>
      <c r="C3512" t="s">
        <v>6782</v>
      </c>
      <c r="D3512" t="s">
        <v>6783</v>
      </c>
      <c r="E3512">
        <v>2801</v>
      </c>
      <c r="F3512" t="s">
        <v>4365</v>
      </c>
      <c r="G3512">
        <v>1321</v>
      </c>
      <c r="I3512" t="s">
        <v>4366</v>
      </c>
      <c r="J3512">
        <v>24</v>
      </c>
      <c r="K3512">
        <v>412</v>
      </c>
      <c r="L3512" s="1">
        <v>38289</v>
      </c>
      <c r="N3512" t="s">
        <v>6781</v>
      </c>
      <c r="O3512">
        <v>461</v>
      </c>
      <c r="P3512" t="s">
        <v>64</v>
      </c>
    </row>
    <row r="3513" spans="1:16" x14ac:dyDescent="0.25">
      <c r="A3513" s="2">
        <v>45264</v>
      </c>
      <c r="B3513" t="s">
        <v>58</v>
      </c>
      <c r="C3513" t="s">
        <v>6784</v>
      </c>
      <c r="D3513" t="s">
        <v>6785</v>
      </c>
      <c r="E3513">
        <v>2801</v>
      </c>
      <c r="F3513" t="s">
        <v>4365</v>
      </c>
      <c r="G3513">
        <v>1321</v>
      </c>
      <c r="I3513" t="s">
        <v>4366</v>
      </c>
      <c r="J3513">
        <v>24</v>
      </c>
      <c r="K3513">
        <v>412</v>
      </c>
      <c r="L3513" s="1">
        <v>38289</v>
      </c>
      <c r="N3513" t="s">
        <v>6781</v>
      </c>
      <c r="O3513">
        <v>461</v>
      </c>
      <c r="P3513" t="s">
        <v>64</v>
      </c>
    </row>
    <row r="3514" spans="1:16" x14ac:dyDescent="0.25">
      <c r="A3514" t="s">
        <v>87</v>
      </c>
      <c r="C3514" t="s">
        <v>88</v>
      </c>
      <c r="D3514" t="s">
        <v>58</v>
      </c>
      <c r="F3514">
        <v>-23</v>
      </c>
      <c r="G3514" t="s">
        <v>6786</v>
      </c>
      <c r="I3514" t="s">
        <v>6787</v>
      </c>
    </row>
    <row r="3516" spans="1:16" x14ac:dyDescent="0.25">
      <c r="A3516" t="s">
        <v>87</v>
      </c>
      <c r="B3516" t="s">
        <v>87</v>
      </c>
      <c r="C3516" t="s">
        <v>91</v>
      </c>
      <c r="D3516" t="s">
        <v>221</v>
      </c>
      <c r="E3516">
        <v>2012</v>
      </c>
      <c r="F3516">
        <v>-23</v>
      </c>
      <c r="G3516" t="s">
        <v>6786</v>
      </c>
      <c r="I3516" t="s">
        <v>6788</v>
      </c>
    </row>
    <row r="3518" spans="1:16" x14ac:dyDescent="0.25">
      <c r="C3518" t="s">
        <v>56</v>
      </c>
      <c r="D3518" t="s">
        <v>10</v>
      </c>
      <c r="E3518" t="e">
        <f>- proto</f>
        <v>#NAME?</v>
      </c>
      <c r="F3518" t="s">
        <v>57</v>
      </c>
    </row>
    <row r="3519" spans="1:16" x14ac:dyDescent="0.25">
      <c r="A3519" s="2">
        <v>45265</v>
      </c>
      <c r="B3519" t="s">
        <v>58</v>
      </c>
      <c r="C3519" t="s">
        <v>6789</v>
      </c>
      <c r="D3519" t="s">
        <v>6790</v>
      </c>
      <c r="E3519">
        <v>2801</v>
      </c>
      <c r="F3519" t="s">
        <v>6791</v>
      </c>
      <c r="G3519">
        <v>15000</v>
      </c>
      <c r="I3519" t="s">
        <v>4763</v>
      </c>
      <c r="J3519">
        <v>410</v>
      </c>
      <c r="K3519">
        <v>471</v>
      </c>
      <c r="L3519" s="1">
        <v>37986</v>
      </c>
      <c r="N3519" t="s">
        <v>6792</v>
      </c>
      <c r="O3519">
        <v>461</v>
      </c>
      <c r="P3519" t="s">
        <v>64</v>
      </c>
    </row>
    <row r="3520" spans="1:16" x14ac:dyDescent="0.25">
      <c r="A3520" s="2">
        <v>45265</v>
      </c>
      <c r="B3520" t="s">
        <v>58</v>
      </c>
      <c r="C3520" t="s">
        <v>6793</v>
      </c>
      <c r="D3520" t="s">
        <v>6794</v>
      </c>
      <c r="E3520">
        <v>2801</v>
      </c>
      <c r="F3520" t="s">
        <v>781</v>
      </c>
      <c r="G3520">
        <v>8190</v>
      </c>
      <c r="I3520" t="s">
        <v>5926</v>
      </c>
      <c r="J3520">
        <v>206</v>
      </c>
      <c r="K3520">
        <v>612</v>
      </c>
      <c r="N3520" t="s">
        <v>6795</v>
      </c>
      <c r="O3520">
        <v>461</v>
      </c>
      <c r="P3520" t="s">
        <v>64</v>
      </c>
    </row>
    <row r="3521" spans="1:16" x14ac:dyDescent="0.25">
      <c r="A3521" s="2">
        <v>45265</v>
      </c>
      <c r="B3521" t="s">
        <v>58</v>
      </c>
      <c r="C3521" t="s">
        <v>6796</v>
      </c>
      <c r="D3521" t="s">
        <v>6797</v>
      </c>
      <c r="E3521">
        <v>2801</v>
      </c>
      <c r="F3521" t="s">
        <v>5123</v>
      </c>
      <c r="G3521">
        <v>9990</v>
      </c>
      <c r="I3521" t="s">
        <v>3250</v>
      </c>
      <c r="J3521">
        <v>129</v>
      </c>
      <c r="K3521">
        <v>816</v>
      </c>
      <c r="L3521" s="1">
        <v>38282</v>
      </c>
      <c r="N3521" t="s">
        <v>6798</v>
      </c>
      <c r="O3521">
        <v>461</v>
      </c>
      <c r="P3521" t="s">
        <v>64</v>
      </c>
    </row>
    <row r="3522" spans="1:16" x14ac:dyDescent="0.25">
      <c r="A3522" s="2">
        <v>45265</v>
      </c>
      <c r="B3522" t="s">
        <v>58</v>
      </c>
      <c r="C3522" t="s">
        <v>6799</v>
      </c>
      <c r="D3522" t="s">
        <v>6800</v>
      </c>
      <c r="E3522">
        <v>2801</v>
      </c>
      <c r="F3522" t="s">
        <v>5053</v>
      </c>
      <c r="G3522">
        <v>9450</v>
      </c>
      <c r="I3522" t="s">
        <v>4155</v>
      </c>
      <c r="J3522">
        <v>2</v>
      </c>
      <c r="K3522">
        <v>3241</v>
      </c>
      <c r="N3522" t="s">
        <v>6801</v>
      </c>
      <c r="O3522">
        <v>461</v>
      </c>
      <c r="P3522" t="s">
        <v>64</v>
      </c>
    </row>
    <row r="3523" spans="1:16" x14ac:dyDescent="0.25">
      <c r="A3523" s="2">
        <v>45265</v>
      </c>
      <c r="B3523" t="s">
        <v>58</v>
      </c>
      <c r="C3523" t="s">
        <v>6802</v>
      </c>
      <c r="D3523" t="s">
        <v>6803</v>
      </c>
      <c r="E3523">
        <v>2801</v>
      </c>
      <c r="F3523" t="s">
        <v>6804</v>
      </c>
      <c r="G3523">
        <v>4880</v>
      </c>
      <c r="I3523" t="s">
        <v>6805</v>
      </c>
      <c r="J3523">
        <v>2</v>
      </c>
      <c r="K3523">
        <v>3241</v>
      </c>
      <c r="L3523" s="1">
        <v>35338</v>
      </c>
      <c r="N3523" t="s">
        <v>6806</v>
      </c>
      <c r="O3523">
        <v>461</v>
      </c>
      <c r="P3523" t="s">
        <v>64</v>
      </c>
    </row>
    <row r="3524" spans="1:16" x14ac:dyDescent="0.25">
      <c r="A3524" s="2">
        <v>45265</v>
      </c>
      <c r="B3524" t="s">
        <v>58</v>
      </c>
      <c r="C3524" t="s">
        <v>6807</v>
      </c>
      <c r="D3524" t="s">
        <v>6808</v>
      </c>
      <c r="E3524">
        <v>2801</v>
      </c>
      <c r="F3524" t="s">
        <v>5053</v>
      </c>
      <c r="G3524">
        <v>9450</v>
      </c>
      <c r="I3524" t="s">
        <v>4155</v>
      </c>
      <c r="J3524">
        <v>2</v>
      </c>
      <c r="K3524">
        <v>3241</v>
      </c>
      <c r="N3524" t="s">
        <v>6801</v>
      </c>
      <c r="O3524">
        <v>461</v>
      </c>
      <c r="P3524" t="s">
        <v>64</v>
      </c>
    </row>
    <row r="3525" spans="1:16" x14ac:dyDescent="0.25">
      <c r="A3525" s="2">
        <v>45265</v>
      </c>
      <c r="B3525" t="s">
        <v>58</v>
      </c>
      <c r="C3525" t="s">
        <v>6809</v>
      </c>
      <c r="D3525" t="s">
        <v>6810</v>
      </c>
      <c r="E3525">
        <v>2801</v>
      </c>
      <c r="F3525" t="s">
        <v>6811</v>
      </c>
      <c r="G3525">
        <v>18570</v>
      </c>
      <c r="I3525" t="s">
        <v>6812</v>
      </c>
      <c r="J3525">
        <v>32</v>
      </c>
      <c r="K3525">
        <v>3232</v>
      </c>
      <c r="L3525" s="1">
        <v>36623</v>
      </c>
      <c r="N3525" t="s">
        <v>6813</v>
      </c>
      <c r="O3525">
        <v>461</v>
      </c>
      <c r="P3525" t="s">
        <v>64</v>
      </c>
    </row>
    <row r="3526" spans="1:16" x14ac:dyDescent="0.25">
      <c r="A3526" s="2">
        <v>45265</v>
      </c>
      <c r="B3526" t="s">
        <v>58</v>
      </c>
      <c r="C3526" t="s">
        <v>6814</v>
      </c>
      <c r="D3526" t="s">
        <v>6815</v>
      </c>
      <c r="E3526">
        <v>2801</v>
      </c>
      <c r="F3526" t="s">
        <v>6816</v>
      </c>
      <c r="G3526">
        <v>39320</v>
      </c>
      <c r="I3526" t="s">
        <v>6817</v>
      </c>
      <c r="J3526">
        <v>32</v>
      </c>
      <c r="K3526">
        <v>3232</v>
      </c>
      <c r="L3526" s="1">
        <v>36623</v>
      </c>
      <c r="N3526" t="s">
        <v>6818</v>
      </c>
      <c r="O3526">
        <v>461</v>
      </c>
      <c r="P3526" t="s">
        <v>64</v>
      </c>
    </row>
    <row r="3527" spans="1:16" x14ac:dyDescent="0.25">
      <c r="A3527" s="2">
        <v>45265</v>
      </c>
      <c r="B3527" t="s">
        <v>58</v>
      </c>
      <c r="C3527" t="s">
        <v>6819</v>
      </c>
      <c r="D3527" t="s">
        <v>6820</v>
      </c>
      <c r="E3527">
        <v>2801</v>
      </c>
      <c r="F3527" t="s">
        <v>6821</v>
      </c>
      <c r="G3527">
        <v>38440</v>
      </c>
      <c r="I3527" t="s">
        <v>6822</v>
      </c>
      <c r="J3527">
        <v>32</v>
      </c>
      <c r="K3527">
        <v>3232</v>
      </c>
      <c r="L3527" s="1">
        <v>36623</v>
      </c>
      <c r="N3527" t="s">
        <v>6813</v>
      </c>
      <c r="O3527">
        <v>461</v>
      </c>
      <c r="P3527" t="s">
        <v>64</v>
      </c>
    </row>
    <row r="3528" spans="1:16" x14ac:dyDescent="0.25">
      <c r="A3528" s="2">
        <v>45265</v>
      </c>
      <c r="B3528" t="s">
        <v>58</v>
      </c>
      <c r="C3528" t="s">
        <v>6823</v>
      </c>
      <c r="D3528" t="s">
        <v>6824</v>
      </c>
      <c r="E3528">
        <v>2801</v>
      </c>
      <c r="F3528" t="s">
        <v>6825</v>
      </c>
      <c r="G3528">
        <v>39870</v>
      </c>
      <c r="I3528" t="s">
        <v>6826</v>
      </c>
      <c r="J3528">
        <v>32</v>
      </c>
      <c r="K3528">
        <v>3232</v>
      </c>
      <c r="L3528" s="1">
        <v>36623</v>
      </c>
      <c r="N3528" t="s">
        <v>6813</v>
      </c>
      <c r="O3528">
        <v>461</v>
      </c>
      <c r="P3528" t="s">
        <v>64</v>
      </c>
    </row>
    <row r="3529" spans="1:16" x14ac:dyDescent="0.25">
      <c r="A3529" s="2">
        <v>45265</v>
      </c>
      <c r="B3529" t="s">
        <v>58</v>
      </c>
      <c r="C3529" t="s">
        <v>6363</v>
      </c>
      <c r="D3529" t="s">
        <v>6827</v>
      </c>
      <c r="E3529">
        <v>2801</v>
      </c>
      <c r="F3529" t="s">
        <v>1726</v>
      </c>
      <c r="G3529">
        <v>4390</v>
      </c>
      <c r="I3529" t="s">
        <v>5249</v>
      </c>
      <c r="J3529">
        <v>326</v>
      </c>
      <c r="K3529">
        <v>3541</v>
      </c>
      <c r="L3529" s="1">
        <v>35611</v>
      </c>
      <c r="N3529" t="s">
        <v>6828</v>
      </c>
      <c r="O3529">
        <v>461</v>
      </c>
      <c r="P3529" t="s">
        <v>64</v>
      </c>
    </row>
    <row r="3530" spans="1:16" x14ac:dyDescent="0.25">
      <c r="A3530" s="2">
        <v>45265</v>
      </c>
      <c r="B3530" t="s">
        <v>58</v>
      </c>
      <c r="C3530" t="s">
        <v>6829</v>
      </c>
      <c r="D3530" t="s">
        <v>6830</v>
      </c>
      <c r="E3530">
        <v>2801</v>
      </c>
      <c r="F3530" t="s">
        <v>2960</v>
      </c>
      <c r="G3530">
        <v>3930</v>
      </c>
      <c r="I3530" t="s">
        <v>2961</v>
      </c>
      <c r="J3530">
        <v>92</v>
      </c>
      <c r="K3530">
        <v>4141</v>
      </c>
      <c r="L3530" s="1">
        <v>35117</v>
      </c>
      <c r="N3530" t="s">
        <v>6696</v>
      </c>
      <c r="O3530">
        <v>461</v>
      </c>
      <c r="P3530" t="s">
        <v>64</v>
      </c>
    </row>
    <row r="3531" spans="1:16" x14ac:dyDescent="0.25">
      <c r="A3531" s="2">
        <v>45265</v>
      </c>
      <c r="B3531" t="s">
        <v>58</v>
      </c>
      <c r="C3531" t="s">
        <v>6831</v>
      </c>
      <c r="D3531" t="s">
        <v>6832</v>
      </c>
      <c r="E3531">
        <v>2801</v>
      </c>
      <c r="F3531" t="s">
        <v>3293</v>
      </c>
      <c r="G3531">
        <v>5740</v>
      </c>
      <c r="I3531" t="s">
        <v>6833</v>
      </c>
      <c r="J3531">
        <v>92</v>
      </c>
      <c r="K3531">
        <v>4141</v>
      </c>
      <c r="L3531" s="1">
        <v>36525</v>
      </c>
      <c r="N3531" t="s">
        <v>6834</v>
      </c>
      <c r="O3531">
        <v>461</v>
      </c>
      <c r="P3531" t="s">
        <v>64</v>
      </c>
    </row>
    <row r="3532" spans="1:16" x14ac:dyDescent="0.25">
      <c r="A3532" s="2">
        <v>45265</v>
      </c>
      <c r="B3532" t="s">
        <v>58</v>
      </c>
      <c r="C3532" t="s">
        <v>6835</v>
      </c>
      <c r="D3532" t="s">
        <v>6836</v>
      </c>
      <c r="E3532">
        <v>2801</v>
      </c>
      <c r="F3532" t="s">
        <v>6837</v>
      </c>
      <c r="G3532">
        <v>9520</v>
      </c>
      <c r="I3532" t="s">
        <v>6838</v>
      </c>
      <c r="J3532">
        <v>151</v>
      </c>
      <c r="K3532">
        <v>4041</v>
      </c>
      <c r="L3532" s="1">
        <v>38806</v>
      </c>
      <c r="N3532" t="s">
        <v>6839</v>
      </c>
      <c r="O3532">
        <v>461</v>
      </c>
      <c r="P3532" t="s">
        <v>64</v>
      </c>
    </row>
    <row r="3534" spans="1:16" x14ac:dyDescent="0.25">
      <c r="D3534" t="s">
        <v>0</v>
      </c>
      <c r="E3534" t="s">
        <v>1</v>
      </c>
      <c r="F3534" t="s">
        <v>2</v>
      </c>
      <c r="G3534" t="s">
        <v>3</v>
      </c>
      <c r="H3534">
        <v>5</v>
      </c>
      <c r="I3534" t="s">
        <v>4</v>
      </c>
      <c r="L3534" t="s">
        <v>5</v>
      </c>
      <c r="M3534" t="s">
        <v>6</v>
      </c>
      <c r="N3534" t="s">
        <v>7</v>
      </c>
      <c r="O3534">
        <v>6</v>
      </c>
      <c r="P3534">
        <v>1</v>
      </c>
    </row>
    <row r="3535" spans="1:16" x14ac:dyDescent="0.25">
      <c r="D3535" t="s">
        <v>8</v>
      </c>
      <c r="E3535" t="s">
        <v>9</v>
      </c>
      <c r="F3535" t="s">
        <v>10</v>
      </c>
      <c r="M3535" t="s">
        <v>11</v>
      </c>
      <c r="N3535" t="s">
        <v>12</v>
      </c>
      <c r="O3535" s="1">
        <v>37445</v>
      </c>
      <c r="P3535">
        <v>3</v>
      </c>
    </row>
    <row r="3536" spans="1:16" x14ac:dyDescent="0.25">
      <c r="A3536" t="s">
        <v>13</v>
      </c>
      <c r="B3536" t="s">
        <v>14</v>
      </c>
      <c r="C3536" t="s">
        <v>15</v>
      </c>
      <c r="F3536" t="s">
        <v>16</v>
      </c>
      <c r="G3536" t="e">
        <f>- Z</f>
        <v>#NAME?</v>
      </c>
      <c r="M3536" t="s">
        <v>17</v>
      </c>
      <c r="N3536" t="s">
        <v>18</v>
      </c>
    </row>
    <row r="3537" spans="1:16" x14ac:dyDescent="0.25">
      <c r="A3537" t="s">
        <v>19</v>
      </c>
      <c r="B3537" t="s">
        <v>20</v>
      </c>
      <c r="C3537" t="s">
        <v>21</v>
      </c>
      <c r="D3537" t="s">
        <v>22</v>
      </c>
      <c r="E3537" t="s">
        <v>23</v>
      </c>
      <c r="F3537" t="s">
        <v>24</v>
      </c>
      <c r="G3537" t="s">
        <v>25</v>
      </c>
      <c r="H3537" t="s">
        <v>26</v>
      </c>
      <c r="M3537" t="s">
        <v>27</v>
      </c>
      <c r="N3537" t="s">
        <v>28</v>
      </c>
    </row>
    <row r="3538" spans="1:16" x14ac:dyDescent="0.25">
      <c r="A3538" t="s">
        <v>29</v>
      </c>
      <c r="B3538" t="s">
        <v>30</v>
      </c>
      <c r="C3538" t="s">
        <v>31</v>
      </c>
      <c r="D3538" t="s">
        <v>32</v>
      </c>
      <c r="E3538" t="s">
        <v>32</v>
      </c>
      <c r="F3538" t="s">
        <v>33</v>
      </c>
      <c r="G3538" t="s">
        <v>34</v>
      </c>
      <c r="H3538" t="s">
        <v>35</v>
      </c>
      <c r="I3538" t="s">
        <v>36</v>
      </c>
      <c r="J3538" t="s">
        <v>29</v>
      </c>
      <c r="K3538" t="s">
        <v>29</v>
      </c>
      <c r="L3538" t="s">
        <v>37</v>
      </c>
      <c r="M3538" t="s">
        <v>31</v>
      </c>
      <c r="N3538" t="s">
        <v>38</v>
      </c>
      <c r="O3538" t="s">
        <v>29</v>
      </c>
      <c r="P3538" t="s">
        <v>35</v>
      </c>
    </row>
    <row r="3539" spans="1:16" x14ac:dyDescent="0.25">
      <c r="A3539" t="s">
        <v>39</v>
      </c>
      <c r="B3539" t="s">
        <v>40</v>
      </c>
      <c r="C3539" t="s">
        <v>41</v>
      </c>
      <c r="D3539" t="s">
        <v>42</v>
      </c>
      <c r="E3539" t="s">
        <v>43</v>
      </c>
      <c r="F3539" t="s">
        <v>13</v>
      </c>
      <c r="G3539" t="s">
        <v>44</v>
      </c>
      <c r="I3539" t="s">
        <v>45</v>
      </c>
      <c r="J3539" t="s">
        <v>46</v>
      </c>
      <c r="K3539" t="s">
        <v>47</v>
      </c>
      <c r="L3539" t="s">
        <v>48</v>
      </c>
      <c r="M3539" t="s">
        <v>49</v>
      </c>
      <c r="N3539" t="s">
        <v>50</v>
      </c>
      <c r="O3539" t="s">
        <v>51</v>
      </c>
      <c r="P3539" t="s">
        <v>52</v>
      </c>
    </row>
    <row r="3540" spans="1:16" x14ac:dyDescent="0.25">
      <c r="A3540" t="s">
        <v>53</v>
      </c>
      <c r="B3540" t="s">
        <v>30</v>
      </c>
      <c r="C3540" t="s">
        <v>54</v>
      </c>
      <c r="D3540" t="s">
        <v>32</v>
      </c>
      <c r="E3540" t="s">
        <v>32</v>
      </c>
      <c r="F3540" t="s">
        <v>33</v>
      </c>
      <c r="G3540" t="s">
        <v>34</v>
      </c>
      <c r="H3540" t="s">
        <v>35</v>
      </c>
      <c r="I3540" t="s">
        <v>36</v>
      </c>
      <c r="J3540" t="s">
        <v>29</v>
      </c>
      <c r="K3540" t="s">
        <v>29</v>
      </c>
      <c r="L3540" t="s">
        <v>37</v>
      </c>
      <c r="M3540" t="s">
        <v>31</v>
      </c>
      <c r="N3540" t="s">
        <v>38</v>
      </c>
      <c r="O3540" t="s">
        <v>29</v>
      </c>
      <c r="P3540" t="s">
        <v>55</v>
      </c>
    </row>
    <row r="3541" spans="1:16" x14ac:dyDescent="0.25">
      <c r="A3541" t="s">
        <v>87</v>
      </c>
      <c r="C3541" t="s">
        <v>88</v>
      </c>
      <c r="D3541" t="s">
        <v>58</v>
      </c>
      <c r="F3541">
        <v>-21</v>
      </c>
      <c r="G3541" t="s">
        <v>6840</v>
      </c>
      <c r="I3541" t="s">
        <v>340</v>
      </c>
    </row>
    <row r="3543" spans="1:16" x14ac:dyDescent="0.25">
      <c r="A3543" t="s">
        <v>87</v>
      </c>
      <c r="B3543" t="s">
        <v>87</v>
      </c>
      <c r="C3543" t="s">
        <v>91</v>
      </c>
      <c r="D3543" t="s">
        <v>275</v>
      </c>
      <c r="E3543">
        <v>2012</v>
      </c>
      <c r="F3543">
        <v>-21</v>
      </c>
      <c r="G3543" t="s">
        <v>6840</v>
      </c>
      <c r="I3543" t="s">
        <v>342</v>
      </c>
    </row>
    <row r="3545" spans="1:16" x14ac:dyDescent="0.25">
      <c r="C3545" t="s">
        <v>56</v>
      </c>
      <c r="D3545" t="s">
        <v>10</v>
      </c>
      <c r="E3545" t="e">
        <f>- proto</f>
        <v>#NAME?</v>
      </c>
      <c r="F3545" t="s">
        <v>57</v>
      </c>
    </row>
    <row r="3546" spans="1:16" x14ac:dyDescent="0.25">
      <c r="A3546" s="2">
        <v>45266</v>
      </c>
      <c r="B3546" t="s">
        <v>58</v>
      </c>
      <c r="C3546" t="s">
        <v>6841</v>
      </c>
      <c r="D3546" t="s">
        <v>6842</v>
      </c>
      <c r="E3546">
        <v>2801</v>
      </c>
      <c r="F3546" t="s">
        <v>6843</v>
      </c>
      <c r="G3546">
        <v>3061.3</v>
      </c>
      <c r="I3546" t="s">
        <v>6844</v>
      </c>
      <c r="J3546">
        <v>76</v>
      </c>
      <c r="K3546">
        <v>931</v>
      </c>
      <c r="L3546" s="1">
        <v>40209</v>
      </c>
      <c r="N3546" t="s">
        <v>6637</v>
      </c>
      <c r="O3546">
        <v>461</v>
      </c>
      <c r="P3546" t="s">
        <v>64</v>
      </c>
    </row>
    <row r="3547" spans="1:16" x14ac:dyDescent="0.25">
      <c r="A3547" s="2">
        <v>45266</v>
      </c>
      <c r="B3547" t="s">
        <v>58</v>
      </c>
      <c r="C3547" t="s">
        <v>6845</v>
      </c>
      <c r="D3547" t="s">
        <v>6846</v>
      </c>
      <c r="E3547">
        <v>2801</v>
      </c>
      <c r="F3547" t="s">
        <v>6843</v>
      </c>
      <c r="G3547">
        <v>3099.78</v>
      </c>
      <c r="I3547" t="s">
        <v>6847</v>
      </c>
      <c r="J3547">
        <v>76</v>
      </c>
      <c r="K3547">
        <v>931</v>
      </c>
      <c r="L3547" s="1">
        <v>40209</v>
      </c>
      <c r="N3547" t="s">
        <v>6637</v>
      </c>
      <c r="O3547">
        <v>461</v>
      </c>
      <c r="P3547" t="s">
        <v>64</v>
      </c>
    </row>
    <row r="3548" spans="1:16" x14ac:dyDescent="0.25">
      <c r="A3548" s="2">
        <v>45266</v>
      </c>
      <c r="B3548" t="s">
        <v>58</v>
      </c>
      <c r="C3548" t="s">
        <v>6848</v>
      </c>
      <c r="D3548" t="s">
        <v>6849</v>
      </c>
      <c r="E3548">
        <v>2801</v>
      </c>
      <c r="F3548" t="s">
        <v>781</v>
      </c>
      <c r="G3548">
        <v>4730</v>
      </c>
      <c r="I3548" t="s">
        <v>2986</v>
      </c>
      <c r="J3548">
        <v>73</v>
      </c>
      <c r="K3548">
        <v>1211</v>
      </c>
      <c r="N3548" t="s">
        <v>6850</v>
      </c>
      <c r="O3548">
        <v>461</v>
      </c>
      <c r="P3548" t="s">
        <v>64</v>
      </c>
    </row>
    <row r="3549" spans="1:16" x14ac:dyDescent="0.25">
      <c r="A3549" s="2">
        <v>45266</v>
      </c>
      <c r="B3549" t="s">
        <v>58</v>
      </c>
      <c r="C3549" t="s">
        <v>6851</v>
      </c>
      <c r="D3549" t="s">
        <v>6852</v>
      </c>
      <c r="E3549">
        <v>2801</v>
      </c>
      <c r="F3549" t="s">
        <v>4656</v>
      </c>
      <c r="G3549">
        <v>4220</v>
      </c>
      <c r="I3549" t="s">
        <v>3027</v>
      </c>
      <c r="J3549">
        <v>28</v>
      </c>
      <c r="K3549">
        <v>1631</v>
      </c>
      <c r="L3549" s="1">
        <v>35503</v>
      </c>
      <c r="N3549" t="s">
        <v>6853</v>
      </c>
      <c r="O3549">
        <v>461</v>
      </c>
      <c r="P3549" t="s">
        <v>64</v>
      </c>
    </row>
    <row r="3550" spans="1:16" x14ac:dyDescent="0.25">
      <c r="A3550" s="2">
        <v>45266</v>
      </c>
      <c r="B3550" t="s">
        <v>58</v>
      </c>
      <c r="C3550" t="s">
        <v>6854</v>
      </c>
      <c r="D3550" t="s">
        <v>6855</v>
      </c>
      <c r="E3550">
        <v>2801</v>
      </c>
      <c r="F3550" t="s">
        <v>6856</v>
      </c>
      <c r="G3550">
        <v>9666</v>
      </c>
      <c r="I3550" t="s">
        <v>6721</v>
      </c>
      <c r="J3550">
        <v>395</v>
      </c>
      <c r="K3550">
        <v>5062</v>
      </c>
      <c r="L3550" s="1">
        <v>40898</v>
      </c>
      <c r="N3550" t="s">
        <v>6653</v>
      </c>
      <c r="O3550">
        <v>461</v>
      </c>
      <c r="P3550" t="s">
        <v>64</v>
      </c>
    </row>
    <row r="3551" spans="1:16" x14ac:dyDescent="0.25">
      <c r="A3551" t="s">
        <v>87</v>
      </c>
      <c r="C3551" t="s">
        <v>88</v>
      </c>
      <c r="D3551" t="s">
        <v>58</v>
      </c>
      <c r="F3551">
        <v>-2</v>
      </c>
      <c r="G3551" t="s">
        <v>6857</v>
      </c>
      <c r="I3551" t="s">
        <v>507</v>
      </c>
    </row>
    <row r="3553" spans="1:16" x14ac:dyDescent="0.25">
      <c r="A3553" t="s">
        <v>87</v>
      </c>
      <c r="B3553" t="s">
        <v>87</v>
      </c>
      <c r="C3553" t="s">
        <v>91</v>
      </c>
      <c r="D3553" t="s">
        <v>296</v>
      </c>
      <c r="E3553">
        <v>2012</v>
      </c>
      <c r="F3553">
        <v>-2</v>
      </c>
      <c r="G3553" t="s">
        <v>6857</v>
      </c>
      <c r="I3553" t="s">
        <v>508</v>
      </c>
    </row>
    <row r="3555" spans="1:16" x14ac:dyDescent="0.25">
      <c r="C3555" t="s">
        <v>56</v>
      </c>
      <c r="D3555" t="s">
        <v>10</v>
      </c>
      <c r="E3555" t="e">
        <f>- proto</f>
        <v>#NAME?</v>
      </c>
      <c r="F3555" t="s">
        <v>57</v>
      </c>
    </row>
    <row r="3556" spans="1:16" x14ac:dyDescent="0.25">
      <c r="A3556" s="2">
        <v>45267</v>
      </c>
      <c r="B3556" t="s">
        <v>58</v>
      </c>
      <c r="C3556" t="s">
        <v>2767</v>
      </c>
      <c r="D3556" t="s">
        <v>6858</v>
      </c>
      <c r="E3556">
        <v>2801</v>
      </c>
      <c r="F3556" t="s">
        <v>6859</v>
      </c>
      <c r="G3556">
        <v>4240</v>
      </c>
      <c r="I3556" t="s">
        <v>3310</v>
      </c>
      <c r="J3556">
        <v>17</v>
      </c>
      <c r="K3556">
        <v>4764</v>
      </c>
      <c r="N3556" t="s">
        <v>6860</v>
      </c>
      <c r="O3556">
        <v>461</v>
      </c>
      <c r="P3556" t="s">
        <v>64</v>
      </c>
    </row>
    <row r="3557" spans="1:16" x14ac:dyDescent="0.25">
      <c r="A3557" t="s">
        <v>87</v>
      </c>
      <c r="C3557" t="s">
        <v>88</v>
      </c>
      <c r="D3557" t="s">
        <v>58</v>
      </c>
      <c r="F3557" t="s">
        <v>453</v>
      </c>
      <c r="G3557" t="s">
        <v>6861</v>
      </c>
      <c r="I3557" t="s">
        <v>455</v>
      </c>
    </row>
    <row r="3559" spans="1:16" x14ac:dyDescent="0.25">
      <c r="A3559" t="s">
        <v>87</v>
      </c>
      <c r="B3559" t="s">
        <v>87</v>
      </c>
      <c r="C3559" t="s">
        <v>91</v>
      </c>
      <c r="D3559" t="s">
        <v>1571</v>
      </c>
      <c r="E3559">
        <v>2012</v>
      </c>
      <c r="F3559" t="s">
        <v>453</v>
      </c>
      <c r="G3559" t="s">
        <v>6861</v>
      </c>
      <c r="I3559" t="s">
        <v>457</v>
      </c>
    </row>
    <row r="3561" spans="1:16" x14ac:dyDescent="0.25">
      <c r="C3561" t="s">
        <v>56</v>
      </c>
      <c r="D3561" t="s">
        <v>10</v>
      </c>
      <c r="E3561" t="e">
        <f>- proto</f>
        <v>#NAME?</v>
      </c>
      <c r="F3561" t="s">
        <v>57</v>
      </c>
    </row>
    <row r="3562" spans="1:16" x14ac:dyDescent="0.25">
      <c r="A3562" s="2">
        <v>45269</v>
      </c>
      <c r="B3562" t="s">
        <v>58</v>
      </c>
      <c r="C3562" t="s">
        <v>6862</v>
      </c>
      <c r="D3562" t="s">
        <v>6863</v>
      </c>
      <c r="E3562">
        <v>2801</v>
      </c>
      <c r="F3562" t="s">
        <v>4350</v>
      </c>
      <c r="G3562">
        <v>7478</v>
      </c>
      <c r="I3562" t="s">
        <v>4354</v>
      </c>
      <c r="J3562">
        <v>24</v>
      </c>
      <c r="K3562">
        <v>412</v>
      </c>
      <c r="L3562" s="1">
        <v>38352</v>
      </c>
      <c r="N3562" t="s">
        <v>6616</v>
      </c>
      <c r="O3562">
        <v>461</v>
      </c>
      <c r="P3562" t="s">
        <v>64</v>
      </c>
    </row>
    <row r="3563" spans="1:16" x14ac:dyDescent="0.25">
      <c r="A3563" s="2">
        <v>45269</v>
      </c>
      <c r="B3563" t="s">
        <v>58</v>
      </c>
      <c r="C3563" t="s">
        <v>6864</v>
      </c>
      <c r="D3563" t="s">
        <v>6865</v>
      </c>
      <c r="E3563">
        <v>2801</v>
      </c>
      <c r="F3563" t="s">
        <v>4350</v>
      </c>
      <c r="G3563">
        <v>7478</v>
      </c>
      <c r="I3563" t="s">
        <v>4354</v>
      </c>
      <c r="J3563">
        <v>24</v>
      </c>
      <c r="K3563">
        <v>412</v>
      </c>
      <c r="L3563" s="1">
        <v>38352</v>
      </c>
      <c r="N3563" t="s">
        <v>6616</v>
      </c>
      <c r="O3563">
        <v>461</v>
      </c>
      <c r="P3563" t="s">
        <v>64</v>
      </c>
    </row>
    <row r="3564" spans="1:16" x14ac:dyDescent="0.25">
      <c r="A3564" s="2">
        <v>45269</v>
      </c>
      <c r="B3564" t="s">
        <v>58</v>
      </c>
      <c r="C3564" t="s">
        <v>6866</v>
      </c>
      <c r="D3564" t="s">
        <v>6867</v>
      </c>
      <c r="E3564">
        <v>2801</v>
      </c>
      <c r="F3564" t="s">
        <v>3485</v>
      </c>
      <c r="G3564">
        <v>4060</v>
      </c>
      <c r="I3564" t="s">
        <v>3486</v>
      </c>
      <c r="J3564">
        <v>25</v>
      </c>
      <c r="K3564">
        <v>411</v>
      </c>
      <c r="N3564" t="s">
        <v>6868</v>
      </c>
      <c r="O3564">
        <v>461</v>
      </c>
      <c r="P3564" t="s">
        <v>64</v>
      </c>
    </row>
    <row r="3565" spans="1:16" x14ac:dyDescent="0.25">
      <c r="A3565" s="2">
        <v>45269</v>
      </c>
      <c r="B3565" t="s">
        <v>58</v>
      </c>
      <c r="C3565" t="s">
        <v>6869</v>
      </c>
      <c r="D3565" t="s">
        <v>6870</v>
      </c>
      <c r="E3565">
        <v>2801</v>
      </c>
      <c r="F3565" t="s">
        <v>781</v>
      </c>
      <c r="G3565">
        <v>19190</v>
      </c>
      <c r="I3565" t="s">
        <v>6871</v>
      </c>
      <c r="J3565">
        <v>208</v>
      </c>
      <c r="K3565">
        <v>621</v>
      </c>
      <c r="L3565" s="1">
        <v>35853</v>
      </c>
      <c r="N3565" t="s">
        <v>6872</v>
      </c>
      <c r="O3565">
        <v>461</v>
      </c>
      <c r="P3565" t="s">
        <v>64</v>
      </c>
    </row>
    <row r="3566" spans="1:16" x14ac:dyDescent="0.25">
      <c r="A3566" s="2">
        <v>45269</v>
      </c>
      <c r="B3566" t="s">
        <v>58</v>
      </c>
      <c r="C3566" t="s">
        <v>6873</v>
      </c>
      <c r="D3566" t="s">
        <v>6874</v>
      </c>
      <c r="E3566">
        <v>2801</v>
      </c>
      <c r="F3566" t="s">
        <v>781</v>
      </c>
      <c r="G3566">
        <v>6680</v>
      </c>
      <c r="I3566" t="s">
        <v>6629</v>
      </c>
      <c r="J3566">
        <v>433</v>
      </c>
      <c r="K3566">
        <v>601</v>
      </c>
      <c r="N3566" t="s">
        <v>6875</v>
      </c>
      <c r="O3566">
        <v>461</v>
      </c>
      <c r="P3566" t="s">
        <v>64</v>
      </c>
    </row>
    <row r="3567" spans="1:16" x14ac:dyDescent="0.25">
      <c r="A3567" s="2">
        <v>45269</v>
      </c>
      <c r="B3567" t="s">
        <v>58</v>
      </c>
      <c r="C3567" t="s">
        <v>6876</v>
      </c>
      <c r="D3567" t="s">
        <v>6877</v>
      </c>
      <c r="E3567">
        <v>2801</v>
      </c>
      <c r="F3567" t="s">
        <v>6878</v>
      </c>
      <c r="G3567">
        <v>3032.38</v>
      </c>
      <c r="I3567" t="s">
        <v>6265</v>
      </c>
      <c r="J3567">
        <v>76</v>
      </c>
      <c r="K3567">
        <v>931</v>
      </c>
      <c r="L3567" s="1">
        <v>40117</v>
      </c>
      <c r="N3567" t="s">
        <v>6637</v>
      </c>
      <c r="O3567">
        <v>461</v>
      </c>
      <c r="P3567" t="s">
        <v>64</v>
      </c>
    </row>
    <row r="3568" spans="1:16" x14ac:dyDescent="0.25">
      <c r="A3568" s="2">
        <v>45269</v>
      </c>
      <c r="B3568" t="s">
        <v>58</v>
      </c>
      <c r="C3568" t="s">
        <v>6879</v>
      </c>
      <c r="D3568" t="s">
        <v>6880</v>
      </c>
      <c r="E3568">
        <v>2801</v>
      </c>
      <c r="F3568" t="s">
        <v>6881</v>
      </c>
      <c r="G3568">
        <v>15036.8</v>
      </c>
      <c r="I3568" t="s">
        <v>6882</v>
      </c>
      <c r="J3568">
        <v>261</v>
      </c>
      <c r="K3568">
        <v>1033</v>
      </c>
      <c r="L3568" s="1">
        <v>40268</v>
      </c>
      <c r="N3568" t="s">
        <v>6883</v>
      </c>
      <c r="O3568">
        <v>461</v>
      </c>
      <c r="P3568" t="s">
        <v>64</v>
      </c>
    </row>
    <row r="3569" spans="1:16" x14ac:dyDescent="0.25">
      <c r="A3569" s="2">
        <v>45269</v>
      </c>
      <c r="B3569" t="s">
        <v>58</v>
      </c>
      <c r="C3569" t="s">
        <v>6884</v>
      </c>
      <c r="D3569" t="s">
        <v>6885</v>
      </c>
      <c r="E3569">
        <v>2801</v>
      </c>
      <c r="F3569" t="s">
        <v>6886</v>
      </c>
      <c r="G3569">
        <v>13391.7</v>
      </c>
      <c r="I3569" t="s">
        <v>6887</v>
      </c>
      <c r="J3569">
        <v>489</v>
      </c>
      <c r="K3569">
        <v>1032</v>
      </c>
      <c r="L3569" s="1">
        <v>39167</v>
      </c>
      <c r="N3569" t="s">
        <v>6888</v>
      </c>
      <c r="O3569">
        <v>461</v>
      </c>
      <c r="P3569" t="s">
        <v>64</v>
      </c>
    </row>
    <row r="3570" spans="1:16" x14ac:dyDescent="0.25">
      <c r="A3570" s="2">
        <v>45269</v>
      </c>
      <c r="B3570" t="s">
        <v>58</v>
      </c>
      <c r="C3570" t="s">
        <v>6889</v>
      </c>
      <c r="D3570" t="s">
        <v>6890</v>
      </c>
      <c r="E3570">
        <v>2801</v>
      </c>
      <c r="F3570" t="s">
        <v>781</v>
      </c>
      <c r="G3570">
        <v>4730</v>
      </c>
      <c r="I3570" t="s">
        <v>2986</v>
      </c>
      <c r="J3570">
        <v>104</v>
      </c>
      <c r="K3570">
        <v>1121</v>
      </c>
      <c r="N3570" t="s">
        <v>6891</v>
      </c>
      <c r="O3570">
        <v>461</v>
      </c>
      <c r="P3570" t="s">
        <v>64</v>
      </c>
    </row>
    <row r="3571" spans="1:16" x14ac:dyDescent="0.25">
      <c r="A3571" s="2">
        <v>45269</v>
      </c>
      <c r="B3571" t="s">
        <v>58</v>
      </c>
      <c r="C3571" t="s">
        <v>6892</v>
      </c>
      <c r="D3571" t="s">
        <v>6893</v>
      </c>
      <c r="E3571">
        <v>2801</v>
      </c>
      <c r="F3571" t="s">
        <v>6894</v>
      </c>
      <c r="G3571">
        <v>36090</v>
      </c>
      <c r="I3571" t="s">
        <v>6895</v>
      </c>
      <c r="J3571">
        <v>49</v>
      </c>
      <c r="K3571">
        <v>1421</v>
      </c>
      <c r="L3571" s="1">
        <v>36672</v>
      </c>
      <c r="N3571" t="s">
        <v>6896</v>
      </c>
      <c r="O3571">
        <v>461</v>
      </c>
      <c r="P3571" t="s">
        <v>64</v>
      </c>
    </row>
    <row r="3572" spans="1:16" x14ac:dyDescent="0.25">
      <c r="A3572" s="2">
        <v>45269</v>
      </c>
      <c r="B3572" t="s">
        <v>58</v>
      </c>
      <c r="C3572" t="s">
        <v>6897</v>
      </c>
      <c r="D3572" t="s">
        <v>6898</v>
      </c>
      <c r="E3572">
        <v>2801</v>
      </c>
      <c r="F3572" t="s">
        <v>6899</v>
      </c>
      <c r="G3572">
        <v>24500</v>
      </c>
      <c r="I3572" t="s">
        <v>4251</v>
      </c>
      <c r="J3572">
        <v>143</v>
      </c>
      <c r="K3572">
        <v>2421</v>
      </c>
      <c r="L3572" s="1">
        <v>39141</v>
      </c>
      <c r="N3572" t="s">
        <v>6900</v>
      </c>
      <c r="O3572">
        <v>461</v>
      </c>
      <c r="P3572" t="s">
        <v>64</v>
      </c>
    </row>
    <row r="3573" spans="1:16" x14ac:dyDescent="0.25">
      <c r="A3573" s="2">
        <v>45269</v>
      </c>
      <c r="B3573" t="s">
        <v>58</v>
      </c>
      <c r="C3573" t="s">
        <v>6901</v>
      </c>
      <c r="D3573" t="s">
        <v>6902</v>
      </c>
      <c r="E3573">
        <v>2801</v>
      </c>
      <c r="F3573" t="s">
        <v>1240</v>
      </c>
      <c r="G3573">
        <v>9307</v>
      </c>
      <c r="I3573" t="s">
        <v>5029</v>
      </c>
      <c r="J3573">
        <v>182</v>
      </c>
      <c r="K3573">
        <v>2962</v>
      </c>
      <c r="L3573" s="1">
        <v>38352</v>
      </c>
      <c r="N3573" t="s">
        <v>6903</v>
      </c>
      <c r="O3573">
        <v>461</v>
      </c>
      <c r="P3573" t="s">
        <v>64</v>
      </c>
    </row>
    <row r="3574" spans="1:16" x14ac:dyDescent="0.25">
      <c r="A3574" s="2">
        <v>45269</v>
      </c>
      <c r="B3574" t="s">
        <v>58</v>
      </c>
      <c r="C3574" t="s">
        <v>6904</v>
      </c>
      <c r="D3574" t="s">
        <v>6905</v>
      </c>
      <c r="E3574">
        <v>2801</v>
      </c>
      <c r="F3574" t="s">
        <v>1240</v>
      </c>
      <c r="G3574">
        <v>9307</v>
      </c>
      <c r="I3574" t="s">
        <v>5029</v>
      </c>
      <c r="J3574">
        <v>182</v>
      </c>
      <c r="K3574">
        <v>2962</v>
      </c>
      <c r="L3574" s="1">
        <v>38352</v>
      </c>
      <c r="N3574" t="s">
        <v>6903</v>
      </c>
      <c r="O3574">
        <v>461</v>
      </c>
      <c r="P3574" t="s">
        <v>64</v>
      </c>
    </row>
    <row r="3575" spans="1:16" x14ac:dyDescent="0.25">
      <c r="A3575" s="2">
        <v>45269</v>
      </c>
      <c r="B3575" t="s">
        <v>58</v>
      </c>
      <c r="C3575" t="s">
        <v>6906</v>
      </c>
      <c r="D3575" t="s">
        <v>6907</v>
      </c>
      <c r="E3575">
        <v>2801</v>
      </c>
      <c r="F3575" t="s">
        <v>1240</v>
      </c>
      <c r="G3575">
        <v>9307</v>
      </c>
      <c r="I3575" t="s">
        <v>5029</v>
      </c>
      <c r="J3575">
        <v>182</v>
      </c>
      <c r="K3575">
        <v>2962</v>
      </c>
      <c r="L3575" s="1">
        <v>38352</v>
      </c>
      <c r="N3575" t="s">
        <v>6903</v>
      </c>
      <c r="O3575">
        <v>461</v>
      </c>
      <c r="P3575" t="s">
        <v>64</v>
      </c>
    </row>
    <row r="3576" spans="1:16" x14ac:dyDescent="0.25">
      <c r="A3576" s="2">
        <v>45269</v>
      </c>
      <c r="B3576" t="s">
        <v>58</v>
      </c>
      <c r="C3576" t="s">
        <v>6908</v>
      </c>
      <c r="D3576" t="s">
        <v>6909</v>
      </c>
      <c r="E3576">
        <v>2801</v>
      </c>
      <c r="F3576" t="s">
        <v>6910</v>
      </c>
      <c r="G3576">
        <v>5000</v>
      </c>
      <c r="I3576" t="s">
        <v>3237</v>
      </c>
      <c r="J3576">
        <v>269</v>
      </c>
      <c r="K3576">
        <v>3011</v>
      </c>
      <c r="N3576" t="s">
        <v>6911</v>
      </c>
      <c r="O3576">
        <v>461</v>
      </c>
      <c r="P3576" t="s">
        <v>64</v>
      </c>
    </row>
    <row r="3577" spans="1:16" x14ac:dyDescent="0.25">
      <c r="A3577" s="2">
        <v>45269</v>
      </c>
      <c r="B3577" t="s">
        <v>58</v>
      </c>
      <c r="C3577" t="s">
        <v>6912</v>
      </c>
      <c r="D3577" t="s">
        <v>6913</v>
      </c>
      <c r="E3577">
        <v>2801</v>
      </c>
      <c r="F3577" t="s">
        <v>3692</v>
      </c>
      <c r="G3577">
        <v>3238.29</v>
      </c>
      <c r="I3577" t="s">
        <v>3693</v>
      </c>
      <c r="J3577">
        <v>366</v>
      </c>
      <c r="K3577">
        <v>5031</v>
      </c>
      <c r="L3577" s="1">
        <v>37286</v>
      </c>
      <c r="N3577" t="s">
        <v>6703</v>
      </c>
      <c r="O3577">
        <v>461</v>
      </c>
      <c r="P3577" t="s">
        <v>64</v>
      </c>
    </row>
    <row r="3578" spans="1:16" x14ac:dyDescent="0.25">
      <c r="A3578" s="2">
        <v>45269</v>
      </c>
      <c r="B3578" t="s">
        <v>58</v>
      </c>
      <c r="C3578" t="s">
        <v>6914</v>
      </c>
      <c r="D3578" t="s">
        <v>6915</v>
      </c>
      <c r="E3578">
        <v>2801</v>
      </c>
      <c r="F3578" t="s">
        <v>6856</v>
      </c>
      <c r="G3578">
        <v>9666</v>
      </c>
      <c r="I3578" t="s">
        <v>6721</v>
      </c>
      <c r="J3578">
        <v>395</v>
      </c>
      <c r="K3578">
        <v>5062</v>
      </c>
      <c r="L3578" s="1">
        <v>40898</v>
      </c>
      <c r="N3578" t="s">
        <v>6916</v>
      </c>
      <c r="O3578">
        <v>461</v>
      </c>
      <c r="P3578" t="s">
        <v>64</v>
      </c>
    </row>
    <row r="3579" spans="1:16" x14ac:dyDescent="0.25">
      <c r="A3579" s="2">
        <v>45269</v>
      </c>
      <c r="B3579" t="s">
        <v>58</v>
      </c>
      <c r="C3579" t="s">
        <v>6917</v>
      </c>
      <c r="D3579" t="s">
        <v>6918</v>
      </c>
      <c r="E3579">
        <v>2801</v>
      </c>
      <c r="F3579" t="s">
        <v>3202</v>
      </c>
      <c r="G3579">
        <v>31666</v>
      </c>
      <c r="I3579" t="s">
        <v>6919</v>
      </c>
      <c r="J3579">
        <v>19</v>
      </c>
      <c r="K3579">
        <v>5931</v>
      </c>
      <c r="L3579" s="1">
        <v>40165</v>
      </c>
      <c r="N3579" t="s">
        <v>6920</v>
      </c>
      <c r="O3579">
        <v>461</v>
      </c>
      <c r="P3579" t="s">
        <v>64</v>
      </c>
    </row>
    <row r="3580" spans="1:16" x14ac:dyDescent="0.25">
      <c r="A3580" t="s">
        <v>87</v>
      </c>
      <c r="C3580" t="s">
        <v>88</v>
      </c>
      <c r="D3580" t="s">
        <v>58</v>
      </c>
      <c r="F3580">
        <v>-21</v>
      </c>
      <c r="G3580" t="s">
        <v>6921</v>
      </c>
      <c r="I3580" t="s">
        <v>3148</v>
      </c>
    </row>
    <row r="3582" spans="1:16" x14ac:dyDescent="0.25">
      <c r="A3582" t="s">
        <v>87</v>
      </c>
      <c r="B3582" t="s">
        <v>87</v>
      </c>
      <c r="C3582" t="s">
        <v>91</v>
      </c>
      <c r="D3582" t="s">
        <v>375</v>
      </c>
      <c r="E3582">
        <v>2012</v>
      </c>
      <c r="F3582">
        <v>-21</v>
      </c>
      <c r="G3582" t="s">
        <v>6921</v>
      </c>
      <c r="I3582" t="s">
        <v>3149</v>
      </c>
    </row>
    <row r="3584" spans="1:16" x14ac:dyDescent="0.25">
      <c r="C3584" t="s">
        <v>56</v>
      </c>
      <c r="D3584" t="s">
        <v>10</v>
      </c>
      <c r="E3584" t="e">
        <f>- proto</f>
        <v>#NAME?</v>
      </c>
      <c r="F3584" t="s">
        <v>57</v>
      </c>
    </row>
    <row r="3585" spans="1:16" x14ac:dyDescent="0.25">
      <c r="A3585" s="2">
        <v>45272</v>
      </c>
      <c r="B3585" t="s">
        <v>58</v>
      </c>
      <c r="C3585" t="s">
        <v>5692</v>
      </c>
      <c r="D3585" t="s">
        <v>6922</v>
      </c>
      <c r="E3585">
        <v>2801</v>
      </c>
      <c r="F3585" t="s">
        <v>5310</v>
      </c>
      <c r="G3585">
        <v>4910</v>
      </c>
      <c r="I3585" t="s">
        <v>6923</v>
      </c>
      <c r="J3585">
        <v>190</v>
      </c>
      <c r="K3585">
        <v>3451</v>
      </c>
      <c r="N3585" t="s">
        <v>6924</v>
      </c>
      <c r="O3585">
        <v>469</v>
      </c>
      <c r="P3585" t="s">
        <v>64</v>
      </c>
    </row>
    <row r="3586" spans="1:16" x14ac:dyDescent="0.25">
      <c r="A3586" s="2">
        <v>45272</v>
      </c>
      <c r="B3586" t="s">
        <v>58</v>
      </c>
      <c r="C3586" t="s">
        <v>6925</v>
      </c>
      <c r="D3586" t="s">
        <v>6926</v>
      </c>
      <c r="E3586">
        <v>2801</v>
      </c>
      <c r="F3586" t="s">
        <v>3194</v>
      </c>
      <c r="G3586">
        <v>5990</v>
      </c>
      <c r="I3586" t="s">
        <v>3195</v>
      </c>
      <c r="J3586">
        <v>15</v>
      </c>
      <c r="K3586">
        <v>421</v>
      </c>
      <c r="L3586" s="1">
        <v>35396</v>
      </c>
      <c r="N3586" t="s">
        <v>6927</v>
      </c>
      <c r="O3586">
        <v>461</v>
      </c>
      <c r="P3586" t="s">
        <v>64</v>
      </c>
    </row>
    <row r="3587" spans="1:16" x14ac:dyDescent="0.25">
      <c r="A3587" s="2">
        <v>45272</v>
      </c>
      <c r="B3587" t="s">
        <v>58</v>
      </c>
      <c r="C3587" t="s">
        <v>6928</v>
      </c>
      <c r="D3587" t="s">
        <v>6929</v>
      </c>
      <c r="E3587">
        <v>2801</v>
      </c>
      <c r="F3587" t="s">
        <v>3976</v>
      </c>
      <c r="G3587">
        <v>3181</v>
      </c>
      <c r="I3587" t="s">
        <v>3977</v>
      </c>
      <c r="J3587">
        <v>347</v>
      </c>
      <c r="K3587">
        <v>432</v>
      </c>
      <c r="L3587" s="1">
        <v>38352</v>
      </c>
      <c r="N3587" t="s">
        <v>6930</v>
      </c>
      <c r="O3587">
        <v>461</v>
      </c>
      <c r="P3587" t="s">
        <v>64</v>
      </c>
    </row>
    <row r="3588" spans="1:16" x14ac:dyDescent="0.25">
      <c r="A3588" s="2">
        <v>45272</v>
      </c>
      <c r="B3588" t="s">
        <v>58</v>
      </c>
      <c r="C3588" t="s">
        <v>6931</v>
      </c>
      <c r="D3588" t="s">
        <v>6932</v>
      </c>
      <c r="E3588">
        <v>2801</v>
      </c>
      <c r="F3588" t="s">
        <v>6933</v>
      </c>
      <c r="G3588">
        <v>3259.67</v>
      </c>
      <c r="I3588" t="s">
        <v>6934</v>
      </c>
      <c r="J3588">
        <v>76</v>
      </c>
      <c r="K3588">
        <v>931</v>
      </c>
      <c r="L3588" s="1">
        <v>40298</v>
      </c>
      <c r="N3588" t="s">
        <v>6637</v>
      </c>
      <c r="O3588">
        <v>461</v>
      </c>
      <c r="P3588" t="s">
        <v>64</v>
      </c>
    </row>
    <row r="3589" spans="1:16" x14ac:dyDescent="0.25">
      <c r="A3589" s="2">
        <v>45272</v>
      </c>
      <c r="B3589" t="s">
        <v>58</v>
      </c>
      <c r="C3589" t="s">
        <v>6935</v>
      </c>
      <c r="D3589" t="s">
        <v>6936</v>
      </c>
      <c r="E3589">
        <v>2801</v>
      </c>
      <c r="F3589" t="s">
        <v>6642</v>
      </c>
      <c r="G3589">
        <v>3032.38</v>
      </c>
      <c r="I3589" t="s">
        <v>6265</v>
      </c>
      <c r="J3589">
        <v>76</v>
      </c>
      <c r="K3589">
        <v>931</v>
      </c>
      <c r="L3589" s="1">
        <v>40178</v>
      </c>
      <c r="N3589" t="s">
        <v>6637</v>
      </c>
      <c r="O3589">
        <v>461</v>
      </c>
      <c r="P3589" t="s">
        <v>64</v>
      </c>
    </row>
    <row r="3590" spans="1:16" x14ac:dyDescent="0.25">
      <c r="A3590" s="2">
        <v>45272</v>
      </c>
      <c r="B3590" t="s">
        <v>58</v>
      </c>
      <c r="C3590" t="s">
        <v>6937</v>
      </c>
      <c r="D3590" t="s">
        <v>6938</v>
      </c>
      <c r="E3590">
        <v>2801</v>
      </c>
      <c r="F3590" t="s">
        <v>6939</v>
      </c>
      <c r="G3590">
        <v>3060.2</v>
      </c>
      <c r="I3590" t="s">
        <v>6940</v>
      </c>
      <c r="J3590">
        <v>76</v>
      </c>
      <c r="K3590">
        <v>931</v>
      </c>
      <c r="L3590" s="1">
        <v>40390</v>
      </c>
      <c r="N3590" t="s">
        <v>6637</v>
      </c>
      <c r="O3590">
        <v>461</v>
      </c>
      <c r="P3590" t="s">
        <v>64</v>
      </c>
    </row>
    <row r="3591" spans="1:16" x14ac:dyDescent="0.25">
      <c r="A3591" s="2">
        <v>45272</v>
      </c>
      <c r="B3591" t="s">
        <v>58</v>
      </c>
      <c r="C3591" t="s">
        <v>6941</v>
      </c>
      <c r="D3591" t="s">
        <v>6942</v>
      </c>
      <c r="E3591">
        <v>2801</v>
      </c>
      <c r="F3591" t="s">
        <v>6933</v>
      </c>
      <c r="G3591">
        <v>3259.67</v>
      </c>
      <c r="I3591" t="s">
        <v>6934</v>
      </c>
      <c r="J3591">
        <v>76</v>
      </c>
      <c r="K3591">
        <v>931</v>
      </c>
      <c r="L3591" s="1">
        <v>40298</v>
      </c>
      <c r="N3591" t="s">
        <v>6637</v>
      </c>
      <c r="O3591">
        <v>461</v>
      </c>
      <c r="P3591" t="s">
        <v>64</v>
      </c>
    </row>
    <row r="3593" spans="1:16" x14ac:dyDescent="0.25">
      <c r="D3593" t="s">
        <v>0</v>
      </c>
      <c r="E3593" t="s">
        <v>1</v>
      </c>
      <c r="F3593" t="s">
        <v>2</v>
      </c>
      <c r="G3593" t="s">
        <v>3</v>
      </c>
      <c r="H3593">
        <v>5</v>
      </c>
      <c r="I3593" t="s">
        <v>4</v>
      </c>
      <c r="L3593" t="s">
        <v>5</v>
      </c>
      <c r="M3593" t="s">
        <v>6</v>
      </c>
      <c r="N3593" t="s">
        <v>7</v>
      </c>
      <c r="O3593">
        <v>6</v>
      </c>
      <c r="P3593">
        <v>2</v>
      </c>
    </row>
    <row r="3594" spans="1:16" x14ac:dyDescent="0.25">
      <c r="D3594" t="s">
        <v>8</v>
      </c>
      <c r="E3594" t="s">
        <v>9</v>
      </c>
      <c r="F3594" t="s">
        <v>10</v>
      </c>
      <c r="M3594" t="s">
        <v>11</v>
      </c>
      <c r="N3594" t="s">
        <v>12</v>
      </c>
      <c r="O3594" s="1">
        <v>37445</v>
      </c>
      <c r="P3594">
        <v>3</v>
      </c>
    </row>
    <row r="3595" spans="1:16" x14ac:dyDescent="0.25">
      <c r="A3595" t="s">
        <v>13</v>
      </c>
      <c r="B3595" t="s">
        <v>14</v>
      </c>
      <c r="C3595" t="s">
        <v>15</v>
      </c>
      <c r="F3595" t="s">
        <v>16</v>
      </c>
      <c r="G3595" t="e">
        <f>- Z</f>
        <v>#NAME?</v>
      </c>
      <c r="M3595" t="s">
        <v>17</v>
      </c>
      <c r="N3595" t="s">
        <v>18</v>
      </c>
    </row>
    <row r="3596" spans="1:16" x14ac:dyDescent="0.25">
      <c r="A3596" t="s">
        <v>19</v>
      </c>
      <c r="B3596" t="s">
        <v>20</v>
      </c>
      <c r="C3596" t="s">
        <v>21</v>
      </c>
      <c r="D3596" t="s">
        <v>22</v>
      </c>
      <c r="E3596" t="s">
        <v>23</v>
      </c>
      <c r="F3596" t="s">
        <v>24</v>
      </c>
      <c r="G3596" t="s">
        <v>25</v>
      </c>
      <c r="H3596" t="s">
        <v>26</v>
      </c>
      <c r="M3596" t="s">
        <v>27</v>
      </c>
      <c r="N3596" t="s">
        <v>28</v>
      </c>
    </row>
    <row r="3597" spans="1:16" x14ac:dyDescent="0.25">
      <c r="A3597" t="s">
        <v>29</v>
      </c>
      <c r="B3597" t="s">
        <v>30</v>
      </c>
      <c r="C3597" t="s">
        <v>31</v>
      </c>
      <c r="D3597" t="s">
        <v>32</v>
      </c>
      <c r="E3597" t="s">
        <v>32</v>
      </c>
      <c r="F3597" t="s">
        <v>33</v>
      </c>
      <c r="G3597" t="s">
        <v>34</v>
      </c>
      <c r="H3597" t="s">
        <v>35</v>
      </c>
      <c r="I3597" t="s">
        <v>36</v>
      </c>
      <c r="J3597" t="s">
        <v>29</v>
      </c>
      <c r="K3597" t="s">
        <v>29</v>
      </c>
      <c r="L3597" t="s">
        <v>37</v>
      </c>
      <c r="M3597" t="s">
        <v>31</v>
      </c>
      <c r="N3597" t="s">
        <v>38</v>
      </c>
      <c r="O3597" t="s">
        <v>29</v>
      </c>
      <c r="P3597" t="s">
        <v>35</v>
      </c>
    </row>
    <row r="3598" spans="1:16" x14ac:dyDescent="0.25">
      <c r="A3598" t="s">
        <v>39</v>
      </c>
      <c r="B3598" t="s">
        <v>40</v>
      </c>
      <c r="C3598" t="s">
        <v>41</v>
      </c>
      <c r="D3598" t="s">
        <v>42</v>
      </c>
      <c r="E3598" t="s">
        <v>43</v>
      </c>
      <c r="F3598" t="s">
        <v>13</v>
      </c>
      <c r="G3598" t="s">
        <v>44</v>
      </c>
      <c r="I3598" t="s">
        <v>45</v>
      </c>
      <c r="J3598" t="s">
        <v>46</v>
      </c>
      <c r="K3598" t="s">
        <v>47</v>
      </c>
      <c r="L3598" t="s">
        <v>48</v>
      </c>
      <c r="M3598" t="s">
        <v>49</v>
      </c>
      <c r="N3598" t="s">
        <v>50</v>
      </c>
      <c r="O3598" t="s">
        <v>51</v>
      </c>
      <c r="P3598" t="s">
        <v>52</v>
      </c>
    </row>
    <row r="3599" spans="1:16" x14ac:dyDescent="0.25">
      <c r="A3599" t="s">
        <v>53</v>
      </c>
      <c r="B3599" t="s">
        <v>30</v>
      </c>
      <c r="C3599" t="s">
        <v>54</v>
      </c>
      <c r="D3599" t="s">
        <v>32</v>
      </c>
      <c r="E3599" t="s">
        <v>32</v>
      </c>
      <c r="F3599" t="s">
        <v>33</v>
      </c>
      <c r="G3599" t="s">
        <v>34</v>
      </c>
      <c r="H3599" t="s">
        <v>35</v>
      </c>
      <c r="I3599" t="s">
        <v>36</v>
      </c>
      <c r="J3599" t="s">
        <v>29</v>
      </c>
      <c r="K3599" t="s">
        <v>29</v>
      </c>
      <c r="L3599" t="s">
        <v>37</v>
      </c>
      <c r="M3599" t="s">
        <v>31</v>
      </c>
      <c r="N3599" t="s">
        <v>38</v>
      </c>
      <c r="O3599" t="s">
        <v>29</v>
      </c>
      <c r="P3599" t="s">
        <v>55</v>
      </c>
    </row>
    <row r="3600" spans="1:16" x14ac:dyDescent="0.25">
      <c r="A3600" s="2">
        <v>45272</v>
      </c>
      <c r="B3600" t="s">
        <v>58</v>
      </c>
      <c r="C3600" t="s">
        <v>6943</v>
      </c>
      <c r="D3600" t="s">
        <v>6944</v>
      </c>
      <c r="E3600">
        <v>2801</v>
      </c>
      <c r="F3600" t="s">
        <v>6933</v>
      </c>
      <c r="G3600">
        <v>3073.67</v>
      </c>
      <c r="I3600" t="s">
        <v>6945</v>
      </c>
      <c r="J3600">
        <v>76</v>
      </c>
      <c r="K3600">
        <v>931</v>
      </c>
      <c r="L3600" s="1">
        <v>40359</v>
      </c>
      <c r="N3600" t="s">
        <v>6637</v>
      </c>
      <c r="O3600">
        <v>461</v>
      </c>
      <c r="P3600" t="s">
        <v>64</v>
      </c>
    </row>
    <row r="3601" spans="1:16" x14ac:dyDescent="0.25">
      <c r="A3601" s="2">
        <v>45272</v>
      </c>
      <c r="B3601" t="s">
        <v>58</v>
      </c>
      <c r="C3601" t="s">
        <v>6946</v>
      </c>
      <c r="D3601" t="s">
        <v>6947</v>
      </c>
      <c r="E3601">
        <v>2801</v>
      </c>
      <c r="F3601" t="s">
        <v>6933</v>
      </c>
      <c r="G3601">
        <v>3073.67</v>
      </c>
      <c r="I3601" t="s">
        <v>6945</v>
      </c>
      <c r="J3601">
        <v>76</v>
      </c>
      <c r="K3601">
        <v>931</v>
      </c>
      <c r="L3601" s="1">
        <v>40359</v>
      </c>
      <c r="N3601" t="s">
        <v>6637</v>
      </c>
      <c r="O3601">
        <v>461</v>
      </c>
      <c r="P3601" t="s">
        <v>64</v>
      </c>
    </row>
    <row r="3602" spans="1:16" x14ac:dyDescent="0.25">
      <c r="A3602" s="2">
        <v>45272</v>
      </c>
      <c r="B3602" t="s">
        <v>58</v>
      </c>
      <c r="C3602" t="s">
        <v>6948</v>
      </c>
      <c r="D3602" t="s">
        <v>6949</v>
      </c>
      <c r="E3602">
        <v>2801</v>
      </c>
      <c r="F3602" t="s">
        <v>6950</v>
      </c>
      <c r="G3602">
        <v>31500</v>
      </c>
      <c r="I3602" t="s">
        <v>6951</v>
      </c>
      <c r="J3602">
        <v>261</v>
      </c>
      <c r="K3602">
        <v>1033</v>
      </c>
      <c r="L3602" s="1">
        <v>38716</v>
      </c>
      <c r="N3602" t="s">
        <v>6952</v>
      </c>
      <c r="O3602">
        <v>461</v>
      </c>
      <c r="P3602" t="s">
        <v>64</v>
      </c>
    </row>
    <row r="3603" spans="1:16" x14ac:dyDescent="0.25">
      <c r="A3603" s="2">
        <v>45272</v>
      </c>
      <c r="B3603" t="s">
        <v>58</v>
      </c>
      <c r="C3603" t="s">
        <v>6953</v>
      </c>
      <c r="D3603" t="s">
        <v>6954</v>
      </c>
      <c r="E3603">
        <v>2801</v>
      </c>
      <c r="F3603" t="s">
        <v>2797</v>
      </c>
      <c r="G3603">
        <v>4105.3100000000004</v>
      </c>
      <c r="I3603" t="s">
        <v>6955</v>
      </c>
      <c r="J3603">
        <v>261</v>
      </c>
      <c r="K3603">
        <v>1033</v>
      </c>
      <c r="L3603" s="1">
        <v>37008</v>
      </c>
      <c r="N3603" t="s">
        <v>6956</v>
      </c>
      <c r="O3603">
        <v>461</v>
      </c>
      <c r="P3603" t="s">
        <v>64</v>
      </c>
    </row>
    <row r="3604" spans="1:16" x14ac:dyDescent="0.25">
      <c r="A3604" s="2">
        <v>45272</v>
      </c>
      <c r="B3604" t="s">
        <v>58</v>
      </c>
      <c r="C3604" t="s">
        <v>6957</v>
      </c>
      <c r="D3604" t="s">
        <v>6958</v>
      </c>
      <c r="E3604">
        <v>2801</v>
      </c>
      <c r="F3604" t="s">
        <v>610</v>
      </c>
      <c r="G3604">
        <v>3618</v>
      </c>
      <c r="I3604" t="s">
        <v>6959</v>
      </c>
      <c r="J3604">
        <v>243</v>
      </c>
      <c r="K3604">
        <v>3341</v>
      </c>
      <c r="L3604" s="1">
        <v>40900</v>
      </c>
      <c r="N3604" t="s">
        <v>6960</v>
      </c>
      <c r="O3604">
        <v>461</v>
      </c>
      <c r="P3604" t="s">
        <v>64</v>
      </c>
    </row>
    <row r="3605" spans="1:16" x14ac:dyDescent="0.25">
      <c r="A3605" s="2">
        <v>45272</v>
      </c>
      <c r="B3605" t="s">
        <v>58</v>
      </c>
      <c r="C3605" t="s">
        <v>6961</v>
      </c>
      <c r="D3605" t="s">
        <v>6962</v>
      </c>
      <c r="E3605">
        <v>2801</v>
      </c>
      <c r="F3605" t="s">
        <v>6963</v>
      </c>
      <c r="G3605">
        <v>17600</v>
      </c>
      <c r="I3605" t="s">
        <v>6964</v>
      </c>
      <c r="J3605">
        <v>92</v>
      </c>
      <c r="K3605">
        <v>4141</v>
      </c>
      <c r="N3605" t="s">
        <v>6965</v>
      </c>
      <c r="O3605">
        <v>461</v>
      </c>
      <c r="P3605" t="s">
        <v>64</v>
      </c>
    </row>
    <row r="3606" spans="1:16" x14ac:dyDescent="0.25">
      <c r="A3606" s="2">
        <v>45272</v>
      </c>
      <c r="B3606" t="s">
        <v>58</v>
      </c>
      <c r="C3606" t="s">
        <v>6966</v>
      </c>
      <c r="D3606" t="s">
        <v>6967</v>
      </c>
      <c r="E3606">
        <v>2801</v>
      </c>
      <c r="F3606" t="s">
        <v>6968</v>
      </c>
      <c r="G3606">
        <v>33920</v>
      </c>
      <c r="I3606" t="s">
        <v>6969</v>
      </c>
      <c r="J3606">
        <v>92</v>
      </c>
      <c r="K3606">
        <v>4141</v>
      </c>
      <c r="L3606" s="1">
        <v>36433</v>
      </c>
      <c r="N3606" t="s">
        <v>6965</v>
      </c>
      <c r="O3606">
        <v>461</v>
      </c>
      <c r="P3606" t="s">
        <v>64</v>
      </c>
    </row>
    <row r="3607" spans="1:16" x14ac:dyDescent="0.25">
      <c r="A3607" s="2">
        <v>45272</v>
      </c>
      <c r="B3607" t="s">
        <v>58</v>
      </c>
      <c r="C3607" t="s">
        <v>6970</v>
      </c>
      <c r="D3607" t="s">
        <v>6971</v>
      </c>
      <c r="E3607">
        <v>2801</v>
      </c>
      <c r="F3607" t="s">
        <v>4518</v>
      </c>
      <c r="G3607">
        <v>4831</v>
      </c>
      <c r="I3607" t="s">
        <v>6972</v>
      </c>
      <c r="J3607">
        <v>92</v>
      </c>
      <c r="K3607">
        <v>4141</v>
      </c>
      <c r="L3607" s="1">
        <v>37621</v>
      </c>
      <c r="N3607" t="s">
        <v>6700</v>
      </c>
      <c r="O3607">
        <v>461</v>
      </c>
      <c r="P3607" t="s">
        <v>64</v>
      </c>
    </row>
    <row r="3608" spans="1:16" x14ac:dyDescent="0.25">
      <c r="A3608" s="2">
        <v>45272</v>
      </c>
      <c r="B3608" t="s">
        <v>58</v>
      </c>
      <c r="C3608" t="s">
        <v>6973</v>
      </c>
      <c r="D3608" t="s">
        <v>6974</v>
      </c>
      <c r="E3608">
        <v>2801</v>
      </c>
      <c r="F3608" t="s">
        <v>6975</v>
      </c>
      <c r="G3608">
        <v>4832.93</v>
      </c>
      <c r="I3608" t="s">
        <v>6976</v>
      </c>
      <c r="J3608">
        <v>92</v>
      </c>
      <c r="K3608">
        <v>4141</v>
      </c>
      <c r="L3608" s="1">
        <v>37621</v>
      </c>
      <c r="N3608" t="s">
        <v>6700</v>
      </c>
      <c r="O3608">
        <v>461</v>
      </c>
      <c r="P3608" t="s">
        <v>64</v>
      </c>
    </row>
    <row r="3609" spans="1:16" x14ac:dyDescent="0.25">
      <c r="A3609" s="2">
        <v>45272</v>
      </c>
      <c r="B3609" t="s">
        <v>58</v>
      </c>
      <c r="C3609" t="s">
        <v>6977</v>
      </c>
      <c r="D3609" t="s">
        <v>6978</v>
      </c>
      <c r="E3609">
        <v>2801</v>
      </c>
      <c r="F3609" t="s">
        <v>2960</v>
      </c>
      <c r="G3609">
        <v>3930</v>
      </c>
      <c r="I3609" t="s">
        <v>2961</v>
      </c>
      <c r="J3609">
        <v>92</v>
      </c>
      <c r="K3609">
        <v>4141</v>
      </c>
      <c r="L3609" s="1">
        <v>35117</v>
      </c>
      <c r="N3609" t="s">
        <v>6700</v>
      </c>
      <c r="O3609">
        <v>461</v>
      </c>
      <c r="P3609" t="s">
        <v>64</v>
      </c>
    </row>
    <row r="3610" spans="1:16" x14ac:dyDescent="0.25">
      <c r="A3610" s="2">
        <v>45272</v>
      </c>
      <c r="B3610" t="s">
        <v>58</v>
      </c>
      <c r="C3610" t="s">
        <v>6979</v>
      </c>
      <c r="D3610" t="s">
        <v>6980</v>
      </c>
      <c r="E3610">
        <v>2801</v>
      </c>
      <c r="F3610" t="s">
        <v>6981</v>
      </c>
      <c r="G3610">
        <v>5276.48</v>
      </c>
      <c r="I3610" t="s">
        <v>6982</v>
      </c>
      <c r="J3610">
        <v>366</v>
      </c>
      <c r="K3610">
        <v>5031</v>
      </c>
      <c r="L3610" s="1">
        <v>37287</v>
      </c>
      <c r="N3610" t="s">
        <v>6703</v>
      </c>
      <c r="O3610">
        <v>461</v>
      </c>
      <c r="P3610" t="s">
        <v>64</v>
      </c>
    </row>
    <row r="3611" spans="1:16" x14ac:dyDescent="0.25">
      <c r="A3611" s="2">
        <v>45272</v>
      </c>
      <c r="B3611" t="s">
        <v>58</v>
      </c>
      <c r="C3611" t="s">
        <v>6983</v>
      </c>
      <c r="D3611" t="s">
        <v>6984</v>
      </c>
      <c r="E3611">
        <v>2801</v>
      </c>
      <c r="F3611" t="s">
        <v>6985</v>
      </c>
      <c r="G3611">
        <v>3669.35</v>
      </c>
      <c r="I3611" t="s">
        <v>6986</v>
      </c>
      <c r="J3611">
        <v>392</v>
      </c>
      <c r="K3611">
        <v>5021</v>
      </c>
      <c r="L3611" s="1">
        <v>37315</v>
      </c>
      <c r="N3611" t="s">
        <v>6987</v>
      </c>
      <c r="O3611">
        <v>461</v>
      </c>
      <c r="P3611" t="s">
        <v>64</v>
      </c>
    </row>
    <row r="3612" spans="1:16" x14ac:dyDescent="0.25">
      <c r="A3612" s="2">
        <v>45272</v>
      </c>
      <c r="B3612" t="s">
        <v>58</v>
      </c>
      <c r="C3612" t="s">
        <v>6988</v>
      </c>
      <c r="D3612" t="s">
        <v>6989</v>
      </c>
      <c r="E3612">
        <v>2801</v>
      </c>
      <c r="F3612" t="s">
        <v>6990</v>
      </c>
      <c r="G3612">
        <v>27714.75</v>
      </c>
      <c r="I3612" t="s">
        <v>6991</v>
      </c>
      <c r="J3612">
        <v>471</v>
      </c>
      <c r="K3612">
        <v>6029</v>
      </c>
      <c r="L3612" s="1">
        <v>39172</v>
      </c>
      <c r="N3612" t="s">
        <v>6992</v>
      </c>
      <c r="O3612">
        <v>461</v>
      </c>
      <c r="P3612" t="s">
        <v>64</v>
      </c>
    </row>
    <row r="3613" spans="1:16" x14ac:dyDescent="0.25">
      <c r="A3613" t="s">
        <v>87</v>
      </c>
      <c r="C3613" t="s">
        <v>88</v>
      </c>
      <c r="D3613" t="s">
        <v>58</v>
      </c>
      <c r="F3613">
        <v>-17</v>
      </c>
      <c r="G3613" t="s">
        <v>6993</v>
      </c>
      <c r="I3613" t="s">
        <v>2246</v>
      </c>
    </row>
    <row r="3615" spans="1:16" x14ac:dyDescent="0.25">
      <c r="A3615" t="s">
        <v>87</v>
      </c>
      <c r="B3615" t="s">
        <v>87</v>
      </c>
      <c r="C3615" t="s">
        <v>91</v>
      </c>
      <c r="D3615" t="s">
        <v>456</v>
      </c>
      <c r="E3615">
        <v>2012</v>
      </c>
      <c r="F3615">
        <v>-17</v>
      </c>
      <c r="G3615" t="s">
        <v>6993</v>
      </c>
      <c r="I3615" t="s">
        <v>2247</v>
      </c>
    </row>
    <row r="3617" spans="1:16" x14ac:dyDescent="0.25">
      <c r="C3617" t="s">
        <v>56</v>
      </c>
      <c r="D3617" t="s">
        <v>10</v>
      </c>
      <c r="E3617" t="e">
        <f>- proto</f>
        <v>#NAME?</v>
      </c>
      <c r="F3617" t="s">
        <v>57</v>
      </c>
    </row>
    <row r="3618" spans="1:16" x14ac:dyDescent="0.25">
      <c r="A3618" s="3">
        <v>41306</v>
      </c>
      <c r="B3618" t="s">
        <v>58</v>
      </c>
      <c r="C3618" t="s">
        <v>6994</v>
      </c>
      <c r="D3618" t="s">
        <v>6995</v>
      </c>
      <c r="E3618">
        <v>2801</v>
      </c>
      <c r="F3618" t="s">
        <v>781</v>
      </c>
      <c r="G3618">
        <v>4740</v>
      </c>
      <c r="I3618" t="s">
        <v>3003</v>
      </c>
      <c r="J3618">
        <v>204</v>
      </c>
      <c r="K3618">
        <v>611</v>
      </c>
      <c r="N3618" t="s">
        <v>6996</v>
      </c>
      <c r="O3618">
        <v>461</v>
      </c>
      <c r="P3618" t="s">
        <v>64</v>
      </c>
    </row>
    <row r="3619" spans="1:16" x14ac:dyDescent="0.25">
      <c r="A3619" s="3">
        <v>41306</v>
      </c>
      <c r="B3619" t="s">
        <v>58</v>
      </c>
      <c r="C3619" t="s">
        <v>6997</v>
      </c>
      <c r="D3619" t="s">
        <v>6998</v>
      </c>
      <c r="E3619">
        <v>2801</v>
      </c>
      <c r="F3619" t="s">
        <v>781</v>
      </c>
      <c r="G3619">
        <v>8190</v>
      </c>
      <c r="I3619" t="s">
        <v>5926</v>
      </c>
      <c r="J3619">
        <v>433</v>
      </c>
      <c r="K3619">
        <v>601</v>
      </c>
      <c r="N3619" t="s">
        <v>6999</v>
      </c>
      <c r="O3619">
        <v>461</v>
      </c>
      <c r="P3619" t="s">
        <v>64</v>
      </c>
    </row>
    <row r="3620" spans="1:16" x14ac:dyDescent="0.25">
      <c r="A3620" s="3">
        <v>41306</v>
      </c>
      <c r="B3620" t="s">
        <v>58</v>
      </c>
      <c r="C3620" t="s">
        <v>7000</v>
      </c>
      <c r="D3620" t="s">
        <v>7001</v>
      </c>
      <c r="E3620">
        <v>2801</v>
      </c>
      <c r="F3620" t="s">
        <v>781</v>
      </c>
      <c r="G3620">
        <v>4730</v>
      </c>
      <c r="I3620" t="s">
        <v>2986</v>
      </c>
      <c r="J3620">
        <v>104</v>
      </c>
      <c r="K3620">
        <v>1121</v>
      </c>
      <c r="N3620" t="s">
        <v>7002</v>
      </c>
      <c r="O3620">
        <v>461</v>
      </c>
      <c r="P3620" t="s">
        <v>64</v>
      </c>
    </row>
    <row r="3621" spans="1:16" x14ac:dyDescent="0.25">
      <c r="A3621" s="3">
        <v>41306</v>
      </c>
      <c r="B3621" t="s">
        <v>58</v>
      </c>
      <c r="C3621" t="s">
        <v>4382</v>
      </c>
      <c r="D3621" t="s">
        <v>7003</v>
      </c>
      <c r="E3621">
        <v>2801</v>
      </c>
      <c r="F3621" t="s">
        <v>7004</v>
      </c>
      <c r="G3621">
        <v>19950</v>
      </c>
      <c r="I3621" t="s">
        <v>3447</v>
      </c>
      <c r="J3621">
        <v>106</v>
      </c>
      <c r="K3621">
        <v>1112</v>
      </c>
      <c r="L3621" s="1">
        <v>35564</v>
      </c>
      <c r="N3621" t="s">
        <v>7005</v>
      </c>
      <c r="O3621">
        <v>461</v>
      </c>
      <c r="P3621" t="s">
        <v>64</v>
      </c>
    </row>
    <row r="3622" spans="1:16" x14ac:dyDescent="0.25">
      <c r="A3622" s="3">
        <v>41306</v>
      </c>
      <c r="B3622" t="s">
        <v>58</v>
      </c>
      <c r="C3622" t="s">
        <v>7006</v>
      </c>
      <c r="D3622" t="s">
        <v>7007</v>
      </c>
      <c r="E3622">
        <v>2801</v>
      </c>
      <c r="F3622" t="s">
        <v>7008</v>
      </c>
      <c r="G3622">
        <v>3500</v>
      </c>
      <c r="I3622" t="s">
        <v>3225</v>
      </c>
      <c r="J3622">
        <v>28</v>
      </c>
      <c r="K3622">
        <v>1631</v>
      </c>
      <c r="L3622" s="1">
        <v>38198</v>
      </c>
      <c r="N3622" t="s">
        <v>7009</v>
      </c>
      <c r="O3622">
        <v>461</v>
      </c>
      <c r="P3622" t="s">
        <v>64</v>
      </c>
    </row>
    <row r="3623" spans="1:16" x14ac:dyDescent="0.25">
      <c r="A3623" s="3">
        <v>41306</v>
      </c>
      <c r="B3623" t="s">
        <v>58</v>
      </c>
      <c r="C3623" t="s">
        <v>7010</v>
      </c>
      <c r="D3623" t="s">
        <v>7011</v>
      </c>
      <c r="E3623">
        <v>2801</v>
      </c>
      <c r="F3623" t="s">
        <v>7008</v>
      </c>
      <c r="G3623">
        <v>3500</v>
      </c>
      <c r="I3623" t="s">
        <v>3225</v>
      </c>
      <c r="J3623">
        <v>28</v>
      </c>
      <c r="K3623">
        <v>1631</v>
      </c>
      <c r="L3623" s="1">
        <v>38198</v>
      </c>
      <c r="N3623" t="s">
        <v>7009</v>
      </c>
      <c r="O3623">
        <v>461</v>
      </c>
      <c r="P3623" t="s">
        <v>64</v>
      </c>
    </row>
    <row r="3624" spans="1:16" x14ac:dyDescent="0.25">
      <c r="A3624" s="3">
        <v>41306</v>
      </c>
      <c r="B3624" t="s">
        <v>58</v>
      </c>
      <c r="C3624" t="s">
        <v>7012</v>
      </c>
      <c r="D3624" t="s">
        <v>7013</v>
      </c>
      <c r="E3624">
        <v>2801</v>
      </c>
      <c r="F3624" t="s">
        <v>4431</v>
      </c>
      <c r="G3624">
        <v>3520</v>
      </c>
      <c r="I3624" t="s">
        <v>4432</v>
      </c>
      <c r="J3624">
        <v>60</v>
      </c>
      <c r="K3624">
        <v>1811</v>
      </c>
      <c r="L3624" s="1">
        <v>36426</v>
      </c>
      <c r="N3624" t="s">
        <v>7014</v>
      </c>
      <c r="O3624">
        <v>461</v>
      </c>
      <c r="P3624" t="s">
        <v>64</v>
      </c>
    </row>
    <row r="3625" spans="1:16" x14ac:dyDescent="0.25">
      <c r="A3625" s="3">
        <v>41306</v>
      </c>
      <c r="B3625" t="s">
        <v>58</v>
      </c>
      <c r="C3625" t="s">
        <v>7015</v>
      </c>
      <c r="D3625" t="s">
        <v>7016</v>
      </c>
      <c r="E3625">
        <v>2801</v>
      </c>
      <c r="F3625" t="s">
        <v>781</v>
      </c>
      <c r="G3625">
        <v>9620</v>
      </c>
      <c r="I3625" t="s">
        <v>5538</v>
      </c>
      <c r="J3625">
        <v>276</v>
      </c>
      <c r="K3625">
        <v>2151</v>
      </c>
      <c r="L3625" s="1">
        <v>35945</v>
      </c>
      <c r="N3625" t="s">
        <v>7017</v>
      </c>
      <c r="O3625">
        <v>461</v>
      </c>
      <c r="P3625" t="s">
        <v>64</v>
      </c>
    </row>
    <row r="3626" spans="1:16" x14ac:dyDescent="0.25">
      <c r="A3626" s="3">
        <v>41306</v>
      </c>
      <c r="B3626" t="s">
        <v>58</v>
      </c>
      <c r="C3626" t="s">
        <v>7018</v>
      </c>
      <c r="D3626" t="s">
        <v>7019</v>
      </c>
      <c r="E3626">
        <v>2801</v>
      </c>
      <c r="F3626" t="s">
        <v>781</v>
      </c>
      <c r="G3626">
        <v>9620</v>
      </c>
      <c r="I3626" t="s">
        <v>5538</v>
      </c>
      <c r="J3626">
        <v>276</v>
      </c>
      <c r="K3626">
        <v>2151</v>
      </c>
      <c r="L3626" s="1">
        <v>35945</v>
      </c>
      <c r="N3626" t="s">
        <v>7017</v>
      </c>
      <c r="O3626">
        <v>461</v>
      </c>
      <c r="P3626" t="s">
        <v>64</v>
      </c>
    </row>
    <row r="3627" spans="1:16" x14ac:dyDescent="0.25">
      <c r="A3627" s="3">
        <v>41306</v>
      </c>
      <c r="B3627" t="s">
        <v>58</v>
      </c>
      <c r="C3627" t="s">
        <v>7020</v>
      </c>
      <c r="D3627" t="s">
        <v>7021</v>
      </c>
      <c r="E3627">
        <v>2801</v>
      </c>
      <c r="F3627" t="s">
        <v>781</v>
      </c>
      <c r="G3627">
        <v>9620</v>
      </c>
      <c r="I3627" t="s">
        <v>5538</v>
      </c>
      <c r="J3627">
        <v>276</v>
      </c>
      <c r="K3627">
        <v>2151</v>
      </c>
      <c r="L3627" s="1">
        <v>35945</v>
      </c>
      <c r="N3627" t="s">
        <v>7017</v>
      </c>
      <c r="O3627">
        <v>461</v>
      </c>
      <c r="P3627" t="s">
        <v>64</v>
      </c>
    </row>
    <row r="3628" spans="1:16" x14ac:dyDescent="0.25">
      <c r="A3628" s="3">
        <v>41306</v>
      </c>
      <c r="B3628" t="s">
        <v>58</v>
      </c>
      <c r="C3628" t="s">
        <v>7022</v>
      </c>
      <c r="D3628" t="s">
        <v>7023</v>
      </c>
      <c r="E3628">
        <v>2801</v>
      </c>
      <c r="F3628" t="s">
        <v>781</v>
      </c>
      <c r="G3628">
        <v>9620</v>
      </c>
      <c r="I3628" t="s">
        <v>5538</v>
      </c>
      <c r="J3628">
        <v>276</v>
      </c>
      <c r="K3628">
        <v>2151</v>
      </c>
      <c r="L3628" s="1">
        <v>35945</v>
      </c>
      <c r="N3628" t="s">
        <v>7017</v>
      </c>
      <c r="O3628">
        <v>461</v>
      </c>
      <c r="P3628" t="s">
        <v>64</v>
      </c>
    </row>
    <row r="3629" spans="1:16" x14ac:dyDescent="0.25">
      <c r="A3629" s="3">
        <v>41306</v>
      </c>
      <c r="B3629" t="s">
        <v>58</v>
      </c>
      <c r="C3629" t="s">
        <v>7024</v>
      </c>
      <c r="D3629" t="s">
        <v>7025</v>
      </c>
      <c r="E3629">
        <v>2801</v>
      </c>
      <c r="F3629" t="s">
        <v>781</v>
      </c>
      <c r="G3629">
        <v>9620</v>
      </c>
      <c r="I3629" t="s">
        <v>5538</v>
      </c>
      <c r="J3629">
        <v>276</v>
      </c>
      <c r="K3629">
        <v>2151</v>
      </c>
      <c r="L3629" s="1">
        <v>35945</v>
      </c>
      <c r="N3629" t="s">
        <v>7017</v>
      </c>
      <c r="O3629">
        <v>461</v>
      </c>
      <c r="P3629" t="s">
        <v>64</v>
      </c>
    </row>
    <row r="3630" spans="1:16" x14ac:dyDescent="0.25">
      <c r="A3630" s="3">
        <v>41306</v>
      </c>
      <c r="B3630" t="s">
        <v>58</v>
      </c>
      <c r="C3630" t="s">
        <v>7026</v>
      </c>
      <c r="D3630" t="s">
        <v>7027</v>
      </c>
      <c r="E3630">
        <v>2801</v>
      </c>
      <c r="F3630" t="s">
        <v>781</v>
      </c>
      <c r="G3630">
        <v>4740</v>
      </c>
      <c r="I3630" t="s">
        <v>3003</v>
      </c>
      <c r="J3630">
        <v>276</v>
      </c>
      <c r="K3630">
        <v>2151</v>
      </c>
      <c r="N3630" t="s">
        <v>7017</v>
      </c>
      <c r="O3630">
        <v>461</v>
      </c>
      <c r="P3630" t="s">
        <v>64</v>
      </c>
    </row>
    <row r="3631" spans="1:16" x14ac:dyDescent="0.25">
      <c r="A3631" s="3">
        <v>41306</v>
      </c>
      <c r="B3631" t="s">
        <v>58</v>
      </c>
      <c r="C3631" t="s">
        <v>6665</v>
      </c>
      <c r="D3631" t="s">
        <v>7028</v>
      </c>
      <c r="E3631">
        <v>2801</v>
      </c>
      <c r="F3631" t="s">
        <v>4331</v>
      </c>
      <c r="G3631">
        <v>39900</v>
      </c>
      <c r="I3631" t="s">
        <v>4332</v>
      </c>
      <c r="J3631">
        <v>269</v>
      </c>
      <c r="K3631">
        <v>3011</v>
      </c>
      <c r="L3631" s="1">
        <v>36448</v>
      </c>
      <c r="N3631" t="s">
        <v>7029</v>
      </c>
      <c r="O3631">
        <v>461</v>
      </c>
      <c r="P3631" t="s">
        <v>64</v>
      </c>
    </row>
    <row r="3632" spans="1:16" x14ac:dyDescent="0.25">
      <c r="A3632" s="3">
        <v>41306</v>
      </c>
      <c r="B3632" t="s">
        <v>58</v>
      </c>
      <c r="C3632" t="s">
        <v>7030</v>
      </c>
      <c r="D3632" t="s">
        <v>7031</v>
      </c>
      <c r="E3632">
        <v>2801</v>
      </c>
      <c r="F3632" t="s">
        <v>6910</v>
      </c>
      <c r="G3632">
        <v>4165</v>
      </c>
      <c r="I3632" t="s">
        <v>7032</v>
      </c>
      <c r="J3632">
        <v>273</v>
      </c>
      <c r="K3632">
        <v>3021</v>
      </c>
      <c r="L3632" s="1">
        <v>37463</v>
      </c>
      <c r="N3632" t="s">
        <v>7033</v>
      </c>
      <c r="O3632">
        <v>461</v>
      </c>
      <c r="P3632" t="s">
        <v>64</v>
      </c>
    </row>
    <row r="3633" spans="1:16" x14ac:dyDescent="0.25">
      <c r="A3633" t="s">
        <v>87</v>
      </c>
      <c r="C3633" t="s">
        <v>88</v>
      </c>
      <c r="D3633" t="s">
        <v>58</v>
      </c>
      <c r="F3633">
        <v>-14</v>
      </c>
      <c r="G3633" t="s">
        <v>7034</v>
      </c>
      <c r="I3633" t="s">
        <v>2311</v>
      </c>
    </row>
    <row r="3635" spans="1:16" x14ac:dyDescent="0.25">
      <c r="A3635" t="s">
        <v>87</v>
      </c>
      <c r="B3635" t="s">
        <v>87</v>
      </c>
      <c r="C3635" t="s">
        <v>91</v>
      </c>
      <c r="D3635" t="s">
        <v>475</v>
      </c>
      <c r="E3635">
        <v>2013</v>
      </c>
      <c r="F3635">
        <v>-14</v>
      </c>
      <c r="G3635" t="s">
        <v>7034</v>
      </c>
      <c r="I3635" t="s">
        <v>2312</v>
      </c>
    </row>
    <row r="3637" spans="1:16" x14ac:dyDescent="0.25">
      <c r="C3637" t="s">
        <v>56</v>
      </c>
      <c r="D3637" t="s">
        <v>10</v>
      </c>
      <c r="E3637" t="e">
        <f>- proto</f>
        <v>#NAME?</v>
      </c>
      <c r="F3637" t="s">
        <v>57</v>
      </c>
    </row>
    <row r="3638" spans="1:16" x14ac:dyDescent="0.25">
      <c r="A3638" s="3">
        <v>41365</v>
      </c>
      <c r="B3638" t="s">
        <v>58</v>
      </c>
      <c r="C3638" t="s">
        <v>7035</v>
      </c>
      <c r="D3638" t="s">
        <v>7036</v>
      </c>
      <c r="E3638">
        <v>2801</v>
      </c>
      <c r="F3638" t="s">
        <v>6270</v>
      </c>
      <c r="G3638">
        <v>4600</v>
      </c>
      <c r="I3638" t="s">
        <v>6271</v>
      </c>
      <c r="J3638">
        <v>25</v>
      </c>
      <c r="K3638">
        <v>411</v>
      </c>
      <c r="L3638" s="1">
        <v>38289</v>
      </c>
      <c r="N3638" t="s">
        <v>7037</v>
      </c>
      <c r="O3638">
        <v>461</v>
      </c>
      <c r="P3638" t="s">
        <v>64</v>
      </c>
    </row>
    <row r="3639" spans="1:16" x14ac:dyDescent="0.25">
      <c r="A3639" s="3">
        <v>41365</v>
      </c>
      <c r="B3639" t="s">
        <v>58</v>
      </c>
      <c r="C3639" t="s">
        <v>7038</v>
      </c>
      <c r="D3639" t="s">
        <v>7039</v>
      </c>
      <c r="E3639">
        <v>2801</v>
      </c>
      <c r="F3639" t="s">
        <v>4576</v>
      </c>
      <c r="G3639">
        <v>5460</v>
      </c>
      <c r="I3639" t="s">
        <v>4577</v>
      </c>
      <c r="J3639">
        <v>103</v>
      </c>
      <c r="K3639">
        <v>762</v>
      </c>
      <c r="L3639" s="1">
        <v>37833</v>
      </c>
      <c r="N3639" t="s">
        <v>7040</v>
      </c>
      <c r="O3639">
        <v>461</v>
      </c>
      <c r="P3639" t="s">
        <v>64</v>
      </c>
    </row>
    <row r="3640" spans="1:16" x14ac:dyDescent="0.25">
      <c r="A3640" s="3">
        <v>41365</v>
      </c>
      <c r="B3640" t="s">
        <v>58</v>
      </c>
      <c r="C3640" t="s">
        <v>7041</v>
      </c>
      <c r="D3640" t="s">
        <v>7042</v>
      </c>
      <c r="E3640">
        <v>2801</v>
      </c>
      <c r="F3640" t="s">
        <v>1815</v>
      </c>
      <c r="G3640">
        <v>3325.66</v>
      </c>
      <c r="I3640" t="s">
        <v>7043</v>
      </c>
      <c r="J3640">
        <v>70</v>
      </c>
      <c r="K3640">
        <v>818</v>
      </c>
      <c r="L3640" s="1">
        <v>39462</v>
      </c>
      <c r="N3640" t="s">
        <v>7044</v>
      </c>
      <c r="O3640">
        <v>461</v>
      </c>
      <c r="P3640" t="s">
        <v>64</v>
      </c>
    </row>
    <row r="3641" spans="1:16" x14ac:dyDescent="0.25">
      <c r="A3641" s="3">
        <v>41365</v>
      </c>
      <c r="B3641" t="s">
        <v>58</v>
      </c>
      <c r="C3641" t="s">
        <v>7045</v>
      </c>
      <c r="D3641" t="s">
        <v>7046</v>
      </c>
      <c r="E3641">
        <v>2801</v>
      </c>
      <c r="F3641" t="s">
        <v>7047</v>
      </c>
      <c r="G3641">
        <v>21657</v>
      </c>
      <c r="I3641" t="s">
        <v>7048</v>
      </c>
      <c r="J3641">
        <v>84</v>
      </c>
      <c r="K3641">
        <v>1311</v>
      </c>
      <c r="L3641" s="1">
        <v>38321</v>
      </c>
      <c r="N3641" t="s">
        <v>7049</v>
      </c>
      <c r="O3641">
        <v>461</v>
      </c>
      <c r="P3641" t="s">
        <v>64</v>
      </c>
    </row>
    <row r="3642" spans="1:16" x14ac:dyDescent="0.25">
      <c r="A3642" s="3">
        <v>41365</v>
      </c>
      <c r="B3642" t="s">
        <v>58</v>
      </c>
      <c r="C3642" t="s">
        <v>7050</v>
      </c>
      <c r="D3642" t="s">
        <v>7051</v>
      </c>
      <c r="E3642">
        <v>2801</v>
      </c>
      <c r="F3642" t="s">
        <v>7052</v>
      </c>
      <c r="G3642">
        <v>39999</v>
      </c>
      <c r="I3642" t="s">
        <v>7053</v>
      </c>
      <c r="J3642">
        <v>100</v>
      </c>
      <c r="K3642">
        <v>1521</v>
      </c>
      <c r="L3642" s="1">
        <v>40585</v>
      </c>
      <c r="N3642" t="s">
        <v>7054</v>
      </c>
      <c r="O3642">
        <v>461</v>
      </c>
      <c r="P3642" t="s">
        <v>64</v>
      </c>
    </row>
    <row r="3643" spans="1:16" x14ac:dyDescent="0.25">
      <c r="A3643" s="3">
        <v>41365</v>
      </c>
      <c r="B3643" t="s">
        <v>58</v>
      </c>
      <c r="C3643" t="s">
        <v>5285</v>
      </c>
      <c r="D3643" t="s">
        <v>7055</v>
      </c>
      <c r="E3643">
        <v>2801</v>
      </c>
      <c r="F3643" t="s">
        <v>7056</v>
      </c>
      <c r="G3643">
        <v>6000</v>
      </c>
      <c r="I3643" t="s">
        <v>7057</v>
      </c>
      <c r="J3643">
        <v>29</v>
      </c>
      <c r="K3643">
        <v>1641</v>
      </c>
      <c r="L3643" s="1">
        <v>39428</v>
      </c>
      <c r="N3643" t="s">
        <v>7058</v>
      </c>
      <c r="O3643">
        <v>461</v>
      </c>
      <c r="P3643" t="s">
        <v>64</v>
      </c>
    </row>
    <row r="3644" spans="1:16" x14ac:dyDescent="0.25">
      <c r="A3644" s="3">
        <v>41365</v>
      </c>
      <c r="B3644" t="s">
        <v>58</v>
      </c>
      <c r="C3644" t="s">
        <v>7059</v>
      </c>
      <c r="D3644" t="s">
        <v>7060</v>
      </c>
      <c r="E3644">
        <v>2801</v>
      </c>
      <c r="F3644" t="s">
        <v>7061</v>
      </c>
      <c r="G3644">
        <v>5000</v>
      </c>
      <c r="I3644" t="s">
        <v>3237</v>
      </c>
      <c r="J3644">
        <v>124</v>
      </c>
      <c r="K3644">
        <v>3452</v>
      </c>
      <c r="L3644" s="1">
        <v>40079</v>
      </c>
      <c r="N3644" t="s">
        <v>7062</v>
      </c>
      <c r="O3644">
        <v>461</v>
      </c>
      <c r="P3644" t="s">
        <v>64</v>
      </c>
    </row>
    <row r="3645" spans="1:16" x14ac:dyDescent="0.25">
      <c r="A3645" s="3">
        <v>41365</v>
      </c>
      <c r="B3645" t="s">
        <v>58</v>
      </c>
      <c r="C3645" t="s">
        <v>7063</v>
      </c>
      <c r="D3645" t="s">
        <v>7064</v>
      </c>
      <c r="E3645">
        <v>2801</v>
      </c>
      <c r="F3645" t="s">
        <v>7065</v>
      </c>
      <c r="G3645">
        <v>5511</v>
      </c>
      <c r="I3645" t="s">
        <v>7066</v>
      </c>
      <c r="J3645">
        <v>16</v>
      </c>
      <c r="K3645">
        <v>4764</v>
      </c>
      <c r="L3645" s="1">
        <v>40354</v>
      </c>
      <c r="N3645" t="s">
        <v>6728</v>
      </c>
      <c r="O3645">
        <v>461</v>
      </c>
      <c r="P3645" t="s">
        <v>64</v>
      </c>
    </row>
    <row r="3646" spans="1:16" x14ac:dyDescent="0.25">
      <c r="A3646" t="s">
        <v>87</v>
      </c>
      <c r="C3646" t="s">
        <v>88</v>
      </c>
      <c r="D3646" t="s">
        <v>58</v>
      </c>
      <c r="F3646">
        <v>-9</v>
      </c>
      <c r="G3646" t="s">
        <v>7067</v>
      </c>
      <c r="I3646" t="s">
        <v>374</v>
      </c>
    </row>
    <row r="3648" spans="1:16" x14ac:dyDescent="0.25">
      <c r="A3648" t="s">
        <v>87</v>
      </c>
      <c r="B3648" t="s">
        <v>87</v>
      </c>
      <c r="C3648" t="s">
        <v>91</v>
      </c>
      <c r="D3648" t="s">
        <v>221</v>
      </c>
      <c r="E3648">
        <v>2013</v>
      </c>
      <c r="F3648">
        <v>-9</v>
      </c>
      <c r="G3648" t="s">
        <v>7067</v>
      </c>
      <c r="I3648" t="s">
        <v>376</v>
      </c>
    </row>
    <row r="3650" spans="1:16" x14ac:dyDescent="0.25">
      <c r="C3650" t="s">
        <v>56</v>
      </c>
      <c r="D3650" t="s">
        <v>10</v>
      </c>
      <c r="E3650" t="e">
        <f>- proto</f>
        <v>#NAME?</v>
      </c>
      <c r="F3650" t="s">
        <v>57</v>
      </c>
    </row>
    <row r="3652" spans="1:16" x14ac:dyDescent="0.25">
      <c r="D3652" t="s">
        <v>0</v>
      </c>
      <c r="E3652" t="s">
        <v>1</v>
      </c>
      <c r="F3652" t="s">
        <v>2</v>
      </c>
      <c r="G3652" t="s">
        <v>3</v>
      </c>
      <c r="H3652">
        <v>5</v>
      </c>
      <c r="I3652" t="s">
        <v>4</v>
      </c>
      <c r="L3652" t="s">
        <v>5</v>
      </c>
      <c r="M3652" t="s">
        <v>6</v>
      </c>
      <c r="N3652" t="s">
        <v>7</v>
      </c>
      <c r="O3652">
        <v>6</v>
      </c>
      <c r="P3652">
        <v>3</v>
      </c>
    </row>
    <row r="3653" spans="1:16" x14ac:dyDescent="0.25">
      <c r="D3653" t="s">
        <v>8</v>
      </c>
      <c r="E3653" t="s">
        <v>9</v>
      </c>
      <c r="F3653" t="s">
        <v>10</v>
      </c>
      <c r="M3653" t="s">
        <v>11</v>
      </c>
      <c r="N3653" t="s">
        <v>12</v>
      </c>
      <c r="O3653" s="1">
        <v>37445</v>
      </c>
      <c r="P3653">
        <v>3</v>
      </c>
    </row>
    <row r="3654" spans="1:16" x14ac:dyDescent="0.25">
      <c r="A3654" t="s">
        <v>13</v>
      </c>
      <c r="B3654" t="s">
        <v>14</v>
      </c>
      <c r="C3654" t="s">
        <v>15</v>
      </c>
      <c r="F3654" t="s">
        <v>16</v>
      </c>
      <c r="G3654" t="e">
        <f>- Z</f>
        <v>#NAME?</v>
      </c>
      <c r="M3654" t="s">
        <v>17</v>
      </c>
      <c r="N3654" t="s">
        <v>18</v>
      </c>
    </row>
    <row r="3655" spans="1:16" x14ac:dyDescent="0.25">
      <c r="A3655" t="s">
        <v>19</v>
      </c>
      <c r="B3655" t="s">
        <v>20</v>
      </c>
      <c r="C3655" t="s">
        <v>21</v>
      </c>
      <c r="D3655" t="s">
        <v>22</v>
      </c>
      <c r="E3655" t="s">
        <v>23</v>
      </c>
      <c r="F3655" t="s">
        <v>24</v>
      </c>
      <c r="G3655" t="s">
        <v>25</v>
      </c>
      <c r="H3655" t="s">
        <v>26</v>
      </c>
      <c r="M3655" t="s">
        <v>27</v>
      </c>
      <c r="N3655" t="s">
        <v>28</v>
      </c>
    </row>
    <row r="3656" spans="1:16" x14ac:dyDescent="0.25">
      <c r="A3656" t="s">
        <v>29</v>
      </c>
      <c r="B3656" t="s">
        <v>30</v>
      </c>
      <c r="C3656" t="s">
        <v>31</v>
      </c>
      <c r="D3656" t="s">
        <v>32</v>
      </c>
      <c r="E3656" t="s">
        <v>32</v>
      </c>
      <c r="F3656" t="s">
        <v>33</v>
      </c>
      <c r="G3656" t="s">
        <v>34</v>
      </c>
      <c r="H3656" t="s">
        <v>35</v>
      </c>
      <c r="I3656" t="s">
        <v>36</v>
      </c>
      <c r="J3656" t="s">
        <v>29</v>
      </c>
      <c r="K3656" t="s">
        <v>29</v>
      </c>
      <c r="L3656" t="s">
        <v>37</v>
      </c>
      <c r="M3656" t="s">
        <v>31</v>
      </c>
      <c r="N3656" t="s">
        <v>38</v>
      </c>
      <c r="O3656" t="s">
        <v>29</v>
      </c>
      <c r="P3656" t="s">
        <v>35</v>
      </c>
    </row>
    <row r="3657" spans="1:16" x14ac:dyDescent="0.25">
      <c r="A3657" t="s">
        <v>39</v>
      </c>
      <c r="B3657" t="s">
        <v>40</v>
      </c>
      <c r="C3657" t="s">
        <v>41</v>
      </c>
      <c r="D3657" t="s">
        <v>42</v>
      </c>
      <c r="E3657" t="s">
        <v>43</v>
      </c>
      <c r="F3657" t="s">
        <v>13</v>
      </c>
      <c r="G3657" t="s">
        <v>44</v>
      </c>
      <c r="I3657" t="s">
        <v>45</v>
      </c>
      <c r="J3657" t="s">
        <v>46</v>
      </c>
      <c r="K3657" t="s">
        <v>47</v>
      </c>
      <c r="L3657" t="s">
        <v>48</v>
      </c>
      <c r="M3657" t="s">
        <v>49</v>
      </c>
      <c r="N3657" t="s">
        <v>50</v>
      </c>
      <c r="O3657" t="s">
        <v>51</v>
      </c>
      <c r="P3657" t="s">
        <v>52</v>
      </c>
    </row>
    <row r="3658" spans="1:16" x14ac:dyDescent="0.25">
      <c r="A3658" t="s">
        <v>53</v>
      </c>
      <c r="B3658" t="s">
        <v>30</v>
      </c>
      <c r="C3658" t="s">
        <v>54</v>
      </c>
      <c r="D3658" t="s">
        <v>32</v>
      </c>
      <c r="E3658" t="s">
        <v>32</v>
      </c>
      <c r="F3658" t="s">
        <v>33</v>
      </c>
      <c r="G3658" t="s">
        <v>34</v>
      </c>
      <c r="H3658" t="s">
        <v>35</v>
      </c>
      <c r="I3658" t="s">
        <v>36</v>
      </c>
      <c r="J3658" t="s">
        <v>29</v>
      </c>
      <c r="K3658" t="s">
        <v>29</v>
      </c>
      <c r="L3658" t="s">
        <v>37</v>
      </c>
      <c r="M3658" t="s">
        <v>31</v>
      </c>
      <c r="N3658" t="s">
        <v>38</v>
      </c>
      <c r="O3658" t="s">
        <v>29</v>
      </c>
      <c r="P3658" t="s">
        <v>55</v>
      </c>
    </row>
    <row r="3659" spans="1:16" x14ac:dyDescent="0.25">
      <c r="A3659" s="3">
        <v>41426</v>
      </c>
      <c r="B3659" t="s">
        <v>58</v>
      </c>
      <c r="C3659" t="s">
        <v>7068</v>
      </c>
      <c r="D3659" t="s">
        <v>7069</v>
      </c>
      <c r="E3659">
        <v>2801</v>
      </c>
      <c r="F3659" t="s">
        <v>7070</v>
      </c>
      <c r="G3659">
        <v>26684</v>
      </c>
      <c r="I3659" t="s">
        <v>7071</v>
      </c>
      <c r="J3659">
        <v>197</v>
      </c>
      <c r="K3659">
        <v>312</v>
      </c>
      <c r="L3659" s="1">
        <v>38341</v>
      </c>
      <c r="N3659" t="s">
        <v>7072</v>
      </c>
      <c r="O3659">
        <v>461</v>
      </c>
      <c r="P3659" t="s">
        <v>64</v>
      </c>
    </row>
    <row r="3660" spans="1:16" x14ac:dyDescent="0.25">
      <c r="A3660" s="3">
        <v>41426</v>
      </c>
      <c r="B3660" t="s">
        <v>58</v>
      </c>
      <c r="C3660" t="s">
        <v>7073</v>
      </c>
      <c r="D3660" t="s">
        <v>7074</v>
      </c>
      <c r="E3660">
        <v>2801</v>
      </c>
      <c r="F3660" t="s">
        <v>4317</v>
      </c>
      <c r="G3660">
        <v>12080</v>
      </c>
      <c r="I3660" t="s">
        <v>4318</v>
      </c>
      <c r="J3660">
        <v>289</v>
      </c>
      <c r="K3660">
        <v>823</v>
      </c>
      <c r="L3660" s="1">
        <v>35752</v>
      </c>
      <c r="N3660" t="s">
        <v>7075</v>
      </c>
      <c r="O3660">
        <v>461</v>
      </c>
      <c r="P3660" t="s">
        <v>64</v>
      </c>
    </row>
    <row r="3661" spans="1:16" x14ac:dyDescent="0.25">
      <c r="A3661" s="3">
        <v>41426</v>
      </c>
      <c r="B3661" t="s">
        <v>58</v>
      </c>
      <c r="C3661" t="s">
        <v>7076</v>
      </c>
      <c r="D3661" t="s">
        <v>7077</v>
      </c>
      <c r="E3661">
        <v>2801</v>
      </c>
      <c r="F3661" t="s">
        <v>781</v>
      </c>
      <c r="G3661">
        <v>4730</v>
      </c>
      <c r="I3661" t="s">
        <v>2986</v>
      </c>
      <c r="J3661">
        <v>104</v>
      </c>
      <c r="K3661">
        <v>1121</v>
      </c>
      <c r="N3661" t="s">
        <v>7078</v>
      </c>
      <c r="O3661">
        <v>461</v>
      </c>
      <c r="P3661" t="s">
        <v>64</v>
      </c>
    </row>
    <row r="3662" spans="1:16" x14ac:dyDescent="0.25">
      <c r="A3662" s="3">
        <v>41426</v>
      </c>
      <c r="B3662" t="s">
        <v>58</v>
      </c>
      <c r="C3662" t="s">
        <v>7079</v>
      </c>
      <c r="D3662" t="s">
        <v>7080</v>
      </c>
      <c r="E3662">
        <v>2801</v>
      </c>
      <c r="F3662" t="s">
        <v>7081</v>
      </c>
      <c r="G3662">
        <v>31350</v>
      </c>
      <c r="I3662" t="s">
        <v>7082</v>
      </c>
      <c r="J3662">
        <v>145</v>
      </c>
      <c r="K3662">
        <v>2562</v>
      </c>
      <c r="L3662" s="1">
        <v>36427</v>
      </c>
      <c r="N3662" t="s">
        <v>7083</v>
      </c>
      <c r="O3662">
        <v>461</v>
      </c>
      <c r="P3662" t="s">
        <v>64</v>
      </c>
    </row>
    <row r="3663" spans="1:16" x14ac:dyDescent="0.25">
      <c r="A3663" s="3">
        <v>41426</v>
      </c>
      <c r="B3663" t="s">
        <v>58</v>
      </c>
      <c r="C3663" t="s">
        <v>7084</v>
      </c>
      <c r="D3663" t="s">
        <v>7085</v>
      </c>
      <c r="E3663">
        <v>2801</v>
      </c>
      <c r="F3663" t="s">
        <v>7086</v>
      </c>
      <c r="G3663">
        <v>5000</v>
      </c>
      <c r="I3663" t="s">
        <v>3237</v>
      </c>
      <c r="J3663">
        <v>130</v>
      </c>
      <c r="K3663">
        <v>3221</v>
      </c>
      <c r="L3663" s="1">
        <v>40025</v>
      </c>
      <c r="N3663" t="s">
        <v>7087</v>
      </c>
      <c r="O3663">
        <v>461</v>
      </c>
      <c r="P3663" t="s">
        <v>64</v>
      </c>
    </row>
    <row r="3664" spans="1:16" x14ac:dyDescent="0.25">
      <c r="A3664" s="3">
        <v>41426</v>
      </c>
      <c r="B3664" t="s">
        <v>58</v>
      </c>
      <c r="C3664" t="s">
        <v>7088</v>
      </c>
      <c r="D3664" t="s">
        <v>7089</v>
      </c>
      <c r="E3664">
        <v>2801</v>
      </c>
      <c r="F3664" t="s">
        <v>3183</v>
      </c>
      <c r="G3664">
        <v>11100</v>
      </c>
      <c r="I3664" t="s">
        <v>7090</v>
      </c>
      <c r="J3664">
        <v>92</v>
      </c>
      <c r="K3664">
        <v>4141</v>
      </c>
      <c r="L3664" s="1">
        <v>36285</v>
      </c>
      <c r="N3664" t="s">
        <v>7091</v>
      </c>
      <c r="O3664">
        <v>461</v>
      </c>
      <c r="P3664" t="s">
        <v>64</v>
      </c>
    </row>
    <row r="3665" spans="1:16" x14ac:dyDescent="0.25">
      <c r="A3665" s="3">
        <v>41426</v>
      </c>
      <c r="B3665" t="s">
        <v>58</v>
      </c>
      <c r="C3665" t="s">
        <v>7092</v>
      </c>
      <c r="D3665" t="s">
        <v>7093</v>
      </c>
      <c r="E3665">
        <v>2801</v>
      </c>
      <c r="F3665" t="s">
        <v>7094</v>
      </c>
      <c r="G3665">
        <v>30299</v>
      </c>
      <c r="I3665" t="s">
        <v>7095</v>
      </c>
      <c r="J3665">
        <v>92</v>
      </c>
      <c r="K3665">
        <v>4141</v>
      </c>
      <c r="L3665" s="1">
        <v>37985</v>
      </c>
      <c r="N3665" t="s">
        <v>6693</v>
      </c>
      <c r="O3665">
        <v>461</v>
      </c>
      <c r="P3665" t="s">
        <v>64</v>
      </c>
    </row>
    <row r="3666" spans="1:16" x14ac:dyDescent="0.25">
      <c r="A3666" s="3">
        <v>41426</v>
      </c>
      <c r="B3666" t="s">
        <v>58</v>
      </c>
      <c r="C3666" t="s">
        <v>7096</v>
      </c>
      <c r="D3666" t="s">
        <v>7097</v>
      </c>
      <c r="E3666">
        <v>2801</v>
      </c>
      <c r="F3666" t="s">
        <v>3293</v>
      </c>
      <c r="G3666">
        <v>7410</v>
      </c>
      <c r="I3666" t="s">
        <v>6330</v>
      </c>
      <c r="J3666">
        <v>92</v>
      </c>
      <c r="K3666">
        <v>4141</v>
      </c>
      <c r="L3666" s="1">
        <v>35976</v>
      </c>
      <c r="N3666" t="s">
        <v>6693</v>
      </c>
      <c r="O3666">
        <v>461</v>
      </c>
      <c r="P3666" t="s">
        <v>64</v>
      </c>
    </row>
    <row r="3667" spans="1:16" x14ac:dyDescent="0.25">
      <c r="A3667" s="3">
        <v>41426</v>
      </c>
      <c r="B3667" t="s">
        <v>58</v>
      </c>
      <c r="C3667" t="s">
        <v>7098</v>
      </c>
      <c r="D3667" t="s">
        <v>7099</v>
      </c>
      <c r="E3667">
        <v>2801</v>
      </c>
      <c r="F3667" t="s">
        <v>6856</v>
      </c>
      <c r="G3667">
        <v>10014</v>
      </c>
      <c r="I3667" t="s">
        <v>7100</v>
      </c>
      <c r="J3667">
        <v>395</v>
      </c>
      <c r="K3667">
        <v>5062</v>
      </c>
      <c r="L3667" s="1">
        <v>41026</v>
      </c>
      <c r="N3667" t="s">
        <v>6916</v>
      </c>
      <c r="O3667">
        <v>461</v>
      </c>
      <c r="P3667" t="s">
        <v>64</v>
      </c>
    </row>
    <row r="3668" spans="1:16" x14ac:dyDescent="0.25">
      <c r="A3668" t="s">
        <v>87</v>
      </c>
      <c r="C3668" t="s">
        <v>88</v>
      </c>
      <c r="D3668" t="s">
        <v>58</v>
      </c>
      <c r="F3668">
        <v>-13</v>
      </c>
      <c r="G3668" t="s">
        <v>7101</v>
      </c>
      <c r="I3668" t="s">
        <v>562</v>
      </c>
    </row>
    <row r="3670" spans="1:16" x14ac:dyDescent="0.25">
      <c r="A3670" t="s">
        <v>87</v>
      </c>
      <c r="B3670" t="s">
        <v>87</v>
      </c>
      <c r="C3670" t="s">
        <v>91</v>
      </c>
      <c r="D3670" t="s">
        <v>296</v>
      </c>
      <c r="E3670">
        <v>2013</v>
      </c>
      <c r="F3670">
        <v>-13</v>
      </c>
      <c r="G3670" t="s">
        <v>7101</v>
      </c>
      <c r="I3670" t="s">
        <v>563</v>
      </c>
    </row>
    <row r="3672" spans="1:16" x14ac:dyDescent="0.25">
      <c r="C3672" t="s">
        <v>56</v>
      </c>
      <c r="D3672" t="s">
        <v>10</v>
      </c>
      <c r="E3672" t="e">
        <f>- proto</f>
        <v>#NAME?</v>
      </c>
      <c r="F3672" t="s">
        <v>57</v>
      </c>
    </row>
    <row r="3673" spans="1:16" x14ac:dyDescent="0.25">
      <c r="A3673" s="3">
        <v>41456</v>
      </c>
      <c r="B3673" t="s">
        <v>58</v>
      </c>
      <c r="C3673" t="s">
        <v>7102</v>
      </c>
      <c r="D3673" t="s">
        <v>7103</v>
      </c>
      <c r="E3673">
        <v>2801</v>
      </c>
      <c r="F3673" t="s">
        <v>1726</v>
      </c>
      <c r="G3673">
        <v>9890</v>
      </c>
      <c r="I3673" t="s">
        <v>3931</v>
      </c>
      <c r="J3673">
        <v>117</v>
      </c>
      <c r="K3673">
        <v>213</v>
      </c>
      <c r="N3673" t="s">
        <v>7104</v>
      </c>
      <c r="O3673">
        <v>461</v>
      </c>
      <c r="P3673" t="s">
        <v>64</v>
      </c>
    </row>
    <row r="3674" spans="1:16" x14ac:dyDescent="0.25">
      <c r="A3674" s="3">
        <v>41456</v>
      </c>
      <c r="B3674" t="s">
        <v>58</v>
      </c>
      <c r="C3674" t="s">
        <v>7105</v>
      </c>
      <c r="D3674" t="s">
        <v>7106</v>
      </c>
      <c r="E3674">
        <v>2801</v>
      </c>
      <c r="F3674" t="s">
        <v>2250</v>
      </c>
      <c r="G3674">
        <v>4220</v>
      </c>
      <c r="I3674" t="s">
        <v>3027</v>
      </c>
      <c r="J3674">
        <v>301</v>
      </c>
      <c r="K3674">
        <v>631</v>
      </c>
      <c r="L3674" s="1">
        <v>35684</v>
      </c>
      <c r="N3674" t="s">
        <v>7107</v>
      </c>
      <c r="O3674">
        <v>461</v>
      </c>
      <c r="P3674" t="s">
        <v>64</v>
      </c>
    </row>
    <row r="3675" spans="1:16" x14ac:dyDescent="0.25">
      <c r="A3675" s="3">
        <v>41456</v>
      </c>
      <c r="B3675" t="s">
        <v>58</v>
      </c>
      <c r="C3675" t="s">
        <v>7108</v>
      </c>
      <c r="D3675" t="s">
        <v>7109</v>
      </c>
      <c r="E3675">
        <v>2801</v>
      </c>
      <c r="F3675" t="s">
        <v>781</v>
      </c>
      <c r="G3675">
        <v>4730</v>
      </c>
      <c r="I3675" t="s">
        <v>2986</v>
      </c>
      <c r="J3675">
        <v>105</v>
      </c>
      <c r="K3675">
        <v>1162</v>
      </c>
      <c r="N3675" t="s">
        <v>7110</v>
      </c>
      <c r="O3675">
        <v>461</v>
      </c>
      <c r="P3675" t="s">
        <v>64</v>
      </c>
    </row>
    <row r="3676" spans="1:16" x14ac:dyDescent="0.25">
      <c r="A3676" s="3">
        <v>41456</v>
      </c>
      <c r="B3676" t="s">
        <v>58</v>
      </c>
      <c r="C3676" t="s">
        <v>6831</v>
      </c>
      <c r="D3676" t="s">
        <v>7111</v>
      </c>
      <c r="E3676">
        <v>2801</v>
      </c>
      <c r="F3676" t="s">
        <v>7112</v>
      </c>
      <c r="G3676">
        <v>3370</v>
      </c>
      <c r="I3676" t="s">
        <v>7113</v>
      </c>
      <c r="J3676">
        <v>230</v>
      </c>
      <c r="K3676">
        <v>3841</v>
      </c>
      <c r="L3676" s="1">
        <v>35528</v>
      </c>
      <c r="N3676" t="s">
        <v>7114</v>
      </c>
      <c r="O3676">
        <v>461</v>
      </c>
      <c r="P3676" t="s">
        <v>64</v>
      </c>
    </row>
    <row r="3677" spans="1:16" x14ac:dyDescent="0.25">
      <c r="A3677" t="s">
        <v>87</v>
      </c>
      <c r="C3677" t="s">
        <v>88</v>
      </c>
      <c r="D3677" t="s">
        <v>58</v>
      </c>
      <c r="F3677">
        <v>-2</v>
      </c>
      <c r="G3677" t="s">
        <v>7115</v>
      </c>
      <c r="I3677" t="s">
        <v>474</v>
      </c>
    </row>
    <row r="3679" spans="1:16" x14ac:dyDescent="0.25">
      <c r="A3679" t="s">
        <v>87</v>
      </c>
      <c r="B3679" t="s">
        <v>87</v>
      </c>
      <c r="C3679" t="s">
        <v>91</v>
      </c>
      <c r="D3679" t="s">
        <v>1571</v>
      </c>
      <c r="E3679">
        <v>2013</v>
      </c>
      <c r="F3679">
        <v>-2</v>
      </c>
      <c r="G3679" t="s">
        <v>7115</v>
      </c>
      <c r="I3679" t="s">
        <v>476</v>
      </c>
    </row>
    <row r="3681" spans="1:16" x14ac:dyDescent="0.25">
      <c r="C3681" t="s">
        <v>56</v>
      </c>
      <c r="D3681" t="s">
        <v>10</v>
      </c>
      <c r="E3681" t="e">
        <f>- proto</f>
        <v>#NAME?</v>
      </c>
      <c r="F3681" t="s">
        <v>57</v>
      </c>
    </row>
    <row r="3682" spans="1:16" x14ac:dyDescent="0.25">
      <c r="A3682" s="3">
        <v>41518</v>
      </c>
      <c r="B3682" t="s">
        <v>58</v>
      </c>
      <c r="C3682" t="s">
        <v>7116</v>
      </c>
      <c r="D3682" t="s">
        <v>7117</v>
      </c>
      <c r="E3682">
        <v>2801</v>
      </c>
      <c r="F3682" t="s">
        <v>144</v>
      </c>
      <c r="G3682">
        <v>2491</v>
      </c>
      <c r="I3682" t="s">
        <v>4534</v>
      </c>
      <c r="J3682">
        <v>25</v>
      </c>
      <c r="K3682">
        <v>411</v>
      </c>
      <c r="L3682" s="1">
        <v>38321</v>
      </c>
      <c r="N3682" t="s">
        <v>7118</v>
      </c>
      <c r="O3682">
        <v>461</v>
      </c>
      <c r="P3682" t="s">
        <v>64</v>
      </c>
    </row>
    <row r="3683" spans="1:16" x14ac:dyDescent="0.25">
      <c r="A3683" s="3">
        <v>41518</v>
      </c>
      <c r="B3683" t="s">
        <v>58</v>
      </c>
      <c r="C3683" t="s">
        <v>7119</v>
      </c>
      <c r="D3683" t="s">
        <v>7120</v>
      </c>
      <c r="E3683">
        <v>2801</v>
      </c>
      <c r="F3683" t="s">
        <v>4350</v>
      </c>
      <c r="G3683">
        <v>7478</v>
      </c>
      <c r="I3683" t="s">
        <v>4354</v>
      </c>
      <c r="J3683">
        <v>24</v>
      </c>
      <c r="K3683">
        <v>412</v>
      </c>
      <c r="L3683" s="1">
        <v>38352</v>
      </c>
      <c r="N3683" t="s">
        <v>6616</v>
      </c>
      <c r="O3683">
        <v>461</v>
      </c>
      <c r="P3683" t="s">
        <v>64</v>
      </c>
    </row>
    <row r="3684" spans="1:16" x14ac:dyDescent="0.25">
      <c r="A3684" s="3">
        <v>41518</v>
      </c>
      <c r="B3684" t="s">
        <v>58</v>
      </c>
      <c r="C3684" t="s">
        <v>7121</v>
      </c>
      <c r="D3684" t="s">
        <v>7122</v>
      </c>
      <c r="E3684">
        <v>2801</v>
      </c>
      <c r="F3684" t="s">
        <v>4350</v>
      </c>
      <c r="G3684">
        <v>7478</v>
      </c>
      <c r="I3684" t="s">
        <v>4354</v>
      </c>
      <c r="J3684">
        <v>24</v>
      </c>
      <c r="K3684">
        <v>412</v>
      </c>
      <c r="L3684" s="1">
        <v>38352</v>
      </c>
      <c r="N3684" t="s">
        <v>6616</v>
      </c>
      <c r="O3684">
        <v>461</v>
      </c>
      <c r="P3684" t="s">
        <v>64</v>
      </c>
    </row>
    <row r="3685" spans="1:16" x14ac:dyDescent="0.25">
      <c r="A3685" s="3">
        <v>41518</v>
      </c>
      <c r="B3685" t="s">
        <v>58</v>
      </c>
      <c r="C3685" t="s">
        <v>7123</v>
      </c>
      <c r="D3685" t="s">
        <v>7124</v>
      </c>
      <c r="E3685">
        <v>2801</v>
      </c>
      <c r="F3685" t="s">
        <v>4350</v>
      </c>
      <c r="G3685">
        <v>7478</v>
      </c>
      <c r="I3685" t="s">
        <v>4354</v>
      </c>
      <c r="J3685">
        <v>24</v>
      </c>
      <c r="K3685">
        <v>412</v>
      </c>
      <c r="L3685" s="1">
        <v>38352</v>
      </c>
      <c r="N3685" t="s">
        <v>6616</v>
      </c>
      <c r="O3685">
        <v>461</v>
      </c>
      <c r="P3685" t="s">
        <v>64</v>
      </c>
    </row>
    <row r="3686" spans="1:16" x14ac:dyDescent="0.25">
      <c r="A3686" s="3">
        <v>41518</v>
      </c>
      <c r="B3686" t="s">
        <v>58</v>
      </c>
      <c r="C3686" t="s">
        <v>7125</v>
      </c>
      <c r="D3686" t="s">
        <v>7126</v>
      </c>
      <c r="E3686">
        <v>2801</v>
      </c>
      <c r="F3686" t="s">
        <v>1815</v>
      </c>
      <c r="G3686">
        <v>3292</v>
      </c>
      <c r="I3686" t="s">
        <v>7127</v>
      </c>
      <c r="J3686">
        <v>24</v>
      </c>
      <c r="K3686">
        <v>412</v>
      </c>
      <c r="L3686" s="1">
        <v>38103</v>
      </c>
      <c r="N3686" t="s">
        <v>6613</v>
      </c>
      <c r="O3686">
        <v>461</v>
      </c>
      <c r="P3686" t="s">
        <v>64</v>
      </c>
    </row>
    <row r="3687" spans="1:16" x14ac:dyDescent="0.25">
      <c r="A3687" s="3">
        <v>41518</v>
      </c>
      <c r="B3687" t="s">
        <v>58</v>
      </c>
      <c r="C3687" t="s">
        <v>7128</v>
      </c>
      <c r="D3687" t="s">
        <v>7129</v>
      </c>
      <c r="E3687">
        <v>2801</v>
      </c>
      <c r="F3687" t="s">
        <v>4365</v>
      </c>
      <c r="G3687">
        <v>1321</v>
      </c>
      <c r="I3687" t="s">
        <v>4366</v>
      </c>
      <c r="J3687">
        <v>24</v>
      </c>
      <c r="K3687">
        <v>412</v>
      </c>
      <c r="L3687" s="1">
        <v>38289</v>
      </c>
      <c r="N3687" t="s">
        <v>6781</v>
      </c>
      <c r="O3687">
        <v>461</v>
      </c>
      <c r="P3687" t="s">
        <v>64</v>
      </c>
    </row>
    <row r="3688" spans="1:16" x14ac:dyDescent="0.25">
      <c r="A3688" s="3">
        <v>41518</v>
      </c>
      <c r="B3688" t="s">
        <v>58</v>
      </c>
      <c r="C3688" t="s">
        <v>7130</v>
      </c>
      <c r="D3688" t="s">
        <v>7131</v>
      </c>
      <c r="E3688">
        <v>2801</v>
      </c>
      <c r="F3688" t="s">
        <v>7132</v>
      </c>
      <c r="G3688">
        <v>4230</v>
      </c>
      <c r="I3688" t="s">
        <v>4657</v>
      </c>
      <c r="J3688">
        <v>301</v>
      </c>
      <c r="K3688">
        <v>631</v>
      </c>
      <c r="N3688" t="s">
        <v>7133</v>
      </c>
      <c r="O3688">
        <v>461</v>
      </c>
      <c r="P3688" t="s">
        <v>64</v>
      </c>
    </row>
    <row r="3689" spans="1:16" x14ac:dyDescent="0.25">
      <c r="A3689" s="3">
        <v>41518</v>
      </c>
      <c r="B3689" t="s">
        <v>58</v>
      </c>
      <c r="C3689" t="s">
        <v>7134</v>
      </c>
      <c r="D3689" t="s">
        <v>7135</v>
      </c>
      <c r="E3689">
        <v>2801</v>
      </c>
      <c r="F3689" t="s">
        <v>7047</v>
      </c>
      <c r="G3689">
        <v>21657</v>
      </c>
      <c r="I3689" t="s">
        <v>7048</v>
      </c>
      <c r="J3689">
        <v>301</v>
      </c>
      <c r="K3689">
        <v>631</v>
      </c>
      <c r="L3689" s="1">
        <v>38321</v>
      </c>
      <c r="N3689" t="s">
        <v>7136</v>
      </c>
      <c r="O3689">
        <v>461</v>
      </c>
      <c r="P3689" t="s">
        <v>64</v>
      </c>
    </row>
    <row r="3690" spans="1:16" x14ac:dyDescent="0.25">
      <c r="A3690" s="3">
        <v>41518</v>
      </c>
      <c r="B3690" t="s">
        <v>58</v>
      </c>
      <c r="C3690" t="s">
        <v>7137</v>
      </c>
      <c r="D3690" t="s">
        <v>7138</v>
      </c>
      <c r="E3690">
        <v>2801</v>
      </c>
      <c r="F3690" t="s">
        <v>7132</v>
      </c>
      <c r="G3690">
        <v>4230</v>
      </c>
      <c r="I3690" t="s">
        <v>4657</v>
      </c>
      <c r="J3690">
        <v>301</v>
      </c>
      <c r="K3690">
        <v>631</v>
      </c>
      <c r="N3690" t="s">
        <v>7139</v>
      </c>
      <c r="O3690">
        <v>461</v>
      </c>
      <c r="P3690" t="s">
        <v>64</v>
      </c>
    </row>
    <row r="3691" spans="1:16" x14ac:dyDescent="0.25">
      <c r="A3691" s="3">
        <v>41518</v>
      </c>
      <c r="B3691" t="s">
        <v>58</v>
      </c>
      <c r="C3691" t="s">
        <v>7140</v>
      </c>
      <c r="D3691" t="s">
        <v>7141</v>
      </c>
      <c r="E3691">
        <v>2801</v>
      </c>
      <c r="F3691" t="s">
        <v>7142</v>
      </c>
      <c r="G3691">
        <v>5926.41</v>
      </c>
      <c r="I3691" t="s">
        <v>7143</v>
      </c>
      <c r="J3691">
        <v>301</v>
      </c>
      <c r="K3691">
        <v>631</v>
      </c>
      <c r="L3691" s="1">
        <v>37357</v>
      </c>
      <c r="N3691" t="s">
        <v>7144</v>
      </c>
      <c r="O3691">
        <v>461</v>
      </c>
      <c r="P3691" t="s">
        <v>64</v>
      </c>
    </row>
    <row r="3692" spans="1:16" x14ac:dyDescent="0.25">
      <c r="A3692" s="3">
        <v>41518</v>
      </c>
      <c r="B3692" t="s">
        <v>58</v>
      </c>
      <c r="C3692" t="s">
        <v>7145</v>
      </c>
      <c r="D3692" t="s">
        <v>7146</v>
      </c>
      <c r="E3692">
        <v>2801</v>
      </c>
      <c r="F3692" t="s">
        <v>2130</v>
      </c>
      <c r="G3692">
        <v>3210.9</v>
      </c>
      <c r="I3692" t="s">
        <v>7147</v>
      </c>
      <c r="J3692">
        <v>76</v>
      </c>
      <c r="K3692">
        <v>931</v>
      </c>
      <c r="L3692" s="1">
        <v>40900</v>
      </c>
      <c r="N3692" t="s">
        <v>6637</v>
      </c>
      <c r="O3692">
        <v>461</v>
      </c>
      <c r="P3692" t="s">
        <v>64</v>
      </c>
    </row>
    <row r="3693" spans="1:16" x14ac:dyDescent="0.25">
      <c r="A3693" s="3">
        <v>41518</v>
      </c>
      <c r="B3693" t="s">
        <v>58</v>
      </c>
      <c r="C3693" t="s">
        <v>7148</v>
      </c>
      <c r="D3693" t="s">
        <v>7149</v>
      </c>
      <c r="E3693">
        <v>2801</v>
      </c>
      <c r="F3693" t="s">
        <v>7150</v>
      </c>
      <c r="G3693">
        <v>19690</v>
      </c>
      <c r="I3693" t="s">
        <v>7151</v>
      </c>
      <c r="J3693">
        <v>230</v>
      </c>
      <c r="K3693">
        <v>3841</v>
      </c>
      <c r="L3693" s="1">
        <v>35090</v>
      </c>
      <c r="N3693" t="s">
        <v>7152</v>
      </c>
      <c r="O3693">
        <v>461</v>
      </c>
      <c r="P3693" t="s">
        <v>64</v>
      </c>
    </row>
    <row r="3694" spans="1:16" x14ac:dyDescent="0.25">
      <c r="A3694" s="3">
        <v>41518</v>
      </c>
      <c r="B3694" t="s">
        <v>58</v>
      </c>
      <c r="C3694" t="s">
        <v>5512</v>
      </c>
      <c r="D3694" t="s">
        <v>7153</v>
      </c>
      <c r="E3694">
        <v>2801</v>
      </c>
      <c r="F3694" t="s">
        <v>7154</v>
      </c>
      <c r="G3694">
        <v>4244</v>
      </c>
      <c r="I3694" t="s">
        <v>7155</v>
      </c>
      <c r="J3694">
        <v>92</v>
      </c>
      <c r="K3694">
        <v>4141</v>
      </c>
      <c r="L3694" s="1">
        <v>38868</v>
      </c>
      <c r="N3694" t="s">
        <v>6688</v>
      </c>
      <c r="O3694">
        <v>461</v>
      </c>
      <c r="P3694" t="s">
        <v>64</v>
      </c>
    </row>
    <row r="3695" spans="1:16" x14ac:dyDescent="0.25">
      <c r="A3695" s="3">
        <v>41518</v>
      </c>
      <c r="B3695" t="s">
        <v>58</v>
      </c>
      <c r="C3695" t="s">
        <v>7156</v>
      </c>
      <c r="D3695" t="s">
        <v>7157</v>
      </c>
      <c r="E3695">
        <v>2801</v>
      </c>
      <c r="F3695" t="s">
        <v>7158</v>
      </c>
      <c r="G3695">
        <v>38020</v>
      </c>
      <c r="I3695" t="s">
        <v>7159</v>
      </c>
      <c r="J3695">
        <v>14</v>
      </c>
      <c r="K3695">
        <v>4764</v>
      </c>
      <c r="L3695" s="1">
        <v>36507</v>
      </c>
      <c r="N3695" t="s">
        <v>7160</v>
      </c>
      <c r="O3695">
        <v>461</v>
      </c>
      <c r="P3695" t="s">
        <v>64</v>
      </c>
    </row>
    <row r="3696" spans="1:16" x14ac:dyDescent="0.25">
      <c r="A3696" s="3">
        <v>41518</v>
      </c>
      <c r="B3696" t="s">
        <v>58</v>
      </c>
      <c r="C3696" t="s">
        <v>7161</v>
      </c>
      <c r="D3696" t="s">
        <v>7162</v>
      </c>
      <c r="E3696">
        <v>2801</v>
      </c>
      <c r="F3696" t="s">
        <v>3692</v>
      </c>
      <c r="G3696">
        <v>3238.29</v>
      </c>
      <c r="I3696" t="s">
        <v>3693</v>
      </c>
      <c r="J3696">
        <v>366</v>
      </c>
      <c r="K3696">
        <v>5031</v>
      </c>
      <c r="L3696" s="1">
        <v>37286</v>
      </c>
      <c r="N3696" t="s">
        <v>6703</v>
      </c>
      <c r="O3696">
        <v>461</v>
      </c>
      <c r="P3696" t="s">
        <v>64</v>
      </c>
    </row>
    <row r="3697" spans="1:16" x14ac:dyDescent="0.25">
      <c r="A3697" s="3">
        <v>41518</v>
      </c>
      <c r="B3697" t="s">
        <v>58</v>
      </c>
      <c r="C3697" t="s">
        <v>7163</v>
      </c>
      <c r="D3697" t="s">
        <v>7164</v>
      </c>
      <c r="E3697">
        <v>2801</v>
      </c>
      <c r="F3697" t="s">
        <v>7165</v>
      </c>
      <c r="G3697">
        <v>16464</v>
      </c>
      <c r="I3697" t="s">
        <v>7166</v>
      </c>
      <c r="J3697">
        <v>19</v>
      </c>
      <c r="K3697">
        <v>5931</v>
      </c>
      <c r="L3697" s="1">
        <v>38352</v>
      </c>
      <c r="N3697" t="s">
        <v>7167</v>
      </c>
      <c r="O3697">
        <v>461</v>
      </c>
      <c r="P3697" t="s">
        <v>64</v>
      </c>
    </row>
    <row r="3698" spans="1:16" x14ac:dyDescent="0.25">
      <c r="A3698" t="s">
        <v>87</v>
      </c>
      <c r="C3698" t="s">
        <v>88</v>
      </c>
      <c r="D3698" t="s">
        <v>58</v>
      </c>
      <c r="F3698">
        <v>-15</v>
      </c>
      <c r="G3698" t="s">
        <v>7168</v>
      </c>
      <c r="I3698" t="s">
        <v>445</v>
      </c>
    </row>
    <row r="3700" spans="1:16" x14ac:dyDescent="0.25">
      <c r="A3700" t="s">
        <v>87</v>
      </c>
      <c r="B3700" t="s">
        <v>87</v>
      </c>
      <c r="C3700" t="s">
        <v>91</v>
      </c>
      <c r="D3700" t="s">
        <v>375</v>
      </c>
      <c r="E3700">
        <v>2013</v>
      </c>
      <c r="F3700">
        <v>-15</v>
      </c>
      <c r="G3700" t="s">
        <v>7168</v>
      </c>
      <c r="I3700" t="s">
        <v>447</v>
      </c>
    </row>
    <row r="3702" spans="1:16" x14ac:dyDescent="0.25">
      <c r="C3702" t="s">
        <v>56</v>
      </c>
      <c r="D3702" t="s">
        <v>10</v>
      </c>
      <c r="E3702" t="e">
        <f>- proto</f>
        <v>#NAME?</v>
      </c>
      <c r="F3702" t="s">
        <v>57</v>
      </c>
    </row>
    <row r="3703" spans="1:16" x14ac:dyDescent="0.25">
      <c r="A3703" s="3">
        <v>41579</v>
      </c>
      <c r="B3703" t="s">
        <v>58</v>
      </c>
      <c r="C3703" t="s">
        <v>7169</v>
      </c>
      <c r="D3703" t="s">
        <v>7170</v>
      </c>
      <c r="E3703">
        <v>2801</v>
      </c>
      <c r="F3703" t="s">
        <v>6524</v>
      </c>
      <c r="G3703">
        <v>4727.47</v>
      </c>
      <c r="I3703" t="s">
        <v>6525</v>
      </c>
      <c r="J3703">
        <v>471</v>
      </c>
      <c r="K3703">
        <v>6029</v>
      </c>
      <c r="L3703" s="1">
        <v>38321</v>
      </c>
      <c r="N3703" t="s">
        <v>7171</v>
      </c>
      <c r="O3703">
        <v>469</v>
      </c>
      <c r="P3703" t="s">
        <v>64</v>
      </c>
    </row>
    <row r="3704" spans="1:16" x14ac:dyDescent="0.25">
      <c r="A3704" s="3">
        <v>41579</v>
      </c>
      <c r="B3704" t="s">
        <v>58</v>
      </c>
      <c r="C3704" t="s">
        <v>7172</v>
      </c>
      <c r="D3704" t="s">
        <v>7173</v>
      </c>
      <c r="E3704">
        <v>2801</v>
      </c>
      <c r="F3704" t="s">
        <v>6524</v>
      </c>
      <c r="G3704">
        <v>4727.47</v>
      </c>
      <c r="I3704" t="s">
        <v>6525</v>
      </c>
      <c r="J3704">
        <v>471</v>
      </c>
      <c r="K3704">
        <v>6029</v>
      </c>
      <c r="L3704" s="1">
        <v>38321</v>
      </c>
      <c r="N3704" t="s">
        <v>7171</v>
      </c>
      <c r="O3704">
        <v>469</v>
      </c>
      <c r="P3704" t="s">
        <v>64</v>
      </c>
    </row>
    <row r="3705" spans="1:16" x14ac:dyDescent="0.25">
      <c r="A3705" t="s">
        <v>87</v>
      </c>
      <c r="C3705" t="s">
        <v>88</v>
      </c>
      <c r="D3705" t="s">
        <v>58</v>
      </c>
      <c r="F3705" t="s">
        <v>453</v>
      </c>
      <c r="G3705" t="s">
        <v>7174</v>
      </c>
      <c r="I3705" t="s">
        <v>2263</v>
      </c>
    </row>
    <row r="3707" spans="1:16" x14ac:dyDescent="0.25">
      <c r="A3707" t="s">
        <v>87</v>
      </c>
      <c r="B3707" t="s">
        <v>87</v>
      </c>
      <c r="C3707" t="s">
        <v>91</v>
      </c>
      <c r="D3707" t="s">
        <v>446</v>
      </c>
      <c r="E3707">
        <v>2013</v>
      </c>
      <c r="F3707" t="s">
        <v>453</v>
      </c>
      <c r="G3707" t="s">
        <v>7174</v>
      </c>
      <c r="I3707" t="s">
        <v>2264</v>
      </c>
    </row>
    <row r="3709" spans="1:16" x14ac:dyDescent="0.25">
      <c r="C3709" t="s">
        <v>56</v>
      </c>
      <c r="D3709" t="s">
        <v>10</v>
      </c>
      <c r="E3709" t="e">
        <f>- proto</f>
        <v>#NAME?</v>
      </c>
      <c r="F3709" t="s">
        <v>57</v>
      </c>
    </row>
    <row r="3711" spans="1:16" x14ac:dyDescent="0.25">
      <c r="D3711" t="s">
        <v>0</v>
      </c>
      <c r="E3711" t="s">
        <v>1</v>
      </c>
      <c r="F3711" t="s">
        <v>2</v>
      </c>
      <c r="G3711" t="s">
        <v>3</v>
      </c>
      <c r="H3711">
        <v>5</v>
      </c>
      <c r="I3711" t="s">
        <v>4</v>
      </c>
      <c r="L3711" t="s">
        <v>5</v>
      </c>
      <c r="M3711" t="s">
        <v>6</v>
      </c>
      <c r="N3711" t="s">
        <v>7</v>
      </c>
      <c r="O3711">
        <v>6</v>
      </c>
      <c r="P3711">
        <v>4</v>
      </c>
    </row>
    <row r="3712" spans="1:16" x14ac:dyDescent="0.25">
      <c r="D3712" t="s">
        <v>8</v>
      </c>
      <c r="E3712" t="s">
        <v>9</v>
      </c>
      <c r="F3712" t="s">
        <v>10</v>
      </c>
      <c r="M3712" t="s">
        <v>11</v>
      </c>
      <c r="N3712" t="s">
        <v>12</v>
      </c>
      <c r="O3712" s="1">
        <v>37445</v>
      </c>
      <c r="P3712">
        <v>3</v>
      </c>
    </row>
    <row r="3713" spans="1:16" x14ac:dyDescent="0.25">
      <c r="A3713" t="s">
        <v>13</v>
      </c>
      <c r="B3713" t="s">
        <v>14</v>
      </c>
      <c r="C3713" t="s">
        <v>15</v>
      </c>
      <c r="F3713" t="s">
        <v>16</v>
      </c>
      <c r="G3713" t="e">
        <f>- Z</f>
        <v>#NAME?</v>
      </c>
      <c r="M3713" t="s">
        <v>17</v>
      </c>
      <c r="N3713" t="s">
        <v>18</v>
      </c>
    </row>
    <row r="3714" spans="1:16" x14ac:dyDescent="0.25">
      <c r="A3714" t="s">
        <v>19</v>
      </c>
      <c r="B3714" t="s">
        <v>20</v>
      </c>
      <c r="C3714" t="s">
        <v>21</v>
      </c>
      <c r="D3714" t="s">
        <v>22</v>
      </c>
      <c r="E3714" t="s">
        <v>23</v>
      </c>
      <c r="F3714" t="s">
        <v>24</v>
      </c>
      <c r="G3714" t="s">
        <v>25</v>
      </c>
      <c r="H3714" t="s">
        <v>26</v>
      </c>
      <c r="M3714" t="s">
        <v>27</v>
      </c>
      <c r="N3714" t="s">
        <v>28</v>
      </c>
    </row>
    <row r="3715" spans="1:16" x14ac:dyDescent="0.25">
      <c r="A3715" t="s">
        <v>29</v>
      </c>
      <c r="B3715" t="s">
        <v>30</v>
      </c>
      <c r="C3715" t="s">
        <v>31</v>
      </c>
      <c r="D3715" t="s">
        <v>32</v>
      </c>
      <c r="E3715" t="s">
        <v>32</v>
      </c>
      <c r="F3715" t="s">
        <v>33</v>
      </c>
      <c r="G3715" t="s">
        <v>34</v>
      </c>
      <c r="H3715" t="s">
        <v>35</v>
      </c>
      <c r="I3715" t="s">
        <v>36</v>
      </c>
      <c r="J3715" t="s">
        <v>29</v>
      </c>
      <c r="K3715" t="s">
        <v>29</v>
      </c>
      <c r="L3715" t="s">
        <v>37</v>
      </c>
      <c r="M3715" t="s">
        <v>31</v>
      </c>
      <c r="N3715" t="s">
        <v>38</v>
      </c>
      <c r="O3715" t="s">
        <v>29</v>
      </c>
      <c r="P3715" t="s">
        <v>35</v>
      </c>
    </row>
    <row r="3716" spans="1:16" x14ac:dyDescent="0.25">
      <c r="A3716" t="s">
        <v>39</v>
      </c>
      <c r="B3716" t="s">
        <v>40</v>
      </c>
      <c r="C3716" t="s">
        <v>41</v>
      </c>
      <c r="D3716" t="s">
        <v>42</v>
      </c>
      <c r="E3716" t="s">
        <v>43</v>
      </c>
      <c r="F3716" t="s">
        <v>13</v>
      </c>
      <c r="G3716" t="s">
        <v>44</v>
      </c>
      <c r="I3716" t="s">
        <v>45</v>
      </c>
      <c r="J3716" t="s">
        <v>46</v>
      </c>
      <c r="K3716" t="s">
        <v>47</v>
      </c>
      <c r="L3716" t="s">
        <v>48</v>
      </c>
      <c r="M3716" t="s">
        <v>49</v>
      </c>
      <c r="N3716" t="s">
        <v>50</v>
      </c>
      <c r="O3716" t="s">
        <v>51</v>
      </c>
      <c r="P3716" t="s">
        <v>52</v>
      </c>
    </row>
    <row r="3717" spans="1:16" x14ac:dyDescent="0.25">
      <c r="A3717" t="s">
        <v>53</v>
      </c>
      <c r="B3717" t="s">
        <v>30</v>
      </c>
      <c r="C3717" t="s">
        <v>54</v>
      </c>
      <c r="D3717" t="s">
        <v>32</v>
      </c>
      <c r="E3717" t="s">
        <v>32</v>
      </c>
      <c r="F3717" t="s">
        <v>33</v>
      </c>
      <c r="G3717" t="s">
        <v>34</v>
      </c>
      <c r="H3717" t="s">
        <v>35</v>
      </c>
      <c r="I3717" t="s">
        <v>36</v>
      </c>
      <c r="J3717" t="s">
        <v>29</v>
      </c>
      <c r="K3717" t="s">
        <v>29</v>
      </c>
      <c r="L3717" t="s">
        <v>37</v>
      </c>
      <c r="M3717" t="s">
        <v>31</v>
      </c>
      <c r="N3717" t="s">
        <v>38</v>
      </c>
      <c r="O3717" t="s">
        <v>29</v>
      </c>
      <c r="P3717" t="s">
        <v>55</v>
      </c>
    </row>
    <row r="3718" spans="1:16" x14ac:dyDescent="0.25">
      <c r="A3718" s="3">
        <v>41609</v>
      </c>
      <c r="B3718" t="s">
        <v>58</v>
      </c>
      <c r="C3718" t="s">
        <v>7175</v>
      </c>
      <c r="D3718" t="s">
        <v>7176</v>
      </c>
      <c r="E3718">
        <v>2801</v>
      </c>
      <c r="F3718" t="s">
        <v>144</v>
      </c>
      <c r="G3718">
        <v>2491</v>
      </c>
      <c r="I3718" t="s">
        <v>4534</v>
      </c>
      <c r="J3718">
        <v>24</v>
      </c>
      <c r="K3718">
        <v>412</v>
      </c>
      <c r="L3718" s="1">
        <v>38321</v>
      </c>
      <c r="N3718" t="s">
        <v>6616</v>
      </c>
      <c r="O3718">
        <v>461</v>
      </c>
      <c r="P3718" t="s">
        <v>64</v>
      </c>
    </row>
    <row r="3719" spans="1:16" x14ac:dyDescent="0.25">
      <c r="A3719" s="3">
        <v>41609</v>
      </c>
      <c r="B3719" t="s">
        <v>58</v>
      </c>
      <c r="C3719" t="s">
        <v>7177</v>
      </c>
      <c r="D3719" t="s">
        <v>7178</v>
      </c>
      <c r="E3719">
        <v>2801</v>
      </c>
      <c r="F3719" t="s">
        <v>6274</v>
      </c>
      <c r="G3719">
        <v>28197.3</v>
      </c>
      <c r="I3719" t="s">
        <v>6275</v>
      </c>
      <c r="J3719">
        <v>347</v>
      </c>
      <c r="K3719">
        <v>432</v>
      </c>
      <c r="L3719" s="1">
        <v>36760</v>
      </c>
      <c r="N3719" t="s">
        <v>6621</v>
      </c>
      <c r="O3719">
        <v>461</v>
      </c>
      <c r="P3719" t="s">
        <v>64</v>
      </c>
    </row>
    <row r="3720" spans="1:16" x14ac:dyDescent="0.25">
      <c r="A3720" s="3">
        <v>41609</v>
      </c>
      <c r="B3720" t="s">
        <v>58</v>
      </c>
      <c r="C3720" t="s">
        <v>7179</v>
      </c>
      <c r="D3720" t="s">
        <v>7180</v>
      </c>
      <c r="E3720">
        <v>2801</v>
      </c>
      <c r="F3720" t="s">
        <v>6274</v>
      </c>
      <c r="G3720">
        <v>28188.639999999999</v>
      </c>
      <c r="I3720" t="s">
        <v>7181</v>
      </c>
      <c r="J3720">
        <v>347</v>
      </c>
      <c r="K3720">
        <v>432</v>
      </c>
      <c r="L3720" s="1">
        <v>37174</v>
      </c>
      <c r="N3720" t="s">
        <v>6930</v>
      </c>
      <c r="O3720">
        <v>461</v>
      </c>
      <c r="P3720" t="s">
        <v>64</v>
      </c>
    </row>
    <row r="3721" spans="1:16" x14ac:dyDescent="0.25">
      <c r="A3721" s="3">
        <v>41609</v>
      </c>
      <c r="B3721" t="s">
        <v>58</v>
      </c>
      <c r="C3721" t="s">
        <v>7182</v>
      </c>
      <c r="D3721" t="s">
        <v>7183</v>
      </c>
      <c r="E3721">
        <v>2801</v>
      </c>
      <c r="F3721" t="s">
        <v>144</v>
      </c>
      <c r="G3721">
        <v>5934</v>
      </c>
      <c r="I3721" t="s">
        <v>5628</v>
      </c>
      <c r="J3721">
        <v>241</v>
      </c>
      <c r="K3721">
        <v>731</v>
      </c>
      <c r="L3721" s="1">
        <v>38352</v>
      </c>
      <c r="N3721" t="s">
        <v>7184</v>
      </c>
      <c r="O3721">
        <v>461</v>
      </c>
      <c r="P3721" t="s">
        <v>64</v>
      </c>
    </row>
    <row r="3722" spans="1:16" x14ac:dyDescent="0.25">
      <c r="A3722" s="3">
        <v>41609</v>
      </c>
      <c r="B3722" t="s">
        <v>58</v>
      </c>
      <c r="C3722" t="s">
        <v>7185</v>
      </c>
      <c r="D3722" t="s">
        <v>7186</v>
      </c>
      <c r="E3722">
        <v>2801</v>
      </c>
      <c r="F3722" t="s">
        <v>7187</v>
      </c>
      <c r="G3722">
        <v>10000</v>
      </c>
      <c r="I3722" t="s">
        <v>3032</v>
      </c>
      <c r="J3722">
        <v>75</v>
      </c>
      <c r="K3722">
        <v>912</v>
      </c>
      <c r="L3722" s="1">
        <v>39903</v>
      </c>
      <c r="N3722" t="s">
        <v>7188</v>
      </c>
      <c r="O3722">
        <v>461</v>
      </c>
      <c r="P3722" t="s">
        <v>64</v>
      </c>
    </row>
    <row r="3723" spans="1:16" x14ac:dyDescent="0.25">
      <c r="A3723" s="3">
        <v>41609</v>
      </c>
      <c r="B3723" t="s">
        <v>58</v>
      </c>
      <c r="C3723" t="s">
        <v>7189</v>
      </c>
      <c r="D3723" t="s">
        <v>7190</v>
      </c>
      <c r="E3723">
        <v>2801</v>
      </c>
      <c r="F3723" t="s">
        <v>7187</v>
      </c>
      <c r="G3723">
        <v>10000</v>
      </c>
      <c r="I3723" t="s">
        <v>3032</v>
      </c>
      <c r="J3723">
        <v>75</v>
      </c>
      <c r="K3723">
        <v>912</v>
      </c>
      <c r="L3723" s="1">
        <v>39903</v>
      </c>
      <c r="N3723" t="s">
        <v>7188</v>
      </c>
      <c r="O3723">
        <v>461</v>
      </c>
      <c r="P3723" t="s">
        <v>64</v>
      </c>
    </row>
    <row r="3724" spans="1:16" x14ac:dyDescent="0.25">
      <c r="A3724" s="3">
        <v>41609</v>
      </c>
      <c r="B3724" t="s">
        <v>58</v>
      </c>
      <c r="C3724" t="s">
        <v>7191</v>
      </c>
      <c r="D3724" t="s">
        <v>7192</v>
      </c>
      <c r="E3724">
        <v>2801</v>
      </c>
      <c r="F3724" t="s">
        <v>7187</v>
      </c>
      <c r="G3724">
        <v>10000</v>
      </c>
      <c r="I3724" t="s">
        <v>3032</v>
      </c>
      <c r="J3724">
        <v>75</v>
      </c>
      <c r="K3724">
        <v>912</v>
      </c>
      <c r="L3724" s="1">
        <v>39903</v>
      </c>
      <c r="N3724" t="s">
        <v>7188</v>
      </c>
      <c r="O3724">
        <v>461</v>
      </c>
      <c r="P3724" t="s">
        <v>64</v>
      </c>
    </row>
    <row r="3725" spans="1:16" x14ac:dyDescent="0.25">
      <c r="A3725" s="3">
        <v>41609</v>
      </c>
      <c r="B3725" t="s">
        <v>58</v>
      </c>
      <c r="C3725" t="s">
        <v>7193</v>
      </c>
      <c r="D3725" t="s">
        <v>7194</v>
      </c>
      <c r="E3725">
        <v>2801</v>
      </c>
      <c r="F3725" t="s">
        <v>1337</v>
      </c>
      <c r="G3725">
        <v>6110</v>
      </c>
      <c r="I3725" t="s">
        <v>5196</v>
      </c>
      <c r="J3725">
        <v>81</v>
      </c>
      <c r="K3725">
        <v>1321</v>
      </c>
      <c r="N3725" t="s">
        <v>7195</v>
      </c>
      <c r="O3725">
        <v>461</v>
      </c>
      <c r="P3725" t="s">
        <v>64</v>
      </c>
    </row>
    <row r="3726" spans="1:16" x14ac:dyDescent="0.25">
      <c r="A3726" s="3">
        <v>41609</v>
      </c>
      <c r="B3726" t="s">
        <v>58</v>
      </c>
      <c r="C3726" t="s">
        <v>7196</v>
      </c>
      <c r="D3726" t="s">
        <v>7197</v>
      </c>
      <c r="E3726">
        <v>2801</v>
      </c>
      <c r="F3726" t="s">
        <v>7198</v>
      </c>
      <c r="G3726">
        <v>5080</v>
      </c>
      <c r="I3726" t="s">
        <v>4917</v>
      </c>
      <c r="J3726">
        <v>53</v>
      </c>
      <c r="K3726">
        <v>1412</v>
      </c>
      <c r="N3726" t="s">
        <v>7199</v>
      </c>
      <c r="O3726">
        <v>461</v>
      </c>
      <c r="P3726" t="s">
        <v>64</v>
      </c>
    </row>
    <row r="3727" spans="1:16" x14ac:dyDescent="0.25">
      <c r="A3727" s="3">
        <v>41609</v>
      </c>
      <c r="B3727" t="s">
        <v>58</v>
      </c>
      <c r="C3727" t="s">
        <v>7200</v>
      </c>
      <c r="D3727" t="s">
        <v>7201</v>
      </c>
      <c r="E3727">
        <v>2801</v>
      </c>
      <c r="F3727" t="s">
        <v>7202</v>
      </c>
      <c r="G3727">
        <v>6830</v>
      </c>
      <c r="I3727" t="s">
        <v>7203</v>
      </c>
      <c r="J3727">
        <v>272</v>
      </c>
      <c r="K3727">
        <v>2611</v>
      </c>
      <c r="L3727" s="1">
        <v>35444</v>
      </c>
      <c r="N3727" t="s">
        <v>7204</v>
      </c>
      <c r="O3727">
        <v>461</v>
      </c>
      <c r="P3727" t="s">
        <v>64</v>
      </c>
    </row>
    <row r="3728" spans="1:16" x14ac:dyDescent="0.25">
      <c r="A3728" s="3">
        <v>41609</v>
      </c>
      <c r="B3728" t="s">
        <v>58</v>
      </c>
      <c r="C3728" t="s">
        <v>7205</v>
      </c>
      <c r="D3728" t="s">
        <v>7206</v>
      </c>
      <c r="E3728">
        <v>2801</v>
      </c>
      <c r="F3728" t="s">
        <v>7207</v>
      </c>
      <c r="G3728">
        <v>35892</v>
      </c>
      <c r="I3728" t="s">
        <v>7208</v>
      </c>
      <c r="J3728">
        <v>243</v>
      </c>
      <c r="K3728">
        <v>3341</v>
      </c>
      <c r="L3728" s="1">
        <v>39129</v>
      </c>
      <c r="N3728" t="s">
        <v>6709</v>
      </c>
      <c r="O3728">
        <v>461</v>
      </c>
      <c r="P3728" t="s">
        <v>64</v>
      </c>
    </row>
    <row r="3729" spans="1:16" x14ac:dyDescent="0.25">
      <c r="A3729" s="3">
        <v>41609</v>
      </c>
      <c r="B3729" t="s">
        <v>58</v>
      </c>
      <c r="C3729" t="s">
        <v>7209</v>
      </c>
      <c r="D3729" t="s">
        <v>7210</v>
      </c>
      <c r="E3729">
        <v>2801</v>
      </c>
      <c r="F3729" t="s">
        <v>7211</v>
      </c>
      <c r="G3729">
        <v>7051.6</v>
      </c>
      <c r="I3729" t="s">
        <v>7212</v>
      </c>
      <c r="J3729">
        <v>190</v>
      </c>
      <c r="K3729">
        <v>3451</v>
      </c>
      <c r="L3729" s="1">
        <v>36859</v>
      </c>
      <c r="N3729" t="s">
        <v>7213</v>
      </c>
      <c r="O3729">
        <v>461</v>
      </c>
      <c r="P3729" t="s">
        <v>64</v>
      </c>
    </row>
    <row r="3730" spans="1:16" x14ac:dyDescent="0.25">
      <c r="A3730" s="3">
        <v>41609</v>
      </c>
      <c r="B3730" t="s">
        <v>58</v>
      </c>
      <c r="C3730" t="s">
        <v>7214</v>
      </c>
      <c r="D3730" t="s">
        <v>7215</v>
      </c>
      <c r="E3730">
        <v>2801</v>
      </c>
      <c r="F3730" t="s">
        <v>6985</v>
      </c>
      <c r="G3730">
        <v>3669.35</v>
      </c>
      <c r="I3730" t="s">
        <v>6986</v>
      </c>
      <c r="J3730">
        <v>366</v>
      </c>
      <c r="K3730">
        <v>5031</v>
      </c>
      <c r="L3730" s="1">
        <v>37315</v>
      </c>
      <c r="N3730" t="s">
        <v>7216</v>
      </c>
      <c r="O3730">
        <v>461</v>
      </c>
      <c r="P3730" t="s">
        <v>64</v>
      </c>
    </row>
    <row r="3731" spans="1:16" x14ac:dyDescent="0.25">
      <c r="A3731" s="3">
        <v>41609</v>
      </c>
      <c r="B3731" t="s">
        <v>58</v>
      </c>
      <c r="C3731" t="s">
        <v>7217</v>
      </c>
      <c r="D3731" t="s">
        <v>7218</v>
      </c>
      <c r="E3731">
        <v>2801</v>
      </c>
      <c r="F3731" t="s">
        <v>6524</v>
      </c>
      <c r="G3731">
        <v>4727.47</v>
      </c>
      <c r="I3731" t="s">
        <v>6525</v>
      </c>
      <c r="J3731">
        <v>471</v>
      </c>
      <c r="K3731">
        <v>6029</v>
      </c>
      <c r="L3731" s="1">
        <v>38321</v>
      </c>
      <c r="N3731" t="s">
        <v>7219</v>
      </c>
      <c r="O3731">
        <v>461</v>
      </c>
      <c r="P3731" t="s">
        <v>64</v>
      </c>
    </row>
    <row r="3732" spans="1:16" x14ac:dyDescent="0.25">
      <c r="A3732" s="3">
        <v>41609</v>
      </c>
      <c r="B3732" t="s">
        <v>58</v>
      </c>
      <c r="C3732" t="s">
        <v>7220</v>
      </c>
      <c r="D3732" t="s">
        <v>7221</v>
      </c>
      <c r="E3732">
        <v>2801</v>
      </c>
      <c r="F3732" t="s">
        <v>7222</v>
      </c>
      <c r="G3732">
        <v>25900</v>
      </c>
      <c r="I3732" t="s">
        <v>7223</v>
      </c>
      <c r="J3732">
        <v>471</v>
      </c>
      <c r="K3732">
        <v>6029</v>
      </c>
      <c r="L3732" s="1">
        <v>38471</v>
      </c>
      <c r="N3732" t="s">
        <v>7224</v>
      </c>
      <c r="O3732">
        <v>461</v>
      </c>
      <c r="P3732" t="s">
        <v>64</v>
      </c>
    </row>
    <row r="3733" spans="1:16" x14ac:dyDescent="0.25">
      <c r="A3733" s="3">
        <v>41609</v>
      </c>
      <c r="B3733" t="s">
        <v>58</v>
      </c>
      <c r="C3733" t="s">
        <v>7225</v>
      </c>
      <c r="D3733" t="s">
        <v>7226</v>
      </c>
      <c r="E3733">
        <v>2801</v>
      </c>
      <c r="F3733" t="s">
        <v>7227</v>
      </c>
      <c r="G3733">
        <v>8000</v>
      </c>
      <c r="I3733" t="s">
        <v>7228</v>
      </c>
      <c r="J3733">
        <v>403</v>
      </c>
      <c r="K3733">
        <v>2522</v>
      </c>
      <c r="L3733" s="1">
        <v>41360</v>
      </c>
      <c r="N3733" t="s">
        <v>7229</v>
      </c>
      <c r="O3733">
        <v>461</v>
      </c>
      <c r="P3733" t="s">
        <v>64</v>
      </c>
    </row>
    <row r="3734" spans="1:16" x14ac:dyDescent="0.25">
      <c r="A3734" t="s">
        <v>87</v>
      </c>
      <c r="C3734" t="s">
        <v>88</v>
      </c>
      <c r="D3734" t="s">
        <v>58</v>
      </c>
      <c r="F3734">
        <v>-19</v>
      </c>
      <c r="G3734" t="s">
        <v>7230</v>
      </c>
      <c r="I3734" t="s">
        <v>445</v>
      </c>
    </row>
    <row r="3736" spans="1:16" x14ac:dyDescent="0.25">
      <c r="A3736" t="s">
        <v>87</v>
      </c>
      <c r="B3736" t="s">
        <v>87</v>
      </c>
      <c r="C3736" t="s">
        <v>91</v>
      </c>
      <c r="D3736" t="s">
        <v>456</v>
      </c>
      <c r="E3736">
        <v>2013</v>
      </c>
      <c r="F3736">
        <v>-19</v>
      </c>
      <c r="G3736" t="s">
        <v>7230</v>
      </c>
      <c r="I3736" t="s">
        <v>447</v>
      </c>
    </row>
    <row r="3738" spans="1:16" x14ac:dyDescent="0.25">
      <c r="C3738" t="s">
        <v>56</v>
      </c>
      <c r="D3738" t="s">
        <v>10</v>
      </c>
      <c r="E3738" t="e">
        <f>- proto</f>
        <v>#NAME?</v>
      </c>
      <c r="F3738" t="s">
        <v>57</v>
      </c>
    </row>
    <row r="3739" spans="1:16" x14ac:dyDescent="0.25">
      <c r="A3739" s="3">
        <v>41671</v>
      </c>
      <c r="B3739" t="s">
        <v>58</v>
      </c>
      <c r="C3739" t="s">
        <v>7231</v>
      </c>
      <c r="D3739" t="s">
        <v>7232</v>
      </c>
      <c r="E3739">
        <v>2801</v>
      </c>
      <c r="F3739" t="s">
        <v>7233</v>
      </c>
      <c r="G3739">
        <v>18000</v>
      </c>
      <c r="I3739" t="s">
        <v>6116</v>
      </c>
      <c r="J3739">
        <v>206</v>
      </c>
      <c r="K3739">
        <v>612</v>
      </c>
      <c r="L3739" s="1">
        <v>38344</v>
      </c>
      <c r="N3739" t="s">
        <v>7234</v>
      </c>
      <c r="O3739">
        <v>461</v>
      </c>
      <c r="P3739" t="s">
        <v>64</v>
      </c>
    </row>
    <row r="3740" spans="1:16" x14ac:dyDescent="0.25">
      <c r="A3740" s="3">
        <v>41671</v>
      </c>
      <c r="B3740" t="s">
        <v>58</v>
      </c>
      <c r="C3740" t="s">
        <v>7235</v>
      </c>
      <c r="D3740" t="s">
        <v>7236</v>
      </c>
      <c r="E3740">
        <v>2801</v>
      </c>
      <c r="F3740" t="s">
        <v>7237</v>
      </c>
      <c r="G3740">
        <v>18000</v>
      </c>
      <c r="I3740" t="s">
        <v>6116</v>
      </c>
      <c r="J3740">
        <v>206</v>
      </c>
      <c r="K3740">
        <v>612</v>
      </c>
      <c r="L3740" s="1">
        <v>38366</v>
      </c>
      <c r="N3740" t="s">
        <v>7234</v>
      </c>
      <c r="O3740">
        <v>461</v>
      </c>
      <c r="P3740" t="s">
        <v>64</v>
      </c>
    </row>
    <row r="3741" spans="1:16" x14ac:dyDescent="0.25">
      <c r="A3741" s="3">
        <v>41671</v>
      </c>
      <c r="B3741" t="s">
        <v>58</v>
      </c>
      <c r="C3741" t="s">
        <v>7238</v>
      </c>
      <c r="D3741" t="s">
        <v>7239</v>
      </c>
      <c r="E3741">
        <v>2801</v>
      </c>
      <c r="F3741" t="s">
        <v>2130</v>
      </c>
      <c r="G3741">
        <v>4220</v>
      </c>
      <c r="I3741" t="s">
        <v>3027</v>
      </c>
      <c r="J3741">
        <v>301</v>
      </c>
      <c r="K3741">
        <v>631</v>
      </c>
      <c r="N3741" t="s">
        <v>7133</v>
      </c>
      <c r="O3741">
        <v>461</v>
      </c>
      <c r="P3741" t="s">
        <v>64</v>
      </c>
    </row>
    <row r="3742" spans="1:16" x14ac:dyDescent="0.25">
      <c r="A3742" s="3">
        <v>41671</v>
      </c>
      <c r="B3742" t="s">
        <v>58</v>
      </c>
      <c r="C3742" t="s">
        <v>7240</v>
      </c>
      <c r="D3742" t="s">
        <v>7241</v>
      </c>
      <c r="E3742">
        <v>2801</v>
      </c>
      <c r="F3742" t="s">
        <v>2130</v>
      </c>
      <c r="G3742">
        <v>4220</v>
      </c>
      <c r="I3742" t="s">
        <v>3027</v>
      </c>
      <c r="J3742">
        <v>301</v>
      </c>
      <c r="K3742">
        <v>631</v>
      </c>
      <c r="N3742" t="s">
        <v>7133</v>
      </c>
      <c r="O3742">
        <v>461</v>
      </c>
      <c r="P3742" t="s">
        <v>64</v>
      </c>
    </row>
    <row r="3743" spans="1:16" x14ac:dyDescent="0.25">
      <c r="A3743" s="3">
        <v>41671</v>
      </c>
      <c r="B3743" t="s">
        <v>58</v>
      </c>
      <c r="C3743" t="s">
        <v>7242</v>
      </c>
      <c r="D3743" t="s">
        <v>7243</v>
      </c>
      <c r="E3743">
        <v>2801</v>
      </c>
      <c r="F3743" t="s">
        <v>7244</v>
      </c>
      <c r="G3743">
        <v>5040</v>
      </c>
      <c r="I3743" t="s">
        <v>7245</v>
      </c>
      <c r="J3743">
        <v>301</v>
      </c>
      <c r="K3743">
        <v>631</v>
      </c>
      <c r="N3743" t="s">
        <v>7246</v>
      </c>
      <c r="O3743">
        <v>461</v>
      </c>
      <c r="P3743" t="s">
        <v>64</v>
      </c>
    </row>
    <row r="3744" spans="1:16" x14ac:dyDescent="0.25">
      <c r="A3744" s="3">
        <v>41671</v>
      </c>
      <c r="B3744" t="s">
        <v>58</v>
      </c>
      <c r="C3744" t="s">
        <v>7247</v>
      </c>
      <c r="D3744" t="s">
        <v>7248</v>
      </c>
      <c r="E3744">
        <v>2801</v>
      </c>
      <c r="F3744" t="s">
        <v>2130</v>
      </c>
      <c r="G3744">
        <v>4220</v>
      </c>
      <c r="I3744" t="s">
        <v>3027</v>
      </c>
      <c r="J3744">
        <v>301</v>
      </c>
      <c r="K3744">
        <v>631</v>
      </c>
      <c r="N3744" t="s">
        <v>7133</v>
      </c>
      <c r="O3744">
        <v>461</v>
      </c>
      <c r="P3744" t="s">
        <v>64</v>
      </c>
    </row>
    <row r="3745" spans="1:16" x14ac:dyDescent="0.25">
      <c r="A3745" s="3">
        <v>41671</v>
      </c>
      <c r="B3745" t="s">
        <v>58</v>
      </c>
      <c r="C3745" t="s">
        <v>7249</v>
      </c>
      <c r="D3745" t="s">
        <v>7250</v>
      </c>
      <c r="E3745">
        <v>2801</v>
      </c>
      <c r="F3745" t="s">
        <v>2130</v>
      </c>
      <c r="G3745">
        <v>3210.9</v>
      </c>
      <c r="I3745" t="s">
        <v>7147</v>
      </c>
      <c r="J3745">
        <v>76</v>
      </c>
      <c r="K3745">
        <v>931</v>
      </c>
      <c r="L3745" s="1">
        <v>40900</v>
      </c>
      <c r="N3745" t="s">
        <v>6637</v>
      </c>
      <c r="O3745">
        <v>461</v>
      </c>
      <c r="P3745" t="s">
        <v>64</v>
      </c>
    </row>
    <row r="3746" spans="1:16" x14ac:dyDescent="0.25">
      <c r="A3746" s="3">
        <v>41671</v>
      </c>
      <c r="B3746" t="s">
        <v>58</v>
      </c>
      <c r="C3746" t="s">
        <v>7251</v>
      </c>
      <c r="D3746" t="s">
        <v>7252</v>
      </c>
      <c r="E3746">
        <v>2801</v>
      </c>
      <c r="F3746" t="s">
        <v>1007</v>
      </c>
      <c r="G3746">
        <v>4950</v>
      </c>
      <c r="I3746" t="s">
        <v>3851</v>
      </c>
      <c r="J3746">
        <v>137</v>
      </c>
      <c r="K3746">
        <v>911</v>
      </c>
      <c r="L3746" s="1">
        <v>35836</v>
      </c>
      <c r="N3746" t="s">
        <v>7253</v>
      </c>
      <c r="O3746">
        <v>461</v>
      </c>
      <c r="P3746" t="s">
        <v>64</v>
      </c>
    </row>
    <row r="3747" spans="1:16" x14ac:dyDescent="0.25">
      <c r="A3747" s="3">
        <v>41671</v>
      </c>
      <c r="B3747" t="s">
        <v>58</v>
      </c>
      <c r="C3747" t="s">
        <v>7254</v>
      </c>
      <c r="D3747" t="s">
        <v>7255</v>
      </c>
      <c r="E3747">
        <v>2801</v>
      </c>
      <c r="F3747" t="s">
        <v>7256</v>
      </c>
      <c r="G3747">
        <v>3992.4</v>
      </c>
      <c r="I3747" t="s">
        <v>7257</v>
      </c>
      <c r="J3747">
        <v>268</v>
      </c>
      <c r="K3747">
        <v>3011</v>
      </c>
      <c r="L3747" s="1">
        <v>40548</v>
      </c>
      <c r="N3747" t="s">
        <v>7258</v>
      </c>
      <c r="O3747">
        <v>461</v>
      </c>
      <c r="P3747" t="s">
        <v>64</v>
      </c>
    </row>
    <row r="3748" spans="1:16" x14ac:dyDescent="0.25">
      <c r="A3748" s="3">
        <v>41671</v>
      </c>
      <c r="B3748" t="s">
        <v>58</v>
      </c>
      <c r="C3748" t="s">
        <v>7259</v>
      </c>
      <c r="D3748" t="s">
        <v>7260</v>
      </c>
      <c r="E3748">
        <v>2801</v>
      </c>
      <c r="F3748" t="s">
        <v>3202</v>
      </c>
      <c r="G3748">
        <v>10000</v>
      </c>
      <c r="I3748" t="s">
        <v>3032</v>
      </c>
      <c r="J3748">
        <v>366</v>
      </c>
      <c r="K3748">
        <v>5031</v>
      </c>
      <c r="L3748" s="1">
        <v>39913</v>
      </c>
      <c r="N3748" t="s">
        <v>6703</v>
      </c>
      <c r="O3748">
        <v>461</v>
      </c>
      <c r="P3748" t="s">
        <v>64</v>
      </c>
    </row>
    <row r="3749" spans="1:16" x14ac:dyDescent="0.25">
      <c r="A3749" s="3">
        <v>41671</v>
      </c>
      <c r="B3749" t="s">
        <v>58</v>
      </c>
      <c r="C3749" t="s">
        <v>7015</v>
      </c>
      <c r="D3749" t="s">
        <v>7261</v>
      </c>
      <c r="E3749">
        <v>2801</v>
      </c>
      <c r="F3749" t="s">
        <v>3538</v>
      </c>
      <c r="G3749">
        <v>4000</v>
      </c>
      <c r="I3749" t="s">
        <v>3285</v>
      </c>
      <c r="J3749">
        <v>235</v>
      </c>
      <c r="K3749">
        <v>9062</v>
      </c>
      <c r="N3749" t="s">
        <v>7262</v>
      </c>
      <c r="O3749">
        <v>461</v>
      </c>
      <c r="P3749" t="s">
        <v>64</v>
      </c>
    </row>
    <row r="3750" spans="1:16" x14ac:dyDescent="0.25">
      <c r="A3750" t="s">
        <v>87</v>
      </c>
      <c r="C3750" t="s">
        <v>88</v>
      </c>
      <c r="D3750" t="s">
        <v>58</v>
      </c>
      <c r="F3750">
        <v>-7</v>
      </c>
      <c r="G3750" t="s">
        <v>7263</v>
      </c>
      <c r="I3750" t="s">
        <v>3091</v>
      </c>
    </row>
    <row r="3752" spans="1:16" x14ac:dyDescent="0.25">
      <c r="A3752" t="s">
        <v>87</v>
      </c>
      <c r="B3752" t="s">
        <v>87</v>
      </c>
      <c r="C3752" t="s">
        <v>91</v>
      </c>
      <c r="D3752" t="s">
        <v>475</v>
      </c>
      <c r="E3752">
        <v>2014</v>
      </c>
      <c r="F3752">
        <v>-7</v>
      </c>
      <c r="G3752" t="s">
        <v>7263</v>
      </c>
      <c r="I3752" t="s">
        <v>3092</v>
      </c>
    </row>
    <row r="3754" spans="1:16" x14ac:dyDescent="0.25">
      <c r="C3754" t="s">
        <v>56</v>
      </c>
      <c r="D3754" t="s">
        <v>10</v>
      </c>
      <c r="E3754" t="e">
        <f>- proto</f>
        <v>#NAME?</v>
      </c>
      <c r="F3754" t="s">
        <v>57</v>
      </c>
    </row>
    <row r="3755" spans="1:16" x14ac:dyDescent="0.25">
      <c r="A3755" s="3">
        <v>41730</v>
      </c>
      <c r="B3755" t="s">
        <v>58</v>
      </c>
      <c r="C3755" t="s">
        <v>7264</v>
      </c>
      <c r="D3755" t="s">
        <v>7265</v>
      </c>
      <c r="E3755">
        <v>2801</v>
      </c>
      <c r="F3755" t="s">
        <v>7266</v>
      </c>
      <c r="G3755">
        <v>4122.8</v>
      </c>
      <c r="I3755" t="s">
        <v>7267</v>
      </c>
      <c r="J3755">
        <v>3</v>
      </c>
      <c r="K3755">
        <v>111</v>
      </c>
      <c r="L3755" s="1">
        <v>40907</v>
      </c>
      <c r="N3755" t="s">
        <v>7268</v>
      </c>
      <c r="O3755">
        <v>461</v>
      </c>
      <c r="P3755" t="s">
        <v>64</v>
      </c>
    </row>
    <row r="3756" spans="1:16" x14ac:dyDescent="0.25">
      <c r="A3756" s="3">
        <v>41730</v>
      </c>
      <c r="B3756" t="s">
        <v>58</v>
      </c>
      <c r="C3756" t="s">
        <v>7269</v>
      </c>
      <c r="D3756" t="s">
        <v>7270</v>
      </c>
      <c r="E3756">
        <v>2801</v>
      </c>
      <c r="F3756" t="s">
        <v>7244</v>
      </c>
      <c r="G3756">
        <v>7060</v>
      </c>
      <c r="I3756" t="s">
        <v>3347</v>
      </c>
      <c r="J3756">
        <v>198</v>
      </c>
      <c r="K3756">
        <v>311</v>
      </c>
      <c r="N3756" t="s">
        <v>7271</v>
      </c>
      <c r="O3756">
        <v>461</v>
      </c>
      <c r="P3756" t="s">
        <v>64</v>
      </c>
    </row>
    <row r="3757" spans="1:16" x14ac:dyDescent="0.25">
      <c r="A3757" s="3">
        <v>41730</v>
      </c>
      <c r="B3757" t="s">
        <v>58</v>
      </c>
      <c r="C3757" t="s">
        <v>7272</v>
      </c>
      <c r="D3757" t="s">
        <v>7273</v>
      </c>
      <c r="E3757">
        <v>2801</v>
      </c>
      <c r="F3757" t="s">
        <v>4365</v>
      </c>
      <c r="G3757">
        <v>1321</v>
      </c>
      <c r="I3757" t="s">
        <v>4366</v>
      </c>
      <c r="J3757">
        <v>25</v>
      </c>
      <c r="K3757">
        <v>411</v>
      </c>
      <c r="L3757" s="1">
        <v>38289</v>
      </c>
      <c r="N3757" t="s">
        <v>7037</v>
      </c>
      <c r="O3757">
        <v>461</v>
      </c>
      <c r="P3757" t="s">
        <v>64</v>
      </c>
    </row>
    <row r="3758" spans="1:16" x14ac:dyDescent="0.25">
      <c r="A3758" s="3">
        <v>41730</v>
      </c>
      <c r="B3758" t="s">
        <v>58</v>
      </c>
      <c r="C3758" t="s">
        <v>7274</v>
      </c>
      <c r="D3758" t="s">
        <v>7275</v>
      </c>
      <c r="E3758">
        <v>2801</v>
      </c>
      <c r="F3758" t="s">
        <v>7276</v>
      </c>
      <c r="G3758">
        <v>15000</v>
      </c>
      <c r="I3758" t="s">
        <v>4763</v>
      </c>
      <c r="J3758">
        <v>75</v>
      </c>
      <c r="K3758">
        <v>912</v>
      </c>
      <c r="L3758" s="1">
        <v>37986</v>
      </c>
      <c r="N3758" t="s">
        <v>7277</v>
      </c>
      <c r="O3758">
        <v>461</v>
      </c>
      <c r="P3758" t="s">
        <v>64</v>
      </c>
    </row>
    <row r="3759" spans="1:16" x14ac:dyDescent="0.25">
      <c r="A3759" s="3">
        <v>41730</v>
      </c>
      <c r="B3759" t="s">
        <v>58</v>
      </c>
      <c r="C3759" t="s">
        <v>7278</v>
      </c>
      <c r="D3759" t="s">
        <v>7279</v>
      </c>
      <c r="E3759">
        <v>2801</v>
      </c>
      <c r="F3759" t="s">
        <v>2797</v>
      </c>
      <c r="G3759">
        <v>4162.1000000000004</v>
      </c>
      <c r="I3759" t="s">
        <v>7280</v>
      </c>
      <c r="J3759">
        <v>261</v>
      </c>
      <c r="K3759">
        <v>1033</v>
      </c>
      <c r="L3759" s="1">
        <v>36787</v>
      </c>
      <c r="N3759" t="s">
        <v>7281</v>
      </c>
      <c r="O3759">
        <v>461</v>
      </c>
      <c r="P3759" t="s">
        <v>64</v>
      </c>
    </row>
    <row r="3760" spans="1:16" x14ac:dyDescent="0.25">
      <c r="A3760" s="3">
        <v>41730</v>
      </c>
      <c r="B3760" t="s">
        <v>58</v>
      </c>
      <c r="C3760" t="s">
        <v>7282</v>
      </c>
      <c r="D3760" t="s">
        <v>7283</v>
      </c>
      <c r="E3760">
        <v>2801</v>
      </c>
      <c r="F3760" t="s">
        <v>2797</v>
      </c>
      <c r="G3760">
        <v>4105.3100000000004</v>
      </c>
      <c r="I3760" t="s">
        <v>6955</v>
      </c>
      <c r="J3760">
        <v>261</v>
      </c>
      <c r="K3760">
        <v>1033</v>
      </c>
      <c r="L3760" s="1">
        <v>37008</v>
      </c>
      <c r="N3760" t="s">
        <v>7284</v>
      </c>
      <c r="O3760">
        <v>461</v>
      </c>
      <c r="P3760" t="s">
        <v>64</v>
      </c>
    </row>
    <row r="3761" spans="1:16" x14ac:dyDescent="0.25">
      <c r="A3761" s="3">
        <v>41730</v>
      </c>
      <c r="B3761" t="s">
        <v>58</v>
      </c>
      <c r="C3761" t="s">
        <v>7285</v>
      </c>
      <c r="D3761" t="s">
        <v>7286</v>
      </c>
      <c r="E3761">
        <v>2801</v>
      </c>
      <c r="F3761" t="s">
        <v>6215</v>
      </c>
      <c r="G3761">
        <v>37642.5</v>
      </c>
      <c r="I3761" t="s">
        <v>7287</v>
      </c>
      <c r="J3761">
        <v>23</v>
      </c>
      <c r="K3761">
        <v>1211</v>
      </c>
      <c r="L3761" s="1">
        <v>36889</v>
      </c>
      <c r="N3761" t="s">
        <v>7288</v>
      </c>
      <c r="O3761">
        <v>461</v>
      </c>
      <c r="P3761" t="s">
        <v>64</v>
      </c>
    </row>
    <row r="3762" spans="1:16" x14ac:dyDescent="0.25">
      <c r="A3762" s="3">
        <v>41730</v>
      </c>
      <c r="B3762" t="s">
        <v>58</v>
      </c>
      <c r="C3762" t="s">
        <v>7289</v>
      </c>
      <c r="D3762" t="s">
        <v>7290</v>
      </c>
      <c r="E3762">
        <v>2801</v>
      </c>
      <c r="F3762" t="s">
        <v>7291</v>
      </c>
      <c r="G3762">
        <v>39600</v>
      </c>
      <c r="I3762" t="s">
        <v>7292</v>
      </c>
      <c r="J3762">
        <v>409</v>
      </c>
      <c r="K3762">
        <v>1221</v>
      </c>
      <c r="L3762" s="1">
        <v>40672</v>
      </c>
      <c r="N3762" t="s">
        <v>7293</v>
      </c>
      <c r="O3762">
        <v>461</v>
      </c>
      <c r="P3762" t="s">
        <v>64</v>
      </c>
    </row>
    <row r="3763" spans="1:16" x14ac:dyDescent="0.25">
      <c r="A3763" s="3">
        <v>41730</v>
      </c>
      <c r="B3763" t="s">
        <v>58</v>
      </c>
      <c r="C3763" t="s">
        <v>7294</v>
      </c>
      <c r="D3763" t="s">
        <v>7295</v>
      </c>
      <c r="E3763">
        <v>2801</v>
      </c>
      <c r="F3763" t="s">
        <v>3202</v>
      </c>
      <c r="G3763">
        <v>29981.55</v>
      </c>
      <c r="I3763" t="s">
        <v>7296</v>
      </c>
      <c r="J3763">
        <v>138</v>
      </c>
      <c r="K3763">
        <v>1731</v>
      </c>
      <c r="L3763" s="1">
        <v>40324</v>
      </c>
      <c r="N3763" t="s">
        <v>7297</v>
      </c>
      <c r="O3763">
        <v>461</v>
      </c>
      <c r="P3763" t="s">
        <v>64</v>
      </c>
    </row>
    <row r="3764" spans="1:16" x14ac:dyDescent="0.25">
      <c r="A3764" s="3">
        <v>41730</v>
      </c>
      <c r="B3764" t="s">
        <v>58</v>
      </c>
      <c r="C3764" t="s">
        <v>7298</v>
      </c>
      <c r="D3764" t="s">
        <v>7299</v>
      </c>
      <c r="E3764">
        <v>2801</v>
      </c>
      <c r="F3764" t="s">
        <v>7300</v>
      </c>
      <c r="G3764">
        <v>16070</v>
      </c>
      <c r="I3764" t="s">
        <v>7301</v>
      </c>
      <c r="J3764">
        <v>92</v>
      </c>
      <c r="K3764">
        <v>4141</v>
      </c>
      <c r="L3764" s="1">
        <v>36241</v>
      </c>
      <c r="N3764" t="s">
        <v>6696</v>
      </c>
      <c r="O3764">
        <v>461</v>
      </c>
      <c r="P3764" t="s">
        <v>64</v>
      </c>
    </row>
    <row r="3765" spans="1:16" x14ac:dyDescent="0.25">
      <c r="A3765" s="3">
        <v>41730</v>
      </c>
      <c r="B3765" t="s">
        <v>58</v>
      </c>
      <c r="C3765" t="s">
        <v>7302</v>
      </c>
      <c r="D3765" t="s">
        <v>7303</v>
      </c>
      <c r="E3765">
        <v>2801</v>
      </c>
      <c r="F3765" t="s">
        <v>7304</v>
      </c>
      <c r="G3765">
        <v>14819.7</v>
      </c>
      <c r="I3765" t="s">
        <v>7305</v>
      </c>
      <c r="J3765">
        <v>177</v>
      </c>
      <c r="K3765">
        <v>4764</v>
      </c>
      <c r="L3765" s="1">
        <v>39447</v>
      </c>
      <c r="N3765" t="s">
        <v>7306</v>
      </c>
      <c r="O3765">
        <v>461</v>
      </c>
      <c r="P3765" t="s">
        <v>64</v>
      </c>
    </row>
    <row r="3766" spans="1:16" x14ac:dyDescent="0.25">
      <c r="A3766" s="3">
        <v>41730</v>
      </c>
      <c r="B3766" t="s">
        <v>58</v>
      </c>
      <c r="C3766" t="s">
        <v>7307</v>
      </c>
      <c r="D3766" t="s">
        <v>7308</v>
      </c>
      <c r="E3766">
        <v>2801</v>
      </c>
      <c r="F3766" t="s">
        <v>7309</v>
      </c>
      <c r="G3766">
        <v>9724.9</v>
      </c>
      <c r="I3766" t="s">
        <v>7310</v>
      </c>
      <c r="J3766">
        <v>177</v>
      </c>
      <c r="K3766">
        <v>4764</v>
      </c>
      <c r="L3766" s="1">
        <v>37267</v>
      </c>
      <c r="N3766" t="s">
        <v>7311</v>
      </c>
      <c r="O3766">
        <v>461</v>
      </c>
      <c r="P3766" t="s">
        <v>64</v>
      </c>
    </row>
    <row r="3767" spans="1:16" x14ac:dyDescent="0.25">
      <c r="A3767" t="s">
        <v>87</v>
      </c>
      <c r="C3767" t="s">
        <v>88</v>
      </c>
      <c r="D3767" t="s">
        <v>58</v>
      </c>
      <c r="F3767">
        <v>-18</v>
      </c>
      <c r="G3767" t="s">
        <v>7312</v>
      </c>
      <c r="I3767" t="s">
        <v>220</v>
      </c>
    </row>
    <row r="3770" spans="1:16" x14ac:dyDescent="0.25">
      <c r="D3770" t="s">
        <v>0</v>
      </c>
      <c r="E3770" t="s">
        <v>1</v>
      </c>
      <c r="F3770" t="s">
        <v>2</v>
      </c>
      <c r="G3770" t="s">
        <v>3</v>
      </c>
      <c r="H3770">
        <v>5</v>
      </c>
      <c r="I3770" t="s">
        <v>4</v>
      </c>
      <c r="L3770" t="s">
        <v>5</v>
      </c>
      <c r="M3770" t="s">
        <v>6</v>
      </c>
      <c r="N3770" t="s">
        <v>7</v>
      </c>
      <c r="O3770">
        <v>6</v>
      </c>
      <c r="P3770">
        <v>5</v>
      </c>
    </row>
    <row r="3771" spans="1:16" x14ac:dyDescent="0.25">
      <c r="D3771" t="s">
        <v>8</v>
      </c>
      <c r="E3771" t="s">
        <v>9</v>
      </c>
      <c r="F3771" t="s">
        <v>10</v>
      </c>
      <c r="M3771" t="s">
        <v>11</v>
      </c>
      <c r="N3771" t="s">
        <v>12</v>
      </c>
      <c r="O3771" s="1">
        <v>37445</v>
      </c>
      <c r="P3771">
        <v>3</v>
      </c>
    </row>
    <row r="3772" spans="1:16" x14ac:dyDescent="0.25">
      <c r="A3772" t="s">
        <v>13</v>
      </c>
      <c r="B3772" t="s">
        <v>14</v>
      </c>
      <c r="C3772" t="s">
        <v>15</v>
      </c>
      <c r="F3772" t="s">
        <v>16</v>
      </c>
      <c r="G3772" t="e">
        <f>- Z</f>
        <v>#NAME?</v>
      </c>
      <c r="M3772" t="s">
        <v>17</v>
      </c>
      <c r="N3772" t="s">
        <v>18</v>
      </c>
    </row>
    <row r="3773" spans="1:16" x14ac:dyDescent="0.25">
      <c r="A3773" t="s">
        <v>19</v>
      </c>
      <c r="B3773" t="s">
        <v>20</v>
      </c>
      <c r="C3773" t="s">
        <v>21</v>
      </c>
      <c r="D3773" t="s">
        <v>22</v>
      </c>
      <c r="E3773" t="s">
        <v>23</v>
      </c>
      <c r="F3773" t="s">
        <v>24</v>
      </c>
      <c r="G3773" t="s">
        <v>25</v>
      </c>
      <c r="H3773" t="s">
        <v>26</v>
      </c>
      <c r="M3773" t="s">
        <v>27</v>
      </c>
      <c r="N3773" t="s">
        <v>28</v>
      </c>
    </row>
    <row r="3774" spans="1:16" x14ac:dyDescent="0.25">
      <c r="A3774" t="s">
        <v>29</v>
      </c>
      <c r="B3774" t="s">
        <v>30</v>
      </c>
      <c r="C3774" t="s">
        <v>31</v>
      </c>
      <c r="D3774" t="s">
        <v>32</v>
      </c>
      <c r="E3774" t="s">
        <v>32</v>
      </c>
      <c r="F3774" t="s">
        <v>33</v>
      </c>
      <c r="G3774" t="s">
        <v>34</v>
      </c>
      <c r="H3774" t="s">
        <v>35</v>
      </c>
      <c r="I3774" t="s">
        <v>36</v>
      </c>
      <c r="J3774" t="s">
        <v>29</v>
      </c>
      <c r="K3774" t="s">
        <v>29</v>
      </c>
      <c r="L3774" t="s">
        <v>37</v>
      </c>
      <c r="M3774" t="s">
        <v>31</v>
      </c>
      <c r="N3774" t="s">
        <v>38</v>
      </c>
      <c r="O3774" t="s">
        <v>29</v>
      </c>
      <c r="P3774" t="s">
        <v>35</v>
      </c>
    </row>
    <row r="3775" spans="1:16" x14ac:dyDescent="0.25">
      <c r="A3775" t="s">
        <v>39</v>
      </c>
      <c r="B3775" t="s">
        <v>40</v>
      </c>
      <c r="C3775" t="s">
        <v>41</v>
      </c>
      <c r="D3775" t="s">
        <v>42</v>
      </c>
      <c r="E3775" t="s">
        <v>43</v>
      </c>
      <c r="F3775" t="s">
        <v>13</v>
      </c>
      <c r="G3775" t="s">
        <v>44</v>
      </c>
      <c r="I3775" t="s">
        <v>45</v>
      </c>
      <c r="J3775" t="s">
        <v>46</v>
      </c>
      <c r="K3775" t="s">
        <v>47</v>
      </c>
      <c r="L3775" t="s">
        <v>48</v>
      </c>
      <c r="M3775" t="s">
        <v>49</v>
      </c>
      <c r="N3775" t="s">
        <v>50</v>
      </c>
      <c r="O3775" t="s">
        <v>51</v>
      </c>
      <c r="P3775" t="s">
        <v>52</v>
      </c>
    </row>
    <row r="3776" spans="1:16" x14ac:dyDescent="0.25">
      <c r="A3776" t="s">
        <v>53</v>
      </c>
      <c r="B3776" t="s">
        <v>30</v>
      </c>
      <c r="C3776" t="s">
        <v>54</v>
      </c>
      <c r="D3776" t="s">
        <v>32</v>
      </c>
      <c r="E3776" t="s">
        <v>32</v>
      </c>
      <c r="F3776" t="s">
        <v>33</v>
      </c>
      <c r="G3776" t="s">
        <v>34</v>
      </c>
      <c r="H3776" t="s">
        <v>35</v>
      </c>
      <c r="I3776" t="s">
        <v>36</v>
      </c>
      <c r="J3776" t="s">
        <v>29</v>
      </c>
      <c r="K3776" t="s">
        <v>29</v>
      </c>
      <c r="L3776" t="s">
        <v>37</v>
      </c>
      <c r="M3776" t="s">
        <v>31</v>
      </c>
      <c r="N3776" t="s">
        <v>38</v>
      </c>
      <c r="O3776" t="s">
        <v>29</v>
      </c>
      <c r="P3776" t="s">
        <v>55</v>
      </c>
    </row>
    <row r="3777" spans="1:16" x14ac:dyDescent="0.25">
      <c r="A3777" t="s">
        <v>87</v>
      </c>
      <c r="B3777" t="s">
        <v>87</v>
      </c>
      <c r="C3777" t="s">
        <v>91</v>
      </c>
      <c r="D3777" t="s">
        <v>221</v>
      </c>
      <c r="E3777">
        <v>2014</v>
      </c>
      <c r="F3777">
        <v>-18</v>
      </c>
      <c r="G3777" t="s">
        <v>7312</v>
      </c>
      <c r="I3777" t="s">
        <v>222</v>
      </c>
    </row>
    <row r="3779" spans="1:16" x14ac:dyDescent="0.25">
      <c r="C3779" t="s">
        <v>56</v>
      </c>
      <c r="D3779" t="s">
        <v>10</v>
      </c>
      <c r="E3779" t="e">
        <f>- proto</f>
        <v>#NAME?</v>
      </c>
      <c r="F3779" t="s">
        <v>57</v>
      </c>
    </row>
    <row r="3780" spans="1:16" x14ac:dyDescent="0.25">
      <c r="A3780" s="3">
        <v>41791</v>
      </c>
      <c r="B3780" t="s">
        <v>58</v>
      </c>
      <c r="C3780" t="s">
        <v>7313</v>
      </c>
      <c r="D3780" t="s">
        <v>7314</v>
      </c>
      <c r="E3780">
        <v>2801</v>
      </c>
      <c r="F3780" t="s">
        <v>7244</v>
      </c>
      <c r="G3780">
        <v>5000</v>
      </c>
      <c r="I3780" t="s">
        <v>3237</v>
      </c>
      <c r="J3780">
        <v>108</v>
      </c>
      <c r="K3780">
        <v>231</v>
      </c>
      <c r="N3780" t="s">
        <v>7315</v>
      </c>
      <c r="O3780">
        <v>461</v>
      </c>
      <c r="P3780" t="s">
        <v>64</v>
      </c>
    </row>
    <row r="3781" spans="1:16" x14ac:dyDescent="0.25">
      <c r="A3781" s="3">
        <v>41791</v>
      </c>
      <c r="B3781" t="s">
        <v>58</v>
      </c>
      <c r="C3781" t="s">
        <v>7316</v>
      </c>
      <c r="D3781" t="s">
        <v>7317</v>
      </c>
      <c r="E3781">
        <v>2801</v>
      </c>
      <c r="F3781" t="s">
        <v>7318</v>
      </c>
      <c r="G3781">
        <v>17497</v>
      </c>
      <c r="I3781" t="s">
        <v>7319</v>
      </c>
      <c r="J3781">
        <v>169</v>
      </c>
      <c r="K3781">
        <v>765</v>
      </c>
      <c r="L3781" s="1">
        <v>38352</v>
      </c>
      <c r="N3781" t="s">
        <v>7320</v>
      </c>
      <c r="O3781">
        <v>461</v>
      </c>
      <c r="P3781" t="s">
        <v>64</v>
      </c>
    </row>
    <row r="3782" spans="1:16" x14ac:dyDescent="0.25">
      <c r="A3782" s="3">
        <v>41791</v>
      </c>
      <c r="B3782" t="s">
        <v>58</v>
      </c>
      <c r="C3782" t="s">
        <v>7321</v>
      </c>
      <c r="D3782" t="s">
        <v>7322</v>
      </c>
      <c r="E3782">
        <v>2801</v>
      </c>
      <c r="F3782" t="s">
        <v>7323</v>
      </c>
      <c r="G3782">
        <v>3150</v>
      </c>
      <c r="I3782" t="s">
        <v>3078</v>
      </c>
      <c r="J3782">
        <v>249</v>
      </c>
      <c r="K3782">
        <v>1012</v>
      </c>
      <c r="L3782" s="1">
        <v>39167</v>
      </c>
      <c r="N3782" t="s">
        <v>7324</v>
      </c>
      <c r="O3782">
        <v>461</v>
      </c>
      <c r="P3782" t="s">
        <v>64</v>
      </c>
    </row>
    <row r="3783" spans="1:16" x14ac:dyDescent="0.25">
      <c r="A3783" s="3">
        <v>41791</v>
      </c>
      <c r="B3783" t="s">
        <v>58</v>
      </c>
      <c r="C3783" t="s">
        <v>7325</v>
      </c>
      <c r="D3783" t="s">
        <v>7326</v>
      </c>
      <c r="E3783">
        <v>2801</v>
      </c>
      <c r="F3783" t="s">
        <v>5788</v>
      </c>
      <c r="G3783">
        <v>6669.25</v>
      </c>
      <c r="I3783" t="s">
        <v>7327</v>
      </c>
      <c r="J3783">
        <v>138</v>
      </c>
      <c r="K3783">
        <v>1731</v>
      </c>
      <c r="L3783" s="1">
        <v>36866</v>
      </c>
      <c r="N3783" t="s">
        <v>7328</v>
      </c>
      <c r="O3783">
        <v>461</v>
      </c>
      <c r="P3783" t="s">
        <v>64</v>
      </c>
    </row>
    <row r="3784" spans="1:16" x14ac:dyDescent="0.25">
      <c r="A3784" s="3">
        <v>41791</v>
      </c>
      <c r="B3784" t="s">
        <v>58</v>
      </c>
      <c r="C3784" t="s">
        <v>7329</v>
      </c>
      <c r="D3784" t="s">
        <v>7330</v>
      </c>
      <c r="E3784">
        <v>2801</v>
      </c>
      <c r="F3784" t="s">
        <v>5788</v>
      </c>
      <c r="G3784">
        <v>6669.25</v>
      </c>
      <c r="I3784" t="s">
        <v>7327</v>
      </c>
      <c r="J3784">
        <v>138</v>
      </c>
      <c r="K3784">
        <v>1731</v>
      </c>
      <c r="L3784" s="1">
        <v>36866</v>
      </c>
      <c r="N3784" t="s">
        <v>7331</v>
      </c>
      <c r="O3784">
        <v>461</v>
      </c>
      <c r="P3784" t="s">
        <v>64</v>
      </c>
    </row>
    <row r="3785" spans="1:16" x14ac:dyDescent="0.25">
      <c r="A3785" s="3">
        <v>41791</v>
      </c>
      <c r="B3785" t="s">
        <v>58</v>
      </c>
      <c r="C3785" t="s">
        <v>7332</v>
      </c>
      <c r="D3785" t="s">
        <v>7333</v>
      </c>
      <c r="E3785">
        <v>2801</v>
      </c>
      <c r="F3785" t="s">
        <v>7244</v>
      </c>
      <c r="G3785">
        <v>5000</v>
      </c>
      <c r="I3785" t="s">
        <v>3237</v>
      </c>
      <c r="J3785">
        <v>147</v>
      </c>
      <c r="K3785">
        <v>2511</v>
      </c>
      <c r="N3785" t="s">
        <v>7334</v>
      </c>
      <c r="O3785">
        <v>461</v>
      </c>
      <c r="P3785" t="s">
        <v>64</v>
      </c>
    </row>
    <row r="3786" spans="1:16" x14ac:dyDescent="0.25">
      <c r="A3786" s="3">
        <v>41791</v>
      </c>
      <c r="B3786" t="s">
        <v>58</v>
      </c>
      <c r="C3786" t="s">
        <v>7335</v>
      </c>
      <c r="D3786" t="s">
        <v>7336</v>
      </c>
      <c r="E3786">
        <v>2801</v>
      </c>
      <c r="F3786" t="s">
        <v>7337</v>
      </c>
      <c r="G3786">
        <v>5000</v>
      </c>
      <c r="I3786" t="s">
        <v>3237</v>
      </c>
      <c r="J3786">
        <v>328</v>
      </c>
      <c r="K3786">
        <v>3211</v>
      </c>
      <c r="L3786" s="1">
        <v>39958</v>
      </c>
      <c r="N3786" t="s">
        <v>7338</v>
      </c>
      <c r="O3786">
        <v>461</v>
      </c>
      <c r="P3786" t="s">
        <v>64</v>
      </c>
    </row>
    <row r="3787" spans="1:16" x14ac:dyDescent="0.25">
      <c r="A3787" s="3">
        <v>41791</v>
      </c>
      <c r="B3787" t="s">
        <v>58</v>
      </c>
      <c r="C3787" t="s">
        <v>7339</v>
      </c>
      <c r="D3787" t="s">
        <v>7340</v>
      </c>
      <c r="E3787">
        <v>2801</v>
      </c>
      <c r="F3787" t="s">
        <v>4244</v>
      </c>
      <c r="G3787">
        <v>11340</v>
      </c>
      <c r="I3787" t="s">
        <v>4245</v>
      </c>
      <c r="J3787">
        <v>243</v>
      </c>
      <c r="K3787">
        <v>3341</v>
      </c>
      <c r="L3787" s="1">
        <v>35576</v>
      </c>
      <c r="N3787" t="s">
        <v>7341</v>
      </c>
      <c r="O3787">
        <v>461</v>
      </c>
      <c r="P3787" t="s">
        <v>64</v>
      </c>
    </row>
    <row r="3788" spans="1:16" x14ac:dyDescent="0.25">
      <c r="A3788" s="3">
        <v>41791</v>
      </c>
      <c r="B3788" t="s">
        <v>58</v>
      </c>
      <c r="C3788" t="s">
        <v>7342</v>
      </c>
      <c r="D3788" t="s">
        <v>7343</v>
      </c>
      <c r="E3788">
        <v>2801</v>
      </c>
      <c r="F3788" t="s">
        <v>4244</v>
      </c>
      <c r="G3788">
        <v>11340</v>
      </c>
      <c r="I3788" t="s">
        <v>4245</v>
      </c>
      <c r="J3788">
        <v>243</v>
      </c>
      <c r="K3788">
        <v>3341</v>
      </c>
      <c r="L3788" s="1">
        <v>35576</v>
      </c>
      <c r="N3788" t="s">
        <v>7341</v>
      </c>
      <c r="O3788">
        <v>461</v>
      </c>
      <c r="P3788" t="s">
        <v>64</v>
      </c>
    </row>
    <row r="3789" spans="1:16" x14ac:dyDescent="0.25">
      <c r="A3789" t="s">
        <v>87</v>
      </c>
      <c r="C3789" t="s">
        <v>88</v>
      </c>
      <c r="D3789" t="s">
        <v>58</v>
      </c>
      <c r="F3789">
        <v>-7</v>
      </c>
      <c r="G3789" t="s">
        <v>7344</v>
      </c>
      <c r="I3789" t="s">
        <v>562</v>
      </c>
    </row>
    <row r="3791" spans="1:16" x14ac:dyDescent="0.25">
      <c r="A3791" t="s">
        <v>87</v>
      </c>
      <c r="B3791" t="s">
        <v>87</v>
      </c>
      <c r="C3791" t="s">
        <v>91</v>
      </c>
      <c r="D3791" t="s">
        <v>296</v>
      </c>
      <c r="E3791">
        <v>2014</v>
      </c>
      <c r="F3791">
        <v>-7</v>
      </c>
      <c r="G3791" t="s">
        <v>7344</v>
      </c>
      <c r="I3791" t="s">
        <v>563</v>
      </c>
    </row>
    <row r="3793" spans="1:16" x14ac:dyDescent="0.25">
      <c r="C3793" t="s">
        <v>56</v>
      </c>
      <c r="D3793" t="s">
        <v>10</v>
      </c>
      <c r="E3793" t="e">
        <f>- proto</f>
        <v>#NAME?</v>
      </c>
      <c r="F3793" t="s">
        <v>57</v>
      </c>
    </row>
    <row r="3794" spans="1:16" x14ac:dyDescent="0.25">
      <c r="A3794" s="3">
        <v>41883</v>
      </c>
      <c r="B3794" t="s">
        <v>58</v>
      </c>
      <c r="C3794" t="s">
        <v>7345</v>
      </c>
      <c r="D3794" t="s">
        <v>7346</v>
      </c>
      <c r="E3794">
        <v>2801</v>
      </c>
      <c r="F3794" t="s">
        <v>4913</v>
      </c>
      <c r="G3794">
        <v>9980</v>
      </c>
      <c r="I3794" t="s">
        <v>3040</v>
      </c>
      <c r="J3794">
        <v>36</v>
      </c>
      <c r="K3794">
        <v>171</v>
      </c>
      <c r="N3794" t="s">
        <v>7347</v>
      </c>
      <c r="O3794">
        <v>461</v>
      </c>
      <c r="P3794" t="s">
        <v>64</v>
      </c>
    </row>
    <row r="3795" spans="1:16" x14ac:dyDescent="0.25">
      <c r="A3795" s="3">
        <v>41883</v>
      </c>
      <c r="B3795" t="s">
        <v>58</v>
      </c>
      <c r="C3795" t="s">
        <v>7348</v>
      </c>
      <c r="D3795" t="s">
        <v>7349</v>
      </c>
      <c r="E3795">
        <v>2801</v>
      </c>
      <c r="F3795" t="s">
        <v>7350</v>
      </c>
      <c r="G3795">
        <v>4515</v>
      </c>
      <c r="I3795" t="s">
        <v>7351</v>
      </c>
      <c r="J3795">
        <v>25</v>
      </c>
      <c r="K3795">
        <v>411</v>
      </c>
      <c r="L3795" s="1">
        <v>38321</v>
      </c>
      <c r="N3795" t="s">
        <v>7037</v>
      </c>
      <c r="O3795">
        <v>461</v>
      </c>
      <c r="P3795" t="s">
        <v>64</v>
      </c>
    </row>
    <row r="3796" spans="1:16" x14ac:dyDescent="0.25">
      <c r="A3796" s="3">
        <v>41883</v>
      </c>
      <c r="B3796" t="s">
        <v>58</v>
      </c>
      <c r="C3796" t="s">
        <v>7352</v>
      </c>
      <c r="D3796" t="s">
        <v>7353</v>
      </c>
      <c r="E3796">
        <v>2801</v>
      </c>
      <c r="F3796" t="s">
        <v>6137</v>
      </c>
      <c r="G3796">
        <v>3697</v>
      </c>
      <c r="I3796" t="s">
        <v>6138</v>
      </c>
      <c r="J3796">
        <v>347</v>
      </c>
      <c r="K3796">
        <v>432</v>
      </c>
      <c r="L3796" s="1">
        <v>38321</v>
      </c>
      <c r="N3796" t="s">
        <v>6930</v>
      </c>
      <c r="O3796">
        <v>461</v>
      </c>
      <c r="P3796" t="s">
        <v>64</v>
      </c>
    </row>
    <row r="3797" spans="1:16" x14ac:dyDescent="0.25">
      <c r="A3797" s="3">
        <v>41883</v>
      </c>
      <c r="B3797" t="s">
        <v>58</v>
      </c>
      <c r="C3797" t="s">
        <v>7354</v>
      </c>
      <c r="D3797" t="s">
        <v>7355</v>
      </c>
      <c r="E3797">
        <v>2801</v>
      </c>
      <c r="F3797" t="s">
        <v>7356</v>
      </c>
      <c r="G3797">
        <v>10000</v>
      </c>
      <c r="I3797" t="s">
        <v>3032</v>
      </c>
      <c r="J3797">
        <v>283</v>
      </c>
      <c r="K3797">
        <v>721</v>
      </c>
      <c r="L3797" s="1">
        <v>41473</v>
      </c>
      <c r="N3797" t="s">
        <v>7357</v>
      </c>
      <c r="O3797">
        <v>461</v>
      </c>
      <c r="P3797" t="s">
        <v>64</v>
      </c>
    </row>
    <row r="3798" spans="1:16" x14ac:dyDescent="0.25">
      <c r="A3798" s="3">
        <v>41883</v>
      </c>
      <c r="B3798" t="s">
        <v>58</v>
      </c>
      <c r="C3798" t="s">
        <v>7358</v>
      </c>
      <c r="D3798" t="s">
        <v>7359</v>
      </c>
      <c r="E3798">
        <v>2801</v>
      </c>
      <c r="F3798" t="s">
        <v>1007</v>
      </c>
      <c r="G3798">
        <v>4450</v>
      </c>
      <c r="I3798" t="s">
        <v>4325</v>
      </c>
      <c r="J3798">
        <v>75</v>
      </c>
      <c r="K3798">
        <v>912</v>
      </c>
      <c r="L3798" s="1">
        <v>35534</v>
      </c>
      <c r="N3798" t="s">
        <v>7188</v>
      </c>
      <c r="O3798">
        <v>461</v>
      </c>
      <c r="P3798" t="s">
        <v>64</v>
      </c>
    </row>
    <row r="3799" spans="1:16" x14ac:dyDescent="0.25">
      <c r="A3799" s="3">
        <v>41883</v>
      </c>
      <c r="B3799" t="s">
        <v>58</v>
      </c>
      <c r="C3799" t="s">
        <v>7360</v>
      </c>
      <c r="D3799" t="s">
        <v>7361</v>
      </c>
      <c r="E3799">
        <v>2801</v>
      </c>
      <c r="F3799" t="s">
        <v>7362</v>
      </c>
      <c r="G3799">
        <v>9900</v>
      </c>
      <c r="I3799" t="s">
        <v>5187</v>
      </c>
      <c r="J3799">
        <v>253</v>
      </c>
      <c r="K3799">
        <v>1011</v>
      </c>
      <c r="N3799" t="s">
        <v>7363</v>
      </c>
      <c r="O3799">
        <v>461</v>
      </c>
      <c r="P3799" t="s">
        <v>64</v>
      </c>
    </row>
    <row r="3800" spans="1:16" x14ac:dyDescent="0.25">
      <c r="A3800" s="3">
        <v>41883</v>
      </c>
      <c r="B3800" t="s">
        <v>58</v>
      </c>
      <c r="C3800" t="s">
        <v>7364</v>
      </c>
      <c r="D3800" t="s">
        <v>7365</v>
      </c>
      <c r="E3800">
        <v>2801</v>
      </c>
      <c r="F3800" t="s">
        <v>7366</v>
      </c>
      <c r="G3800">
        <v>22900</v>
      </c>
      <c r="I3800" t="s">
        <v>7367</v>
      </c>
      <c r="J3800">
        <v>255</v>
      </c>
      <c r="K3800">
        <v>1021</v>
      </c>
      <c r="L3800" s="1">
        <v>40268</v>
      </c>
      <c r="N3800" t="s">
        <v>7368</v>
      </c>
      <c r="O3800">
        <v>461</v>
      </c>
      <c r="P3800" t="s">
        <v>64</v>
      </c>
    </row>
    <row r="3801" spans="1:16" x14ac:dyDescent="0.25">
      <c r="A3801" s="3">
        <v>41883</v>
      </c>
      <c r="B3801" t="s">
        <v>58</v>
      </c>
      <c r="C3801" t="s">
        <v>7369</v>
      </c>
      <c r="D3801" t="s">
        <v>7370</v>
      </c>
      <c r="E3801">
        <v>2801</v>
      </c>
      <c r="F3801" t="s">
        <v>7366</v>
      </c>
      <c r="G3801">
        <v>22900</v>
      </c>
      <c r="I3801" t="s">
        <v>7367</v>
      </c>
      <c r="J3801">
        <v>255</v>
      </c>
      <c r="K3801">
        <v>1021</v>
      </c>
      <c r="L3801" s="1">
        <v>40268</v>
      </c>
      <c r="N3801" t="s">
        <v>7368</v>
      </c>
      <c r="O3801">
        <v>461</v>
      </c>
      <c r="P3801" t="s">
        <v>64</v>
      </c>
    </row>
    <row r="3802" spans="1:16" x14ac:dyDescent="0.25">
      <c r="A3802" s="3">
        <v>41883</v>
      </c>
      <c r="B3802" t="s">
        <v>58</v>
      </c>
      <c r="C3802" t="s">
        <v>7371</v>
      </c>
      <c r="D3802" t="s">
        <v>7372</v>
      </c>
      <c r="E3802">
        <v>2801</v>
      </c>
      <c r="F3802" t="s">
        <v>7373</v>
      </c>
      <c r="G3802">
        <v>14532</v>
      </c>
      <c r="I3802" t="s">
        <v>7374</v>
      </c>
      <c r="J3802">
        <v>334</v>
      </c>
      <c r="K3802">
        <v>1131</v>
      </c>
      <c r="L3802" s="1">
        <v>38826</v>
      </c>
      <c r="N3802" t="s">
        <v>7375</v>
      </c>
      <c r="O3802">
        <v>461</v>
      </c>
      <c r="P3802" t="s">
        <v>64</v>
      </c>
    </row>
    <row r="3803" spans="1:16" x14ac:dyDescent="0.25">
      <c r="A3803" s="3">
        <v>41883</v>
      </c>
      <c r="B3803" t="s">
        <v>58</v>
      </c>
      <c r="C3803" t="s">
        <v>7376</v>
      </c>
      <c r="D3803" t="s">
        <v>7377</v>
      </c>
      <c r="E3803">
        <v>2801</v>
      </c>
      <c r="F3803" t="s">
        <v>7378</v>
      </c>
      <c r="G3803">
        <v>30000</v>
      </c>
      <c r="I3803" t="s">
        <v>6279</v>
      </c>
      <c r="J3803">
        <v>465</v>
      </c>
      <c r="K3803">
        <v>2152</v>
      </c>
      <c r="L3803" s="1">
        <v>39716</v>
      </c>
      <c r="N3803" t="s">
        <v>7379</v>
      </c>
      <c r="O3803">
        <v>461</v>
      </c>
      <c r="P3803" t="s">
        <v>64</v>
      </c>
    </row>
    <row r="3804" spans="1:16" x14ac:dyDescent="0.25">
      <c r="A3804" s="3">
        <v>41883</v>
      </c>
      <c r="B3804" t="s">
        <v>58</v>
      </c>
      <c r="C3804" t="s">
        <v>7380</v>
      </c>
      <c r="D3804" t="s">
        <v>7381</v>
      </c>
      <c r="E3804">
        <v>2801</v>
      </c>
      <c r="F3804" t="s">
        <v>7061</v>
      </c>
      <c r="G3804">
        <v>5000</v>
      </c>
      <c r="I3804" t="s">
        <v>3237</v>
      </c>
      <c r="J3804">
        <v>465</v>
      </c>
      <c r="K3804">
        <v>2152</v>
      </c>
      <c r="L3804" s="1">
        <v>40066</v>
      </c>
      <c r="N3804" t="s">
        <v>7382</v>
      </c>
      <c r="O3804">
        <v>461</v>
      </c>
      <c r="P3804" t="s">
        <v>64</v>
      </c>
    </row>
    <row r="3805" spans="1:16" x14ac:dyDescent="0.25">
      <c r="A3805" s="3">
        <v>41883</v>
      </c>
      <c r="B3805" t="s">
        <v>58</v>
      </c>
      <c r="C3805" t="s">
        <v>7383</v>
      </c>
      <c r="D3805" t="s">
        <v>7384</v>
      </c>
      <c r="E3805">
        <v>2801</v>
      </c>
      <c r="F3805" t="s">
        <v>7385</v>
      </c>
      <c r="G3805">
        <v>5000</v>
      </c>
      <c r="I3805" t="s">
        <v>3237</v>
      </c>
      <c r="J3805">
        <v>465</v>
      </c>
      <c r="K3805">
        <v>2152</v>
      </c>
      <c r="L3805" s="1">
        <v>40066</v>
      </c>
      <c r="N3805" t="s">
        <v>7382</v>
      </c>
      <c r="O3805">
        <v>461</v>
      </c>
      <c r="P3805" t="s">
        <v>64</v>
      </c>
    </row>
    <row r="3806" spans="1:16" x14ac:dyDescent="0.25">
      <c r="A3806" s="3">
        <v>41883</v>
      </c>
      <c r="B3806" t="s">
        <v>58</v>
      </c>
      <c r="C3806" t="s">
        <v>7386</v>
      </c>
      <c r="D3806" t="s">
        <v>7387</v>
      </c>
      <c r="E3806">
        <v>2801</v>
      </c>
      <c r="F3806" t="s">
        <v>7385</v>
      </c>
      <c r="G3806">
        <v>5000</v>
      </c>
      <c r="I3806" t="s">
        <v>3237</v>
      </c>
      <c r="J3806">
        <v>465</v>
      </c>
      <c r="K3806">
        <v>2152</v>
      </c>
      <c r="L3806" s="1">
        <v>40066</v>
      </c>
      <c r="N3806" t="s">
        <v>7382</v>
      </c>
      <c r="O3806">
        <v>461</v>
      </c>
      <c r="P3806" t="s">
        <v>64</v>
      </c>
    </row>
    <row r="3807" spans="1:16" x14ac:dyDescent="0.25">
      <c r="A3807" s="3">
        <v>41883</v>
      </c>
      <c r="B3807" t="s">
        <v>58</v>
      </c>
      <c r="C3807" t="s">
        <v>7388</v>
      </c>
      <c r="D3807" t="s">
        <v>7389</v>
      </c>
      <c r="E3807">
        <v>2801</v>
      </c>
      <c r="F3807" t="s">
        <v>781</v>
      </c>
      <c r="G3807">
        <v>4730</v>
      </c>
      <c r="I3807" t="s">
        <v>2986</v>
      </c>
      <c r="J3807">
        <v>95</v>
      </c>
      <c r="K3807">
        <v>2251</v>
      </c>
      <c r="N3807" t="s">
        <v>7390</v>
      </c>
      <c r="O3807">
        <v>461</v>
      </c>
      <c r="P3807" t="s">
        <v>64</v>
      </c>
    </row>
    <row r="3808" spans="1:16" x14ac:dyDescent="0.25">
      <c r="A3808" s="3">
        <v>41883</v>
      </c>
      <c r="B3808" t="s">
        <v>58</v>
      </c>
      <c r="C3808" t="s">
        <v>7391</v>
      </c>
      <c r="D3808" t="s">
        <v>7392</v>
      </c>
      <c r="E3808">
        <v>2801</v>
      </c>
      <c r="F3808" t="s">
        <v>781</v>
      </c>
      <c r="G3808">
        <v>4730</v>
      </c>
      <c r="I3808" t="s">
        <v>2986</v>
      </c>
      <c r="J3808">
        <v>162</v>
      </c>
      <c r="K3808">
        <v>2221</v>
      </c>
      <c r="N3808" t="s">
        <v>7393</v>
      </c>
      <c r="O3808">
        <v>461</v>
      </c>
      <c r="P3808" t="s">
        <v>64</v>
      </c>
    </row>
    <row r="3809" spans="1:16" x14ac:dyDescent="0.25">
      <c r="A3809" s="3">
        <v>41883</v>
      </c>
      <c r="B3809" t="s">
        <v>58</v>
      </c>
      <c r="C3809" t="s">
        <v>7394</v>
      </c>
      <c r="D3809" t="s">
        <v>7395</v>
      </c>
      <c r="E3809">
        <v>2801</v>
      </c>
      <c r="F3809" t="s">
        <v>7396</v>
      </c>
      <c r="G3809">
        <v>9200</v>
      </c>
      <c r="I3809" t="s">
        <v>7397</v>
      </c>
      <c r="J3809">
        <v>79</v>
      </c>
      <c r="K3809">
        <v>2521</v>
      </c>
      <c r="N3809" t="s">
        <v>7398</v>
      </c>
      <c r="O3809">
        <v>461</v>
      </c>
      <c r="P3809" t="s">
        <v>64</v>
      </c>
    </row>
    <row r="3810" spans="1:16" x14ac:dyDescent="0.25">
      <c r="A3810" s="3">
        <v>41883</v>
      </c>
      <c r="B3810" t="s">
        <v>58</v>
      </c>
      <c r="C3810" t="s">
        <v>7399</v>
      </c>
      <c r="D3810" t="s">
        <v>7400</v>
      </c>
      <c r="E3810">
        <v>2801</v>
      </c>
      <c r="F3810" t="s">
        <v>7401</v>
      </c>
      <c r="G3810">
        <v>6600</v>
      </c>
      <c r="I3810" t="s">
        <v>7402</v>
      </c>
      <c r="J3810">
        <v>79</v>
      </c>
      <c r="K3810">
        <v>2521</v>
      </c>
      <c r="N3810" t="s">
        <v>7403</v>
      </c>
      <c r="O3810">
        <v>461</v>
      </c>
      <c r="P3810" t="s">
        <v>64</v>
      </c>
    </row>
    <row r="3811" spans="1:16" x14ac:dyDescent="0.25">
      <c r="A3811" s="3">
        <v>41883</v>
      </c>
      <c r="B3811" t="s">
        <v>58</v>
      </c>
      <c r="C3811" t="s">
        <v>7404</v>
      </c>
      <c r="D3811" t="s">
        <v>7405</v>
      </c>
      <c r="E3811">
        <v>2801</v>
      </c>
      <c r="F3811" t="s">
        <v>6169</v>
      </c>
      <c r="G3811">
        <v>10000</v>
      </c>
      <c r="I3811" t="s">
        <v>3032</v>
      </c>
      <c r="J3811">
        <v>62</v>
      </c>
      <c r="K3811">
        <v>2622</v>
      </c>
      <c r="L3811" s="1">
        <v>36216</v>
      </c>
      <c r="N3811" t="s">
        <v>7406</v>
      </c>
      <c r="O3811">
        <v>461</v>
      </c>
      <c r="P3811" t="s">
        <v>64</v>
      </c>
    </row>
    <row r="3812" spans="1:16" x14ac:dyDescent="0.25">
      <c r="A3812" s="3">
        <v>41883</v>
      </c>
      <c r="B3812" t="s">
        <v>58</v>
      </c>
      <c r="C3812" t="s">
        <v>7407</v>
      </c>
      <c r="D3812" t="s">
        <v>7408</v>
      </c>
      <c r="E3812">
        <v>2801</v>
      </c>
      <c r="F3812" t="s">
        <v>7409</v>
      </c>
      <c r="G3812">
        <v>39984</v>
      </c>
      <c r="I3812" t="s">
        <v>7410</v>
      </c>
      <c r="J3812">
        <v>229</v>
      </c>
      <c r="K3812">
        <v>4441</v>
      </c>
      <c r="L3812" s="1">
        <v>39888</v>
      </c>
      <c r="N3812" t="s">
        <v>7411</v>
      </c>
      <c r="O3812">
        <v>461</v>
      </c>
      <c r="P3812" t="s">
        <v>64</v>
      </c>
    </row>
    <row r="3813" spans="1:16" x14ac:dyDescent="0.25">
      <c r="A3813" s="3">
        <v>41883</v>
      </c>
      <c r="B3813" t="s">
        <v>58</v>
      </c>
      <c r="C3813" t="s">
        <v>7412</v>
      </c>
      <c r="D3813" t="s">
        <v>7413</v>
      </c>
      <c r="E3813">
        <v>2801</v>
      </c>
      <c r="F3813" t="s">
        <v>3668</v>
      </c>
      <c r="G3813">
        <v>5783.9</v>
      </c>
      <c r="I3813" t="s">
        <v>7414</v>
      </c>
      <c r="J3813">
        <v>177</v>
      </c>
      <c r="K3813">
        <v>4764</v>
      </c>
      <c r="L3813" s="1">
        <v>37475</v>
      </c>
      <c r="N3813" t="s">
        <v>7415</v>
      </c>
      <c r="O3813">
        <v>461</v>
      </c>
      <c r="P3813" t="s">
        <v>64</v>
      </c>
    </row>
    <row r="3814" spans="1:16" x14ac:dyDescent="0.25">
      <c r="A3814" s="3">
        <v>41883</v>
      </c>
      <c r="B3814" t="s">
        <v>58</v>
      </c>
      <c r="C3814" t="s">
        <v>7416</v>
      </c>
      <c r="D3814" t="s">
        <v>7417</v>
      </c>
      <c r="E3814">
        <v>2801</v>
      </c>
      <c r="F3814" t="s">
        <v>7418</v>
      </c>
      <c r="G3814">
        <v>36779.379999999997</v>
      </c>
      <c r="I3814" t="s">
        <v>7419</v>
      </c>
      <c r="J3814">
        <v>19</v>
      </c>
      <c r="K3814">
        <v>5931</v>
      </c>
      <c r="L3814" s="1">
        <v>40165</v>
      </c>
      <c r="N3814" t="s">
        <v>7420</v>
      </c>
      <c r="O3814">
        <v>461</v>
      </c>
      <c r="P3814" t="s">
        <v>64</v>
      </c>
    </row>
    <row r="3815" spans="1:16" x14ac:dyDescent="0.25">
      <c r="A3815" s="3">
        <v>41883</v>
      </c>
      <c r="B3815" t="s">
        <v>58</v>
      </c>
      <c r="C3815" t="s">
        <v>7421</v>
      </c>
      <c r="D3815" t="s">
        <v>7422</v>
      </c>
      <c r="E3815">
        <v>2801</v>
      </c>
      <c r="F3815" t="s">
        <v>7423</v>
      </c>
      <c r="G3815">
        <v>28019</v>
      </c>
      <c r="I3815" t="s">
        <v>7424</v>
      </c>
      <c r="J3815">
        <v>19</v>
      </c>
      <c r="K3815">
        <v>5931</v>
      </c>
      <c r="L3815" s="1">
        <v>38321</v>
      </c>
      <c r="N3815" t="s">
        <v>7420</v>
      </c>
      <c r="O3815">
        <v>461</v>
      </c>
      <c r="P3815" t="s">
        <v>64</v>
      </c>
    </row>
    <row r="3816" spans="1:16" x14ac:dyDescent="0.25">
      <c r="A3816" t="s">
        <v>87</v>
      </c>
      <c r="C3816" t="s">
        <v>88</v>
      </c>
      <c r="D3816" t="s">
        <v>58</v>
      </c>
      <c r="F3816">
        <v>-29</v>
      </c>
      <c r="G3816" t="s">
        <v>7425</v>
      </c>
      <c r="I3816" t="s">
        <v>2109</v>
      </c>
    </row>
    <row r="3818" spans="1:16" x14ac:dyDescent="0.25">
      <c r="A3818" t="s">
        <v>87</v>
      </c>
      <c r="B3818" t="s">
        <v>87</v>
      </c>
      <c r="C3818" t="s">
        <v>91</v>
      </c>
      <c r="D3818" t="s">
        <v>375</v>
      </c>
      <c r="E3818">
        <v>2014</v>
      </c>
      <c r="F3818">
        <v>-29</v>
      </c>
      <c r="G3818" t="s">
        <v>7425</v>
      </c>
      <c r="I3818" t="s">
        <v>2110</v>
      </c>
    </row>
    <row r="3820" spans="1:16" x14ac:dyDescent="0.25">
      <c r="C3820" t="s">
        <v>56</v>
      </c>
      <c r="D3820" t="s">
        <v>10</v>
      </c>
      <c r="E3820" t="e">
        <f>- proto</f>
        <v>#NAME?</v>
      </c>
      <c r="F3820" t="s">
        <v>57</v>
      </c>
    </row>
    <row r="3821" spans="1:16" x14ac:dyDescent="0.25">
      <c r="A3821" s="3">
        <v>41974</v>
      </c>
      <c r="B3821" t="s">
        <v>58</v>
      </c>
      <c r="C3821" t="s">
        <v>7426</v>
      </c>
      <c r="D3821" t="s">
        <v>7427</v>
      </c>
      <c r="E3821">
        <v>2801</v>
      </c>
      <c r="F3821" t="s">
        <v>5282</v>
      </c>
      <c r="G3821">
        <v>3235</v>
      </c>
      <c r="I3821" t="s">
        <v>5283</v>
      </c>
      <c r="J3821">
        <v>82</v>
      </c>
      <c r="K3821">
        <v>1362</v>
      </c>
      <c r="L3821" s="1">
        <v>38707</v>
      </c>
      <c r="N3821" t="s">
        <v>7428</v>
      </c>
      <c r="O3821">
        <v>461</v>
      </c>
      <c r="P3821" t="s">
        <v>64</v>
      </c>
    </row>
    <row r="3822" spans="1:16" x14ac:dyDescent="0.25">
      <c r="A3822" s="3">
        <v>41974</v>
      </c>
      <c r="B3822" t="s">
        <v>58</v>
      </c>
      <c r="C3822" t="s">
        <v>7429</v>
      </c>
      <c r="D3822" t="s">
        <v>7430</v>
      </c>
      <c r="E3822">
        <v>2801</v>
      </c>
      <c r="F3822" t="s">
        <v>2250</v>
      </c>
      <c r="G3822">
        <v>4220</v>
      </c>
      <c r="I3822" t="s">
        <v>3027</v>
      </c>
      <c r="J3822">
        <v>84</v>
      </c>
      <c r="K3822">
        <v>1311</v>
      </c>
      <c r="L3822" s="1">
        <v>35697</v>
      </c>
      <c r="N3822" t="s">
        <v>7431</v>
      </c>
      <c r="O3822">
        <v>461</v>
      </c>
      <c r="P3822" t="s">
        <v>64</v>
      </c>
    </row>
    <row r="3823" spans="1:16" x14ac:dyDescent="0.25">
      <c r="A3823" s="3">
        <v>41974</v>
      </c>
      <c r="B3823" t="s">
        <v>58</v>
      </c>
      <c r="C3823" t="s">
        <v>7432</v>
      </c>
      <c r="D3823" t="s">
        <v>7433</v>
      </c>
      <c r="E3823">
        <v>2801</v>
      </c>
      <c r="F3823" t="s">
        <v>4365</v>
      </c>
      <c r="G3823">
        <v>1321</v>
      </c>
      <c r="I3823" t="s">
        <v>4366</v>
      </c>
      <c r="J3823">
        <v>25</v>
      </c>
      <c r="K3823">
        <v>411</v>
      </c>
      <c r="L3823" s="1">
        <v>38289</v>
      </c>
      <c r="N3823" t="s">
        <v>7037</v>
      </c>
      <c r="O3823">
        <v>461</v>
      </c>
      <c r="P3823" t="s">
        <v>64</v>
      </c>
    </row>
    <row r="3824" spans="1:16" x14ac:dyDescent="0.25">
      <c r="A3824" s="3">
        <v>41974</v>
      </c>
      <c r="B3824" t="s">
        <v>58</v>
      </c>
      <c r="C3824" t="s">
        <v>7434</v>
      </c>
      <c r="D3824" t="s">
        <v>7435</v>
      </c>
      <c r="E3824">
        <v>2801</v>
      </c>
      <c r="F3824" t="s">
        <v>781</v>
      </c>
      <c r="G3824">
        <v>4730</v>
      </c>
      <c r="I3824" t="s">
        <v>2986</v>
      </c>
      <c r="J3824">
        <v>29</v>
      </c>
      <c r="K3824">
        <v>1641</v>
      </c>
      <c r="N3824" t="s">
        <v>7436</v>
      </c>
      <c r="O3824">
        <v>461</v>
      </c>
      <c r="P3824" t="s">
        <v>64</v>
      </c>
    </row>
    <row r="3825" spans="1:16" x14ac:dyDescent="0.25">
      <c r="A3825" s="3">
        <v>41974</v>
      </c>
      <c r="B3825" t="s">
        <v>58</v>
      </c>
      <c r="C3825" t="s">
        <v>7437</v>
      </c>
      <c r="D3825" t="s">
        <v>7438</v>
      </c>
      <c r="E3825">
        <v>2801</v>
      </c>
      <c r="F3825" t="s">
        <v>7439</v>
      </c>
      <c r="G3825">
        <v>10960.1</v>
      </c>
      <c r="I3825" t="s">
        <v>7440</v>
      </c>
      <c r="J3825">
        <v>66</v>
      </c>
      <c r="K3825">
        <v>1611</v>
      </c>
      <c r="L3825" s="1">
        <v>38716</v>
      </c>
      <c r="N3825" t="s">
        <v>7441</v>
      </c>
      <c r="O3825">
        <v>461</v>
      </c>
      <c r="P3825" t="s">
        <v>64</v>
      </c>
    </row>
    <row r="3826" spans="1:16" x14ac:dyDescent="0.25">
      <c r="A3826" s="3">
        <v>41974</v>
      </c>
      <c r="B3826" t="s">
        <v>58</v>
      </c>
      <c r="C3826" t="s">
        <v>7442</v>
      </c>
      <c r="D3826" t="s">
        <v>7443</v>
      </c>
      <c r="E3826">
        <v>2801</v>
      </c>
      <c r="F3826" t="s">
        <v>7439</v>
      </c>
      <c r="G3826">
        <v>8998</v>
      </c>
      <c r="I3826" t="s">
        <v>7444</v>
      </c>
      <c r="J3826">
        <v>66</v>
      </c>
      <c r="K3826">
        <v>1611</v>
      </c>
      <c r="L3826" s="1">
        <v>38716</v>
      </c>
      <c r="N3826" t="s">
        <v>7445</v>
      </c>
      <c r="O3826">
        <v>461</v>
      </c>
      <c r="P3826" t="s">
        <v>64</v>
      </c>
    </row>
    <row r="3827" spans="1:16" x14ac:dyDescent="0.25">
      <c r="A3827" s="3">
        <v>41974</v>
      </c>
      <c r="B3827" t="s">
        <v>58</v>
      </c>
      <c r="C3827" t="s">
        <v>7446</v>
      </c>
      <c r="D3827" t="s">
        <v>7447</v>
      </c>
      <c r="E3827">
        <v>2801</v>
      </c>
      <c r="F3827" t="s">
        <v>7439</v>
      </c>
      <c r="G3827">
        <v>10960.1</v>
      </c>
      <c r="I3827" t="s">
        <v>7440</v>
      </c>
      <c r="J3827">
        <v>66</v>
      </c>
      <c r="K3827">
        <v>1611</v>
      </c>
      <c r="L3827" s="1">
        <v>38716</v>
      </c>
      <c r="N3827" t="s">
        <v>7441</v>
      </c>
      <c r="O3827">
        <v>461</v>
      </c>
      <c r="P3827" t="s">
        <v>64</v>
      </c>
    </row>
    <row r="3829" spans="1:16" x14ac:dyDescent="0.25">
      <c r="D3829" t="s">
        <v>0</v>
      </c>
      <c r="E3829" t="s">
        <v>1</v>
      </c>
      <c r="F3829" t="s">
        <v>2</v>
      </c>
      <c r="G3829" t="s">
        <v>3</v>
      </c>
      <c r="H3829">
        <v>5</v>
      </c>
      <c r="I3829" t="s">
        <v>4</v>
      </c>
      <c r="L3829" t="s">
        <v>5</v>
      </c>
      <c r="M3829" t="s">
        <v>6</v>
      </c>
      <c r="N3829" t="s">
        <v>7</v>
      </c>
      <c r="O3829">
        <v>6</v>
      </c>
      <c r="P3829">
        <v>6</v>
      </c>
    </row>
    <row r="3830" spans="1:16" x14ac:dyDescent="0.25">
      <c r="D3830" t="s">
        <v>8</v>
      </c>
      <c r="E3830" t="s">
        <v>9</v>
      </c>
      <c r="F3830" t="s">
        <v>10</v>
      </c>
      <c r="M3830" t="s">
        <v>11</v>
      </c>
      <c r="N3830" t="s">
        <v>12</v>
      </c>
      <c r="O3830" s="1">
        <v>37445</v>
      </c>
      <c r="P3830">
        <v>3</v>
      </c>
    </row>
    <row r="3831" spans="1:16" x14ac:dyDescent="0.25">
      <c r="A3831" t="s">
        <v>13</v>
      </c>
      <c r="B3831" t="s">
        <v>14</v>
      </c>
      <c r="C3831" t="s">
        <v>15</v>
      </c>
      <c r="F3831" t="s">
        <v>16</v>
      </c>
      <c r="G3831" t="e">
        <f>- Z</f>
        <v>#NAME?</v>
      </c>
      <c r="M3831" t="s">
        <v>17</v>
      </c>
      <c r="N3831" t="s">
        <v>18</v>
      </c>
    </row>
    <row r="3832" spans="1:16" x14ac:dyDescent="0.25">
      <c r="A3832" t="s">
        <v>19</v>
      </c>
      <c r="B3832" t="s">
        <v>20</v>
      </c>
      <c r="C3832" t="s">
        <v>21</v>
      </c>
      <c r="D3832" t="s">
        <v>22</v>
      </c>
      <c r="E3832" t="s">
        <v>23</v>
      </c>
      <c r="F3832" t="s">
        <v>24</v>
      </c>
      <c r="G3832" t="s">
        <v>25</v>
      </c>
      <c r="H3832" t="s">
        <v>26</v>
      </c>
      <c r="M3832" t="s">
        <v>27</v>
      </c>
      <c r="N3832" t="s">
        <v>28</v>
      </c>
    </row>
    <row r="3833" spans="1:16" x14ac:dyDescent="0.25">
      <c r="A3833" t="s">
        <v>29</v>
      </c>
      <c r="B3833" t="s">
        <v>30</v>
      </c>
      <c r="C3833" t="s">
        <v>31</v>
      </c>
      <c r="D3833" t="s">
        <v>32</v>
      </c>
      <c r="E3833" t="s">
        <v>32</v>
      </c>
      <c r="F3833" t="s">
        <v>33</v>
      </c>
      <c r="G3833" t="s">
        <v>34</v>
      </c>
      <c r="H3833" t="s">
        <v>35</v>
      </c>
      <c r="I3833" t="s">
        <v>36</v>
      </c>
      <c r="J3833" t="s">
        <v>29</v>
      </c>
      <c r="K3833" t="s">
        <v>29</v>
      </c>
      <c r="L3833" t="s">
        <v>37</v>
      </c>
      <c r="M3833" t="s">
        <v>31</v>
      </c>
      <c r="N3833" t="s">
        <v>38</v>
      </c>
      <c r="O3833" t="s">
        <v>29</v>
      </c>
      <c r="P3833" t="s">
        <v>35</v>
      </c>
    </row>
    <row r="3834" spans="1:16" x14ac:dyDescent="0.25">
      <c r="A3834" t="s">
        <v>39</v>
      </c>
      <c r="B3834" t="s">
        <v>40</v>
      </c>
      <c r="C3834" t="s">
        <v>41</v>
      </c>
      <c r="D3834" t="s">
        <v>42</v>
      </c>
      <c r="E3834" t="s">
        <v>43</v>
      </c>
      <c r="F3834" t="s">
        <v>13</v>
      </c>
      <c r="G3834" t="s">
        <v>44</v>
      </c>
      <c r="I3834" t="s">
        <v>45</v>
      </c>
      <c r="J3834" t="s">
        <v>46</v>
      </c>
      <c r="K3834" t="s">
        <v>47</v>
      </c>
      <c r="L3834" t="s">
        <v>48</v>
      </c>
      <c r="M3834" t="s">
        <v>49</v>
      </c>
      <c r="N3834" t="s">
        <v>50</v>
      </c>
      <c r="O3834" t="s">
        <v>51</v>
      </c>
      <c r="P3834" t="s">
        <v>52</v>
      </c>
    </row>
    <row r="3835" spans="1:16" x14ac:dyDescent="0.25">
      <c r="A3835" t="s">
        <v>53</v>
      </c>
      <c r="B3835" t="s">
        <v>30</v>
      </c>
      <c r="C3835" t="s">
        <v>54</v>
      </c>
      <c r="D3835" t="s">
        <v>32</v>
      </c>
      <c r="E3835" t="s">
        <v>32</v>
      </c>
      <c r="F3835" t="s">
        <v>33</v>
      </c>
      <c r="G3835" t="s">
        <v>34</v>
      </c>
      <c r="H3835" t="s">
        <v>35</v>
      </c>
      <c r="I3835" t="s">
        <v>36</v>
      </c>
      <c r="J3835" t="s">
        <v>29</v>
      </c>
      <c r="K3835" t="s">
        <v>29</v>
      </c>
      <c r="L3835" t="s">
        <v>37</v>
      </c>
      <c r="M3835" t="s">
        <v>31</v>
      </c>
      <c r="N3835" t="s">
        <v>38</v>
      </c>
      <c r="O3835" t="s">
        <v>29</v>
      </c>
      <c r="P3835" t="s">
        <v>55</v>
      </c>
    </row>
    <row r="3836" spans="1:16" x14ac:dyDescent="0.25">
      <c r="A3836" s="3">
        <v>41974</v>
      </c>
      <c r="B3836" t="s">
        <v>58</v>
      </c>
      <c r="C3836" t="s">
        <v>7448</v>
      </c>
      <c r="D3836" t="s">
        <v>7449</v>
      </c>
      <c r="E3836">
        <v>2801</v>
      </c>
      <c r="F3836" t="s">
        <v>5788</v>
      </c>
      <c r="G3836">
        <v>6669.25</v>
      </c>
      <c r="I3836" t="s">
        <v>7327</v>
      </c>
      <c r="J3836">
        <v>120</v>
      </c>
      <c r="K3836">
        <v>1711</v>
      </c>
      <c r="L3836" s="1">
        <v>36866</v>
      </c>
      <c r="N3836" t="s">
        <v>7450</v>
      </c>
      <c r="O3836">
        <v>461</v>
      </c>
      <c r="P3836" t="s">
        <v>64</v>
      </c>
    </row>
    <row r="3837" spans="1:16" x14ac:dyDescent="0.25">
      <c r="A3837" s="3">
        <v>41974</v>
      </c>
      <c r="B3837" t="s">
        <v>58</v>
      </c>
      <c r="C3837" t="s">
        <v>7451</v>
      </c>
      <c r="D3837" t="s">
        <v>7452</v>
      </c>
      <c r="E3837">
        <v>2801</v>
      </c>
      <c r="F3837" t="s">
        <v>7453</v>
      </c>
      <c r="G3837">
        <v>18409.45</v>
      </c>
      <c r="I3837" t="s">
        <v>7454</v>
      </c>
      <c r="J3837">
        <v>41</v>
      </c>
      <c r="K3837">
        <v>2011</v>
      </c>
      <c r="L3837" s="1">
        <v>39896</v>
      </c>
      <c r="N3837" t="s">
        <v>7455</v>
      </c>
      <c r="O3837">
        <v>461</v>
      </c>
      <c r="P3837" t="s">
        <v>64</v>
      </c>
    </row>
    <row r="3838" spans="1:16" x14ac:dyDescent="0.25">
      <c r="A3838" s="3">
        <v>41974</v>
      </c>
      <c r="B3838" t="s">
        <v>58</v>
      </c>
      <c r="C3838" t="s">
        <v>7456</v>
      </c>
      <c r="D3838" t="s">
        <v>7457</v>
      </c>
      <c r="E3838">
        <v>2801</v>
      </c>
      <c r="F3838" t="s">
        <v>7458</v>
      </c>
      <c r="G3838">
        <v>8000</v>
      </c>
      <c r="I3838" t="s">
        <v>7228</v>
      </c>
      <c r="J3838">
        <v>140</v>
      </c>
      <c r="K3838">
        <v>2421</v>
      </c>
      <c r="L3838" s="1">
        <v>40967</v>
      </c>
      <c r="N3838" t="s">
        <v>7459</v>
      </c>
      <c r="O3838">
        <v>461</v>
      </c>
      <c r="P3838" t="s">
        <v>64</v>
      </c>
    </row>
    <row r="3839" spans="1:16" x14ac:dyDescent="0.25">
      <c r="A3839" s="3">
        <v>41974</v>
      </c>
      <c r="B3839" t="s">
        <v>58</v>
      </c>
      <c r="C3839" t="s">
        <v>7460</v>
      </c>
      <c r="D3839" t="s">
        <v>7461</v>
      </c>
      <c r="E3839">
        <v>2801</v>
      </c>
      <c r="F3839" t="s">
        <v>6899</v>
      </c>
      <c r="G3839">
        <v>22990</v>
      </c>
      <c r="I3839" t="s">
        <v>7462</v>
      </c>
      <c r="J3839">
        <v>143</v>
      </c>
      <c r="K3839">
        <v>2421</v>
      </c>
      <c r="L3839" s="1">
        <v>39435</v>
      </c>
      <c r="N3839" t="s">
        <v>7463</v>
      </c>
      <c r="O3839">
        <v>461</v>
      </c>
      <c r="P3839" t="s">
        <v>64</v>
      </c>
    </row>
    <row r="3840" spans="1:16" x14ac:dyDescent="0.25">
      <c r="A3840" s="3">
        <v>41974</v>
      </c>
      <c r="B3840" t="s">
        <v>58</v>
      </c>
      <c r="C3840" t="s">
        <v>7464</v>
      </c>
      <c r="D3840" t="s">
        <v>7465</v>
      </c>
      <c r="E3840">
        <v>2801</v>
      </c>
      <c r="F3840" t="s">
        <v>7466</v>
      </c>
      <c r="G3840">
        <v>40000</v>
      </c>
      <c r="I3840" t="s">
        <v>7467</v>
      </c>
      <c r="J3840">
        <v>149</v>
      </c>
      <c r="K3840">
        <v>2421</v>
      </c>
      <c r="L3840" s="1">
        <v>36494</v>
      </c>
      <c r="N3840" t="s">
        <v>7468</v>
      </c>
      <c r="O3840">
        <v>461</v>
      </c>
      <c r="P3840" t="s">
        <v>64</v>
      </c>
    </row>
    <row r="3841" spans="1:16" x14ac:dyDescent="0.25">
      <c r="A3841" s="3">
        <v>41974</v>
      </c>
      <c r="B3841" t="s">
        <v>58</v>
      </c>
      <c r="C3841" t="s">
        <v>7469</v>
      </c>
      <c r="D3841" t="s">
        <v>7470</v>
      </c>
      <c r="E3841">
        <v>2801</v>
      </c>
      <c r="F3841" t="s">
        <v>5049</v>
      </c>
      <c r="G3841">
        <v>11610</v>
      </c>
      <c r="I3841" t="s">
        <v>5050</v>
      </c>
      <c r="J3841">
        <v>2</v>
      </c>
      <c r="K3841">
        <v>3241</v>
      </c>
      <c r="L3841" s="1">
        <v>35597</v>
      </c>
      <c r="N3841" t="s">
        <v>6801</v>
      </c>
      <c r="O3841">
        <v>461</v>
      </c>
      <c r="P3841" t="s">
        <v>64</v>
      </c>
    </row>
    <row r="3842" spans="1:16" x14ac:dyDescent="0.25">
      <c r="A3842" s="3">
        <v>41974</v>
      </c>
      <c r="B3842" t="s">
        <v>58</v>
      </c>
      <c r="C3842" t="s">
        <v>7471</v>
      </c>
      <c r="D3842" t="s">
        <v>7472</v>
      </c>
      <c r="E3842">
        <v>2801</v>
      </c>
      <c r="F3842" t="s">
        <v>3332</v>
      </c>
      <c r="G3842">
        <v>6530</v>
      </c>
      <c r="I3842" t="s">
        <v>4940</v>
      </c>
      <c r="J3842">
        <v>2</v>
      </c>
      <c r="K3842">
        <v>3241</v>
      </c>
      <c r="L3842" s="1">
        <v>35660</v>
      </c>
      <c r="N3842" t="s">
        <v>7473</v>
      </c>
      <c r="O3842">
        <v>461</v>
      </c>
      <c r="P3842" t="s">
        <v>64</v>
      </c>
    </row>
    <row r="3843" spans="1:16" x14ac:dyDescent="0.25">
      <c r="A3843" s="3">
        <v>41974</v>
      </c>
      <c r="B3843" t="s">
        <v>58</v>
      </c>
      <c r="C3843" t="s">
        <v>7474</v>
      </c>
      <c r="D3843" t="s">
        <v>7475</v>
      </c>
      <c r="E3843">
        <v>2801</v>
      </c>
      <c r="F3843" t="s">
        <v>3332</v>
      </c>
      <c r="G3843">
        <v>6530</v>
      </c>
      <c r="I3843" t="s">
        <v>4940</v>
      </c>
      <c r="J3843">
        <v>2</v>
      </c>
      <c r="K3843">
        <v>3241</v>
      </c>
      <c r="L3843" s="1">
        <v>35681</v>
      </c>
      <c r="N3843" t="s">
        <v>7473</v>
      </c>
      <c r="O3843">
        <v>461</v>
      </c>
      <c r="P3843" t="s">
        <v>64</v>
      </c>
    </row>
    <row r="3844" spans="1:16" x14ac:dyDescent="0.25">
      <c r="A3844" s="3">
        <v>41974</v>
      </c>
      <c r="B3844" t="s">
        <v>58</v>
      </c>
      <c r="C3844" t="s">
        <v>7476</v>
      </c>
      <c r="D3844" t="s">
        <v>7477</v>
      </c>
      <c r="E3844">
        <v>2801</v>
      </c>
      <c r="F3844" t="s">
        <v>781</v>
      </c>
      <c r="G3844">
        <v>4730</v>
      </c>
      <c r="I3844" t="s">
        <v>2986</v>
      </c>
      <c r="J3844">
        <v>328</v>
      </c>
      <c r="K3844">
        <v>3211</v>
      </c>
      <c r="N3844" t="s">
        <v>7478</v>
      </c>
      <c r="O3844">
        <v>461</v>
      </c>
      <c r="P3844" t="s">
        <v>64</v>
      </c>
    </row>
    <row r="3845" spans="1:16" x14ac:dyDescent="0.25">
      <c r="A3845" s="3">
        <v>41974</v>
      </c>
      <c r="B3845" t="s">
        <v>58</v>
      </c>
      <c r="C3845" t="s">
        <v>7479</v>
      </c>
      <c r="D3845" t="s">
        <v>7480</v>
      </c>
      <c r="E3845">
        <v>2801</v>
      </c>
      <c r="F3845" t="s">
        <v>6032</v>
      </c>
      <c r="G3845">
        <v>6380</v>
      </c>
      <c r="I3845" t="s">
        <v>6033</v>
      </c>
      <c r="J3845">
        <v>329</v>
      </c>
      <c r="K3845">
        <v>3231</v>
      </c>
      <c r="L3845" s="1">
        <v>35398</v>
      </c>
      <c r="N3845" t="s">
        <v>7481</v>
      </c>
      <c r="O3845">
        <v>461</v>
      </c>
      <c r="P3845" t="s">
        <v>64</v>
      </c>
    </row>
    <row r="3846" spans="1:16" x14ac:dyDescent="0.25">
      <c r="A3846" s="3">
        <v>41974</v>
      </c>
      <c r="B3846" t="s">
        <v>58</v>
      </c>
      <c r="C3846" t="s">
        <v>7482</v>
      </c>
      <c r="D3846" t="s">
        <v>7483</v>
      </c>
      <c r="E3846">
        <v>2801</v>
      </c>
      <c r="F3846" t="s">
        <v>7484</v>
      </c>
      <c r="G3846">
        <v>19520</v>
      </c>
      <c r="I3846" t="s">
        <v>7485</v>
      </c>
      <c r="J3846">
        <v>1</v>
      </c>
      <c r="K3846">
        <v>3342</v>
      </c>
      <c r="L3846" s="1">
        <v>35298</v>
      </c>
      <c r="N3846" t="s">
        <v>7486</v>
      </c>
      <c r="O3846">
        <v>461</v>
      </c>
      <c r="P3846" t="s">
        <v>64</v>
      </c>
    </row>
    <row r="3847" spans="1:16" x14ac:dyDescent="0.25">
      <c r="A3847" s="3">
        <v>41974</v>
      </c>
      <c r="B3847" t="s">
        <v>58</v>
      </c>
      <c r="C3847" t="s">
        <v>7487</v>
      </c>
      <c r="D3847" t="s">
        <v>7488</v>
      </c>
      <c r="E3847">
        <v>2801</v>
      </c>
      <c r="F3847" t="s">
        <v>7489</v>
      </c>
      <c r="G3847">
        <v>8800</v>
      </c>
      <c r="I3847" t="s">
        <v>7490</v>
      </c>
      <c r="J3847">
        <v>446</v>
      </c>
      <c r="K3847">
        <v>3590</v>
      </c>
      <c r="N3847" t="s">
        <v>7491</v>
      </c>
      <c r="O3847">
        <v>461</v>
      </c>
      <c r="P3847" t="s">
        <v>64</v>
      </c>
    </row>
    <row r="3848" spans="1:16" x14ac:dyDescent="0.25">
      <c r="A3848" s="3">
        <v>41974</v>
      </c>
      <c r="B3848" t="s">
        <v>58</v>
      </c>
      <c r="C3848" t="s">
        <v>7492</v>
      </c>
      <c r="D3848" t="s">
        <v>7493</v>
      </c>
      <c r="E3848">
        <v>2801</v>
      </c>
      <c r="F3848" t="s">
        <v>7494</v>
      </c>
      <c r="G3848">
        <v>3344</v>
      </c>
      <c r="I3848" t="s">
        <v>7495</v>
      </c>
      <c r="J3848">
        <v>366</v>
      </c>
      <c r="K3848">
        <v>5031</v>
      </c>
      <c r="L3848" s="1">
        <v>40877</v>
      </c>
      <c r="N3848" t="s">
        <v>7496</v>
      </c>
      <c r="O3848">
        <v>461</v>
      </c>
      <c r="P3848" t="s">
        <v>64</v>
      </c>
    </row>
    <row r="3849" spans="1:16" x14ac:dyDescent="0.25">
      <c r="A3849" s="3">
        <v>41974</v>
      </c>
      <c r="B3849" t="s">
        <v>58</v>
      </c>
      <c r="C3849" t="s">
        <v>7497</v>
      </c>
      <c r="D3849" t="s">
        <v>7498</v>
      </c>
      <c r="E3849">
        <v>2801</v>
      </c>
      <c r="F3849" t="s">
        <v>6856</v>
      </c>
      <c r="G3849">
        <v>8892</v>
      </c>
      <c r="I3849" t="s">
        <v>7499</v>
      </c>
      <c r="J3849">
        <v>395</v>
      </c>
      <c r="K3849">
        <v>5062</v>
      </c>
      <c r="L3849" s="1">
        <v>41158</v>
      </c>
      <c r="N3849" t="s">
        <v>7500</v>
      </c>
      <c r="O3849">
        <v>461</v>
      </c>
      <c r="P3849" t="s">
        <v>64</v>
      </c>
    </row>
    <row r="3850" spans="1:16" x14ac:dyDescent="0.25">
      <c r="A3850" s="3">
        <v>41974</v>
      </c>
      <c r="B3850" t="s">
        <v>58</v>
      </c>
      <c r="C3850" t="s">
        <v>7501</v>
      </c>
      <c r="D3850" t="s">
        <v>7502</v>
      </c>
      <c r="E3850">
        <v>2801</v>
      </c>
      <c r="F3850" t="s">
        <v>2838</v>
      </c>
      <c r="G3850">
        <v>4218</v>
      </c>
      <c r="I3850" t="s">
        <v>7503</v>
      </c>
      <c r="J3850">
        <v>395</v>
      </c>
      <c r="K3850">
        <v>5062</v>
      </c>
      <c r="L3850" s="1">
        <v>37277</v>
      </c>
      <c r="N3850" t="s">
        <v>7504</v>
      </c>
      <c r="O3850">
        <v>461</v>
      </c>
      <c r="P3850" t="s">
        <v>64</v>
      </c>
    </row>
    <row r="3851" spans="1:16" x14ac:dyDescent="0.25">
      <c r="A3851" s="3">
        <v>41974</v>
      </c>
      <c r="B3851" t="s">
        <v>58</v>
      </c>
      <c r="C3851" t="s">
        <v>7505</v>
      </c>
      <c r="D3851" t="s">
        <v>7506</v>
      </c>
      <c r="E3851">
        <v>2801</v>
      </c>
      <c r="F3851" t="s">
        <v>6153</v>
      </c>
      <c r="G3851">
        <v>12810</v>
      </c>
      <c r="I3851" t="s">
        <v>6154</v>
      </c>
      <c r="J3851">
        <v>19</v>
      </c>
      <c r="K3851">
        <v>5931</v>
      </c>
      <c r="L3851" s="1">
        <v>38286</v>
      </c>
      <c r="N3851" t="s">
        <v>7420</v>
      </c>
      <c r="O3851">
        <v>461</v>
      </c>
      <c r="P3851" t="s">
        <v>64</v>
      </c>
    </row>
    <row r="3852" spans="1:16" x14ac:dyDescent="0.25">
      <c r="A3852" t="s">
        <v>87</v>
      </c>
      <c r="C3852" t="s">
        <v>88</v>
      </c>
      <c r="D3852" t="s">
        <v>58</v>
      </c>
      <c r="F3852">
        <v>-23</v>
      </c>
      <c r="G3852" t="s">
        <v>7507</v>
      </c>
      <c r="I3852" t="s">
        <v>1193</v>
      </c>
    </row>
    <row r="3854" spans="1:16" x14ac:dyDescent="0.25">
      <c r="A3854" t="s">
        <v>87</v>
      </c>
      <c r="B3854" t="s">
        <v>87</v>
      </c>
      <c r="C3854" t="s">
        <v>91</v>
      </c>
      <c r="D3854" t="s">
        <v>456</v>
      </c>
      <c r="E3854">
        <v>2014</v>
      </c>
      <c r="F3854">
        <v>-23</v>
      </c>
      <c r="G3854" t="s">
        <v>7507</v>
      </c>
      <c r="I3854" t="s">
        <v>1194</v>
      </c>
    </row>
    <row r="3856" spans="1:16" x14ac:dyDescent="0.25">
      <c r="C3856" t="s">
        <v>56</v>
      </c>
      <c r="D3856" t="s">
        <v>10</v>
      </c>
      <c r="E3856" t="e">
        <f>- proto</f>
        <v>#NAME?</v>
      </c>
      <c r="F3856" t="s">
        <v>57</v>
      </c>
    </row>
    <row r="3857" spans="1:16" x14ac:dyDescent="0.25">
      <c r="A3857" s="3">
        <v>42036</v>
      </c>
      <c r="B3857" t="s">
        <v>58</v>
      </c>
      <c r="C3857" t="s">
        <v>7508</v>
      </c>
      <c r="D3857" t="s">
        <v>7509</v>
      </c>
      <c r="E3857">
        <v>2801</v>
      </c>
      <c r="F3857" t="s">
        <v>7510</v>
      </c>
      <c r="G3857">
        <v>14532</v>
      </c>
      <c r="I3857" t="s">
        <v>7374</v>
      </c>
      <c r="J3857">
        <v>144</v>
      </c>
      <c r="K3857">
        <v>9062</v>
      </c>
      <c r="L3857" s="1">
        <v>37431</v>
      </c>
      <c r="N3857" t="s">
        <v>7511</v>
      </c>
      <c r="O3857">
        <v>461</v>
      </c>
      <c r="P3857" t="s">
        <v>64</v>
      </c>
    </row>
    <row r="3858" spans="1:16" x14ac:dyDescent="0.25">
      <c r="A3858" s="3">
        <v>42036</v>
      </c>
      <c r="B3858" t="s">
        <v>58</v>
      </c>
      <c r="C3858" t="s">
        <v>7512</v>
      </c>
      <c r="D3858" t="s">
        <v>7513</v>
      </c>
      <c r="E3858">
        <v>2801</v>
      </c>
      <c r="F3858" t="s">
        <v>6013</v>
      </c>
      <c r="G3858">
        <v>3344</v>
      </c>
      <c r="I3858" t="s">
        <v>7495</v>
      </c>
      <c r="J3858">
        <v>185</v>
      </c>
      <c r="K3858">
        <v>113</v>
      </c>
      <c r="L3858" s="1">
        <v>40359</v>
      </c>
      <c r="N3858" t="s">
        <v>7514</v>
      </c>
      <c r="O3858">
        <v>461</v>
      </c>
      <c r="P3858" t="s">
        <v>64</v>
      </c>
    </row>
    <row r="3859" spans="1:16" x14ac:dyDescent="0.25">
      <c r="A3859" s="3">
        <v>42036</v>
      </c>
      <c r="B3859" t="s">
        <v>58</v>
      </c>
      <c r="C3859" t="s">
        <v>7515</v>
      </c>
      <c r="D3859" t="s">
        <v>7516</v>
      </c>
      <c r="E3859">
        <v>2801</v>
      </c>
      <c r="F3859" t="s">
        <v>5248</v>
      </c>
      <c r="G3859">
        <v>27983</v>
      </c>
      <c r="I3859" t="s">
        <v>6104</v>
      </c>
      <c r="J3859">
        <v>347</v>
      </c>
      <c r="K3859">
        <v>432</v>
      </c>
      <c r="L3859" s="1">
        <v>38286</v>
      </c>
      <c r="N3859" t="s">
        <v>6624</v>
      </c>
      <c r="O3859">
        <v>461</v>
      </c>
      <c r="P3859" t="s">
        <v>64</v>
      </c>
    </row>
    <row r="3860" spans="1:16" x14ac:dyDescent="0.25">
      <c r="A3860" s="3">
        <v>42036</v>
      </c>
      <c r="B3860" t="s">
        <v>58</v>
      </c>
      <c r="C3860" t="s">
        <v>7517</v>
      </c>
      <c r="D3860" t="s">
        <v>7518</v>
      </c>
      <c r="E3860">
        <v>2801</v>
      </c>
      <c r="F3860" t="s">
        <v>781</v>
      </c>
      <c r="G3860">
        <v>8190</v>
      </c>
      <c r="I3860" t="s">
        <v>5926</v>
      </c>
      <c r="J3860">
        <v>207</v>
      </c>
      <c r="K3860">
        <v>662</v>
      </c>
      <c r="N3860" t="s">
        <v>7519</v>
      </c>
      <c r="O3860">
        <v>461</v>
      </c>
      <c r="P3860" t="s">
        <v>64</v>
      </c>
    </row>
    <row r="3861" spans="1:16" x14ac:dyDescent="0.25">
      <c r="A3861" s="3">
        <v>42036</v>
      </c>
      <c r="B3861" t="s">
        <v>58</v>
      </c>
      <c r="C3861" t="s">
        <v>7520</v>
      </c>
      <c r="D3861" t="s">
        <v>7521</v>
      </c>
      <c r="E3861">
        <v>2801</v>
      </c>
      <c r="F3861" t="s">
        <v>7187</v>
      </c>
      <c r="G3861">
        <v>10000</v>
      </c>
      <c r="I3861" t="s">
        <v>3032</v>
      </c>
      <c r="J3861">
        <v>75</v>
      </c>
      <c r="K3861">
        <v>912</v>
      </c>
      <c r="L3861" s="1">
        <v>39903</v>
      </c>
      <c r="N3861" t="s">
        <v>7188</v>
      </c>
      <c r="O3861">
        <v>461</v>
      </c>
      <c r="P3861" t="s">
        <v>64</v>
      </c>
    </row>
    <row r="3862" spans="1:16" x14ac:dyDescent="0.25">
      <c r="A3862" s="3">
        <v>42036</v>
      </c>
      <c r="B3862" t="s">
        <v>58</v>
      </c>
      <c r="C3862" t="s">
        <v>7522</v>
      </c>
      <c r="D3862" t="s">
        <v>7523</v>
      </c>
      <c r="E3862">
        <v>2801</v>
      </c>
      <c r="F3862" t="s">
        <v>7524</v>
      </c>
      <c r="G3862">
        <v>20000</v>
      </c>
      <c r="I3862" t="s">
        <v>4104</v>
      </c>
      <c r="J3862">
        <v>76</v>
      </c>
      <c r="K3862">
        <v>931</v>
      </c>
      <c r="L3862" s="1">
        <v>41516</v>
      </c>
      <c r="N3862" t="s">
        <v>7525</v>
      </c>
      <c r="O3862">
        <v>470</v>
      </c>
      <c r="P3862" t="s">
        <v>64</v>
      </c>
    </row>
    <row r="3863" spans="1:16" x14ac:dyDescent="0.25">
      <c r="A3863" s="3">
        <v>42036</v>
      </c>
      <c r="B3863" t="s">
        <v>58</v>
      </c>
      <c r="C3863" t="s">
        <v>7526</v>
      </c>
      <c r="D3863" t="s">
        <v>7527</v>
      </c>
      <c r="E3863">
        <v>2801</v>
      </c>
      <c r="F3863" t="s">
        <v>7524</v>
      </c>
      <c r="G3863">
        <v>20000</v>
      </c>
      <c r="I3863" t="s">
        <v>4104</v>
      </c>
      <c r="J3863">
        <v>76</v>
      </c>
      <c r="K3863">
        <v>931</v>
      </c>
      <c r="L3863" s="1">
        <v>41516</v>
      </c>
      <c r="N3863" t="s">
        <v>6637</v>
      </c>
      <c r="O3863">
        <v>470</v>
      </c>
      <c r="P3863" t="s">
        <v>64</v>
      </c>
    </row>
    <row r="3864" spans="1:16" x14ac:dyDescent="0.25">
      <c r="A3864" s="3">
        <v>42036</v>
      </c>
      <c r="B3864" t="s">
        <v>58</v>
      </c>
      <c r="C3864" t="s">
        <v>7528</v>
      </c>
      <c r="D3864" t="s">
        <v>7529</v>
      </c>
      <c r="E3864">
        <v>2801</v>
      </c>
      <c r="F3864" t="s">
        <v>2797</v>
      </c>
      <c r="G3864">
        <v>4110.04</v>
      </c>
      <c r="I3864" t="s">
        <v>7530</v>
      </c>
      <c r="J3864">
        <v>261</v>
      </c>
      <c r="K3864">
        <v>1033</v>
      </c>
      <c r="L3864" s="1">
        <v>37088</v>
      </c>
      <c r="N3864" t="s">
        <v>6952</v>
      </c>
      <c r="O3864">
        <v>461</v>
      </c>
      <c r="P3864" t="s">
        <v>64</v>
      </c>
    </row>
    <row r="3865" spans="1:16" x14ac:dyDescent="0.25">
      <c r="A3865" s="3">
        <v>42036</v>
      </c>
      <c r="B3865" t="s">
        <v>58</v>
      </c>
      <c r="C3865" t="s">
        <v>7531</v>
      </c>
      <c r="D3865" t="s">
        <v>7532</v>
      </c>
      <c r="E3865">
        <v>2801</v>
      </c>
      <c r="F3865" t="s">
        <v>6215</v>
      </c>
      <c r="G3865">
        <v>37642.5</v>
      </c>
      <c r="I3865" t="s">
        <v>7287</v>
      </c>
      <c r="J3865">
        <v>23</v>
      </c>
      <c r="K3865">
        <v>1211</v>
      </c>
      <c r="L3865" s="1">
        <v>36889</v>
      </c>
      <c r="N3865" t="s">
        <v>7533</v>
      </c>
      <c r="O3865">
        <v>461</v>
      </c>
      <c r="P3865" t="s">
        <v>64</v>
      </c>
    </row>
    <row r="3866" spans="1:16" x14ac:dyDescent="0.25">
      <c r="A3866" s="3">
        <v>42036</v>
      </c>
      <c r="B3866" t="s">
        <v>58</v>
      </c>
      <c r="C3866" t="s">
        <v>7534</v>
      </c>
      <c r="D3866" t="s">
        <v>7535</v>
      </c>
      <c r="E3866">
        <v>2801</v>
      </c>
      <c r="F3866" t="s">
        <v>6215</v>
      </c>
      <c r="G3866">
        <v>37642.5</v>
      </c>
      <c r="I3866" t="s">
        <v>7287</v>
      </c>
      <c r="J3866">
        <v>23</v>
      </c>
      <c r="K3866">
        <v>1211</v>
      </c>
      <c r="L3866" s="1">
        <v>36889</v>
      </c>
      <c r="N3866" t="s">
        <v>7533</v>
      </c>
      <c r="O3866">
        <v>461</v>
      </c>
      <c r="P3866" t="s">
        <v>64</v>
      </c>
    </row>
    <row r="3867" spans="1:16" x14ac:dyDescent="0.25">
      <c r="A3867" s="3">
        <v>42036</v>
      </c>
      <c r="B3867" t="s">
        <v>58</v>
      </c>
      <c r="C3867" t="s">
        <v>7536</v>
      </c>
      <c r="D3867" t="s">
        <v>7537</v>
      </c>
      <c r="E3867">
        <v>2801</v>
      </c>
      <c r="F3867" t="s">
        <v>7538</v>
      </c>
      <c r="G3867">
        <v>10000</v>
      </c>
      <c r="I3867" t="s">
        <v>3032</v>
      </c>
      <c r="J3867">
        <v>409</v>
      </c>
      <c r="K3867">
        <v>1221</v>
      </c>
      <c r="L3867" s="1">
        <v>41045</v>
      </c>
      <c r="N3867" t="s">
        <v>7293</v>
      </c>
      <c r="O3867">
        <v>461</v>
      </c>
      <c r="P3867" t="s">
        <v>64</v>
      </c>
    </row>
    <row r="3868" spans="1:16" x14ac:dyDescent="0.25">
      <c r="A3868" s="3">
        <v>42036</v>
      </c>
      <c r="B3868" t="s">
        <v>58</v>
      </c>
      <c r="C3868" t="s">
        <v>7539</v>
      </c>
      <c r="D3868" t="s">
        <v>7540</v>
      </c>
      <c r="E3868">
        <v>2801</v>
      </c>
      <c r="F3868" t="s">
        <v>7538</v>
      </c>
      <c r="G3868">
        <v>10000</v>
      </c>
      <c r="I3868" t="s">
        <v>3032</v>
      </c>
      <c r="J3868">
        <v>409</v>
      </c>
      <c r="K3868">
        <v>1221</v>
      </c>
      <c r="L3868" s="1">
        <v>41045</v>
      </c>
      <c r="N3868" t="s">
        <v>7293</v>
      </c>
      <c r="O3868">
        <v>461</v>
      </c>
      <c r="P3868" t="s">
        <v>64</v>
      </c>
    </row>
    <row r="3869" spans="1:16" x14ac:dyDescent="0.25">
      <c r="A3869" s="3">
        <v>42036</v>
      </c>
      <c r="B3869" t="s">
        <v>58</v>
      </c>
      <c r="C3869" t="s">
        <v>7541</v>
      </c>
      <c r="D3869" t="s">
        <v>7542</v>
      </c>
      <c r="E3869">
        <v>2801</v>
      </c>
      <c r="F3869" t="s">
        <v>5788</v>
      </c>
      <c r="G3869">
        <v>6669.25</v>
      </c>
      <c r="I3869" t="s">
        <v>7327</v>
      </c>
      <c r="J3869">
        <v>121</v>
      </c>
      <c r="K3869">
        <v>1712</v>
      </c>
      <c r="L3869" s="1">
        <v>36866</v>
      </c>
      <c r="N3869" t="s">
        <v>7543</v>
      </c>
      <c r="O3869">
        <v>461</v>
      </c>
      <c r="P3869" t="s">
        <v>64</v>
      </c>
    </row>
    <row r="3870" spans="1:16" x14ac:dyDescent="0.25">
      <c r="A3870" s="3">
        <v>42036</v>
      </c>
      <c r="B3870" t="s">
        <v>58</v>
      </c>
      <c r="C3870" t="s">
        <v>7018</v>
      </c>
      <c r="D3870" t="s">
        <v>7544</v>
      </c>
      <c r="E3870">
        <v>2801</v>
      </c>
      <c r="F3870" t="s">
        <v>4331</v>
      </c>
      <c r="G3870">
        <v>39900</v>
      </c>
      <c r="I3870" t="s">
        <v>4332</v>
      </c>
      <c r="J3870">
        <v>138</v>
      </c>
      <c r="K3870">
        <v>1731</v>
      </c>
      <c r="L3870" s="1">
        <v>36888</v>
      </c>
      <c r="N3870" t="s">
        <v>7331</v>
      </c>
      <c r="O3870">
        <v>461</v>
      </c>
      <c r="P3870" t="s">
        <v>64</v>
      </c>
    </row>
    <row r="3871" spans="1:16" x14ac:dyDescent="0.25">
      <c r="A3871" s="3">
        <v>42036</v>
      </c>
      <c r="B3871" t="s">
        <v>58</v>
      </c>
      <c r="C3871" t="s">
        <v>7545</v>
      </c>
      <c r="D3871" t="s">
        <v>7546</v>
      </c>
      <c r="E3871">
        <v>2801</v>
      </c>
      <c r="F3871" t="s">
        <v>96</v>
      </c>
      <c r="G3871">
        <v>3480</v>
      </c>
      <c r="I3871" t="s">
        <v>3562</v>
      </c>
      <c r="J3871">
        <v>39</v>
      </c>
      <c r="K3871">
        <v>2021</v>
      </c>
      <c r="N3871" t="s">
        <v>7547</v>
      </c>
      <c r="O3871">
        <v>461</v>
      </c>
      <c r="P3871" t="s">
        <v>64</v>
      </c>
    </row>
    <row r="3872" spans="1:16" x14ac:dyDescent="0.25">
      <c r="A3872" s="3">
        <v>42036</v>
      </c>
      <c r="B3872" t="s">
        <v>58</v>
      </c>
      <c r="C3872" t="s">
        <v>7548</v>
      </c>
      <c r="D3872" t="s">
        <v>7549</v>
      </c>
      <c r="E3872">
        <v>2801</v>
      </c>
      <c r="F3872" t="s">
        <v>6013</v>
      </c>
      <c r="G3872">
        <v>19950</v>
      </c>
      <c r="I3872" t="s">
        <v>3447</v>
      </c>
      <c r="J3872">
        <v>102</v>
      </c>
      <c r="K3872">
        <v>3131</v>
      </c>
      <c r="L3872" s="1">
        <v>35905</v>
      </c>
      <c r="N3872" t="s">
        <v>7550</v>
      </c>
      <c r="O3872">
        <v>461</v>
      </c>
      <c r="P3872" t="s">
        <v>64</v>
      </c>
    </row>
    <row r="3873" spans="1:16" x14ac:dyDescent="0.25">
      <c r="A3873" s="3">
        <v>42036</v>
      </c>
      <c r="B3873" t="s">
        <v>58</v>
      </c>
      <c r="C3873" t="s">
        <v>7551</v>
      </c>
      <c r="D3873" t="s">
        <v>7552</v>
      </c>
      <c r="E3873">
        <v>2801</v>
      </c>
      <c r="F3873" t="s">
        <v>5566</v>
      </c>
      <c r="G3873">
        <v>6318.86</v>
      </c>
      <c r="I3873" t="s">
        <v>5567</v>
      </c>
      <c r="J3873">
        <v>328</v>
      </c>
      <c r="K3873">
        <v>3211</v>
      </c>
      <c r="L3873" s="1">
        <v>38470</v>
      </c>
      <c r="N3873" t="s">
        <v>7553</v>
      </c>
      <c r="O3873">
        <v>461</v>
      </c>
      <c r="P3873" t="s">
        <v>64</v>
      </c>
    </row>
    <row r="3874" spans="1:16" x14ac:dyDescent="0.25">
      <c r="A3874" s="3">
        <v>42036</v>
      </c>
      <c r="B3874" t="s">
        <v>58</v>
      </c>
      <c r="C3874" t="s">
        <v>7554</v>
      </c>
      <c r="D3874" t="s">
        <v>7555</v>
      </c>
      <c r="E3874">
        <v>2801</v>
      </c>
      <c r="F3874" t="s">
        <v>1240</v>
      </c>
      <c r="G3874">
        <v>23269</v>
      </c>
      <c r="I3874" t="s">
        <v>7556</v>
      </c>
      <c r="J3874">
        <v>1</v>
      </c>
      <c r="K3874">
        <v>3342</v>
      </c>
      <c r="L3874" s="1">
        <v>38195</v>
      </c>
      <c r="N3874" t="s">
        <v>6658</v>
      </c>
      <c r="O3874">
        <v>461</v>
      </c>
      <c r="P3874" t="s">
        <v>64</v>
      </c>
    </row>
    <row r="3875" spans="1:16" x14ac:dyDescent="0.25">
      <c r="A3875" s="3">
        <v>42036</v>
      </c>
      <c r="B3875" t="s">
        <v>58</v>
      </c>
      <c r="C3875" t="s">
        <v>7557</v>
      </c>
      <c r="D3875" t="s">
        <v>7558</v>
      </c>
      <c r="E3875">
        <v>2801</v>
      </c>
      <c r="F3875" t="s">
        <v>1240</v>
      </c>
      <c r="G3875">
        <v>21073</v>
      </c>
      <c r="I3875" t="s">
        <v>7559</v>
      </c>
      <c r="J3875">
        <v>1</v>
      </c>
      <c r="K3875">
        <v>3342</v>
      </c>
      <c r="L3875" s="1">
        <v>38195</v>
      </c>
      <c r="N3875" t="s">
        <v>7560</v>
      </c>
      <c r="O3875">
        <v>461</v>
      </c>
      <c r="P3875" t="s">
        <v>64</v>
      </c>
    </row>
    <row r="3876" spans="1:16" x14ac:dyDescent="0.25">
      <c r="A3876" s="3">
        <v>42036</v>
      </c>
      <c r="B3876" t="s">
        <v>58</v>
      </c>
      <c r="C3876" t="s">
        <v>7561</v>
      </c>
      <c r="D3876" t="s">
        <v>7562</v>
      </c>
      <c r="E3876">
        <v>2801</v>
      </c>
      <c r="F3876" t="s">
        <v>610</v>
      </c>
      <c r="G3876">
        <v>3618</v>
      </c>
      <c r="I3876" t="s">
        <v>6959</v>
      </c>
      <c r="J3876">
        <v>243</v>
      </c>
      <c r="K3876">
        <v>3341</v>
      </c>
      <c r="L3876" s="1">
        <v>40900</v>
      </c>
      <c r="N3876" t="s">
        <v>7563</v>
      </c>
      <c r="O3876">
        <v>461</v>
      </c>
      <c r="P3876" t="s">
        <v>64</v>
      </c>
    </row>
    <row r="3877" spans="1:16" x14ac:dyDescent="0.25">
      <c r="A3877" s="3">
        <v>42036</v>
      </c>
      <c r="B3877" t="s">
        <v>58</v>
      </c>
      <c r="C3877" t="s">
        <v>7564</v>
      </c>
      <c r="D3877" t="s">
        <v>7565</v>
      </c>
      <c r="E3877">
        <v>2801</v>
      </c>
      <c r="F3877" t="s">
        <v>7566</v>
      </c>
      <c r="G3877">
        <v>10974.5</v>
      </c>
      <c r="I3877" t="s">
        <v>7567</v>
      </c>
      <c r="J3877">
        <v>325</v>
      </c>
      <c r="K3877">
        <v>3590</v>
      </c>
      <c r="L3877" s="1">
        <v>37159</v>
      </c>
      <c r="N3877" t="s">
        <v>7568</v>
      </c>
      <c r="O3877">
        <v>461</v>
      </c>
      <c r="P3877" t="s">
        <v>64</v>
      </c>
    </row>
    <row r="3878" spans="1:16" x14ac:dyDescent="0.25">
      <c r="A3878" s="3">
        <v>42036</v>
      </c>
      <c r="B3878" t="s">
        <v>58</v>
      </c>
      <c r="C3878" t="s">
        <v>7569</v>
      </c>
      <c r="D3878" t="s">
        <v>7570</v>
      </c>
      <c r="E3878">
        <v>2801</v>
      </c>
      <c r="F3878" t="s">
        <v>7566</v>
      </c>
      <c r="G3878">
        <v>10974.5</v>
      </c>
      <c r="I3878" t="s">
        <v>7567</v>
      </c>
      <c r="J3878">
        <v>325</v>
      </c>
      <c r="K3878">
        <v>3590</v>
      </c>
      <c r="L3878" s="1">
        <v>37159</v>
      </c>
      <c r="N3878" t="s">
        <v>7568</v>
      </c>
      <c r="O3878">
        <v>461</v>
      </c>
      <c r="P3878" t="s">
        <v>64</v>
      </c>
    </row>
    <row r="3879" spans="1:16" x14ac:dyDescent="0.25">
      <c r="A3879" s="3">
        <v>42036</v>
      </c>
      <c r="B3879" t="s">
        <v>58</v>
      </c>
      <c r="C3879" t="s">
        <v>7571</v>
      </c>
      <c r="D3879" t="s">
        <v>7572</v>
      </c>
      <c r="E3879">
        <v>2801</v>
      </c>
      <c r="F3879" t="s">
        <v>3293</v>
      </c>
      <c r="G3879">
        <v>5080</v>
      </c>
      <c r="I3879" t="s">
        <v>4917</v>
      </c>
      <c r="J3879">
        <v>92</v>
      </c>
      <c r="K3879">
        <v>4141</v>
      </c>
      <c r="L3879" s="1">
        <v>35915</v>
      </c>
      <c r="N3879" t="s">
        <v>6696</v>
      </c>
      <c r="O3879">
        <v>461</v>
      </c>
      <c r="P3879" t="s">
        <v>64</v>
      </c>
    </row>
    <row r="3880" spans="1:16" x14ac:dyDescent="0.25">
      <c r="A3880" s="3">
        <v>42036</v>
      </c>
      <c r="B3880" t="s">
        <v>58</v>
      </c>
      <c r="C3880" t="s">
        <v>7573</v>
      </c>
      <c r="D3880" t="s">
        <v>7574</v>
      </c>
      <c r="E3880">
        <v>2801</v>
      </c>
      <c r="F3880" t="s">
        <v>7575</v>
      </c>
      <c r="G3880">
        <v>4351.33</v>
      </c>
      <c r="I3880" t="s">
        <v>7576</v>
      </c>
      <c r="J3880">
        <v>92</v>
      </c>
      <c r="K3880">
        <v>4141</v>
      </c>
      <c r="L3880" s="1">
        <v>36838</v>
      </c>
      <c r="N3880" t="s">
        <v>7577</v>
      </c>
      <c r="O3880">
        <v>461</v>
      </c>
      <c r="P3880" t="s">
        <v>64</v>
      </c>
    </row>
    <row r="3881" spans="1:16" x14ac:dyDescent="0.25">
      <c r="A3881" s="3">
        <v>42036</v>
      </c>
      <c r="B3881" t="s">
        <v>58</v>
      </c>
      <c r="C3881" t="s">
        <v>7578</v>
      </c>
      <c r="D3881" t="s">
        <v>7579</v>
      </c>
      <c r="E3881">
        <v>2801</v>
      </c>
      <c r="F3881" t="s">
        <v>4506</v>
      </c>
      <c r="G3881">
        <v>6464.04</v>
      </c>
      <c r="I3881" t="s">
        <v>4507</v>
      </c>
      <c r="J3881">
        <v>177</v>
      </c>
      <c r="K3881">
        <v>4764</v>
      </c>
      <c r="L3881" s="1">
        <v>37280</v>
      </c>
      <c r="N3881" t="s">
        <v>7415</v>
      </c>
      <c r="O3881">
        <v>461</v>
      </c>
      <c r="P3881" t="s">
        <v>64</v>
      </c>
    </row>
    <row r="3882" spans="1:16" x14ac:dyDescent="0.25">
      <c r="A3882" s="3">
        <v>42036</v>
      </c>
      <c r="B3882" t="s">
        <v>58</v>
      </c>
      <c r="C3882" t="s">
        <v>7580</v>
      </c>
      <c r="D3882" t="s">
        <v>7581</v>
      </c>
      <c r="E3882">
        <v>2801</v>
      </c>
      <c r="F3882" t="s">
        <v>6985</v>
      </c>
      <c r="G3882">
        <v>3669.35</v>
      </c>
      <c r="I3882" t="s">
        <v>6986</v>
      </c>
      <c r="J3882">
        <v>380</v>
      </c>
      <c r="K3882">
        <v>5011</v>
      </c>
      <c r="L3882" s="1">
        <v>37315</v>
      </c>
      <c r="N3882" t="s">
        <v>7582</v>
      </c>
      <c r="O3882">
        <v>461</v>
      </c>
      <c r="P3882" t="s">
        <v>64</v>
      </c>
    </row>
    <row r="3883" spans="1:16" x14ac:dyDescent="0.25">
      <c r="A3883" s="3">
        <v>42036</v>
      </c>
      <c r="B3883" t="s">
        <v>58</v>
      </c>
      <c r="C3883" t="s">
        <v>7583</v>
      </c>
      <c r="D3883" t="s">
        <v>7584</v>
      </c>
      <c r="E3883">
        <v>2801</v>
      </c>
      <c r="F3883" t="s">
        <v>7585</v>
      </c>
      <c r="G3883">
        <v>39999.730000000003</v>
      </c>
      <c r="I3883" t="s">
        <v>7586</v>
      </c>
      <c r="J3883">
        <v>19</v>
      </c>
      <c r="K3883">
        <v>5931</v>
      </c>
      <c r="L3883" s="1">
        <v>40165</v>
      </c>
      <c r="N3883" t="s">
        <v>7587</v>
      </c>
      <c r="O3883">
        <v>461</v>
      </c>
      <c r="P3883" t="s">
        <v>64</v>
      </c>
    </row>
    <row r="3884" spans="1:16" x14ac:dyDescent="0.25">
      <c r="A3884" s="3">
        <v>42036</v>
      </c>
      <c r="B3884" t="s">
        <v>58</v>
      </c>
      <c r="C3884" t="s">
        <v>7588</v>
      </c>
      <c r="D3884" t="s">
        <v>7589</v>
      </c>
      <c r="E3884">
        <v>2801</v>
      </c>
      <c r="F3884" t="s">
        <v>7590</v>
      </c>
      <c r="G3884">
        <v>11029</v>
      </c>
      <c r="I3884" t="s">
        <v>7591</v>
      </c>
      <c r="J3884">
        <v>19</v>
      </c>
      <c r="K3884">
        <v>5931</v>
      </c>
      <c r="L3884" s="1">
        <v>38352</v>
      </c>
      <c r="N3884" t="s">
        <v>7592</v>
      </c>
      <c r="O3884">
        <v>461</v>
      </c>
      <c r="P3884" t="s">
        <v>64</v>
      </c>
    </row>
    <row r="3885" spans="1:16" x14ac:dyDescent="0.25">
      <c r="A3885" t="s">
        <v>87</v>
      </c>
      <c r="C3885" t="s">
        <v>88</v>
      </c>
      <c r="D3885" t="s">
        <v>58</v>
      </c>
      <c r="F3885">
        <v>-42</v>
      </c>
      <c r="G3885" t="s">
        <v>7593</v>
      </c>
      <c r="I3885" t="s">
        <v>2700</v>
      </c>
    </row>
    <row r="3888" spans="1:16" x14ac:dyDescent="0.25">
      <c r="D3888" t="s">
        <v>0</v>
      </c>
      <c r="E3888" t="s">
        <v>1</v>
      </c>
      <c r="F3888" t="s">
        <v>2</v>
      </c>
      <c r="G3888" t="s">
        <v>3</v>
      </c>
      <c r="H3888">
        <v>5</v>
      </c>
      <c r="I3888" t="s">
        <v>4</v>
      </c>
      <c r="L3888" t="s">
        <v>5</v>
      </c>
      <c r="M3888" t="s">
        <v>6</v>
      </c>
      <c r="N3888" t="s">
        <v>7</v>
      </c>
      <c r="O3888">
        <v>6</v>
      </c>
      <c r="P3888">
        <v>7</v>
      </c>
    </row>
    <row r="3889" spans="1:16" x14ac:dyDescent="0.25">
      <c r="D3889" t="s">
        <v>8</v>
      </c>
      <c r="E3889" t="s">
        <v>9</v>
      </c>
      <c r="F3889" t="s">
        <v>10</v>
      </c>
      <c r="M3889" t="s">
        <v>11</v>
      </c>
      <c r="N3889" t="s">
        <v>12</v>
      </c>
      <c r="O3889" s="1">
        <v>37445</v>
      </c>
      <c r="P3889">
        <v>3</v>
      </c>
    </row>
    <row r="3890" spans="1:16" x14ac:dyDescent="0.25">
      <c r="A3890" t="s">
        <v>13</v>
      </c>
      <c r="B3890" t="s">
        <v>14</v>
      </c>
      <c r="C3890" t="s">
        <v>15</v>
      </c>
      <c r="F3890" t="s">
        <v>16</v>
      </c>
      <c r="G3890" t="e">
        <f>- Z</f>
        <v>#NAME?</v>
      </c>
      <c r="M3890" t="s">
        <v>17</v>
      </c>
      <c r="N3890" t="s">
        <v>18</v>
      </c>
    </row>
    <row r="3891" spans="1:16" x14ac:dyDescent="0.25">
      <c r="A3891" t="s">
        <v>19</v>
      </c>
      <c r="B3891" t="s">
        <v>20</v>
      </c>
      <c r="C3891" t="s">
        <v>21</v>
      </c>
      <c r="D3891" t="s">
        <v>22</v>
      </c>
      <c r="E3891" t="s">
        <v>23</v>
      </c>
      <c r="F3891" t="s">
        <v>24</v>
      </c>
      <c r="G3891" t="s">
        <v>25</v>
      </c>
      <c r="H3891" t="s">
        <v>26</v>
      </c>
      <c r="M3891" t="s">
        <v>27</v>
      </c>
      <c r="N3891" t="s">
        <v>28</v>
      </c>
    </row>
    <row r="3892" spans="1:16" x14ac:dyDescent="0.25">
      <c r="A3892" t="s">
        <v>29</v>
      </c>
      <c r="B3892" t="s">
        <v>30</v>
      </c>
      <c r="C3892" t="s">
        <v>31</v>
      </c>
      <c r="D3892" t="s">
        <v>32</v>
      </c>
      <c r="E3892" t="s">
        <v>32</v>
      </c>
      <c r="F3892" t="s">
        <v>33</v>
      </c>
      <c r="G3892" t="s">
        <v>34</v>
      </c>
      <c r="H3892" t="s">
        <v>35</v>
      </c>
      <c r="I3892" t="s">
        <v>36</v>
      </c>
      <c r="J3892" t="s">
        <v>29</v>
      </c>
      <c r="K3892" t="s">
        <v>29</v>
      </c>
      <c r="L3892" t="s">
        <v>37</v>
      </c>
      <c r="M3892" t="s">
        <v>31</v>
      </c>
      <c r="N3892" t="s">
        <v>38</v>
      </c>
      <c r="O3892" t="s">
        <v>29</v>
      </c>
      <c r="P3892" t="s">
        <v>35</v>
      </c>
    </row>
    <row r="3893" spans="1:16" x14ac:dyDescent="0.25">
      <c r="A3893" t="s">
        <v>39</v>
      </c>
      <c r="B3893" t="s">
        <v>40</v>
      </c>
      <c r="C3893" t="s">
        <v>41</v>
      </c>
      <c r="D3893" t="s">
        <v>42</v>
      </c>
      <c r="E3893" t="s">
        <v>43</v>
      </c>
      <c r="F3893" t="s">
        <v>13</v>
      </c>
      <c r="G3893" t="s">
        <v>44</v>
      </c>
      <c r="I3893" t="s">
        <v>45</v>
      </c>
      <c r="J3893" t="s">
        <v>46</v>
      </c>
      <c r="K3893" t="s">
        <v>47</v>
      </c>
      <c r="L3893" t="s">
        <v>48</v>
      </c>
      <c r="M3893" t="s">
        <v>49</v>
      </c>
      <c r="N3893" t="s">
        <v>50</v>
      </c>
      <c r="O3893" t="s">
        <v>51</v>
      </c>
      <c r="P3893" t="s">
        <v>52</v>
      </c>
    </row>
    <row r="3894" spans="1:16" x14ac:dyDescent="0.25">
      <c r="A3894" t="s">
        <v>53</v>
      </c>
      <c r="B3894" t="s">
        <v>30</v>
      </c>
      <c r="C3894" t="s">
        <v>54</v>
      </c>
      <c r="D3894" t="s">
        <v>32</v>
      </c>
      <c r="E3894" t="s">
        <v>32</v>
      </c>
      <c r="F3894" t="s">
        <v>33</v>
      </c>
      <c r="G3894" t="s">
        <v>34</v>
      </c>
      <c r="H3894" t="s">
        <v>35</v>
      </c>
      <c r="I3894" t="s">
        <v>36</v>
      </c>
      <c r="J3894" t="s">
        <v>29</v>
      </c>
      <c r="K3894" t="s">
        <v>29</v>
      </c>
      <c r="L3894" t="s">
        <v>37</v>
      </c>
      <c r="M3894" t="s">
        <v>31</v>
      </c>
      <c r="N3894" t="s">
        <v>38</v>
      </c>
      <c r="O3894" t="s">
        <v>29</v>
      </c>
      <c r="P3894" t="s">
        <v>55</v>
      </c>
    </row>
    <row r="3895" spans="1:16" x14ac:dyDescent="0.25">
      <c r="A3895" t="s">
        <v>87</v>
      </c>
      <c r="B3895" t="s">
        <v>87</v>
      </c>
      <c r="C3895" t="s">
        <v>91</v>
      </c>
      <c r="D3895" t="s">
        <v>475</v>
      </c>
      <c r="E3895">
        <v>2015</v>
      </c>
      <c r="F3895">
        <v>-42</v>
      </c>
      <c r="G3895" t="s">
        <v>7593</v>
      </c>
      <c r="I3895" t="s">
        <v>2701</v>
      </c>
    </row>
    <row r="3897" spans="1:16" x14ac:dyDescent="0.25">
      <c r="C3897" t="s">
        <v>56</v>
      </c>
      <c r="D3897" t="s">
        <v>10</v>
      </c>
      <c r="E3897" t="e">
        <f>- proto</f>
        <v>#NAME?</v>
      </c>
      <c r="F3897" t="s">
        <v>57</v>
      </c>
    </row>
    <row r="3898" spans="1:16" x14ac:dyDescent="0.25">
      <c r="A3898" s="3">
        <v>42125</v>
      </c>
      <c r="B3898" t="s">
        <v>58</v>
      </c>
      <c r="C3898" t="s">
        <v>7594</v>
      </c>
      <c r="D3898" t="s">
        <v>7595</v>
      </c>
      <c r="E3898">
        <v>2801</v>
      </c>
      <c r="F3898" t="s">
        <v>7596</v>
      </c>
      <c r="G3898">
        <v>15540</v>
      </c>
      <c r="I3898" t="s">
        <v>7597</v>
      </c>
      <c r="J3898">
        <v>167</v>
      </c>
      <c r="K3898">
        <v>413</v>
      </c>
      <c r="L3898" s="1">
        <v>37431</v>
      </c>
      <c r="N3898" t="s">
        <v>7598</v>
      </c>
      <c r="O3898">
        <v>461</v>
      </c>
      <c r="P3898" t="s">
        <v>64</v>
      </c>
    </row>
    <row r="3899" spans="1:16" x14ac:dyDescent="0.25">
      <c r="A3899" s="3">
        <v>42125</v>
      </c>
      <c r="B3899" t="s">
        <v>58</v>
      </c>
      <c r="C3899" t="s">
        <v>7599</v>
      </c>
      <c r="D3899" t="s">
        <v>7600</v>
      </c>
      <c r="E3899">
        <v>2801</v>
      </c>
      <c r="F3899" t="s">
        <v>1726</v>
      </c>
      <c r="G3899">
        <v>10000</v>
      </c>
      <c r="I3899" t="s">
        <v>3032</v>
      </c>
      <c r="J3899">
        <v>167</v>
      </c>
      <c r="K3899">
        <v>413</v>
      </c>
      <c r="L3899" s="1">
        <v>35354</v>
      </c>
      <c r="N3899" t="s">
        <v>7598</v>
      </c>
      <c r="O3899">
        <v>461</v>
      </c>
      <c r="P3899" t="s">
        <v>64</v>
      </c>
    </row>
    <row r="3900" spans="1:16" x14ac:dyDescent="0.25">
      <c r="A3900" s="3">
        <v>42125</v>
      </c>
      <c r="B3900" t="s">
        <v>58</v>
      </c>
      <c r="C3900" t="s">
        <v>7601</v>
      </c>
      <c r="D3900" t="s">
        <v>7602</v>
      </c>
      <c r="E3900">
        <v>2801</v>
      </c>
      <c r="F3900" t="s">
        <v>7603</v>
      </c>
      <c r="G3900">
        <v>7854</v>
      </c>
      <c r="I3900" t="s">
        <v>7604</v>
      </c>
      <c r="J3900">
        <v>169</v>
      </c>
      <c r="K3900">
        <v>765</v>
      </c>
      <c r="L3900" s="1">
        <v>38468</v>
      </c>
      <c r="N3900" t="s">
        <v>7320</v>
      </c>
      <c r="O3900">
        <v>461</v>
      </c>
      <c r="P3900" t="s">
        <v>64</v>
      </c>
    </row>
    <row r="3901" spans="1:16" x14ac:dyDescent="0.25">
      <c r="A3901" s="3">
        <v>42125</v>
      </c>
      <c r="B3901" t="s">
        <v>58</v>
      </c>
      <c r="C3901" t="s">
        <v>7605</v>
      </c>
      <c r="D3901" t="s">
        <v>7606</v>
      </c>
      <c r="E3901">
        <v>2801</v>
      </c>
      <c r="F3901" t="s">
        <v>7607</v>
      </c>
      <c r="G3901">
        <v>18880</v>
      </c>
      <c r="I3901" t="s">
        <v>7608</v>
      </c>
      <c r="J3901">
        <v>248</v>
      </c>
      <c r="K3901">
        <v>1011</v>
      </c>
      <c r="L3901" s="1">
        <v>35223</v>
      </c>
      <c r="N3901" t="s">
        <v>7609</v>
      </c>
      <c r="O3901">
        <v>461</v>
      </c>
      <c r="P3901" t="s">
        <v>64</v>
      </c>
    </row>
    <row r="3902" spans="1:16" x14ac:dyDescent="0.25">
      <c r="A3902" s="3">
        <v>42125</v>
      </c>
      <c r="B3902" t="s">
        <v>58</v>
      </c>
      <c r="C3902" t="s">
        <v>7610</v>
      </c>
      <c r="D3902" t="s">
        <v>7611</v>
      </c>
      <c r="E3902">
        <v>2801</v>
      </c>
      <c r="F3902" t="s">
        <v>7607</v>
      </c>
      <c r="G3902">
        <v>20000</v>
      </c>
      <c r="I3902" t="s">
        <v>4104</v>
      </c>
      <c r="J3902">
        <v>248</v>
      </c>
      <c r="K3902">
        <v>1011</v>
      </c>
      <c r="L3902" s="1">
        <v>35223</v>
      </c>
      <c r="N3902" t="s">
        <v>7612</v>
      </c>
      <c r="O3902">
        <v>461</v>
      </c>
      <c r="P3902" t="s">
        <v>64</v>
      </c>
    </row>
    <row r="3903" spans="1:16" x14ac:dyDescent="0.25">
      <c r="A3903" s="3">
        <v>42125</v>
      </c>
      <c r="B3903" t="s">
        <v>58</v>
      </c>
      <c r="C3903" t="s">
        <v>7613</v>
      </c>
      <c r="D3903" t="s">
        <v>7614</v>
      </c>
      <c r="E3903">
        <v>2801</v>
      </c>
      <c r="F3903" t="s">
        <v>7615</v>
      </c>
      <c r="G3903">
        <v>10000</v>
      </c>
      <c r="I3903" t="s">
        <v>3032</v>
      </c>
      <c r="J3903">
        <v>250</v>
      </c>
      <c r="K3903">
        <v>1013</v>
      </c>
      <c r="L3903" s="1">
        <v>40309</v>
      </c>
      <c r="N3903" t="s">
        <v>7616</v>
      </c>
      <c r="O3903">
        <v>461</v>
      </c>
      <c r="P3903" t="s">
        <v>64</v>
      </c>
    </row>
    <row r="3904" spans="1:16" x14ac:dyDescent="0.25">
      <c r="A3904" s="3">
        <v>42125</v>
      </c>
      <c r="B3904" t="s">
        <v>58</v>
      </c>
      <c r="C3904" t="s">
        <v>7617</v>
      </c>
      <c r="D3904" t="s">
        <v>7618</v>
      </c>
      <c r="E3904">
        <v>2801</v>
      </c>
      <c r="F3904" t="s">
        <v>7619</v>
      </c>
      <c r="G3904">
        <v>18060</v>
      </c>
      <c r="I3904" t="s">
        <v>7620</v>
      </c>
      <c r="J3904">
        <v>105</v>
      </c>
      <c r="K3904">
        <v>1162</v>
      </c>
      <c r="L3904" s="1">
        <v>35542</v>
      </c>
      <c r="N3904" t="s">
        <v>7621</v>
      </c>
      <c r="O3904">
        <v>461</v>
      </c>
      <c r="P3904" t="s">
        <v>64</v>
      </c>
    </row>
    <row r="3905" spans="1:16" x14ac:dyDescent="0.25">
      <c r="A3905" s="3">
        <v>42125</v>
      </c>
      <c r="B3905" t="s">
        <v>58</v>
      </c>
      <c r="C3905" t="s">
        <v>7622</v>
      </c>
      <c r="D3905" t="s">
        <v>7623</v>
      </c>
      <c r="E3905">
        <v>2801</v>
      </c>
      <c r="F3905" t="s">
        <v>7619</v>
      </c>
      <c r="G3905">
        <v>18060</v>
      </c>
      <c r="I3905" t="s">
        <v>7620</v>
      </c>
      <c r="J3905">
        <v>105</v>
      </c>
      <c r="K3905">
        <v>1162</v>
      </c>
      <c r="L3905" s="1">
        <v>35542</v>
      </c>
      <c r="N3905" t="s">
        <v>7621</v>
      </c>
      <c r="O3905">
        <v>461</v>
      </c>
      <c r="P3905" t="s">
        <v>64</v>
      </c>
    </row>
    <row r="3906" spans="1:16" x14ac:dyDescent="0.25">
      <c r="A3906" s="3">
        <v>42125</v>
      </c>
      <c r="B3906" t="s">
        <v>58</v>
      </c>
      <c r="C3906" t="s">
        <v>7624</v>
      </c>
      <c r="D3906" t="s">
        <v>7625</v>
      </c>
      <c r="E3906">
        <v>2801</v>
      </c>
      <c r="F3906" t="s">
        <v>7619</v>
      </c>
      <c r="G3906">
        <v>18060</v>
      </c>
      <c r="I3906" t="s">
        <v>7620</v>
      </c>
      <c r="J3906">
        <v>105</v>
      </c>
      <c r="K3906">
        <v>1162</v>
      </c>
      <c r="L3906" s="1">
        <v>35542</v>
      </c>
      <c r="N3906" t="s">
        <v>7621</v>
      </c>
      <c r="O3906">
        <v>461</v>
      </c>
      <c r="P3906" t="s">
        <v>64</v>
      </c>
    </row>
    <row r="3907" spans="1:16" x14ac:dyDescent="0.25">
      <c r="A3907" s="3">
        <v>42125</v>
      </c>
      <c r="B3907" t="s">
        <v>58</v>
      </c>
      <c r="C3907" t="s">
        <v>7626</v>
      </c>
      <c r="D3907" t="s">
        <v>7627</v>
      </c>
      <c r="E3907">
        <v>2801</v>
      </c>
      <c r="F3907" t="s">
        <v>7628</v>
      </c>
      <c r="G3907">
        <v>15000</v>
      </c>
      <c r="I3907" t="s">
        <v>4763</v>
      </c>
      <c r="J3907">
        <v>1</v>
      </c>
      <c r="K3907">
        <v>3342</v>
      </c>
      <c r="L3907" s="1">
        <v>37986</v>
      </c>
      <c r="N3907" t="s">
        <v>7629</v>
      </c>
      <c r="O3907">
        <v>461</v>
      </c>
      <c r="P3907" t="s">
        <v>64</v>
      </c>
    </row>
    <row r="3908" spans="1:16" x14ac:dyDescent="0.25">
      <c r="A3908" s="3">
        <v>42125</v>
      </c>
      <c r="B3908" t="s">
        <v>58</v>
      </c>
      <c r="C3908" t="s">
        <v>7630</v>
      </c>
      <c r="D3908" t="s">
        <v>7631</v>
      </c>
      <c r="E3908">
        <v>2801</v>
      </c>
      <c r="F3908" t="s">
        <v>7628</v>
      </c>
      <c r="G3908">
        <v>15000</v>
      </c>
      <c r="I3908" t="s">
        <v>4763</v>
      </c>
      <c r="J3908">
        <v>1</v>
      </c>
      <c r="K3908">
        <v>3342</v>
      </c>
      <c r="L3908" s="1">
        <v>37986</v>
      </c>
      <c r="N3908" t="s">
        <v>7629</v>
      </c>
      <c r="O3908">
        <v>461</v>
      </c>
      <c r="P3908" t="s">
        <v>64</v>
      </c>
    </row>
    <row r="3909" spans="1:16" x14ac:dyDescent="0.25">
      <c r="A3909" s="3">
        <v>42125</v>
      </c>
      <c r="B3909" t="s">
        <v>58</v>
      </c>
      <c r="C3909" t="s">
        <v>7632</v>
      </c>
      <c r="D3909" t="s">
        <v>7633</v>
      </c>
      <c r="E3909">
        <v>2801</v>
      </c>
      <c r="F3909" t="s">
        <v>7634</v>
      </c>
      <c r="G3909">
        <v>15000</v>
      </c>
      <c r="I3909" t="s">
        <v>4763</v>
      </c>
      <c r="J3909">
        <v>1</v>
      </c>
      <c r="K3909">
        <v>3342</v>
      </c>
      <c r="L3909" s="1">
        <v>37986</v>
      </c>
      <c r="N3909" t="s">
        <v>7629</v>
      </c>
      <c r="O3909">
        <v>461</v>
      </c>
      <c r="P3909" t="s">
        <v>64</v>
      </c>
    </row>
    <row r="3910" spans="1:16" x14ac:dyDescent="0.25">
      <c r="A3910" s="3">
        <v>42125</v>
      </c>
      <c r="B3910" t="s">
        <v>58</v>
      </c>
      <c r="C3910" t="s">
        <v>7635</v>
      </c>
      <c r="D3910" t="s">
        <v>7636</v>
      </c>
      <c r="E3910">
        <v>2801</v>
      </c>
      <c r="F3910" t="s">
        <v>7637</v>
      </c>
      <c r="G3910">
        <v>5000</v>
      </c>
      <c r="I3910" t="s">
        <v>3237</v>
      </c>
      <c r="J3910">
        <v>1</v>
      </c>
      <c r="K3910">
        <v>3342</v>
      </c>
      <c r="L3910" s="1">
        <v>37986</v>
      </c>
      <c r="N3910" t="s">
        <v>7629</v>
      </c>
      <c r="O3910">
        <v>461</v>
      </c>
      <c r="P3910" t="s">
        <v>64</v>
      </c>
    </row>
    <row r="3911" spans="1:16" x14ac:dyDescent="0.25">
      <c r="A3911" s="3">
        <v>42125</v>
      </c>
      <c r="B3911" t="s">
        <v>58</v>
      </c>
      <c r="C3911" t="s">
        <v>7638</v>
      </c>
      <c r="D3911" t="s">
        <v>7639</v>
      </c>
      <c r="E3911">
        <v>2801</v>
      </c>
      <c r="F3911" t="s">
        <v>4331</v>
      </c>
      <c r="G3911">
        <v>4990</v>
      </c>
      <c r="I3911" t="s">
        <v>3036</v>
      </c>
      <c r="J3911">
        <v>28</v>
      </c>
      <c r="K3911">
        <v>1631</v>
      </c>
      <c r="L3911" s="1">
        <v>36228</v>
      </c>
      <c r="N3911" t="s">
        <v>7640</v>
      </c>
      <c r="O3911">
        <v>461</v>
      </c>
      <c r="P3911" t="s">
        <v>64</v>
      </c>
    </row>
    <row r="3912" spans="1:16" x14ac:dyDescent="0.25">
      <c r="A3912" s="3">
        <v>42125</v>
      </c>
      <c r="B3912" t="s">
        <v>58</v>
      </c>
      <c r="C3912" t="s">
        <v>7641</v>
      </c>
      <c r="D3912" t="s">
        <v>7642</v>
      </c>
      <c r="E3912">
        <v>2801</v>
      </c>
      <c r="F3912" t="s">
        <v>7643</v>
      </c>
      <c r="G3912">
        <v>5040</v>
      </c>
      <c r="I3912" t="s">
        <v>7245</v>
      </c>
      <c r="J3912">
        <v>91</v>
      </c>
      <c r="K3912">
        <v>1612</v>
      </c>
      <c r="L3912" s="1">
        <v>36448</v>
      </c>
      <c r="N3912" t="s">
        <v>7644</v>
      </c>
      <c r="O3912">
        <v>461</v>
      </c>
      <c r="P3912" t="s">
        <v>64</v>
      </c>
    </row>
    <row r="3913" spans="1:16" x14ac:dyDescent="0.25">
      <c r="A3913" s="3">
        <v>42125</v>
      </c>
      <c r="B3913" t="s">
        <v>58</v>
      </c>
      <c r="C3913" t="s">
        <v>7645</v>
      </c>
      <c r="D3913" t="s">
        <v>7646</v>
      </c>
      <c r="E3913">
        <v>2801</v>
      </c>
      <c r="F3913" t="s">
        <v>7647</v>
      </c>
      <c r="G3913">
        <v>39900</v>
      </c>
      <c r="I3913" t="s">
        <v>4332</v>
      </c>
      <c r="J3913">
        <v>130</v>
      </c>
      <c r="K3913">
        <v>3221</v>
      </c>
      <c r="L3913" s="1">
        <v>36482</v>
      </c>
      <c r="N3913" t="s">
        <v>7648</v>
      </c>
      <c r="O3913">
        <v>461</v>
      </c>
      <c r="P3913" t="s">
        <v>64</v>
      </c>
    </row>
    <row r="3914" spans="1:16" x14ac:dyDescent="0.25">
      <c r="A3914" s="3">
        <v>42125</v>
      </c>
      <c r="B3914" t="s">
        <v>58</v>
      </c>
      <c r="C3914" t="s">
        <v>7649</v>
      </c>
      <c r="D3914" t="s">
        <v>7650</v>
      </c>
      <c r="E3914">
        <v>2801</v>
      </c>
      <c r="F3914" t="s">
        <v>77</v>
      </c>
      <c r="G3914">
        <v>4890</v>
      </c>
      <c r="I3914" t="s">
        <v>6165</v>
      </c>
      <c r="J3914">
        <v>328</v>
      </c>
      <c r="K3914">
        <v>3211</v>
      </c>
      <c r="L3914" s="1">
        <v>35398</v>
      </c>
      <c r="N3914" t="s">
        <v>7651</v>
      </c>
      <c r="O3914">
        <v>461</v>
      </c>
      <c r="P3914" t="s">
        <v>64</v>
      </c>
    </row>
    <row r="3915" spans="1:16" x14ac:dyDescent="0.25">
      <c r="A3915" s="3">
        <v>42125</v>
      </c>
      <c r="B3915" t="s">
        <v>58</v>
      </c>
      <c r="C3915" t="s">
        <v>7652</v>
      </c>
      <c r="D3915" t="s">
        <v>7653</v>
      </c>
      <c r="E3915">
        <v>2801</v>
      </c>
      <c r="F3915" t="s">
        <v>7654</v>
      </c>
      <c r="G3915">
        <v>3836.8</v>
      </c>
      <c r="I3915" t="s">
        <v>7655</v>
      </c>
      <c r="J3915">
        <v>243</v>
      </c>
      <c r="K3915">
        <v>3341</v>
      </c>
      <c r="L3915" s="1">
        <v>39872</v>
      </c>
      <c r="N3915" t="s">
        <v>7656</v>
      </c>
      <c r="O3915">
        <v>461</v>
      </c>
      <c r="P3915" t="s">
        <v>64</v>
      </c>
    </row>
    <row r="3916" spans="1:16" x14ac:dyDescent="0.25">
      <c r="A3916" s="3">
        <v>42125</v>
      </c>
      <c r="B3916" t="s">
        <v>58</v>
      </c>
      <c r="C3916" t="s">
        <v>7657</v>
      </c>
      <c r="D3916" t="s">
        <v>7658</v>
      </c>
      <c r="E3916">
        <v>2801</v>
      </c>
      <c r="F3916" t="s">
        <v>7659</v>
      </c>
      <c r="G3916">
        <v>4532</v>
      </c>
      <c r="I3916" t="s">
        <v>7660</v>
      </c>
      <c r="J3916">
        <v>243</v>
      </c>
      <c r="K3916">
        <v>3341</v>
      </c>
      <c r="L3916" s="1">
        <v>40542</v>
      </c>
      <c r="N3916" t="s">
        <v>7656</v>
      </c>
      <c r="O3916">
        <v>461</v>
      </c>
      <c r="P3916" t="s">
        <v>64</v>
      </c>
    </row>
    <row r="3917" spans="1:16" x14ac:dyDescent="0.25">
      <c r="A3917" s="3">
        <v>42125</v>
      </c>
      <c r="B3917" t="s">
        <v>58</v>
      </c>
      <c r="C3917" t="s">
        <v>7661</v>
      </c>
      <c r="D3917" t="s">
        <v>7662</v>
      </c>
      <c r="E3917">
        <v>2801</v>
      </c>
      <c r="F3917" t="s">
        <v>7663</v>
      </c>
      <c r="G3917">
        <v>14529.5</v>
      </c>
      <c r="I3917" t="s">
        <v>7664</v>
      </c>
      <c r="J3917">
        <v>326</v>
      </c>
      <c r="K3917">
        <v>3541</v>
      </c>
      <c r="L3917" s="1">
        <v>39643</v>
      </c>
      <c r="N3917" t="s">
        <v>6828</v>
      </c>
      <c r="O3917">
        <v>461</v>
      </c>
      <c r="P3917" t="s">
        <v>64</v>
      </c>
    </row>
    <row r="3918" spans="1:16" x14ac:dyDescent="0.25">
      <c r="A3918" s="3">
        <v>42125</v>
      </c>
      <c r="B3918" t="s">
        <v>58</v>
      </c>
      <c r="C3918" t="s">
        <v>7665</v>
      </c>
      <c r="D3918" t="s">
        <v>7666</v>
      </c>
      <c r="E3918">
        <v>2801</v>
      </c>
      <c r="F3918" t="s">
        <v>7667</v>
      </c>
      <c r="G3918">
        <v>20160</v>
      </c>
      <c r="I3918" t="s">
        <v>7668</v>
      </c>
      <c r="J3918">
        <v>326</v>
      </c>
      <c r="K3918">
        <v>3541</v>
      </c>
      <c r="L3918" s="1">
        <v>39021</v>
      </c>
      <c r="N3918" t="s">
        <v>6828</v>
      </c>
      <c r="O3918">
        <v>461</v>
      </c>
      <c r="P3918" t="s">
        <v>64</v>
      </c>
    </row>
    <row r="3919" spans="1:16" x14ac:dyDescent="0.25">
      <c r="A3919" s="3">
        <v>42125</v>
      </c>
      <c r="B3919" t="s">
        <v>58</v>
      </c>
      <c r="C3919" t="s">
        <v>7669</v>
      </c>
      <c r="D3919" t="s">
        <v>7670</v>
      </c>
      <c r="E3919">
        <v>2801</v>
      </c>
      <c r="F3919" t="s">
        <v>7667</v>
      </c>
      <c r="G3919">
        <v>13996.5</v>
      </c>
      <c r="I3919" t="s">
        <v>7671</v>
      </c>
      <c r="J3919">
        <v>326</v>
      </c>
      <c r="K3919">
        <v>3541</v>
      </c>
      <c r="L3919" s="1">
        <v>39037</v>
      </c>
      <c r="N3919" t="s">
        <v>6828</v>
      </c>
      <c r="O3919">
        <v>461</v>
      </c>
      <c r="P3919" t="s">
        <v>64</v>
      </c>
    </row>
    <row r="3920" spans="1:16" x14ac:dyDescent="0.25">
      <c r="A3920" s="3">
        <v>42125</v>
      </c>
      <c r="B3920" t="s">
        <v>58</v>
      </c>
      <c r="C3920" t="s">
        <v>7672</v>
      </c>
      <c r="D3920" t="s">
        <v>7673</v>
      </c>
      <c r="E3920">
        <v>2801</v>
      </c>
      <c r="F3920" t="s">
        <v>7674</v>
      </c>
      <c r="G3920">
        <v>5364</v>
      </c>
      <c r="I3920" t="s">
        <v>7675</v>
      </c>
      <c r="J3920">
        <v>326</v>
      </c>
      <c r="K3920">
        <v>3541</v>
      </c>
      <c r="L3920" s="1">
        <v>40905</v>
      </c>
      <c r="N3920" t="s">
        <v>6828</v>
      </c>
      <c r="O3920">
        <v>461</v>
      </c>
      <c r="P3920" t="s">
        <v>64</v>
      </c>
    </row>
    <row r="3921" spans="1:16" x14ac:dyDescent="0.25">
      <c r="A3921" s="3">
        <v>42125</v>
      </c>
      <c r="B3921" t="s">
        <v>58</v>
      </c>
      <c r="C3921" t="s">
        <v>7676</v>
      </c>
      <c r="D3921" t="s">
        <v>7677</v>
      </c>
      <c r="E3921">
        <v>2801</v>
      </c>
      <c r="F3921" t="s">
        <v>7678</v>
      </c>
      <c r="G3921">
        <v>13435</v>
      </c>
      <c r="I3921" t="s">
        <v>5254</v>
      </c>
      <c r="J3921">
        <v>326</v>
      </c>
      <c r="K3921">
        <v>3541</v>
      </c>
      <c r="L3921" s="1">
        <v>38625</v>
      </c>
      <c r="N3921" t="s">
        <v>6828</v>
      </c>
      <c r="O3921">
        <v>461</v>
      </c>
      <c r="P3921" t="s">
        <v>64</v>
      </c>
    </row>
    <row r="3922" spans="1:16" x14ac:dyDescent="0.25">
      <c r="A3922" s="3">
        <v>42125</v>
      </c>
      <c r="B3922" t="s">
        <v>58</v>
      </c>
      <c r="C3922" t="s">
        <v>7679</v>
      </c>
      <c r="D3922" t="s">
        <v>7680</v>
      </c>
      <c r="E3922">
        <v>2801</v>
      </c>
      <c r="F3922" t="s">
        <v>3618</v>
      </c>
      <c r="G3922">
        <v>6700</v>
      </c>
      <c r="I3922" t="s">
        <v>3619</v>
      </c>
      <c r="J3922">
        <v>151</v>
      </c>
      <c r="K3922">
        <v>4041</v>
      </c>
      <c r="L3922" s="1">
        <v>35352</v>
      </c>
      <c r="N3922" t="s">
        <v>7681</v>
      </c>
      <c r="O3922">
        <v>461</v>
      </c>
      <c r="P3922" t="s">
        <v>64</v>
      </c>
    </row>
    <row r="3923" spans="1:16" x14ac:dyDescent="0.25">
      <c r="A3923" s="3">
        <v>42125</v>
      </c>
      <c r="B3923" t="s">
        <v>58</v>
      </c>
      <c r="C3923" t="s">
        <v>7682</v>
      </c>
      <c r="D3923" t="s">
        <v>7683</v>
      </c>
      <c r="E3923">
        <v>2801</v>
      </c>
      <c r="F3923" t="s">
        <v>7684</v>
      </c>
      <c r="G3923">
        <v>17184</v>
      </c>
      <c r="I3923" t="s">
        <v>7685</v>
      </c>
      <c r="J3923">
        <v>471</v>
      </c>
      <c r="K3923">
        <v>6029</v>
      </c>
      <c r="L3923" s="1">
        <v>38352</v>
      </c>
      <c r="N3923" t="s">
        <v>7686</v>
      </c>
      <c r="O3923">
        <v>461</v>
      </c>
      <c r="P3923" t="s">
        <v>64</v>
      </c>
    </row>
    <row r="3924" spans="1:16" x14ac:dyDescent="0.25">
      <c r="A3924" s="3">
        <v>42125</v>
      </c>
      <c r="B3924" t="s">
        <v>58</v>
      </c>
      <c r="C3924" t="s">
        <v>7687</v>
      </c>
      <c r="D3924" t="s">
        <v>7688</v>
      </c>
      <c r="E3924">
        <v>2801</v>
      </c>
      <c r="F3924" t="s">
        <v>7684</v>
      </c>
      <c r="G3924">
        <v>17184</v>
      </c>
      <c r="I3924" t="s">
        <v>7685</v>
      </c>
      <c r="J3924">
        <v>471</v>
      </c>
      <c r="K3924">
        <v>6029</v>
      </c>
      <c r="L3924" s="1">
        <v>38352</v>
      </c>
      <c r="N3924" t="s">
        <v>7686</v>
      </c>
      <c r="O3924">
        <v>461</v>
      </c>
      <c r="P3924" t="s">
        <v>64</v>
      </c>
    </row>
    <row r="3925" spans="1:16" x14ac:dyDescent="0.25">
      <c r="A3925" s="3">
        <v>42125</v>
      </c>
      <c r="B3925" t="s">
        <v>58</v>
      </c>
      <c r="C3925" t="s">
        <v>7689</v>
      </c>
      <c r="D3925" t="s">
        <v>7690</v>
      </c>
      <c r="E3925">
        <v>2801</v>
      </c>
      <c r="F3925" t="s">
        <v>7684</v>
      </c>
      <c r="G3925">
        <v>17184</v>
      </c>
      <c r="I3925" t="s">
        <v>7685</v>
      </c>
      <c r="J3925">
        <v>471</v>
      </c>
      <c r="K3925">
        <v>6029</v>
      </c>
      <c r="L3925" s="1">
        <v>38352</v>
      </c>
      <c r="N3925" t="s">
        <v>7686</v>
      </c>
      <c r="O3925">
        <v>461</v>
      </c>
      <c r="P3925" t="s">
        <v>64</v>
      </c>
    </row>
    <row r="3926" spans="1:16" x14ac:dyDescent="0.25">
      <c r="A3926" s="3">
        <v>42125</v>
      </c>
      <c r="B3926" t="s">
        <v>58</v>
      </c>
      <c r="C3926" t="s">
        <v>7691</v>
      </c>
      <c r="D3926" t="s">
        <v>7692</v>
      </c>
      <c r="E3926">
        <v>2801</v>
      </c>
      <c r="F3926" t="s">
        <v>7684</v>
      </c>
      <c r="G3926">
        <v>17184</v>
      </c>
      <c r="I3926" t="s">
        <v>7685</v>
      </c>
      <c r="J3926">
        <v>471</v>
      </c>
      <c r="K3926">
        <v>6029</v>
      </c>
      <c r="L3926" s="1">
        <v>38352</v>
      </c>
      <c r="N3926" t="s">
        <v>7686</v>
      </c>
      <c r="O3926">
        <v>461</v>
      </c>
      <c r="P3926" t="s">
        <v>64</v>
      </c>
    </row>
    <row r="3927" spans="1:16" x14ac:dyDescent="0.25">
      <c r="A3927" s="3">
        <v>42125</v>
      </c>
      <c r="B3927" t="s">
        <v>58</v>
      </c>
      <c r="C3927" t="s">
        <v>7693</v>
      </c>
      <c r="D3927" t="s">
        <v>7694</v>
      </c>
      <c r="E3927">
        <v>2801</v>
      </c>
      <c r="F3927" t="s">
        <v>7684</v>
      </c>
      <c r="G3927">
        <v>17184</v>
      </c>
      <c r="I3927" t="s">
        <v>7685</v>
      </c>
      <c r="J3927">
        <v>471</v>
      </c>
      <c r="K3927">
        <v>6029</v>
      </c>
      <c r="L3927" s="1">
        <v>38352</v>
      </c>
      <c r="N3927" t="s">
        <v>7686</v>
      </c>
      <c r="O3927">
        <v>461</v>
      </c>
      <c r="P3927" t="s">
        <v>64</v>
      </c>
    </row>
    <row r="3928" spans="1:16" x14ac:dyDescent="0.25">
      <c r="A3928" t="s">
        <v>87</v>
      </c>
      <c r="C3928" t="s">
        <v>88</v>
      </c>
      <c r="D3928" t="s">
        <v>58</v>
      </c>
      <c r="F3928">
        <v>-40</v>
      </c>
      <c r="G3928" t="s">
        <v>7695</v>
      </c>
      <c r="I3928" t="s">
        <v>1492</v>
      </c>
    </row>
    <row r="3930" spans="1:16" x14ac:dyDescent="0.25">
      <c r="A3930" t="s">
        <v>87</v>
      </c>
      <c r="B3930" t="s">
        <v>87</v>
      </c>
      <c r="C3930" t="s">
        <v>91</v>
      </c>
      <c r="D3930" t="s">
        <v>275</v>
      </c>
      <c r="E3930">
        <v>2015</v>
      </c>
      <c r="F3930">
        <v>-40</v>
      </c>
      <c r="G3930" t="s">
        <v>7695</v>
      </c>
      <c r="I3930" t="s">
        <v>1493</v>
      </c>
    </row>
    <row r="3932" spans="1:16" x14ac:dyDescent="0.25">
      <c r="C3932" t="s">
        <v>56</v>
      </c>
      <c r="D3932" t="s">
        <v>10</v>
      </c>
      <c r="E3932" t="e">
        <f>- proto</f>
        <v>#NAME?</v>
      </c>
      <c r="F3932" t="s">
        <v>57</v>
      </c>
    </row>
    <row r="3933" spans="1:16" x14ac:dyDescent="0.25">
      <c r="A3933" s="3">
        <v>42186</v>
      </c>
      <c r="B3933" t="s">
        <v>58</v>
      </c>
      <c r="C3933" t="s">
        <v>7696</v>
      </c>
      <c r="D3933" t="s">
        <v>7697</v>
      </c>
      <c r="E3933">
        <v>2801</v>
      </c>
      <c r="F3933" t="s">
        <v>5025</v>
      </c>
      <c r="G3933">
        <v>5185</v>
      </c>
      <c r="I3933" t="s">
        <v>7698</v>
      </c>
      <c r="J3933">
        <v>19</v>
      </c>
      <c r="K3933">
        <v>5931</v>
      </c>
      <c r="L3933" s="1">
        <v>37407</v>
      </c>
      <c r="N3933" t="s">
        <v>7699</v>
      </c>
      <c r="O3933">
        <v>461</v>
      </c>
      <c r="P3933" t="s">
        <v>64</v>
      </c>
    </row>
    <row r="3934" spans="1:16" x14ac:dyDescent="0.25">
      <c r="A3934" s="3">
        <v>42186</v>
      </c>
      <c r="B3934" t="s">
        <v>58</v>
      </c>
      <c r="C3934" t="s">
        <v>7700</v>
      </c>
      <c r="D3934" t="s">
        <v>7701</v>
      </c>
      <c r="E3934">
        <v>2801</v>
      </c>
      <c r="F3934" t="s">
        <v>7702</v>
      </c>
      <c r="G3934">
        <v>28960</v>
      </c>
      <c r="I3934" t="s">
        <v>7703</v>
      </c>
      <c r="J3934">
        <v>244</v>
      </c>
      <c r="K3934">
        <v>2121</v>
      </c>
      <c r="L3934" s="1">
        <v>40354</v>
      </c>
      <c r="N3934" t="s">
        <v>7704</v>
      </c>
      <c r="O3934">
        <v>461</v>
      </c>
      <c r="P3934" t="s">
        <v>64</v>
      </c>
    </row>
    <row r="3935" spans="1:16" x14ac:dyDescent="0.25">
      <c r="A3935" s="3">
        <v>42186</v>
      </c>
      <c r="B3935" t="s">
        <v>58</v>
      </c>
      <c r="C3935" t="s">
        <v>7705</v>
      </c>
      <c r="D3935" t="s">
        <v>7706</v>
      </c>
      <c r="E3935">
        <v>2801</v>
      </c>
      <c r="F3935" t="s">
        <v>7684</v>
      </c>
      <c r="G3935">
        <v>17184</v>
      </c>
      <c r="I3935" t="s">
        <v>7685</v>
      </c>
      <c r="J3935">
        <v>15</v>
      </c>
      <c r="K3935">
        <v>421</v>
      </c>
      <c r="L3935" s="1">
        <v>38352</v>
      </c>
      <c r="N3935" t="s">
        <v>6927</v>
      </c>
      <c r="O3935">
        <v>461</v>
      </c>
      <c r="P3935" t="s">
        <v>64</v>
      </c>
    </row>
    <row r="3936" spans="1:16" x14ac:dyDescent="0.25">
      <c r="A3936" s="3">
        <v>42186</v>
      </c>
      <c r="B3936" t="s">
        <v>58</v>
      </c>
      <c r="C3936" t="s">
        <v>7707</v>
      </c>
      <c r="D3936" t="s">
        <v>7708</v>
      </c>
      <c r="E3936">
        <v>2801</v>
      </c>
      <c r="F3936" t="s">
        <v>2797</v>
      </c>
      <c r="G3936">
        <v>3850</v>
      </c>
      <c r="I3936" t="s">
        <v>7709</v>
      </c>
      <c r="J3936">
        <v>301</v>
      </c>
      <c r="K3936">
        <v>631</v>
      </c>
      <c r="L3936" s="1">
        <v>41115</v>
      </c>
      <c r="N3936" t="s">
        <v>7133</v>
      </c>
      <c r="O3936">
        <v>461</v>
      </c>
      <c r="P3936" t="s">
        <v>64</v>
      </c>
    </row>
    <row r="3937" spans="1:16" x14ac:dyDescent="0.25">
      <c r="A3937" s="3">
        <v>42186</v>
      </c>
      <c r="B3937" t="s">
        <v>58</v>
      </c>
      <c r="C3937" t="s">
        <v>7710</v>
      </c>
      <c r="D3937" t="s">
        <v>7711</v>
      </c>
      <c r="E3937">
        <v>2801</v>
      </c>
      <c r="F3937" t="s">
        <v>7712</v>
      </c>
      <c r="G3937">
        <v>29842</v>
      </c>
      <c r="I3937" t="s">
        <v>7713</v>
      </c>
      <c r="J3937">
        <v>70</v>
      </c>
      <c r="K3937">
        <v>818</v>
      </c>
      <c r="L3937" s="1">
        <v>39010</v>
      </c>
      <c r="N3937" t="s">
        <v>7044</v>
      </c>
      <c r="O3937">
        <v>461</v>
      </c>
      <c r="P3937" t="s">
        <v>64</v>
      </c>
    </row>
    <row r="3938" spans="1:16" x14ac:dyDescent="0.25">
      <c r="A3938" s="3">
        <v>42186</v>
      </c>
      <c r="B3938" t="s">
        <v>58</v>
      </c>
      <c r="C3938" t="s">
        <v>7714</v>
      </c>
      <c r="D3938" t="s">
        <v>7715</v>
      </c>
      <c r="E3938">
        <v>2801</v>
      </c>
      <c r="F3938" t="s">
        <v>7716</v>
      </c>
      <c r="G3938">
        <v>28421.200000000001</v>
      </c>
      <c r="I3938" t="s">
        <v>7717</v>
      </c>
      <c r="J3938">
        <v>334</v>
      </c>
      <c r="K3938">
        <v>1131</v>
      </c>
      <c r="L3938" s="1">
        <v>37819</v>
      </c>
      <c r="N3938" t="s">
        <v>7375</v>
      </c>
      <c r="O3938">
        <v>461</v>
      </c>
      <c r="P3938" t="s">
        <v>64</v>
      </c>
    </row>
    <row r="3939" spans="1:16" x14ac:dyDescent="0.25">
      <c r="A3939" s="3">
        <v>42186</v>
      </c>
      <c r="B3939" t="s">
        <v>58</v>
      </c>
      <c r="C3939" t="s">
        <v>7718</v>
      </c>
      <c r="D3939" t="s">
        <v>7719</v>
      </c>
      <c r="E3939">
        <v>2801</v>
      </c>
      <c r="F3939" t="s">
        <v>781</v>
      </c>
      <c r="G3939">
        <v>13380</v>
      </c>
      <c r="I3939" t="s">
        <v>7720</v>
      </c>
      <c r="J3939">
        <v>138</v>
      </c>
      <c r="K3939">
        <v>1731</v>
      </c>
      <c r="L3939" s="1">
        <v>35895</v>
      </c>
      <c r="M3939" t="s">
        <v>7721</v>
      </c>
      <c r="N3939" t="s">
        <v>7722</v>
      </c>
      <c r="O3939">
        <v>461</v>
      </c>
      <c r="P3939" t="s">
        <v>64</v>
      </c>
    </row>
    <row r="3940" spans="1:16" x14ac:dyDescent="0.25">
      <c r="A3940" s="3">
        <v>42186</v>
      </c>
      <c r="B3940" t="s">
        <v>58</v>
      </c>
      <c r="C3940" t="s">
        <v>7723</v>
      </c>
      <c r="D3940" t="s">
        <v>7724</v>
      </c>
      <c r="E3940">
        <v>2801</v>
      </c>
      <c r="F3940" t="s">
        <v>7725</v>
      </c>
      <c r="G3940">
        <v>14190</v>
      </c>
      <c r="I3940" t="s">
        <v>7726</v>
      </c>
      <c r="J3940">
        <v>243</v>
      </c>
      <c r="K3940">
        <v>3341</v>
      </c>
      <c r="L3940" s="1">
        <v>40298</v>
      </c>
      <c r="N3940" t="s">
        <v>7727</v>
      </c>
      <c r="O3940">
        <v>461</v>
      </c>
      <c r="P3940" t="s">
        <v>64</v>
      </c>
    </row>
    <row r="3941" spans="1:16" x14ac:dyDescent="0.25">
      <c r="A3941" s="3">
        <v>42186</v>
      </c>
      <c r="B3941" t="s">
        <v>58</v>
      </c>
      <c r="C3941" t="s">
        <v>7728</v>
      </c>
      <c r="D3941" t="s">
        <v>7729</v>
      </c>
      <c r="E3941">
        <v>2801</v>
      </c>
      <c r="F3941" t="s">
        <v>3692</v>
      </c>
      <c r="G3941">
        <v>3238.29</v>
      </c>
      <c r="I3941" t="s">
        <v>3693</v>
      </c>
      <c r="J3941">
        <v>380</v>
      </c>
      <c r="K3941">
        <v>5011</v>
      </c>
      <c r="L3941" s="1">
        <v>37286</v>
      </c>
      <c r="N3941" t="s">
        <v>7582</v>
      </c>
      <c r="O3941">
        <v>461</v>
      </c>
      <c r="P3941" t="s">
        <v>64</v>
      </c>
    </row>
    <row r="3942" spans="1:16" x14ac:dyDescent="0.25">
      <c r="A3942" s="3">
        <v>42186</v>
      </c>
      <c r="B3942" t="s">
        <v>58</v>
      </c>
      <c r="C3942" t="s">
        <v>7730</v>
      </c>
      <c r="D3942" t="s">
        <v>7731</v>
      </c>
      <c r="E3942">
        <v>2801</v>
      </c>
      <c r="F3942" t="s">
        <v>6856</v>
      </c>
      <c r="G3942">
        <v>8892</v>
      </c>
      <c r="I3942" t="s">
        <v>7499</v>
      </c>
      <c r="J3942">
        <v>395</v>
      </c>
      <c r="K3942">
        <v>5062</v>
      </c>
      <c r="L3942" s="1">
        <v>41274</v>
      </c>
      <c r="N3942" t="s">
        <v>7500</v>
      </c>
      <c r="O3942">
        <v>461</v>
      </c>
      <c r="P3942" t="s">
        <v>64</v>
      </c>
    </row>
    <row r="3943" spans="1:16" x14ac:dyDescent="0.25">
      <c r="A3943" t="s">
        <v>87</v>
      </c>
      <c r="C3943" t="s">
        <v>88</v>
      </c>
      <c r="D3943" t="s">
        <v>58</v>
      </c>
      <c r="F3943">
        <v>-15</v>
      </c>
      <c r="G3943" t="s">
        <v>7732</v>
      </c>
      <c r="I3943" t="s">
        <v>703</v>
      </c>
    </row>
    <row r="3946" spans="1:16" x14ac:dyDescent="0.25">
      <c r="D3946" t="s">
        <v>0</v>
      </c>
      <c r="E3946" t="s">
        <v>1</v>
      </c>
      <c r="F3946" t="s">
        <v>2</v>
      </c>
      <c r="G3946" t="s">
        <v>3</v>
      </c>
      <c r="H3946">
        <v>5</v>
      </c>
      <c r="I3946" t="s">
        <v>4</v>
      </c>
      <c r="L3946" t="s">
        <v>5</v>
      </c>
      <c r="M3946" t="s">
        <v>6</v>
      </c>
      <c r="N3946" t="s">
        <v>7</v>
      </c>
      <c r="O3946">
        <v>6</v>
      </c>
      <c r="P3946">
        <v>8</v>
      </c>
    </row>
    <row r="3947" spans="1:16" x14ac:dyDescent="0.25">
      <c r="D3947" t="s">
        <v>8</v>
      </c>
      <c r="E3947" t="s">
        <v>9</v>
      </c>
      <c r="F3947" t="s">
        <v>10</v>
      </c>
      <c r="M3947" t="s">
        <v>11</v>
      </c>
      <c r="N3947" t="s">
        <v>12</v>
      </c>
      <c r="O3947" s="1">
        <v>37445</v>
      </c>
      <c r="P3947">
        <v>3</v>
      </c>
    </row>
    <row r="3948" spans="1:16" x14ac:dyDescent="0.25">
      <c r="A3948" t="s">
        <v>13</v>
      </c>
      <c r="B3948" t="s">
        <v>14</v>
      </c>
      <c r="C3948" t="s">
        <v>15</v>
      </c>
      <c r="F3948" t="s">
        <v>16</v>
      </c>
      <c r="G3948" t="e">
        <f>- Z</f>
        <v>#NAME?</v>
      </c>
      <c r="M3948" t="s">
        <v>17</v>
      </c>
      <c r="N3948" t="s">
        <v>18</v>
      </c>
    </row>
    <row r="3949" spans="1:16" x14ac:dyDescent="0.25">
      <c r="A3949" t="s">
        <v>19</v>
      </c>
      <c r="B3949" t="s">
        <v>20</v>
      </c>
      <c r="C3949" t="s">
        <v>21</v>
      </c>
      <c r="D3949" t="s">
        <v>22</v>
      </c>
      <c r="E3949" t="s">
        <v>23</v>
      </c>
      <c r="F3949" t="s">
        <v>24</v>
      </c>
      <c r="G3949" t="s">
        <v>25</v>
      </c>
      <c r="H3949" t="s">
        <v>26</v>
      </c>
      <c r="M3949" t="s">
        <v>27</v>
      </c>
      <c r="N3949" t="s">
        <v>28</v>
      </c>
    </row>
    <row r="3950" spans="1:16" x14ac:dyDescent="0.25">
      <c r="A3950" t="s">
        <v>29</v>
      </c>
      <c r="B3950" t="s">
        <v>30</v>
      </c>
      <c r="C3950" t="s">
        <v>31</v>
      </c>
      <c r="D3950" t="s">
        <v>32</v>
      </c>
      <c r="E3950" t="s">
        <v>32</v>
      </c>
      <c r="F3950" t="s">
        <v>33</v>
      </c>
      <c r="G3950" t="s">
        <v>34</v>
      </c>
      <c r="H3950" t="s">
        <v>35</v>
      </c>
      <c r="I3950" t="s">
        <v>36</v>
      </c>
      <c r="J3950" t="s">
        <v>29</v>
      </c>
      <c r="K3950" t="s">
        <v>29</v>
      </c>
      <c r="L3950" t="s">
        <v>37</v>
      </c>
      <c r="M3950" t="s">
        <v>31</v>
      </c>
      <c r="N3950" t="s">
        <v>38</v>
      </c>
      <c r="O3950" t="s">
        <v>29</v>
      </c>
      <c r="P3950" t="s">
        <v>35</v>
      </c>
    </row>
    <row r="3951" spans="1:16" x14ac:dyDescent="0.25">
      <c r="A3951" t="s">
        <v>39</v>
      </c>
      <c r="B3951" t="s">
        <v>40</v>
      </c>
      <c r="C3951" t="s">
        <v>41</v>
      </c>
      <c r="D3951" t="s">
        <v>42</v>
      </c>
      <c r="E3951" t="s">
        <v>43</v>
      </c>
      <c r="F3951" t="s">
        <v>13</v>
      </c>
      <c r="G3951" t="s">
        <v>44</v>
      </c>
      <c r="I3951" t="s">
        <v>45</v>
      </c>
      <c r="J3951" t="s">
        <v>46</v>
      </c>
      <c r="K3951" t="s">
        <v>47</v>
      </c>
      <c r="L3951" t="s">
        <v>48</v>
      </c>
      <c r="M3951" t="s">
        <v>49</v>
      </c>
      <c r="N3951" t="s">
        <v>50</v>
      </c>
      <c r="O3951" t="s">
        <v>51</v>
      </c>
      <c r="P3951" t="s">
        <v>52</v>
      </c>
    </row>
    <row r="3952" spans="1:16" x14ac:dyDescent="0.25">
      <c r="A3952" t="s">
        <v>53</v>
      </c>
      <c r="B3952" t="s">
        <v>30</v>
      </c>
      <c r="C3952" t="s">
        <v>54</v>
      </c>
      <c r="D3952" t="s">
        <v>32</v>
      </c>
      <c r="E3952" t="s">
        <v>32</v>
      </c>
      <c r="F3952" t="s">
        <v>33</v>
      </c>
      <c r="G3952" t="s">
        <v>34</v>
      </c>
      <c r="H3952" t="s">
        <v>35</v>
      </c>
      <c r="I3952" t="s">
        <v>36</v>
      </c>
      <c r="J3952" t="s">
        <v>29</v>
      </c>
      <c r="K3952" t="s">
        <v>29</v>
      </c>
      <c r="L3952" t="s">
        <v>37</v>
      </c>
      <c r="M3952" t="s">
        <v>31</v>
      </c>
      <c r="N3952" t="s">
        <v>38</v>
      </c>
      <c r="O3952" t="s">
        <v>29</v>
      </c>
      <c r="P3952" t="s">
        <v>55</v>
      </c>
    </row>
    <row r="3953" spans="1:16" x14ac:dyDescent="0.25">
      <c r="A3953" t="s">
        <v>87</v>
      </c>
      <c r="B3953" t="s">
        <v>87</v>
      </c>
      <c r="C3953" t="s">
        <v>91</v>
      </c>
      <c r="D3953" t="s">
        <v>1571</v>
      </c>
      <c r="E3953">
        <v>2015</v>
      </c>
      <c r="F3953">
        <v>-15</v>
      </c>
      <c r="G3953" t="s">
        <v>7732</v>
      </c>
      <c r="I3953" t="s">
        <v>704</v>
      </c>
    </row>
    <row r="3955" spans="1:16" x14ac:dyDescent="0.25">
      <c r="C3955" t="s">
        <v>56</v>
      </c>
      <c r="D3955" t="s">
        <v>10</v>
      </c>
      <c r="E3955" t="e">
        <f>- proto</f>
        <v>#NAME?</v>
      </c>
      <c r="F3955" t="s">
        <v>57</v>
      </c>
    </row>
    <row r="3956" spans="1:16" x14ac:dyDescent="0.25">
      <c r="A3956" s="3">
        <v>42248</v>
      </c>
      <c r="B3956" t="s">
        <v>58</v>
      </c>
      <c r="C3956" t="s">
        <v>7733</v>
      </c>
      <c r="D3956" t="s">
        <v>7734</v>
      </c>
      <c r="E3956">
        <v>2801</v>
      </c>
      <c r="F3956" t="s">
        <v>4365</v>
      </c>
      <c r="G3956">
        <v>1321</v>
      </c>
      <c r="I3956" t="s">
        <v>4366</v>
      </c>
      <c r="J3956">
        <v>15</v>
      </c>
      <c r="K3956">
        <v>421</v>
      </c>
      <c r="L3956" s="1">
        <v>38289</v>
      </c>
      <c r="N3956" t="s">
        <v>7735</v>
      </c>
      <c r="O3956">
        <v>461</v>
      </c>
      <c r="P3956" t="s">
        <v>64</v>
      </c>
    </row>
    <row r="3957" spans="1:16" x14ac:dyDescent="0.25">
      <c r="A3957" s="3">
        <v>42248</v>
      </c>
      <c r="B3957" t="s">
        <v>58</v>
      </c>
      <c r="C3957" t="s">
        <v>7736</v>
      </c>
      <c r="D3957" t="s">
        <v>7737</v>
      </c>
      <c r="E3957">
        <v>2801</v>
      </c>
      <c r="F3957" t="s">
        <v>739</v>
      </c>
      <c r="G3957">
        <v>3060.84</v>
      </c>
      <c r="I3957" t="s">
        <v>6532</v>
      </c>
      <c r="J3957">
        <v>167</v>
      </c>
      <c r="K3957">
        <v>413</v>
      </c>
      <c r="L3957" s="1">
        <v>37407</v>
      </c>
      <c r="N3957" t="s">
        <v>7598</v>
      </c>
      <c r="O3957">
        <v>461</v>
      </c>
      <c r="P3957" t="s">
        <v>64</v>
      </c>
    </row>
    <row r="3958" spans="1:16" x14ac:dyDescent="0.25">
      <c r="A3958" s="3">
        <v>42248</v>
      </c>
      <c r="B3958" t="s">
        <v>58</v>
      </c>
      <c r="C3958" t="s">
        <v>7738</v>
      </c>
      <c r="D3958" t="s">
        <v>7739</v>
      </c>
      <c r="E3958">
        <v>2801</v>
      </c>
      <c r="F3958" t="s">
        <v>7350</v>
      </c>
      <c r="G3958">
        <v>4515</v>
      </c>
      <c r="I3958" t="s">
        <v>7351</v>
      </c>
      <c r="J3958">
        <v>347</v>
      </c>
      <c r="K3958">
        <v>432</v>
      </c>
      <c r="L3958" s="1">
        <v>38321</v>
      </c>
      <c r="N3958" t="s">
        <v>6930</v>
      </c>
      <c r="O3958">
        <v>461</v>
      </c>
      <c r="P3958" t="s">
        <v>64</v>
      </c>
    </row>
    <row r="3959" spans="1:16" x14ac:dyDescent="0.25">
      <c r="A3959" s="3">
        <v>42248</v>
      </c>
      <c r="B3959" t="s">
        <v>58</v>
      </c>
      <c r="C3959" t="s">
        <v>7740</v>
      </c>
      <c r="D3959" t="s">
        <v>7741</v>
      </c>
      <c r="E3959">
        <v>2801</v>
      </c>
      <c r="F3959" t="s">
        <v>5340</v>
      </c>
      <c r="G3959">
        <v>18879.53</v>
      </c>
      <c r="I3959" t="s">
        <v>5341</v>
      </c>
      <c r="J3959">
        <v>317</v>
      </c>
      <c r="K3959">
        <v>532</v>
      </c>
      <c r="L3959" s="1">
        <v>37431</v>
      </c>
      <c r="N3959" t="s">
        <v>7742</v>
      </c>
      <c r="O3959">
        <v>461</v>
      </c>
      <c r="P3959" t="s">
        <v>64</v>
      </c>
    </row>
    <row r="3960" spans="1:16" x14ac:dyDescent="0.25">
      <c r="A3960" s="3">
        <v>42248</v>
      </c>
      <c r="B3960" t="s">
        <v>58</v>
      </c>
      <c r="C3960" t="s">
        <v>5504</v>
      </c>
      <c r="D3960" t="s">
        <v>7743</v>
      </c>
      <c r="E3960">
        <v>2801</v>
      </c>
      <c r="F3960" t="s">
        <v>5340</v>
      </c>
      <c r="G3960">
        <v>18879.53</v>
      </c>
      <c r="I3960" t="s">
        <v>5341</v>
      </c>
      <c r="J3960">
        <v>317</v>
      </c>
      <c r="K3960">
        <v>532</v>
      </c>
      <c r="L3960" s="1">
        <v>37431</v>
      </c>
      <c r="N3960" t="s">
        <v>7742</v>
      </c>
      <c r="O3960">
        <v>461</v>
      </c>
      <c r="P3960" t="s">
        <v>64</v>
      </c>
    </row>
    <row r="3961" spans="1:16" x14ac:dyDescent="0.25">
      <c r="A3961" s="3">
        <v>42248</v>
      </c>
      <c r="B3961" t="s">
        <v>58</v>
      </c>
      <c r="C3961" t="s">
        <v>7744</v>
      </c>
      <c r="D3961" t="s">
        <v>7745</v>
      </c>
      <c r="E3961">
        <v>2801</v>
      </c>
      <c r="F3961" t="s">
        <v>781</v>
      </c>
      <c r="G3961">
        <v>6680</v>
      </c>
      <c r="I3961" t="s">
        <v>6629</v>
      </c>
      <c r="J3961">
        <v>208</v>
      </c>
      <c r="K3961">
        <v>621</v>
      </c>
      <c r="N3961" t="s">
        <v>7746</v>
      </c>
      <c r="O3961">
        <v>461</v>
      </c>
      <c r="P3961" t="s">
        <v>64</v>
      </c>
    </row>
    <row r="3962" spans="1:16" x14ac:dyDescent="0.25">
      <c r="A3962" s="3">
        <v>42248</v>
      </c>
      <c r="B3962" t="s">
        <v>58</v>
      </c>
      <c r="C3962" t="s">
        <v>2767</v>
      </c>
      <c r="D3962" t="s">
        <v>7747</v>
      </c>
      <c r="E3962">
        <v>2801</v>
      </c>
      <c r="F3962" t="s">
        <v>7748</v>
      </c>
      <c r="G3962">
        <v>3391.5</v>
      </c>
      <c r="I3962" t="s">
        <v>7749</v>
      </c>
      <c r="J3962">
        <v>301</v>
      </c>
      <c r="K3962">
        <v>631</v>
      </c>
      <c r="L3962" s="1">
        <v>36759</v>
      </c>
      <c r="N3962" t="s">
        <v>7750</v>
      </c>
      <c r="O3962">
        <v>461</v>
      </c>
      <c r="P3962" t="s">
        <v>64</v>
      </c>
    </row>
    <row r="3963" spans="1:16" x14ac:dyDescent="0.25">
      <c r="A3963" s="3">
        <v>42248</v>
      </c>
      <c r="B3963" t="s">
        <v>58</v>
      </c>
      <c r="C3963" t="s">
        <v>7751</v>
      </c>
      <c r="D3963" t="s">
        <v>7752</v>
      </c>
      <c r="E3963">
        <v>2801</v>
      </c>
      <c r="F3963" t="s">
        <v>7753</v>
      </c>
      <c r="G3963">
        <v>3581.53</v>
      </c>
      <c r="I3963" t="s">
        <v>7754</v>
      </c>
      <c r="J3963">
        <v>301</v>
      </c>
      <c r="K3963">
        <v>631</v>
      </c>
      <c r="L3963" s="1">
        <v>37916</v>
      </c>
      <c r="N3963" t="s">
        <v>7133</v>
      </c>
      <c r="O3963">
        <v>461</v>
      </c>
      <c r="P3963" t="s">
        <v>64</v>
      </c>
    </row>
    <row r="3964" spans="1:16" x14ac:dyDescent="0.25">
      <c r="A3964" s="3">
        <v>42248</v>
      </c>
      <c r="B3964" t="s">
        <v>58</v>
      </c>
      <c r="C3964" t="s">
        <v>7755</v>
      </c>
      <c r="D3964" t="s">
        <v>7756</v>
      </c>
      <c r="E3964">
        <v>2801</v>
      </c>
      <c r="F3964" t="s">
        <v>7318</v>
      </c>
      <c r="G3964">
        <v>17497</v>
      </c>
      <c r="I3964" t="s">
        <v>7319</v>
      </c>
      <c r="J3964">
        <v>169</v>
      </c>
      <c r="K3964">
        <v>765</v>
      </c>
      <c r="L3964" s="1">
        <v>38352</v>
      </c>
      <c r="N3964" t="s">
        <v>7320</v>
      </c>
      <c r="O3964">
        <v>461</v>
      </c>
      <c r="P3964" t="s">
        <v>64</v>
      </c>
    </row>
    <row r="3965" spans="1:16" x14ac:dyDescent="0.25">
      <c r="A3965" s="3">
        <v>42248</v>
      </c>
      <c r="B3965" t="s">
        <v>58</v>
      </c>
      <c r="C3965" t="s">
        <v>2785</v>
      </c>
      <c r="D3965" t="s">
        <v>7757</v>
      </c>
      <c r="E3965">
        <v>2801</v>
      </c>
      <c r="F3965" t="s">
        <v>2130</v>
      </c>
      <c r="G3965">
        <v>3336.3</v>
      </c>
      <c r="I3965" t="s">
        <v>7758</v>
      </c>
      <c r="J3965">
        <v>76</v>
      </c>
      <c r="K3965">
        <v>931</v>
      </c>
      <c r="L3965" s="1">
        <v>40896</v>
      </c>
      <c r="N3965" t="s">
        <v>6637</v>
      </c>
      <c r="O3965">
        <v>461</v>
      </c>
      <c r="P3965" t="s">
        <v>64</v>
      </c>
    </row>
    <row r="3966" spans="1:16" x14ac:dyDescent="0.25">
      <c r="A3966" s="3">
        <v>42248</v>
      </c>
      <c r="B3966" t="s">
        <v>58</v>
      </c>
      <c r="C3966" t="s">
        <v>7759</v>
      </c>
      <c r="D3966" t="s">
        <v>7760</v>
      </c>
      <c r="E3966">
        <v>2801</v>
      </c>
      <c r="F3966" t="s">
        <v>2130</v>
      </c>
      <c r="G3966">
        <v>3336.3</v>
      </c>
      <c r="I3966" t="s">
        <v>7758</v>
      </c>
      <c r="J3966">
        <v>76</v>
      </c>
      <c r="K3966">
        <v>931</v>
      </c>
      <c r="L3966" s="1">
        <v>40896</v>
      </c>
      <c r="N3966" t="s">
        <v>6637</v>
      </c>
      <c r="O3966">
        <v>461</v>
      </c>
      <c r="P3966" t="s">
        <v>64</v>
      </c>
    </row>
    <row r="3967" spans="1:16" x14ac:dyDescent="0.25">
      <c r="A3967" s="3">
        <v>42248</v>
      </c>
      <c r="B3967" t="s">
        <v>58</v>
      </c>
      <c r="C3967" t="s">
        <v>7761</v>
      </c>
      <c r="D3967" t="s">
        <v>7762</v>
      </c>
      <c r="E3967">
        <v>2801</v>
      </c>
      <c r="F3967" t="s">
        <v>7763</v>
      </c>
      <c r="G3967">
        <v>3650</v>
      </c>
      <c r="I3967" t="s">
        <v>7764</v>
      </c>
      <c r="J3967">
        <v>261</v>
      </c>
      <c r="K3967">
        <v>1033</v>
      </c>
      <c r="L3967" s="1">
        <v>35598</v>
      </c>
      <c r="N3967" t="s">
        <v>7765</v>
      </c>
      <c r="O3967">
        <v>461</v>
      </c>
      <c r="P3967" t="s">
        <v>64</v>
      </c>
    </row>
    <row r="3968" spans="1:16" x14ac:dyDescent="0.25">
      <c r="A3968" s="3">
        <v>42248</v>
      </c>
      <c r="B3968" t="s">
        <v>58</v>
      </c>
      <c r="C3968" t="s">
        <v>7766</v>
      </c>
      <c r="D3968" t="s">
        <v>7767</v>
      </c>
      <c r="E3968">
        <v>2801</v>
      </c>
      <c r="F3968" t="s">
        <v>7768</v>
      </c>
      <c r="G3968">
        <v>4166.9799999999996</v>
      </c>
      <c r="I3968" t="s">
        <v>7769</v>
      </c>
      <c r="J3968">
        <v>261</v>
      </c>
      <c r="K3968">
        <v>1033</v>
      </c>
      <c r="L3968" s="1">
        <v>37711</v>
      </c>
      <c r="N3968" t="s">
        <v>7284</v>
      </c>
      <c r="O3968">
        <v>461</v>
      </c>
      <c r="P3968" t="s">
        <v>64</v>
      </c>
    </row>
    <row r="3969" spans="1:16" x14ac:dyDescent="0.25">
      <c r="A3969" s="3">
        <v>42248</v>
      </c>
      <c r="B3969" t="s">
        <v>58</v>
      </c>
      <c r="C3969" t="s">
        <v>7770</v>
      </c>
      <c r="D3969" t="s">
        <v>7771</v>
      </c>
      <c r="E3969">
        <v>2801</v>
      </c>
      <c r="F3969" t="s">
        <v>7772</v>
      </c>
      <c r="G3969">
        <v>5057.6000000000004</v>
      </c>
      <c r="I3969" t="s">
        <v>7773</v>
      </c>
      <c r="J3969">
        <v>244</v>
      </c>
      <c r="K3969">
        <v>2121</v>
      </c>
      <c r="L3969" s="1">
        <v>40907</v>
      </c>
      <c r="N3969" t="s">
        <v>7774</v>
      </c>
      <c r="O3969">
        <v>461</v>
      </c>
      <c r="P3969" t="s">
        <v>64</v>
      </c>
    </row>
    <row r="3970" spans="1:16" x14ac:dyDescent="0.25">
      <c r="A3970" s="3">
        <v>42248</v>
      </c>
      <c r="B3970" t="s">
        <v>58</v>
      </c>
      <c r="C3970" t="s">
        <v>7775</v>
      </c>
      <c r="D3970" t="s">
        <v>7776</v>
      </c>
      <c r="E3970">
        <v>2801</v>
      </c>
      <c r="F3970" t="s">
        <v>7777</v>
      </c>
      <c r="G3970">
        <v>9540</v>
      </c>
      <c r="I3970" t="s">
        <v>7778</v>
      </c>
      <c r="J3970">
        <v>244</v>
      </c>
      <c r="K3970">
        <v>2121</v>
      </c>
      <c r="L3970" s="1">
        <v>35430</v>
      </c>
      <c r="N3970" t="s">
        <v>6653</v>
      </c>
      <c r="O3970">
        <v>461</v>
      </c>
      <c r="P3970" t="s">
        <v>64</v>
      </c>
    </row>
    <row r="3971" spans="1:16" x14ac:dyDescent="0.25">
      <c r="A3971" s="3">
        <v>42248</v>
      </c>
      <c r="B3971" t="s">
        <v>58</v>
      </c>
      <c r="C3971" t="s">
        <v>7779</v>
      </c>
      <c r="D3971" t="s">
        <v>7780</v>
      </c>
      <c r="E3971">
        <v>2801</v>
      </c>
      <c r="F3971" t="s">
        <v>2490</v>
      </c>
      <c r="G3971">
        <v>4202</v>
      </c>
      <c r="I3971" t="s">
        <v>7781</v>
      </c>
      <c r="J3971">
        <v>32</v>
      </c>
      <c r="K3971">
        <v>3232</v>
      </c>
      <c r="L3971" s="1">
        <v>39101</v>
      </c>
      <c r="N3971" t="s">
        <v>6813</v>
      </c>
      <c r="O3971">
        <v>461</v>
      </c>
      <c r="P3971" t="s">
        <v>64</v>
      </c>
    </row>
    <row r="3972" spans="1:16" x14ac:dyDescent="0.25">
      <c r="A3972" s="3">
        <v>42248</v>
      </c>
      <c r="B3972" t="s">
        <v>58</v>
      </c>
      <c r="C3972" t="s">
        <v>7782</v>
      </c>
      <c r="D3972" t="s">
        <v>7783</v>
      </c>
      <c r="E3972">
        <v>2801</v>
      </c>
      <c r="F3972" t="s">
        <v>2490</v>
      </c>
      <c r="G3972">
        <v>4202</v>
      </c>
      <c r="I3972" t="s">
        <v>7781</v>
      </c>
      <c r="J3972">
        <v>32</v>
      </c>
      <c r="K3972">
        <v>3232</v>
      </c>
      <c r="L3972" s="1">
        <v>38670</v>
      </c>
      <c r="N3972" t="s">
        <v>6813</v>
      </c>
      <c r="O3972">
        <v>461</v>
      </c>
      <c r="P3972" t="s">
        <v>64</v>
      </c>
    </row>
    <row r="3973" spans="1:16" x14ac:dyDescent="0.25">
      <c r="A3973" s="3">
        <v>42248</v>
      </c>
      <c r="B3973" t="s">
        <v>58</v>
      </c>
      <c r="C3973" t="s">
        <v>7784</v>
      </c>
      <c r="D3973" t="s">
        <v>7785</v>
      </c>
      <c r="E3973">
        <v>2801</v>
      </c>
      <c r="F3973" t="s">
        <v>7786</v>
      </c>
      <c r="G3973">
        <v>3110</v>
      </c>
      <c r="I3973" t="s">
        <v>2990</v>
      </c>
      <c r="J3973">
        <v>325</v>
      </c>
      <c r="K3973">
        <v>3590</v>
      </c>
      <c r="L3973" s="1">
        <v>35398</v>
      </c>
      <c r="N3973" t="s">
        <v>7787</v>
      </c>
      <c r="O3973">
        <v>461</v>
      </c>
      <c r="P3973" t="s">
        <v>64</v>
      </c>
    </row>
    <row r="3974" spans="1:16" x14ac:dyDescent="0.25">
      <c r="A3974" s="3">
        <v>42248</v>
      </c>
      <c r="B3974" t="s">
        <v>58</v>
      </c>
      <c r="C3974" t="s">
        <v>7788</v>
      </c>
      <c r="D3974" t="s">
        <v>7789</v>
      </c>
      <c r="E3974">
        <v>2801</v>
      </c>
      <c r="F3974" t="s">
        <v>7790</v>
      </c>
      <c r="G3974">
        <v>8920</v>
      </c>
      <c r="I3974" t="s">
        <v>7791</v>
      </c>
      <c r="J3974">
        <v>230</v>
      </c>
      <c r="K3974">
        <v>3841</v>
      </c>
      <c r="N3974" t="s">
        <v>7792</v>
      </c>
      <c r="O3974">
        <v>461</v>
      </c>
      <c r="P3974" t="s">
        <v>64</v>
      </c>
    </row>
    <row r="3975" spans="1:16" x14ac:dyDescent="0.25">
      <c r="A3975" s="3">
        <v>42248</v>
      </c>
      <c r="B3975" t="s">
        <v>58</v>
      </c>
      <c r="C3975" t="s">
        <v>7793</v>
      </c>
      <c r="D3975" t="s">
        <v>7794</v>
      </c>
      <c r="E3975">
        <v>2801</v>
      </c>
      <c r="F3975" t="s">
        <v>7795</v>
      </c>
      <c r="G3975">
        <v>10000</v>
      </c>
      <c r="I3975" t="s">
        <v>3032</v>
      </c>
      <c r="J3975">
        <v>369</v>
      </c>
      <c r="K3975">
        <v>4842</v>
      </c>
      <c r="L3975" s="1">
        <v>41507</v>
      </c>
      <c r="N3975" t="s">
        <v>7796</v>
      </c>
      <c r="O3975">
        <v>461</v>
      </c>
      <c r="P3975" t="s">
        <v>64</v>
      </c>
    </row>
    <row r="3976" spans="1:16" x14ac:dyDescent="0.25">
      <c r="A3976" s="3">
        <v>42248</v>
      </c>
      <c r="B3976" t="s">
        <v>58</v>
      </c>
      <c r="C3976" t="s">
        <v>7797</v>
      </c>
      <c r="D3976" t="s">
        <v>7798</v>
      </c>
      <c r="E3976">
        <v>2801</v>
      </c>
      <c r="F3976" t="s">
        <v>3202</v>
      </c>
      <c r="G3976">
        <v>19239</v>
      </c>
      <c r="I3976" t="s">
        <v>7799</v>
      </c>
      <c r="J3976">
        <v>19</v>
      </c>
      <c r="K3976">
        <v>5931</v>
      </c>
      <c r="L3976" s="1">
        <v>42004</v>
      </c>
      <c r="N3976" t="s">
        <v>7420</v>
      </c>
      <c r="O3976">
        <v>461</v>
      </c>
      <c r="P3976" t="s">
        <v>64</v>
      </c>
    </row>
    <row r="3977" spans="1:16" x14ac:dyDescent="0.25">
      <c r="A3977" s="3">
        <v>42248</v>
      </c>
      <c r="B3977" t="s">
        <v>58</v>
      </c>
      <c r="C3977" t="s">
        <v>7800</v>
      </c>
      <c r="D3977" t="s">
        <v>7801</v>
      </c>
      <c r="E3977">
        <v>2801</v>
      </c>
      <c r="F3977" t="s">
        <v>7802</v>
      </c>
      <c r="G3977">
        <v>5980</v>
      </c>
      <c r="I3977" t="s">
        <v>7803</v>
      </c>
      <c r="J3977">
        <v>226</v>
      </c>
      <c r="K3977">
        <v>4802</v>
      </c>
      <c r="N3977" t="s">
        <v>7804</v>
      </c>
      <c r="O3977">
        <v>461</v>
      </c>
      <c r="P3977" t="s">
        <v>64</v>
      </c>
    </row>
    <row r="3978" spans="1:16" x14ac:dyDescent="0.25">
      <c r="A3978" s="3">
        <v>42248</v>
      </c>
      <c r="B3978" t="s">
        <v>58</v>
      </c>
      <c r="C3978" t="s">
        <v>7805</v>
      </c>
      <c r="D3978" t="s">
        <v>7806</v>
      </c>
      <c r="E3978">
        <v>2801</v>
      </c>
      <c r="F3978" t="s">
        <v>7807</v>
      </c>
      <c r="G3978">
        <v>29988</v>
      </c>
      <c r="I3978" t="s">
        <v>7808</v>
      </c>
      <c r="J3978">
        <v>284</v>
      </c>
      <c r="K3978">
        <v>4843</v>
      </c>
      <c r="L3978" s="1">
        <v>38631</v>
      </c>
      <c r="N3978" t="s">
        <v>7809</v>
      </c>
      <c r="O3978">
        <v>461</v>
      </c>
      <c r="P3978" t="s">
        <v>64</v>
      </c>
    </row>
    <row r="3979" spans="1:16" x14ac:dyDescent="0.25">
      <c r="A3979" t="s">
        <v>87</v>
      </c>
      <c r="C3979" t="s">
        <v>88</v>
      </c>
      <c r="D3979" t="s">
        <v>58</v>
      </c>
      <c r="F3979">
        <v>-19</v>
      </c>
      <c r="G3979" t="s">
        <v>7810</v>
      </c>
      <c r="I3979" t="s">
        <v>1193</v>
      </c>
    </row>
    <row r="3981" spans="1:16" x14ac:dyDescent="0.25">
      <c r="A3981" t="s">
        <v>87</v>
      </c>
      <c r="B3981" t="s">
        <v>87</v>
      </c>
      <c r="C3981" t="s">
        <v>91</v>
      </c>
      <c r="D3981" t="s">
        <v>375</v>
      </c>
      <c r="E3981">
        <v>2015</v>
      </c>
      <c r="F3981">
        <v>-19</v>
      </c>
      <c r="G3981" t="s">
        <v>7810</v>
      </c>
      <c r="I3981" t="s">
        <v>1194</v>
      </c>
    </row>
    <row r="3983" spans="1:16" x14ac:dyDescent="0.25">
      <c r="C3983" t="s">
        <v>56</v>
      </c>
      <c r="D3983" t="s">
        <v>10</v>
      </c>
      <c r="E3983" t="e">
        <f>- proto</f>
        <v>#NAME?</v>
      </c>
      <c r="F3983" t="s">
        <v>57</v>
      </c>
    </row>
    <row r="3984" spans="1:16" x14ac:dyDescent="0.25">
      <c r="A3984" s="3">
        <v>42309</v>
      </c>
      <c r="B3984" t="s">
        <v>58</v>
      </c>
      <c r="C3984" t="s">
        <v>7811</v>
      </c>
      <c r="D3984" t="s">
        <v>7812</v>
      </c>
      <c r="E3984">
        <v>2801</v>
      </c>
      <c r="F3984" t="s">
        <v>7813</v>
      </c>
      <c r="G3984">
        <v>37882</v>
      </c>
      <c r="I3984" t="s">
        <v>7814</v>
      </c>
      <c r="J3984">
        <v>19</v>
      </c>
      <c r="K3984">
        <v>5931</v>
      </c>
      <c r="L3984" s="1">
        <v>38335</v>
      </c>
      <c r="N3984" t="s">
        <v>7420</v>
      </c>
      <c r="O3984">
        <v>469</v>
      </c>
      <c r="P3984" t="s">
        <v>64</v>
      </c>
    </row>
    <row r="3985" spans="1:16" x14ac:dyDescent="0.25">
      <c r="A3985" s="3">
        <v>42309</v>
      </c>
      <c r="B3985" t="s">
        <v>58</v>
      </c>
      <c r="C3985" t="s">
        <v>7815</v>
      </c>
      <c r="D3985" t="s">
        <v>7816</v>
      </c>
      <c r="E3985">
        <v>2801</v>
      </c>
      <c r="F3985" t="s">
        <v>6524</v>
      </c>
      <c r="G3985">
        <v>4727.47</v>
      </c>
      <c r="I3985" t="s">
        <v>6525</v>
      </c>
      <c r="J3985">
        <v>471</v>
      </c>
      <c r="K3985">
        <v>6029</v>
      </c>
      <c r="L3985" s="1">
        <v>38321</v>
      </c>
      <c r="N3985" t="s">
        <v>7817</v>
      </c>
      <c r="O3985">
        <v>469</v>
      </c>
      <c r="P3985" t="s">
        <v>64</v>
      </c>
    </row>
    <row r="3986" spans="1:16" x14ac:dyDescent="0.25">
      <c r="A3986" t="s">
        <v>87</v>
      </c>
      <c r="C3986" t="s">
        <v>88</v>
      </c>
      <c r="D3986" t="s">
        <v>58</v>
      </c>
      <c r="F3986">
        <v>-4</v>
      </c>
      <c r="G3986" t="s">
        <v>7818</v>
      </c>
      <c r="I3986" t="s">
        <v>2263</v>
      </c>
    </row>
    <row r="3988" spans="1:16" x14ac:dyDescent="0.25">
      <c r="A3988" t="s">
        <v>87</v>
      </c>
      <c r="B3988" t="s">
        <v>87</v>
      </c>
      <c r="C3988" t="s">
        <v>91</v>
      </c>
      <c r="D3988" t="s">
        <v>446</v>
      </c>
      <c r="E3988">
        <v>2015</v>
      </c>
      <c r="F3988">
        <v>-4</v>
      </c>
      <c r="G3988" t="s">
        <v>7818</v>
      </c>
      <c r="I3988" t="s">
        <v>2264</v>
      </c>
    </row>
    <row r="3990" spans="1:16" x14ac:dyDescent="0.25">
      <c r="C3990" t="s">
        <v>56</v>
      </c>
      <c r="D3990" t="s">
        <v>10</v>
      </c>
      <c r="E3990" t="e">
        <f>- proto</f>
        <v>#NAME?</v>
      </c>
      <c r="F3990" t="s">
        <v>57</v>
      </c>
    </row>
    <row r="3991" spans="1:16" x14ac:dyDescent="0.25">
      <c r="A3991" s="3">
        <v>42339</v>
      </c>
      <c r="B3991" t="s">
        <v>58</v>
      </c>
      <c r="C3991" t="s">
        <v>7819</v>
      </c>
      <c r="D3991" t="s">
        <v>7820</v>
      </c>
      <c r="E3991">
        <v>2801</v>
      </c>
      <c r="F3991" t="s">
        <v>6985</v>
      </c>
      <c r="G3991">
        <v>3705.54</v>
      </c>
      <c r="I3991" t="s">
        <v>7821</v>
      </c>
      <c r="J3991">
        <v>3</v>
      </c>
      <c r="K3991">
        <v>111</v>
      </c>
      <c r="L3991" s="1">
        <v>37436</v>
      </c>
      <c r="N3991" t="s">
        <v>7822</v>
      </c>
      <c r="O3991">
        <v>461</v>
      </c>
      <c r="P3991" t="s">
        <v>64</v>
      </c>
    </row>
    <row r="3992" spans="1:16" x14ac:dyDescent="0.25">
      <c r="A3992" s="3">
        <v>42339</v>
      </c>
      <c r="B3992" t="s">
        <v>58</v>
      </c>
      <c r="C3992" t="s">
        <v>7823</v>
      </c>
      <c r="D3992" t="s">
        <v>7824</v>
      </c>
      <c r="E3992">
        <v>2801</v>
      </c>
      <c r="F3992" t="s">
        <v>6270</v>
      </c>
      <c r="G3992">
        <v>4600</v>
      </c>
      <c r="I3992" t="s">
        <v>6271</v>
      </c>
      <c r="J3992">
        <v>24</v>
      </c>
      <c r="K3992">
        <v>412</v>
      </c>
      <c r="L3992" s="1">
        <v>38286</v>
      </c>
      <c r="N3992" t="s">
        <v>6781</v>
      </c>
      <c r="O3992">
        <v>461</v>
      </c>
      <c r="P3992" t="s">
        <v>64</v>
      </c>
    </row>
    <row r="3993" spans="1:16" x14ac:dyDescent="0.25">
      <c r="A3993" s="3">
        <v>42339</v>
      </c>
      <c r="B3993" t="s">
        <v>58</v>
      </c>
      <c r="C3993" t="s">
        <v>7825</v>
      </c>
      <c r="D3993" t="s">
        <v>7826</v>
      </c>
      <c r="E3993">
        <v>2801</v>
      </c>
      <c r="F3993" t="s">
        <v>6270</v>
      </c>
      <c r="G3993">
        <v>4600</v>
      </c>
      <c r="I3993" t="s">
        <v>6271</v>
      </c>
      <c r="J3993">
        <v>24</v>
      </c>
      <c r="K3993">
        <v>412</v>
      </c>
      <c r="L3993" s="1">
        <v>38286</v>
      </c>
      <c r="N3993" t="s">
        <v>6781</v>
      </c>
      <c r="O3993">
        <v>461</v>
      </c>
      <c r="P3993" t="s">
        <v>64</v>
      </c>
    </row>
    <row r="3994" spans="1:16" x14ac:dyDescent="0.25">
      <c r="A3994" s="3">
        <v>42339</v>
      </c>
      <c r="B3994" t="s">
        <v>58</v>
      </c>
      <c r="C3994" t="s">
        <v>7827</v>
      </c>
      <c r="D3994" t="s">
        <v>7828</v>
      </c>
      <c r="E3994">
        <v>2801</v>
      </c>
      <c r="F3994" t="s">
        <v>6270</v>
      </c>
      <c r="G3994">
        <v>4600</v>
      </c>
      <c r="I3994" t="s">
        <v>6271</v>
      </c>
      <c r="J3994">
        <v>24</v>
      </c>
      <c r="K3994">
        <v>412</v>
      </c>
      <c r="L3994" s="1">
        <v>38286</v>
      </c>
      <c r="N3994" t="s">
        <v>6781</v>
      </c>
      <c r="O3994">
        <v>461</v>
      </c>
      <c r="P3994" t="s">
        <v>64</v>
      </c>
    </row>
    <row r="3995" spans="1:16" x14ac:dyDescent="0.25">
      <c r="A3995" s="3">
        <v>42339</v>
      </c>
      <c r="B3995" t="s">
        <v>58</v>
      </c>
      <c r="C3995" t="s">
        <v>7829</v>
      </c>
      <c r="D3995" t="s">
        <v>7830</v>
      </c>
      <c r="E3995">
        <v>2801</v>
      </c>
      <c r="F3995" t="s">
        <v>6270</v>
      </c>
      <c r="G3995">
        <v>4600</v>
      </c>
      <c r="I3995" t="s">
        <v>6271</v>
      </c>
      <c r="J3995">
        <v>24</v>
      </c>
      <c r="K3995">
        <v>412</v>
      </c>
      <c r="L3995" s="1">
        <v>38286</v>
      </c>
      <c r="N3995" t="s">
        <v>6781</v>
      </c>
      <c r="O3995">
        <v>461</v>
      </c>
      <c r="P3995" t="s">
        <v>64</v>
      </c>
    </row>
    <row r="3996" spans="1:16" x14ac:dyDescent="0.25">
      <c r="A3996" s="3">
        <v>42339</v>
      </c>
      <c r="B3996" t="s">
        <v>58</v>
      </c>
      <c r="C3996" t="s">
        <v>7831</v>
      </c>
      <c r="D3996" t="s">
        <v>7832</v>
      </c>
      <c r="E3996">
        <v>2801</v>
      </c>
      <c r="F3996" t="s">
        <v>3976</v>
      </c>
      <c r="G3996">
        <v>3181</v>
      </c>
      <c r="I3996" t="s">
        <v>3977</v>
      </c>
      <c r="J3996">
        <v>347</v>
      </c>
      <c r="K3996">
        <v>432</v>
      </c>
      <c r="L3996" s="1">
        <v>38352</v>
      </c>
      <c r="N3996" t="s">
        <v>6930</v>
      </c>
      <c r="O3996">
        <v>461</v>
      </c>
      <c r="P3996" t="s">
        <v>64</v>
      </c>
    </row>
    <row r="3997" spans="1:16" x14ac:dyDescent="0.25">
      <c r="A3997" s="3">
        <v>42339</v>
      </c>
      <c r="B3997" t="s">
        <v>58</v>
      </c>
      <c r="C3997" t="s">
        <v>7833</v>
      </c>
      <c r="D3997" t="s">
        <v>7834</v>
      </c>
      <c r="E3997">
        <v>2801</v>
      </c>
      <c r="F3997" t="s">
        <v>3976</v>
      </c>
      <c r="G3997">
        <v>3181</v>
      </c>
      <c r="I3997" t="s">
        <v>3977</v>
      </c>
      <c r="J3997">
        <v>347</v>
      </c>
      <c r="K3997">
        <v>432</v>
      </c>
      <c r="L3997" s="1">
        <v>38352</v>
      </c>
      <c r="N3997" t="s">
        <v>6781</v>
      </c>
      <c r="O3997">
        <v>461</v>
      </c>
      <c r="P3997" t="s">
        <v>64</v>
      </c>
    </row>
    <row r="3998" spans="1:16" x14ac:dyDescent="0.25">
      <c r="A3998" s="3">
        <v>42339</v>
      </c>
      <c r="B3998" t="s">
        <v>58</v>
      </c>
      <c r="C3998" t="s">
        <v>7835</v>
      </c>
      <c r="D3998" t="s">
        <v>7836</v>
      </c>
      <c r="E3998">
        <v>2801</v>
      </c>
      <c r="F3998" t="s">
        <v>7837</v>
      </c>
      <c r="G3998">
        <v>18746</v>
      </c>
      <c r="I3998" t="s">
        <v>7838</v>
      </c>
      <c r="J3998">
        <v>261</v>
      </c>
      <c r="K3998">
        <v>1033</v>
      </c>
      <c r="L3998" s="1">
        <v>39833</v>
      </c>
      <c r="N3998" t="s">
        <v>7839</v>
      </c>
      <c r="O3998">
        <v>461</v>
      </c>
      <c r="P3998" t="s">
        <v>64</v>
      </c>
    </row>
    <row r="3999" spans="1:16" x14ac:dyDescent="0.25">
      <c r="A3999" s="3">
        <v>42339</v>
      </c>
      <c r="B3999" t="s">
        <v>58</v>
      </c>
      <c r="C3999" t="s">
        <v>7840</v>
      </c>
      <c r="D3999" t="s">
        <v>7841</v>
      </c>
      <c r="E3999">
        <v>2801</v>
      </c>
      <c r="F3999" t="s">
        <v>3450</v>
      </c>
      <c r="G3999">
        <v>3760</v>
      </c>
      <c r="I3999" t="s">
        <v>3048</v>
      </c>
      <c r="J3999">
        <v>66</v>
      </c>
      <c r="K3999">
        <v>1611</v>
      </c>
      <c r="L3999" s="1">
        <v>36669</v>
      </c>
      <c r="N3999" t="s">
        <v>7441</v>
      </c>
      <c r="O3999">
        <v>461</v>
      </c>
      <c r="P3999" t="s">
        <v>64</v>
      </c>
    </row>
    <row r="4000" spans="1:16" x14ac:dyDescent="0.25">
      <c r="A4000" s="3">
        <v>42339</v>
      </c>
      <c r="B4000" t="s">
        <v>58</v>
      </c>
      <c r="C4000" t="s">
        <v>7842</v>
      </c>
      <c r="D4000" t="s">
        <v>7843</v>
      </c>
      <c r="E4000">
        <v>2801</v>
      </c>
      <c r="F4000" t="s">
        <v>1346</v>
      </c>
      <c r="G4000">
        <v>5005.33</v>
      </c>
      <c r="I4000" t="s">
        <v>7844</v>
      </c>
      <c r="J4000">
        <v>68</v>
      </c>
      <c r="K4000">
        <v>1821</v>
      </c>
      <c r="L4000" s="1">
        <v>40539</v>
      </c>
      <c r="N4000" t="s">
        <v>7845</v>
      </c>
      <c r="O4000">
        <v>461</v>
      </c>
      <c r="P4000" t="s">
        <v>64</v>
      </c>
    </row>
    <row r="4001" spans="1:16" x14ac:dyDescent="0.25">
      <c r="A4001" s="3">
        <v>42339</v>
      </c>
      <c r="B4001" t="s">
        <v>58</v>
      </c>
      <c r="C4001" t="s">
        <v>7846</v>
      </c>
      <c r="D4001" t="s">
        <v>7847</v>
      </c>
      <c r="E4001">
        <v>2801</v>
      </c>
      <c r="F4001" t="s">
        <v>7848</v>
      </c>
      <c r="G4001">
        <v>6104</v>
      </c>
      <c r="I4001" t="s">
        <v>7849</v>
      </c>
      <c r="J4001">
        <v>41</v>
      </c>
      <c r="K4001">
        <v>2011</v>
      </c>
      <c r="L4001" s="1">
        <v>38959</v>
      </c>
      <c r="N4001" t="s">
        <v>7850</v>
      </c>
      <c r="O4001">
        <v>461</v>
      </c>
      <c r="P4001" t="s">
        <v>64</v>
      </c>
    </row>
    <row r="4002" spans="1:16" x14ac:dyDescent="0.25">
      <c r="A4002" s="3">
        <v>42339</v>
      </c>
      <c r="B4002" t="s">
        <v>58</v>
      </c>
      <c r="C4002" t="s">
        <v>7851</v>
      </c>
      <c r="D4002" t="s">
        <v>7852</v>
      </c>
      <c r="E4002">
        <v>2801</v>
      </c>
      <c r="F4002" t="s">
        <v>1346</v>
      </c>
      <c r="G4002">
        <v>3876.95</v>
      </c>
      <c r="I4002" t="s">
        <v>7853</v>
      </c>
      <c r="J4002">
        <v>102</v>
      </c>
      <c r="K4002">
        <v>3131</v>
      </c>
      <c r="L4002" s="1">
        <v>40819</v>
      </c>
      <c r="N4002" t="s">
        <v>7550</v>
      </c>
      <c r="O4002">
        <v>461</v>
      </c>
      <c r="P4002" t="s">
        <v>64</v>
      </c>
    </row>
    <row r="4003" spans="1:16" x14ac:dyDescent="0.25">
      <c r="A4003" s="3">
        <v>42339</v>
      </c>
      <c r="B4003" t="s">
        <v>58</v>
      </c>
      <c r="C4003" t="s">
        <v>7854</v>
      </c>
      <c r="D4003" t="s">
        <v>7855</v>
      </c>
      <c r="E4003">
        <v>2801</v>
      </c>
      <c r="F4003" t="s">
        <v>4331</v>
      </c>
      <c r="G4003">
        <v>39900</v>
      </c>
      <c r="I4003" t="s">
        <v>4332</v>
      </c>
      <c r="J4003">
        <v>130</v>
      </c>
      <c r="K4003">
        <v>3221</v>
      </c>
      <c r="L4003" s="1">
        <v>36284</v>
      </c>
      <c r="N4003" t="s">
        <v>7856</v>
      </c>
      <c r="O4003">
        <v>461</v>
      </c>
      <c r="P4003" t="s">
        <v>64</v>
      </c>
    </row>
    <row r="4005" spans="1:16" x14ac:dyDescent="0.25">
      <c r="D4005" t="s">
        <v>0</v>
      </c>
      <c r="E4005" t="s">
        <v>1</v>
      </c>
      <c r="F4005" t="s">
        <v>2</v>
      </c>
      <c r="G4005" t="s">
        <v>3</v>
      </c>
      <c r="H4005">
        <v>5</v>
      </c>
      <c r="I4005" t="s">
        <v>4</v>
      </c>
      <c r="L4005" t="s">
        <v>5</v>
      </c>
      <c r="M4005" t="s">
        <v>6</v>
      </c>
      <c r="N4005" t="s">
        <v>7</v>
      </c>
      <c r="O4005">
        <v>6</v>
      </c>
      <c r="P4005">
        <v>9</v>
      </c>
    </row>
    <row r="4006" spans="1:16" x14ac:dyDescent="0.25">
      <c r="D4006" t="s">
        <v>8</v>
      </c>
      <c r="E4006" t="s">
        <v>9</v>
      </c>
      <c r="F4006" t="s">
        <v>10</v>
      </c>
      <c r="M4006" t="s">
        <v>11</v>
      </c>
      <c r="N4006" t="s">
        <v>12</v>
      </c>
      <c r="O4006" s="1">
        <v>37445</v>
      </c>
      <c r="P4006">
        <v>3</v>
      </c>
    </row>
    <row r="4007" spans="1:16" x14ac:dyDescent="0.25">
      <c r="A4007" t="s">
        <v>13</v>
      </c>
      <c r="B4007" t="s">
        <v>14</v>
      </c>
      <c r="C4007" t="s">
        <v>15</v>
      </c>
      <c r="F4007" t="s">
        <v>16</v>
      </c>
      <c r="G4007" t="e">
        <f>- Z</f>
        <v>#NAME?</v>
      </c>
      <c r="M4007" t="s">
        <v>17</v>
      </c>
      <c r="N4007" t="s">
        <v>18</v>
      </c>
    </row>
    <row r="4008" spans="1:16" x14ac:dyDescent="0.25">
      <c r="A4008" t="s">
        <v>19</v>
      </c>
      <c r="B4008" t="s">
        <v>20</v>
      </c>
      <c r="C4008" t="s">
        <v>21</v>
      </c>
      <c r="D4008" t="s">
        <v>22</v>
      </c>
      <c r="E4008" t="s">
        <v>23</v>
      </c>
      <c r="F4008" t="s">
        <v>24</v>
      </c>
      <c r="G4008" t="s">
        <v>25</v>
      </c>
      <c r="H4008" t="s">
        <v>26</v>
      </c>
      <c r="M4008" t="s">
        <v>27</v>
      </c>
      <c r="N4008" t="s">
        <v>28</v>
      </c>
    </row>
    <row r="4009" spans="1:16" x14ac:dyDescent="0.25">
      <c r="A4009" t="s">
        <v>29</v>
      </c>
      <c r="B4009" t="s">
        <v>30</v>
      </c>
      <c r="C4009" t="s">
        <v>31</v>
      </c>
      <c r="D4009" t="s">
        <v>32</v>
      </c>
      <c r="E4009" t="s">
        <v>32</v>
      </c>
      <c r="F4009" t="s">
        <v>33</v>
      </c>
      <c r="G4009" t="s">
        <v>34</v>
      </c>
      <c r="H4009" t="s">
        <v>35</v>
      </c>
      <c r="I4009" t="s">
        <v>36</v>
      </c>
      <c r="J4009" t="s">
        <v>29</v>
      </c>
      <c r="K4009" t="s">
        <v>29</v>
      </c>
      <c r="L4009" t="s">
        <v>37</v>
      </c>
      <c r="M4009" t="s">
        <v>31</v>
      </c>
      <c r="N4009" t="s">
        <v>38</v>
      </c>
      <c r="O4009" t="s">
        <v>29</v>
      </c>
      <c r="P4009" t="s">
        <v>35</v>
      </c>
    </row>
    <row r="4010" spans="1:16" x14ac:dyDescent="0.25">
      <c r="A4010" t="s">
        <v>39</v>
      </c>
      <c r="B4010" t="s">
        <v>40</v>
      </c>
      <c r="C4010" t="s">
        <v>41</v>
      </c>
      <c r="D4010" t="s">
        <v>42</v>
      </c>
      <c r="E4010" t="s">
        <v>43</v>
      </c>
      <c r="F4010" t="s">
        <v>13</v>
      </c>
      <c r="G4010" t="s">
        <v>44</v>
      </c>
      <c r="I4010" t="s">
        <v>45</v>
      </c>
      <c r="J4010" t="s">
        <v>46</v>
      </c>
      <c r="K4010" t="s">
        <v>47</v>
      </c>
      <c r="L4010" t="s">
        <v>48</v>
      </c>
      <c r="M4010" t="s">
        <v>49</v>
      </c>
      <c r="N4010" t="s">
        <v>50</v>
      </c>
      <c r="O4010" t="s">
        <v>51</v>
      </c>
      <c r="P4010" t="s">
        <v>52</v>
      </c>
    </row>
    <row r="4011" spans="1:16" x14ac:dyDescent="0.25">
      <c r="A4011" t="s">
        <v>53</v>
      </c>
      <c r="B4011" t="s">
        <v>30</v>
      </c>
      <c r="C4011" t="s">
        <v>54</v>
      </c>
      <c r="D4011" t="s">
        <v>32</v>
      </c>
      <c r="E4011" t="s">
        <v>32</v>
      </c>
      <c r="F4011" t="s">
        <v>33</v>
      </c>
      <c r="G4011" t="s">
        <v>34</v>
      </c>
      <c r="H4011" t="s">
        <v>35</v>
      </c>
      <c r="I4011" t="s">
        <v>36</v>
      </c>
      <c r="J4011" t="s">
        <v>29</v>
      </c>
      <c r="K4011" t="s">
        <v>29</v>
      </c>
      <c r="L4011" t="s">
        <v>37</v>
      </c>
      <c r="M4011" t="s">
        <v>31</v>
      </c>
      <c r="N4011" t="s">
        <v>38</v>
      </c>
      <c r="O4011" t="s">
        <v>29</v>
      </c>
      <c r="P4011" t="s">
        <v>55</v>
      </c>
    </row>
    <row r="4012" spans="1:16" x14ac:dyDescent="0.25">
      <c r="A4012" s="3">
        <v>42339</v>
      </c>
      <c r="B4012" t="s">
        <v>58</v>
      </c>
      <c r="C4012" t="s">
        <v>7857</v>
      </c>
      <c r="D4012" t="s">
        <v>7858</v>
      </c>
      <c r="E4012">
        <v>2801</v>
      </c>
      <c r="F4012" t="s">
        <v>7859</v>
      </c>
      <c r="G4012">
        <v>5880</v>
      </c>
      <c r="I4012" t="s">
        <v>7860</v>
      </c>
      <c r="J4012">
        <v>154</v>
      </c>
      <c r="K4012">
        <v>3741</v>
      </c>
      <c r="L4012" s="1">
        <v>40535</v>
      </c>
      <c r="N4012" t="s">
        <v>7861</v>
      </c>
      <c r="O4012">
        <v>461</v>
      </c>
      <c r="P4012" t="s">
        <v>64</v>
      </c>
    </row>
    <row r="4013" spans="1:16" x14ac:dyDescent="0.25">
      <c r="A4013" s="3">
        <v>42339</v>
      </c>
      <c r="B4013" t="s">
        <v>58</v>
      </c>
      <c r="C4013" t="s">
        <v>7862</v>
      </c>
      <c r="D4013" t="s">
        <v>7863</v>
      </c>
      <c r="E4013">
        <v>2801</v>
      </c>
      <c r="F4013" t="s">
        <v>7864</v>
      </c>
      <c r="G4013">
        <v>4349.1000000000004</v>
      </c>
      <c r="I4013" t="s">
        <v>7865</v>
      </c>
      <c r="J4013">
        <v>366</v>
      </c>
      <c r="K4013">
        <v>5031</v>
      </c>
      <c r="L4013" s="1">
        <v>39660</v>
      </c>
      <c r="N4013" t="s">
        <v>6703</v>
      </c>
      <c r="O4013">
        <v>461</v>
      </c>
      <c r="P4013" t="s">
        <v>64</v>
      </c>
    </row>
    <row r="4014" spans="1:16" x14ac:dyDescent="0.25">
      <c r="A4014" s="3">
        <v>42339</v>
      </c>
      <c r="B4014" t="s">
        <v>58</v>
      </c>
      <c r="C4014" t="s">
        <v>7866</v>
      </c>
      <c r="D4014" t="s">
        <v>7867</v>
      </c>
      <c r="E4014">
        <v>2801</v>
      </c>
      <c r="F4014" t="s">
        <v>6856</v>
      </c>
      <c r="G4014">
        <v>10661</v>
      </c>
      <c r="I4014" t="s">
        <v>7868</v>
      </c>
      <c r="J4014">
        <v>395</v>
      </c>
      <c r="K4014">
        <v>5062</v>
      </c>
      <c r="L4014" s="1">
        <v>41409</v>
      </c>
      <c r="N4014" t="s">
        <v>7500</v>
      </c>
      <c r="O4014">
        <v>461</v>
      </c>
      <c r="P4014" t="s">
        <v>64</v>
      </c>
    </row>
    <row r="4015" spans="1:16" x14ac:dyDescent="0.25">
      <c r="A4015" s="3">
        <v>42339</v>
      </c>
      <c r="B4015" t="s">
        <v>58</v>
      </c>
      <c r="C4015" t="s">
        <v>7869</v>
      </c>
      <c r="D4015" t="s">
        <v>7870</v>
      </c>
      <c r="E4015">
        <v>2801</v>
      </c>
      <c r="F4015" t="s">
        <v>6856</v>
      </c>
      <c r="G4015">
        <v>10527</v>
      </c>
      <c r="I4015" t="s">
        <v>7871</v>
      </c>
      <c r="J4015">
        <v>395</v>
      </c>
      <c r="K4015">
        <v>5062</v>
      </c>
      <c r="L4015" s="1">
        <v>41369</v>
      </c>
      <c r="N4015" t="s">
        <v>7500</v>
      </c>
      <c r="O4015">
        <v>461</v>
      </c>
      <c r="P4015" t="s">
        <v>64</v>
      </c>
    </row>
    <row r="4016" spans="1:16" x14ac:dyDescent="0.25">
      <c r="A4016" s="3">
        <v>42339</v>
      </c>
      <c r="B4016" t="s">
        <v>58</v>
      </c>
      <c r="C4016" t="s">
        <v>7872</v>
      </c>
      <c r="D4016" t="s">
        <v>7873</v>
      </c>
      <c r="E4016">
        <v>2801</v>
      </c>
      <c r="F4016" t="s">
        <v>7874</v>
      </c>
      <c r="G4016">
        <v>4000</v>
      </c>
      <c r="I4016" t="s">
        <v>3285</v>
      </c>
      <c r="J4016">
        <v>321</v>
      </c>
      <c r="K4016">
        <v>9402</v>
      </c>
      <c r="L4016" s="1">
        <v>40680</v>
      </c>
      <c r="N4016" t="s">
        <v>7875</v>
      </c>
      <c r="O4016">
        <v>461</v>
      </c>
      <c r="P4016" t="s">
        <v>64</v>
      </c>
    </row>
    <row r="4017" spans="1:16" x14ac:dyDescent="0.25">
      <c r="A4017" s="3">
        <v>42339</v>
      </c>
      <c r="B4017" t="s">
        <v>58</v>
      </c>
      <c r="C4017" t="s">
        <v>7876</v>
      </c>
      <c r="D4017" t="s">
        <v>7877</v>
      </c>
      <c r="E4017">
        <v>2801</v>
      </c>
      <c r="F4017" t="s">
        <v>3830</v>
      </c>
      <c r="G4017">
        <v>24995.46</v>
      </c>
      <c r="I4017" t="s">
        <v>7878</v>
      </c>
      <c r="J4017">
        <v>3</v>
      </c>
      <c r="K4017">
        <v>111</v>
      </c>
      <c r="L4017" s="1">
        <v>37028</v>
      </c>
      <c r="N4017" t="s">
        <v>7879</v>
      </c>
      <c r="O4017">
        <v>469</v>
      </c>
      <c r="P4017" t="s">
        <v>64</v>
      </c>
    </row>
    <row r="4018" spans="1:16" x14ac:dyDescent="0.25">
      <c r="A4018" t="s">
        <v>87</v>
      </c>
      <c r="C4018" t="s">
        <v>88</v>
      </c>
      <c r="D4018" t="s">
        <v>58</v>
      </c>
      <c r="F4018">
        <v>-16</v>
      </c>
      <c r="G4018" t="s">
        <v>7880</v>
      </c>
      <c r="I4018" t="s">
        <v>274</v>
      </c>
    </row>
    <row r="4020" spans="1:16" x14ac:dyDescent="0.25">
      <c r="A4020" t="s">
        <v>87</v>
      </c>
      <c r="B4020" t="s">
        <v>87</v>
      </c>
      <c r="C4020" t="s">
        <v>91</v>
      </c>
      <c r="D4020" t="s">
        <v>456</v>
      </c>
      <c r="E4020">
        <v>2015</v>
      </c>
      <c r="F4020">
        <v>-16</v>
      </c>
      <c r="G4020" t="s">
        <v>7880</v>
      </c>
      <c r="I4020" t="s">
        <v>276</v>
      </c>
    </row>
    <row r="4022" spans="1:16" x14ac:dyDescent="0.25">
      <c r="C4022" t="s">
        <v>56</v>
      </c>
      <c r="D4022" t="s">
        <v>10</v>
      </c>
      <c r="E4022" t="e">
        <f>- proto</f>
        <v>#NAME?</v>
      </c>
      <c r="F4022" t="s">
        <v>57</v>
      </c>
    </row>
    <row r="4023" spans="1:16" x14ac:dyDescent="0.25">
      <c r="A4023" s="3">
        <v>42401</v>
      </c>
      <c r="B4023" t="s">
        <v>58</v>
      </c>
      <c r="C4023" t="s">
        <v>7881</v>
      </c>
      <c r="D4023" t="s">
        <v>7882</v>
      </c>
      <c r="E4023">
        <v>2801</v>
      </c>
      <c r="F4023" t="s">
        <v>4198</v>
      </c>
      <c r="G4023">
        <v>38062.5</v>
      </c>
      <c r="I4023" t="s">
        <v>7883</v>
      </c>
      <c r="J4023">
        <v>108</v>
      </c>
      <c r="K4023">
        <v>231</v>
      </c>
      <c r="L4023" s="1">
        <v>39599</v>
      </c>
      <c r="N4023" t="s">
        <v>7884</v>
      </c>
      <c r="O4023">
        <v>461</v>
      </c>
      <c r="P4023" t="s">
        <v>64</v>
      </c>
    </row>
    <row r="4024" spans="1:16" x14ac:dyDescent="0.25">
      <c r="A4024" s="3">
        <v>42401</v>
      </c>
      <c r="B4024" t="s">
        <v>58</v>
      </c>
      <c r="C4024" t="s">
        <v>7885</v>
      </c>
      <c r="D4024" t="s">
        <v>7886</v>
      </c>
      <c r="E4024">
        <v>2801</v>
      </c>
      <c r="F4024" t="s">
        <v>7887</v>
      </c>
      <c r="G4024">
        <v>4500</v>
      </c>
      <c r="I4024" t="s">
        <v>4175</v>
      </c>
      <c r="J4024">
        <v>201</v>
      </c>
      <c r="K4024">
        <v>331</v>
      </c>
      <c r="L4024" s="1">
        <v>35667</v>
      </c>
      <c r="N4024" t="s">
        <v>7888</v>
      </c>
      <c r="O4024">
        <v>461</v>
      </c>
      <c r="P4024" t="s">
        <v>64</v>
      </c>
    </row>
    <row r="4025" spans="1:16" x14ac:dyDescent="0.25">
      <c r="A4025" s="3">
        <v>42401</v>
      </c>
      <c r="B4025" t="s">
        <v>58</v>
      </c>
      <c r="C4025" t="s">
        <v>7889</v>
      </c>
      <c r="D4025" t="s">
        <v>7890</v>
      </c>
      <c r="E4025">
        <v>2801</v>
      </c>
      <c r="F4025" t="s">
        <v>4365</v>
      </c>
      <c r="G4025">
        <v>1321</v>
      </c>
      <c r="I4025" t="s">
        <v>4366</v>
      </c>
      <c r="J4025">
        <v>15</v>
      </c>
      <c r="K4025">
        <v>421</v>
      </c>
      <c r="L4025" s="1">
        <v>38289</v>
      </c>
      <c r="N4025" t="s">
        <v>6927</v>
      </c>
      <c r="O4025">
        <v>461</v>
      </c>
      <c r="P4025" t="s">
        <v>64</v>
      </c>
    </row>
    <row r="4026" spans="1:16" x14ac:dyDescent="0.25">
      <c r="A4026" s="3">
        <v>42401</v>
      </c>
      <c r="B4026" t="s">
        <v>58</v>
      </c>
      <c r="C4026" t="s">
        <v>7891</v>
      </c>
      <c r="D4026" t="s">
        <v>7892</v>
      </c>
      <c r="E4026">
        <v>2801</v>
      </c>
      <c r="F4026" t="s">
        <v>4365</v>
      </c>
      <c r="G4026">
        <v>1321</v>
      </c>
      <c r="I4026" t="s">
        <v>4366</v>
      </c>
      <c r="J4026">
        <v>25</v>
      </c>
      <c r="K4026">
        <v>411</v>
      </c>
      <c r="L4026" s="1">
        <v>38289</v>
      </c>
      <c r="N4026" t="s">
        <v>6868</v>
      </c>
      <c r="O4026">
        <v>461</v>
      </c>
      <c r="P4026" t="s">
        <v>64</v>
      </c>
    </row>
    <row r="4027" spans="1:16" x14ac:dyDescent="0.25">
      <c r="A4027" s="3">
        <v>42401</v>
      </c>
      <c r="B4027" t="s">
        <v>58</v>
      </c>
      <c r="C4027" t="s">
        <v>7893</v>
      </c>
      <c r="D4027" t="s">
        <v>7894</v>
      </c>
      <c r="E4027">
        <v>2801</v>
      </c>
      <c r="F4027" t="s">
        <v>7895</v>
      </c>
      <c r="G4027">
        <v>35000</v>
      </c>
      <c r="I4027" t="s">
        <v>7896</v>
      </c>
      <c r="J4027">
        <v>170</v>
      </c>
      <c r="K4027">
        <v>521</v>
      </c>
      <c r="L4027" s="1">
        <v>39065</v>
      </c>
      <c r="N4027" t="s">
        <v>7897</v>
      </c>
      <c r="O4027">
        <v>461</v>
      </c>
      <c r="P4027" t="s">
        <v>64</v>
      </c>
    </row>
    <row r="4028" spans="1:16" x14ac:dyDescent="0.25">
      <c r="A4028" s="3">
        <v>42401</v>
      </c>
      <c r="B4028" t="s">
        <v>58</v>
      </c>
      <c r="C4028" t="s">
        <v>7898</v>
      </c>
      <c r="D4028" t="s">
        <v>7899</v>
      </c>
      <c r="E4028">
        <v>2801</v>
      </c>
      <c r="F4028" t="s">
        <v>781</v>
      </c>
      <c r="G4028">
        <v>6680</v>
      </c>
      <c r="I4028" t="s">
        <v>6629</v>
      </c>
      <c r="J4028">
        <v>301</v>
      </c>
      <c r="K4028">
        <v>631</v>
      </c>
      <c r="N4028" t="s">
        <v>7246</v>
      </c>
      <c r="O4028">
        <v>461</v>
      </c>
      <c r="P4028" t="s">
        <v>64</v>
      </c>
    </row>
    <row r="4029" spans="1:16" x14ac:dyDescent="0.25">
      <c r="A4029" s="3">
        <v>42401</v>
      </c>
      <c r="B4029" t="s">
        <v>58</v>
      </c>
      <c r="C4029" t="s">
        <v>7900</v>
      </c>
      <c r="D4029" t="s">
        <v>7901</v>
      </c>
      <c r="E4029">
        <v>2801</v>
      </c>
      <c r="F4029" t="s">
        <v>7902</v>
      </c>
      <c r="G4029">
        <v>7560</v>
      </c>
      <c r="I4029" t="s">
        <v>3442</v>
      </c>
      <c r="J4029">
        <v>103</v>
      </c>
      <c r="K4029">
        <v>762</v>
      </c>
      <c r="N4029" t="s">
        <v>7903</v>
      </c>
      <c r="O4029">
        <v>461</v>
      </c>
      <c r="P4029" t="s">
        <v>64</v>
      </c>
    </row>
    <row r="4030" spans="1:16" x14ac:dyDescent="0.25">
      <c r="A4030" s="3">
        <v>42401</v>
      </c>
      <c r="B4030" t="s">
        <v>58</v>
      </c>
      <c r="C4030" t="s">
        <v>7536</v>
      </c>
      <c r="D4030" t="s">
        <v>7904</v>
      </c>
      <c r="E4030">
        <v>2801</v>
      </c>
      <c r="F4030" t="s">
        <v>7905</v>
      </c>
      <c r="G4030">
        <v>9850</v>
      </c>
      <c r="I4030" t="s">
        <v>2957</v>
      </c>
      <c r="J4030">
        <v>261</v>
      </c>
      <c r="K4030">
        <v>1033</v>
      </c>
      <c r="N4030" t="s">
        <v>7906</v>
      </c>
      <c r="O4030">
        <v>461</v>
      </c>
      <c r="P4030" t="s">
        <v>64</v>
      </c>
    </row>
    <row r="4031" spans="1:16" x14ac:dyDescent="0.25">
      <c r="A4031" s="3">
        <v>42401</v>
      </c>
      <c r="B4031" t="s">
        <v>58</v>
      </c>
      <c r="C4031" t="s">
        <v>7907</v>
      </c>
      <c r="D4031" t="s">
        <v>7908</v>
      </c>
      <c r="E4031">
        <v>2801</v>
      </c>
      <c r="F4031" t="s">
        <v>7291</v>
      </c>
      <c r="G4031">
        <v>39930</v>
      </c>
      <c r="I4031" t="s">
        <v>7909</v>
      </c>
      <c r="J4031">
        <v>409</v>
      </c>
      <c r="K4031">
        <v>1221</v>
      </c>
      <c r="L4031" s="1">
        <v>41898</v>
      </c>
      <c r="N4031" t="s">
        <v>7293</v>
      </c>
      <c r="O4031">
        <v>461</v>
      </c>
      <c r="P4031" t="s">
        <v>64</v>
      </c>
    </row>
    <row r="4032" spans="1:16" x14ac:dyDescent="0.25">
      <c r="A4032" s="3">
        <v>42401</v>
      </c>
      <c r="B4032" t="s">
        <v>58</v>
      </c>
      <c r="C4032" t="s">
        <v>7910</v>
      </c>
      <c r="D4032" t="s">
        <v>7911</v>
      </c>
      <c r="E4032">
        <v>2801</v>
      </c>
      <c r="F4032" t="s">
        <v>7912</v>
      </c>
      <c r="G4032">
        <v>33000</v>
      </c>
      <c r="I4032" t="s">
        <v>7913</v>
      </c>
      <c r="J4032">
        <v>409</v>
      </c>
      <c r="K4032">
        <v>1221</v>
      </c>
      <c r="L4032" s="1">
        <v>40672</v>
      </c>
      <c r="N4032" t="s">
        <v>7293</v>
      </c>
      <c r="O4032">
        <v>461</v>
      </c>
      <c r="P4032" t="s">
        <v>64</v>
      </c>
    </row>
    <row r="4033" spans="1:16" x14ac:dyDescent="0.25">
      <c r="A4033" s="3">
        <v>42401</v>
      </c>
      <c r="B4033" t="s">
        <v>58</v>
      </c>
      <c r="C4033" t="s">
        <v>7914</v>
      </c>
      <c r="D4033" t="s">
        <v>7915</v>
      </c>
      <c r="E4033">
        <v>2801</v>
      </c>
      <c r="F4033" t="s">
        <v>7916</v>
      </c>
      <c r="G4033">
        <v>6980</v>
      </c>
      <c r="I4033" t="s">
        <v>7917</v>
      </c>
      <c r="J4033">
        <v>39</v>
      </c>
      <c r="K4033">
        <v>2021</v>
      </c>
      <c r="L4033" s="1">
        <v>39141</v>
      </c>
      <c r="N4033" t="s">
        <v>7918</v>
      </c>
      <c r="O4033">
        <v>461</v>
      </c>
      <c r="P4033" t="s">
        <v>64</v>
      </c>
    </row>
    <row r="4034" spans="1:16" x14ac:dyDescent="0.25">
      <c r="A4034" s="3">
        <v>42401</v>
      </c>
      <c r="B4034" t="s">
        <v>58</v>
      </c>
      <c r="C4034" t="s">
        <v>7919</v>
      </c>
      <c r="D4034" t="s">
        <v>7920</v>
      </c>
      <c r="E4034">
        <v>2801</v>
      </c>
      <c r="F4034" t="s">
        <v>7921</v>
      </c>
      <c r="G4034">
        <v>39900</v>
      </c>
      <c r="I4034" t="s">
        <v>4332</v>
      </c>
      <c r="J4034">
        <v>141</v>
      </c>
      <c r="K4034">
        <v>2421</v>
      </c>
      <c r="L4034" s="1">
        <v>38302</v>
      </c>
      <c r="N4034" t="s">
        <v>7922</v>
      </c>
      <c r="O4034">
        <v>461</v>
      </c>
      <c r="P4034" t="s">
        <v>64</v>
      </c>
    </row>
    <row r="4035" spans="1:16" x14ac:dyDescent="0.25">
      <c r="A4035" s="3">
        <v>42401</v>
      </c>
      <c r="B4035" t="s">
        <v>58</v>
      </c>
      <c r="C4035" t="s">
        <v>7030</v>
      </c>
      <c r="D4035" t="s">
        <v>7923</v>
      </c>
      <c r="E4035">
        <v>2801</v>
      </c>
      <c r="F4035" t="s">
        <v>7466</v>
      </c>
      <c r="G4035">
        <v>40000</v>
      </c>
      <c r="I4035" t="s">
        <v>7467</v>
      </c>
      <c r="J4035">
        <v>149</v>
      </c>
      <c r="K4035">
        <v>2421</v>
      </c>
      <c r="L4035" s="1">
        <v>36494</v>
      </c>
      <c r="N4035" t="s">
        <v>7924</v>
      </c>
      <c r="O4035">
        <v>461</v>
      </c>
      <c r="P4035" t="s">
        <v>64</v>
      </c>
    </row>
    <row r="4036" spans="1:16" x14ac:dyDescent="0.25">
      <c r="A4036" s="3">
        <v>42401</v>
      </c>
      <c r="B4036" t="s">
        <v>58</v>
      </c>
      <c r="C4036" t="s">
        <v>7925</v>
      </c>
      <c r="D4036" t="s">
        <v>7926</v>
      </c>
      <c r="E4036">
        <v>2801</v>
      </c>
      <c r="F4036" t="s">
        <v>7927</v>
      </c>
      <c r="G4036">
        <v>9910</v>
      </c>
      <c r="I4036" t="s">
        <v>7928</v>
      </c>
      <c r="J4036">
        <v>191</v>
      </c>
      <c r="K4036">
        <v>2421</v>
      </c>
      <c r="N4036" t="s">
        <v>7929</v>
      </c>
      <c r="O4036">
        <v>461</v>
      </c>
      <c r="P4036" t="s">
        <v>64</v>
      </c>
    </row>
    <row r="4037" spans="1:16" x14ac:dyDescent="0.25">
      <c r="A4037" s="3">
        <v>42401</v>
      </c>
      <c r="B4037" t="s">
        <v>58</v>
      </c>
      <c r="C4037" t="s">
        <v>7930</v>
      </c>
      <c r="D4037" t="s">
        <v>7931</v>
      </c>
      <c r="E4037">
        <v>2801</v>
      </c>
      <c r="F4037" t="s">
        <v>7634</v>
      </c>
      <c r="G4037">
        <v>15000</v>
      </c>
      <c r="I4037" t="s">
        <v>4763</v>
      </c>
      <c r="J4037">
        <v>424</v>
      </c>
      <c r="K4037">
        <v>2841</v>
      </c>
      <c r="L4037" s="1">
        <v>37986</v>
      </c>
      <c r="N4037" t="s">
        <v>7932</v>
      </c>
      <c r="O4037">
        <v>461</v>
      </c>
      <c r="P4037" t="s">
        <v>64</v>
      </c>
    </row>
    <row r="4038" spans="1:16" x14ac:dyDescent="0.25">
      <c r="A4038" s="3">
        <v>42401</v>
      </c>
      <c r="B4038" t="s">
        <v>58</v>
      </c>
      <c r="C4038" t="s">
        <v>7564</v>
      </c>
      <c r="D4038" t="s">
        <v>7933</v>
      </c>
      <c r="E4038">
        <v>2801</v>
      </c>
      <c r="F4038" t="s">
        <v>7934</v>
      </c>
      <c r="G4038">
        <v>10000</v>
      </c>
      <c r="I4038" t="s">
        <v>3032</v>
      </c>
      <c r="J4038">
        <v>243</v>
      </c>
      <c r="K4038">
        <v>3341</v>
      </c>
      <c r="L4038" s="1">
        <v>37986</v>
      </c>
      <c r="N4038" t="s">
        <v>7935</v>
      </c>
      <c r="O4038">
        <v>461</v>
      </c>
      <c r="P4038" t="s">
        <v>64</v>
      </c>
    </row>
    <row r="4039" spans="1:16" x14ac:dyDescent="0.25">
      <c r="A4039" s="3">
        <v>42401</v>
      </c>
      <c r="B4039" t="s">
        <v>58</v>
      </c>
      <c r="C4039" t="s">
        <v>7936</v>
      </c>
      <c r="D4039" t="s">
        <v>7937</v>
      </c>
      <c r="E4039">
        <v>2801</v>
      </c>
      <c r="F4039" t="s">
        <v>6985</v>
      </c>
      <c r="G4039">
        <v>3669.35</v>
      </c>
      <c r="I4039" t="s">
        <v>6986</v>
      </c>
      <c r="J4039">
        <v>380</v>
      </c>
      <c r="K4039">
        <v>5011</v>
      </c>
      <c r="L4039" s="1">
        <v>37315</v>
      </c>
      <c r="N4039" t="s">
        <v>7582</v>
      </c>
      <c r="O4039">
        <v>461</v>
      </c>
      <c r="P4039" t="s">
        <v>64</v>
      </c>
    </row>
    <row r="4040" spans="1:16" x14ac:dyDescent="0.25">
      <c r="A4040" s="3">
        <v>42401</v>
      </c>
      <c r="B4040" t="s">
        <v>58</v>
      </c>
      <c r="C4040" t="s">
        <v>7938</v>
      </c>
      <c r="D4040" t="s">
        <v>7939</v>
      </c>
      <c r="E4040">
        <v>2801</v>
      </c>
      <c r="F4040" t="s">
        <v>3202</v>
      </c>
      <c r="G4040">
        <v>31666</v>
      </c>
      <c r="I4040" t="s">
        <v>6919</v>
      </c>
      <c r="J4040">
        <v>19</v>
      </c>
      <c r="K4040">
        <v>5931</v>
      </c>
      <c r="L4040" s="1">
        <v>40165</v>
      </c>
      <c r="N4040" t="s">
        <v>7420</v>
      </c>
      <c r="O4040">
        <v>461</v>
      </c>
      <c r="P4040" t="s">
        <v>64</v>
      </c>
    </row>
    <row r="4041" spans="1:16" x14ac:dyDescent="0.25">
      <c r="A4041" s="3">
        <v>42401</v>
      </c>
      <c r="B4041" t="s">
        <v>58</v>
      </c>
      <c r="C4041" t="s">
        <v>7940</v>
      </c>
      <c r="D4041" t="s">
        <v>7941</v>
      </c>
      <c r="E4041">
        <v>2801</v>
      </c>
      <c r="F4041" t="s">
        <v>7942</v>
      </c>
      <c r="G4041">
        <v>25000</v>
      </c>
      <c r="I4041" t="s">
        <v>4392</v>
      </c>
      <c r="J4041">
        <v>478</v>
      </c>
      <c r="K4041">
        <v>6022</v>
      </c>
      <c r="L4041" s="1">
        <v>39254</v>
      </c>
      <c r="N4041" t="s">
        <v>6992</v>
      </c>
      <c r="O4041">
        <v>461</v>
      </c>
      <c r="P4041" t="s">
        <v>64</v>
      </c>
    </row>
    <row r="4042" spans="1:16" x14ac:dyDescent="0.25">
      <c r="A4042" t="s">
        <v>87</v>
      </c>
      <c r="C4042" t="s">
        <v>88</v>
      </c>
      <c r="D4042" t="s">
        <v>58</v>
      </c>
      <c r="F4042">
        <v>-35</v>
      </c>
      <c r="G4042" t="s">
        <v>7943</v>
      </c>
      <c r="I4042" t="s">
        <v>274</v>
      </c>
    </row>
    <row r="4044" spans="1:16" x14ac:dyDescent="0.25">
      <c r="A4044" t="s">
        <v>87</v>
      </c>
      <c r="B4044" t="s">
        <v>87</v>
      </c>
      <c r="C4044" t="s">
        <v>91</v>
      </c>
      <c r="D4044" t="s">
        <v>475</v>
      </c>
      <c r="E4044">
        <v>2016</v>
      </c>
      <c r="F4044">
        <v>-35</v>
      </c>
      <c r="G4044" t="s">
        <v>7943</v>
      </c>
      <c r="I4044" t="s">
        <v>276</v>
      </c>
    </row>
    <row r="4046" spans="1:16" x14ac:dyDescent="0.25">
      <c r="C4046" t="s">
        <v>56</v>
      </c>
      <c r="D4046" t="s">
        <v>10</v>
      </c>
      <c r="E4046" t="e">
        <f>- proto</f>
        <v>#NAME?</v>
      </c>
      <c r="F4046" t="s">
        <v>57</v>
      </c>
    </row>
    <row r="4047" spans="1:16" x14ac:dyDescent="0.25">
      <c r="A4047" s="3">
        <v>42491</v>
      </c>
      <c r="B4047" t="s">
        <v>58</v>
      </c>
      <c r="C4047" t="s">
        <v>7944</v>
      </c>
      <c r="D4047" t="s">
        <v>7945</v>
      </c>
      <c r="E4047">
        <v>2801</v>
      </c>
      <c r="F4047" t="s">
        <v>1346</v>
      </c>
      <c r="G4047">
        <v>4189</v>
      </c>
      <c r="I4047" t="s">
        <v>7946</v>
      </c>
      <c r="J4047">
        <v>321</v>
      </c>
      <c r="K4047">
        <v>9402</v>
      </c>
      <c r="L4047" s="1">
        <v>41957</v>
      </c>
      <c r="N4047" t="s">
        <v>7875</v>
      </c>
      <c r="O4047">
        <v>461</v>
      </c>
      <c r="P4047" t="s">
        <v>64</v>
      </c>
    </row>
    <row r="4048" spans="1:16" x14ac:dyDescent="0.25">
      <c r="A4048" s="3">
        <v>42491</v>
      </c>
      <c r="B4048" t="s">
        <v>58</v>
      </c>
      <c r="C4048" t="s">
        <v>7947</v>
      </c>
      <c r="D4048" t="s">
        <v>7948</v>
      </c>
      <c r="E4048">
        <v>2801</v>
      </c>
      <c r="F4048" t="s">
        <v>7949</v>
      </c>
      <c r="G4048">
        <v>35041.4</v>
      </c>
      <c r="I4048" t="s">
        <v>7950</v>
      </c>
      <c r="J4048">
        <v>103</v>
      </c>
      <c r="K4048">
        <v>762</v>
      </c>
      <c r="L4048" s="1">
        <v>41221</v>
      </c>
      <c r="N4048" t="s">
        <v>7951</v>
      </c>
      <c r="O4048">
        <v>461</v>
      </c>
      <c r="P4048" t="s">
        <v>64</v>
      </c>
    </row>
    <row r="4049" spans="1:16" x14ac:dyDescent="0.25">
      <c r="A4049" s="3">
        <v>42491</v>
      </c>
      <c r="B4049" t="s">
        <v>58</v>
      </c>
      <c r="C4049" t="s">
        <v>7952</v>
      </c>
      <c r="D4049" t="s">
        <v>7953</v>
      </c>
      <c r="E4049">
        <v>2801</v>
      </c>
      <c r="F4049" t="s">
        <v>7949</v>
      </c>
      <c r="G4049">
        <v>5000</v>
      </c>
      <c r="I4049" t="s">
        <v>3237</v>
      </c>
      <c r="J4049">
        <v>103</v>
      </c>
      <c r="K4049">
        <v>762</v>
      </c>
      <c r="L4049" s="1">
        <v>42080</v>
      </c>
      <c r="N4049" t="s">
        <v>7954</v>
      </c>
      <c r="O4049">
        <v>461</v>
      </c>
      <c r="P4049" t="s">
        <v>64</v>
      </c>
    </row>
    <row r="4050" spans="1:16" x14ac:dyDescent="0.25">
      <c r="A4050" s="3">
        <v>42491</v>
      </c>
      <c r="B4050" t="s">
        <v>58</v>
      </c>
      <c r="C4050" t="s">
        <v>7955</v>
      </c>
      <c r="D4050" t="s">
        <v>7956</v>
      </c>
      <c r="E4050">
        <v>2801</v>
      </c>
      <c r="F4050" t="s">
        <v>7318</v>
      </c>
      <c r="G4050">
        <v>17497</v>
      </c>
      <c r="I4050" t="s">
        <v>7319</v>
      </c>
      <c r="J4050">
        <v>169</v>
      </c>
      <c r="K4050">
        <v>765</v>
      </c>
      <c r="L4050" s="1">
        <v>38352</v>
      </c>
      <c r="N4050" t="s">
        <v>7320</v>
      </c>
      <c r="O4050">
        <v>461</v>
      </c>
      <c r="P4050" t="s">
        <v>64</v>
      </c>
    </row>
    <row r="4051" spans="1:16" x14ac:dyDescent="0.25">
      <c r="A4051" s="3">
        <v>42491</v>
      </c>
      <c r="B4051" t="s">
        <v>58</v>
      </c>
      <c r="C4051" t="s">
        <v>7957</v>
      </c>
      <c r="D4051" t="s">
        <v>7958</v>
      </c>
      <c r="E4051">
        <v>2801</v>
      </c>
      <c r="F4051" t="s">
        <v>7959</v>
      </c>
      <c r="G4051">
        <v>20000</v>
      </c>
      <c r="I4051" t="s">
        <v>4104</v>
      </c>
      <c r="J4051">
        <v>241</v>
      </c>
      <c r="K4051">
        <v>731</v>
      </c>
      <c r="L4051" s="1">
        <v>39891</v>
      </c>
      <c r="N4051" t="s">
        <v>7960</v>
      </c>
      <c r="O4051">
        <v>461</v>
      </c>
      <c r="P4051" t="s">
        <v>64</v>
      </c>
    </row>
    <row r="4052" spans="1:16" x14ac:dyDescent="0.25">
      <c r="A4052" s="3">
        <v>42491</v>
      </c>
      <c r="B4052" t="s">
        <v>58</v>
      </c>
      <c r="C4052" t="s">
        <v>7961</v>
      </c>
      <c r="D4052" t="s">
        <v>7962</v>
      </c>
      <c r="E4052">
        <v>2801</v>
      </c>
      <c r="F4052" t="s">
        <v>7963</v>
      </c>
      <c r="G4052">
        <v>23251</v>
      </c>
      <c r="I4052" t="s">
        <v>7964</v>
      </c>
      <c r="J4052">
        <v>76</v>
      </c>
      <c r="K4052">
        <v>931</v>
      </c>
      <c r="L4052" s="1">
        <v>38588</v>
      </c>
      <c r="N4052" t="s">
        <v>7965</v>
      </c>
      <c r="O4052">
        <v>461</v>
      </c>
      <c r="P4052" t="s">
        <v>64</v>
      </c>
    </row>
    <row r="4053" spans="1:16" x14ac:dyDescent="0.25">
      <c r="A4053" s="3">
        <v>42491</v>
      </c>
      <c r="B4053" t="s">
        <v>58</v>
      </c>
      <c r="C4053" t="s">
        <v>7966</v>
      </c>
      <c r="D4053" t="s">
        <v>7967</v>
      </c>
      <c r="E4053">
        <v>2801</v>
      </c>
      <c r="F4053" t="s">
        <v>7968</v>
      </c>
      <c r="G4053">
        <v>5000</v>
      </c>
      <c r="I4053" t="s">
        <v>3237</v>
      </c>
      <c r="J4053">
        <v>137</v>
      </c>
      <c r="K4053">
        <v>911</v>
      </c>
      <c r="L4053" s="1">
        <v>39994</v>
      </c>
      <c r="N4053" t="s">
        <v>6643</v>
      </c>
      <c r="O4053">
        <v>461</v>
      </c>
      <c r="P4053" t="s">
        <v>64</v>
      </c>
    </row>
    <row r="4054" spans="1:16" x14ac:dyDescent="0.25">
      <c r="A4054" s="3">
        <v>42491</v>
      </c>
      <c r="B4054" t="s">
        <v>58</v>
      </c>
      <c r="C4054" t="s">
        <v>7969</v>
      </c>
      <c r="D4054" t="s">
        <v>7970</v>
      </c>
      <c r="E4054">
        <v>2801</v>
      </c>
      <c r="F4054" t="s">
        <v>4616</v>
      </c>
      <c r="G4054">
        <v>15590</v>
      </c>
      <c r="I4054" t="s">
        <v>7971</v>
      </c>
      <c r="J4054">
        <v>214</v>
      </c>
      <c r="K4054">
        <v>1022</v>
      </c>
      <c r="L4054" s="1">
        <v>35520</v>
      </c>
      <c r="N4054" t="s">
        <v>7972</v>
      </c>
      <c r="O4054">
        <v>461</v>
      </c>
      <c r="P4054" t="s">
        <v>64</v>
      </c>
    </row>
    <row r="4055" spans="1:16" x14ac:dyDescent="0.25">
      <c r="A4055" s="3">
        <v>42491</v>
      </c>
      <c r="B4055" t="s">
        <v>58</v>
      </c>
      <c r="C4055" t="s">
        <v>7973</v>
      </c>
      <c r="D4055" t="s">
        <v>7974</v>
      </c>
      <c r="E4055">
        <v>2801</v>
      </c>
      <c r="F4055" t="s">
        <v>7975</v>
      </c>
      <c r="G4055">
        <v>23153.5</v>
      </c>
      <c r="I4055" t="s">
        <v>7976</v>
      </c>
      <c r="J4055">
        <v>82</v>
      </c>
      <c r="K4055">
        <v>1362</v>
      </c>
      <c r="L4055" s="1">
        <v>39805</v>
      </c>
      <c r="N4055" t="s">
        <v>7977</v>
      </c>
      <c r="O4055">
        <v>461</v>
      </c>
      <c r="P4055" t="s">
        <v>64</v>
      </c>
    </row>
    <row r="4056" spans="1:16" x14ac:dyDescent="0.25">
      <c r="A4056" s="3">
        <v>42491</v>
      </c>
      <c r="B4056" t="s">
        <v>58</v>
      </c>
      <c r="C4056" t="s">
        <v>7978</v>
      </c>
      <c r="D4056" t="s">
        <v>7979</v>
      </c>
      <c r="E4056">
        <v>2801</v>
      </c>
      <c r="F4056" t="s">
        <v>7980</v>
      </c>
      <c r="G4056">
        <v>3720</v>
      </c>
      <c r="I4056" t="s">
        <v>7981</v>
      </c>
      <c r="J4056">
        <v>349</v>
      </c>
      <c r="K4056">
        <v>1701</v>
      </c>
      <c r="N4056" t="s">
        <v>7982</v>
      </c>
      <c r="O4056">
        <v>461</v>
      </c>
      <c r="P4056" t="s">
        <v>64</v>
      </c>
    </row>
    <row r="4057" spans="1:16" x14ac:dyDescent="0.25">
      <c r="A4057" s="3">
        <v>42491</v>
      </c>
      <c r="B4057" t="s">
        <v>58</v>
      </c>
      <c r="C4057" t="s">
        <v>7983</v>
      </c>
      <c r="D4057" t="s">
        <v>7984</v>
      </c>
      <c r="E4057">
        <v>2801</v>
      </c>
      <c r="F4057" t="s">
        <v>7985</v>
      </c>
      <c r="G4057">
        <v>11830</v>
      </c>
      <c r="I4057" t="s">
        <v>7986</v>
      </c>
      <c r="J4057">
        <v>178</v>
      </c>
      <c r="K4057">
        <v>2221</v>
      </c>
      <c r="L4057" s="1">
        <v>35417</v>
      </c>
      <c r="N4057" t="s">
        <v>7987</v>
      </c>
      <c r="O4057">
        <v>461</v>
      </c>
      <c r="P4057" t="s">
        <v>64</v>
      </c>
    </row>
    <row r="4058" spans="1:16" x14ac:dyDescent="0.25">
      <c r="A4058" s="3">
        <v>42491</v>
      </c>
      <c r="B4058" t="s">
        <v>58</v>
      </c>
      <c r="C4058" t="s">
        <v>7988</v>
      </c>
      <c r="D4058" t="s">
        <v>7989</v>
      </c>
      <c r="E4058">
        <v>2801</v>
      </c>
      <c r="F4058" t="s">
        <v>7990</v>
      </c>
      <c r="G4058">
        <v>8766.6</v>
      </c>
      <c r="I4058" t="s">
        <v>7991</v>
      </c>
      <c r="J4058">
        <v>32</v>
      </c>
      <c r="K4058">
        <v>3232</v>
      </c>
      <c r="L4058" s="1">
        <v>41243</v>
      </c>
      <c r="N4058" t="s">
        <v>7992</v>
      </c>
      <c r="O4058">
        <v>461</v>
      </c>
      <c r="P4058" t="s">
        <v>64</v>
      </c>
    </row>
    <row r="4059" spans="1:16" x14ac:dyDescent="0.25">
      <c r="A4059" s="3">
        <v>42491</v>
      </c>
      <c r="B4059" t="s">
        <v>58</v>
      </c>
      <c r="C4059" t="s">
        <v>7993</v>
      </c>
      <c r="D4059" t="s">
        <v>7994</v>
      </c>
      <c r="E4059">
        <v>2801</v>
      </c>
      <c r="F4059" t="s">
        <v>7990</v>
      </c>
      <c r="G4059">
        <v>8766.6</v>
      </c>
      <c r="I4059" t="s">
        <v>7991</v>
      </c>
      <c r="J4059">
        <v>32</v>
      </c>
      <c r="K4059">
        <v>3232</v>
      </c>
      <c r="L4059" s="1">
        <v>41243</v>
      </c>
      <c r="N4059" t="s">
        <v>7995</v>
      </c>
      <c r="O4059">
        <v>461</v>
      </c>
      <c r="P4059" t="s">
        <v>64</v>
      </c>
    </row>
    <row r="4060" spans="1:16" x14ac:dyDescent="0.25">
      <c r="A4060" s="3">
        <v>42491</v>
      </c>
      <c r="B4060" t="s">
        <v>58</v>
      </c>
      <c r="C4060" t="s">
        <v>7996</v>
      </c>
      <c r="D4060" t="s">
        <v>7997</v>
      </c>
      <c r="E4060">
        <v>2801</v>
      </c>
      <c r="F4060" t="s">
        <v>7998</v>
      </c>
      <c r="G4060">
        <v>23977</v>
      </c>
      <c r="I4060" t="s">
        <v>7999</v>
      </c>
      <c r="J4060">
        <v>230</v>
      </c>
      <c r="K4060">
        <v>3841</v>
      </c>
      <c r="L4060" s="1">
        <v>37608</v>
      </c>
      <c r="N4060" t="s">
        <v>8000</v>
      </c>
      <c r="O4060">
        <v>461</v>
      </c>
      <c r="P4060" t="s">
        <v>64</v>
      </c>
    </row>
    <row r="4061" spans="1:16" x14ac:dyDescent="0.25">
      <c r="A4061" s="3">
        <v>42491</v>
      </c>
      <c r="B4061" t="s">
        <v>58</v>
      </c>
      <c r="C4061" t="s">
        <v>8001</v>
      </c>
      <c r="D4061" t="s">
        <v>8002</v>
      </c>
      <c r="E4061">
        <v>2801</v>
      </c>
      <c r="F4061" t="s">
        <v>8003</v>
      </c>
      <c r="G4061">
        <v>22000</v>
      </c>
      <c r="I4061" t="s">
        <v>8004</v>
      </c>
      <c r="J4061">
        <v>229</v>
      </c>
      <c r="K4061">
        <v>4441</v>
      </c>
      <c r="L4061" s="1">
        <v>36872</v>
      </c>
      <c r="N4061" t="s">
        <v>8005</v>
      </c>
      <c r="O4061">
        <v>461</v>
      </c>
      <c r="P4061" t="s">
        <v>64</v>
      </c>
    </row>
    <row r="4062" spans="1:16" x14ac:dyDescent="0.25">
      <c r="A4062" s="3">
        <v>42491</v>
      </c>
      <c r="B4062" t="s">
        <v>58</v>
      </c>
      <c r="C4062" t="s">
        <v>8006</v>
      </c>
      <c r="D4062" t="s">
        <v>8007</v>
      </c>
      <c r="E4062">
        <v>2801</v>
      </c>
      <c r="F4062" t="s">
        <v>8008</v>
      </c>
      <c r="G4062">
        <v>10000</v>
      </c>
      <c r="I4062" t="s">
        <v>3032</v>
      </c>
      <c r="J4062">
        <v>395</v>
      </c>
      <c r="K4062">
        <v>5062</v>
      </c>
      <c r="L4062" s="1">
        <v>40315</v>
      </c>
      <c r="N4062" t="s">
        <v>8009</v>
      </c>
      <c r="O4062">
        <v>461</v>
      </c>
      <c r="P4062" t="s">
        <v>64</v>
      </c>
    </row>
    <row r="4064" spans="1:16" x14ac:dyDescent="0.25">
      <c r="D4064" t="s">
        <v>0</v>
      </c>
      <c r="E4064" t="s">
        <v>1</v>
      </c>
      <c r="F4064" t="s">
        <v>2</v>
      </c>
      <c r="G4064" t="s">
        <v>3</v>
      </c>
      <c r="H4064">
        <v>5</v>
      </c>
      <c r="I4064" t="s">
        <v>4</v>
      </c>
      <c r="L4064" t="s">
        <v>5</v>
      </c>
      <c r="M4064" t="s">
        <v>6</v>
      </c>
      <c r="N4064" t="s">
        <v>7</v>
      </c>
      <c r="O4064">
        <v>7</v>
      </c>
      <c r="P4064">
        <v>0</v>
      </c>
    </row>
    <row r="4065" spans="1:16" x14ac:dyDescent="0.25">
      <c r="D4065" t="s">
        <v>8</v>
      </c>
      <c r="E4065" t="s">
        <v>9</v>
      </c>
      <c r="F4065" t="s">
        <v>10</v>
      </c>
      <c r="M4065" t="s">
        <v>11</v>
      </c>
      <c r="N4065" t="s">
        <v>12</v>
      </c>
      <c r="O4065" s="1">
        <v>37445</v>
      </c>
      <c r="P4065">
        <v>3</v>
      </c>
    </row>
    <row r="4066" spans="1:16" x14ac:dyDescent="0.25">
      <c r="A4066" t="s">
        <v>13</v>
      </c>
      <c r="B4066" t="s">
        <v>14</v>
      </c>
      <c r="C4066" t="s">
        <v>15</v>
      </c>
      <c r="F4066" t="s">
        <v>16</v>
      </c>
      <c r="G4066" t="e">
        <f>- Z</f>
        <v>#NAME?</v>
      </c>
      <c r="M4066" t="s">
        <v>17</v>
      </c>
      <c r="N4066" t="s">
        <v>18</v>
      </c>
    </row>
    <row r="4067" spans="1:16" x14ac:dyDescent="0.25">
      <c r="A4067" t="s">
        <v>19</v>
      </c>
      <c r="B4067" t="s">
        <v>20</v>
      </c>
      <c r="C4067" t="s">
        <v>21</v>
      </c>
      <c r="D4067" t="s">
        <v>22</v>
      </c>
      <c r="E4067" t="s">
        <v>23</v>
      </c>
      <c r="F4067" t="s">
        <v>24</v>
      </c>
      <c r="G4067" t="s">
        <v>25</v>
      </c>
      <c r="H4067" t="s">
        <v>26</v>
      </c>
      <c r="M4067" t="s">
        <v>27</v>
      </c>
      <c r="N4067" t="s">
        <v>28</v>
      </c>
    </row>
    <row r="4068" spans="1:16" x14ac:dyDescent="0.25">
      <c r="A4068" t="s">
        <v>29</v>
      </c>
      <c r="B4068" t="s">
        <v>30</v>
      </c>
      <c r="C4068" t="s">
        <v>31</v>
      </c>
      <c r="D4068" t="s">
        <v>32</v>
      </c>
      <c r="E4068" t="s">
        <v>32</v>
      </c>
      <c r="F4068" t="s">
        <v>33</v>
      </c>
      <c r="G4068" t="s">
        <v>34</v>
      </c>
      <c r="H4068" t="s">
        <v>35</v>
      </c>
      <c r="I4068" t="s">
        <v>36</v>
      </c>
      <c r="J4068" t="s">
        <v>29</v>
      </c>
      <c r="K4068" t="s">
        <v>29</v>
      </c>
      <c r="L4068" t="s">
        <v>37</v>
      </c>
      <c r="M4068" t="s">
        <v>31</v>
      </c>
      <c r="N4068" t="s">
        <v>38</v>
      </c>
      <c r="O4068" t="s">
        <v>29</v>
      </c>
      <c r="P4068" t="s">
        <v>35</v>
      </c>
    </row>
    <row r="4069" spans="1:16" x14ac:dyDescent="0.25">
      <c r="A4069" t="s">
        <v>39</v>
      </c>
      <c r="B4069" t="s">
        <v>40</v>
      </c>
      <c r="C4069" t="s">
        <v>41</v>
      </c>
      <c r="D4069" t="s">
        <v>42</v>
      </c>
      <c r="E4069" t="s">
        <v>43</v>
      </c>
      <c r="F4069" t="s">
        <v>13</v>
      </c>
      <c r="G4069" t="s">
        <v>44</v>
      </c>
      <c r="I4069" t="s">
        <v>45</v>
      </c>
      <c r="J4069" t="s">
        <v>46</v>
      </c>
      <c r="K4069" t="s">
        <v>47</v>
      </c>
      <c r="L4069" t="s">
        <v>48</v>
      </c>
      <c r="M4069" t="s">
        <v>49</v>
      </c>
      <c r="N4069" t="s">
        <v>50</v>
      </c>
      <c r="O4069" t="s">
        <v>51</v>
      </c>
      <c r="P4069" t="s">
        <v>52</v>
      </c>
    </row>
    <row r="4070" spans="1:16" x14ac:dyDescent="0.25">
      <c r="A4070" t="s">
        <v>53</v>
      </c>
      <c r="B4070" t="s">
        <v>30</v>
      </c>
      <c r="C4070" t="s">
        <v>54</v>
      </c>
      <c r="D4070" t="s">
        <v>32</v>
      </c>
      <c r="E4070" t="s">
        <v>32</v>
      </c>
      <c r="F4070" t="s">
        <v>33</v>
      </c>
      <c r="G4070" t="s">
        <v>34</v>
      </c>
      <c r="H4070" t="s">
        <v>35</v>
      </c>
      <c r="I4070" t="s">
        <v>36</v>
      </c>
      <c r="J4070" t="s">
        <v>29</v>
      </c>
      <c r="K4070" t="s">
        <v>29</v>
      </c>
      <c r="L4070" t="s">
        <v>37</v>
      </c>
      <c r="M4070" t="s">
        <v>31</v>
      </c>
      <c r="N4070" t="s">
        <v>38</v>
      </c>
      <c r="O4070" t="s">
        <v>29</v>
      </c>
      <c r="P4070" t="s">
        <v>55</v>
      </c>
    </row>
    <row r="4071" spans="1:16" x14ac:dyDescent="0.25">
      <c r="A4071" s="3">
        <v>42491</v>
      </c>
      <c r="B4071" t="s">
        <v>58</v>
      </c>
      <c r="C4071" t="s">
        <v>8010</v>
      </c>
      <c r="D4071" t="s">
        <v>8011</v>
      </c>
      <c r="E4071">
        <v>2801</v>
      </c>
      <c r="F4071" t="s">
        <v>8012</v>
      </c>
      <c r="G4071">
        <v>10442</v>
      </c>
      <c r="I4071" t="s">
        <v>8013</v>
      </c>
      <c r="J4071">
        <v>395</v>
      </c>
      <c r="K4071">
        <v>5062</v>
      </c>
      <c r="L4071" s="1">
        <v>42143</v>
      </c>
      <c r="N4071" t="s">
        <v>7500</v>
      </c>
      <c r="O4071">
        <v>461</v>
      </c>
      <c r="P4071" t="s">
        <v>64</v>
      </c>
    </row>
    <row r="4072" spans="1:16" x14ac:dyDescent="0.25">
      <c r="A4072" t="s">
        <v>87</v>
      </c>
      <c r="C4072" t="s">
        <v>88</v>
      </c>
      <c r="D4072" t="s">
        <v>58</v>
      </c>
      <c r="F4072">
        <v>-24</v>
      </c>
      <c r="G4072" t="s">
        <v>8014</v>
      </c>
      <c r="I4072" t="s">
        <v>3635</v>
      </c>
    </row>
    <row r="4074" spans="1:16" x14ac:dyDescent="0.25">
      <c r="A4074" t="s">
        <v>87</v>
      </c>
      <c r="B4074" t="s">
        <v>87</v>
      </c>
      <c r="C4074" t="s">
        <v>91</v>
      </c>
      <c r="D4074" t="s">
        <v>275</v>
      </c>
      <c r="E4074">
        <v>2016</v>
      </c>
      <c r="F4074">
        <v>-24</v>
      </c>
      <c r="G4074" t="s">
        <v>8014</v>
      </c>
      <c r="I4074" t="s">
        <v>3636</v>
      </c>
    </row>
    <row r="4076" spans="1:16" x14ac:dyDescent="0.25">
      <c r="C4076" t="s">
        <v>56</v>
      </c>
      <c r="D4076" t="s">
        <v>10</v>
      </c>
      <c r="E4076" t="e">
        <f>- proto</f>
        <v>#NAME?</v>
      </c>
      <c r="F4076" t="s">
        <v>57</v>
      </c>
    </row>
    <row r="4077" spans="1:16" x14ac:dyDescent="0.25">
      <c r="A4077" s="3">
        <v>42614</v>
      </c>
      <c r="B4077" t="s">
        <v>58</v>
      </c>
      <c r="C4077" t="s">
        <v>8015</v>
      </c>
      <c r="D4077" t="s">
        <v>8016</v>
      </c>
      <c r="E4077">
        <v>2801</v>
      </c>
      <c r="F4077" t="s">
        <v>7418</v>
      </c>
      <c r="G4077">
        <v>36780</v>
      </c>
      <c r="I4077" t="s">
        <v>8017</v>
      </c>
      <c r="J4077">
        <v>108</v>
      </c>
      <c r="K4077">
        <v>231</v>
      </c>
      <c r="L4077" s="1">
        <v>40178</v>
      </c>
      <c r="N4077" t="s">
        <v>8018</v>
      </c>
      <c r="O4077">
        <v>461</v>
      </c>
      <c r="P4077" t="s">
        <v>64</v>
      </c>
    </row>
    <row r="4078" spans="1:16" x14ac:dyDescent="0.25">
      <c r="A4078" s="3">
        <v>42614</v>
      </c>
      <c r="B4078" t="s">
        <v>58</v>
      </c>
      <c r="C4078" t="s">
        <v>8019</v>
      </c>
      <c r="D4078" t="s">
        <v>8020</v>
      </c>
      <c r="E4078">
        <v>2801</v>
      </c>
      <c r="F4078" t="s">
        <v>6137</v>
      </c>
      <c r="G4078">
        <v>3697</v>
      </c>
      <c r="I4078" t="s">
        <v>6138</v>
      </c>
      <c r="J4078">
        <v>347</v>
      </c>
      <c r="K4078">
        <v>432</v>
      </c>
      <c r="L4078" s="1">
        <v>38321</v>
      </c>
      <c r="N4078" t="s">
        <v>6930</v>
      </c>
      <c r="O4078">
        <v>461</v>
      </c>
      <c r="P4078" t="s">
        <v>64</v>
      </c>
    </row>
    <row r="4079" spans="1:16" x14ac:dyDescent="0.25">
      <c r="A4079" s="3">
        <v>42614</v>
      </c>
      <c r="B4079" t="s">
        <v>58</v>
      </c>
      <c r="C4079" t="s">
        <v>8021</v>
      </c>
      <c r="D4079" t="s">
        <v>8022</v>
      </c>
      <c r="E4079">
        <v>2801</v>
      </c>
      <c r="F4079" t="s">
        <v>7619</v>
      </c>
      <c r="G4079">
        <v>18060</v>
      </c>
      <c r="I4079" t="s">
        <v>7620</v>
      </c>
      <c r="J4079">
        <v>207</v>
      </c>
      <c r="K4079">
        <v>662</v>
      </c>
      <c r="L4079" s="1">
        <v>35506</v>
      </c>
      <c r="N4079" t="s">
        <v>8023</v>
      </c>
      <c r="O4079">
        <v>461</v>
      </c>
      <c r="P4079" t="s">
        <v>64</v>
      </c>
    </row>
    <row r="4080" spans="1:16" x14ac:dyDescent="0.25">
      <c r="A4080" s="3">
        <v>42614</v>
      </c>
      <c r="B4080" t="s">
        <v>58</v>
      </c>
      <c r="C4080" t="s">
        <v>8024</v>
      </c>
      <c r="D4080" t="s">
        <v>8025</v>
      </c>
      <c r="E4080">
        <v>2801</v>
      </c>
      <c r="F4080" t="s">
        <v>7949</v>
      </c>
      <c r="G4080">
        <v>39429.06</v>
      </c>
      <c r="I4080" t="s">
        <v>8026</v>
      </c>
      <c r="J4080">
        <v>103</v>
      </c>
      <c r="K4080">
        <v>762</v>
      </c>
      <c r="L4080" s="1">
        <v>41557</v>
      </c>
      <c r="N4080" t="s">
        <v>7954</v>
      </c>
      <c r="O4080">
        <v>461</v>
      </c>
      <c r="P4080" t="s">
        <v>64</v>
      </c>
    </row>
    <row r="4081" spans="1:16" x14ac:dyDescent="0.25">
      <c r="A4081" s="3">
        <v>42614</v>
      </c>
      <c r="B4081" t="s">
        <v>58</v>
      </c>
      <c r="C4081" t="s">
        <v>8027</v>
      </c>
      <c r="D4081" t="s">
        <v>8028</v>
      </c>
      <c r="E4081">
        <v>2801</v>
      </c>
      <c r="F4081" t="s">
        <v>7318</v>
      </c>
      <c r="G4081">
        <v>17497</v>
      </c>
      <c r="I4081" t="s">
        <v>7319</v>
      </c>
      <c r="J4081">
        <v>169</v>
      </c>
      <c r="K4081">
        <v>765</v>
      </c>
      <c r="L4081" s="1">
        <v>38352</v>
      </c>
      <c r="N4081" t="s">
        <v>7320</v>
      </c>
      <c r="O4081">
        <v>461</v>
      </c>
      <c r="P4081" t="s">
        <v>64</v>
      </c>
    </row>
    <row r="4082" spans="1:16" x14ac:dyDescent="0.25">
      <c r="A4082" s="3">
        <v>42614</v>
      </c>
      <c r="B4082" t="s">
        <v>58</v>
      </c>
      <c r="C4082" t="s">
        <v>8029</v>
      </c>
      <c r="D4082" t="s">
        <v>8030</v>
      </c>
      <c r="E4082">
        <v>2801</v>
      </c>
      <c r="F4082" t="s">
        <v>739</v>
      </c>
      <c r="G4082">
        <v>5230</v>
      </c>
      <c r="I4082" t="s">
        <v>3582</v>
      </c>
      <c r="J4082">
        <v>120</v>
      </c>
      <c r="K4082">
        <v>1711</v>
      </c>
      <c r="L4082" s="1">
        <v>35460</v>
      </c>
      <c r="N4082" t="s">
        <v>8031</v>
      </c>
      <c r="O4082">
        <v>461</v>
      </c>
      <c r="P4082" t="s">
        <v>64</v>
      </c>
    </row>
    <row r="4083" spans="1:16" x14ac:dyDescent="0.25">
      <c r="A4083" s="3">
        <v>42614</v>
      </c>
      <c r="B4083" t="s">
        <v>58</v>
      </c>
      <c r="C4083" t="s">
        <v>8032</v>
      </c>
      <c r="D4083" t="s">
        <v>8033</v>
      </c>
      <c r="E4083">
        <v>2801</v>
      </c>
      <c r="F4083" t="s">
        <v>8034</v>
      </c>
      <c r="G4083">
        <v>39860.1</v>
      </c>
      <c r="I4083" t="s">
        <v>8035</v>
      </c>
      <c r="J4083">
        <v>145</v>
      </c>
      <c r="K4083">
        <v>2562</v>
      </c>
      <c r="L4083" s="1">
        <v>38484</v>
      </c>
      <c r="N4083" t="s">
        <v>8036</v>
      </c>
      <c r="O4083">
        <v>461</v>
      </c>
      <c r="P4083" t="s">
        <v>64</v>
      </c>
    </row>
    <row r="4084" spans="1:16" x14ac:dyDescent="0.25">
      <c r="A4084" s="3">
        <v>42614</v>
      </c>
      <c r="B4084" t="s">
        <v>58</v>
      </c>
      <c r="C4084" t="s">
        <v>8037</v>
      </c>
      <c r="D4084" t="s">
        <v>8038</v>
      </c>
      <c r="E4084">
        <v>2801</v>
      </c>
      <c r="F4084" t="s">
        <v>8039</v>
      </c>
      <c r="G4084">
        <v>10000</v>
      </c>
      <c r="I4084" t="s">
        <v>3032</v>
      </c>
      <c r="J4084">
        <v>102</v>
      </c>
      <c r="K4084">
        <v>3131</v>
      </c>
      <c r="L4084" s="1">
        <v>40641</v>
      </c>
      <c r="N4084" t="s">
        <v>7550</v>
      </c>
      <c r="O4084">
        <v>461</v>
      </c>
      <c r="P4084" t="s">
        <v>64</v>
      </c>
    </row>
    <row r="4085" spans="1:16" x14ac:dyDescent="0.25">
      <c r="A4085" s="3">
        <v>42614</v>
      </c>
      <c r="B4085" t="s">
        <v>58</v>
      </c>
      <c r="C4085" t="s">
        <v>8040</v>
      </c>
      <c r="D4085" t="s">
        <v>8041</v>
      </c>
      <c r="E4085">
        <v>2801</v>
      </c>
      <c r="F4085" t="s">
        <v>5049</v>
      </c>
      <c r="G4085">
        <v>11610</v>
      </c>
      <c r="I4085" t="s">
        <v>5050</v>
      </c>
      <c r="J4085">
        <v>2</v>
      </c>
      <c r="K4085">
        <v>3241</v>
      </c>
      <c r="L4085" s="1">
        <v>35597</v>
      </c>
      <c r="N4085" t="s">
        <v>8042</v>
      </c>
      <c r="O4085">
        <v>461</v>
      </c>
      <c r="P4085" t="s">
        <v>64</v>
      </c>
    </row>
    <row r="4086" spans="1:16" x14ac:dyDescent="0.25">
      <c r="A4086" s="3">
        <v>42614</v>
      </c>
      <c r="B4086" t="s">
        <v>58</v>
      </c>
      <c r="C4086" t="s">
        <v>8043</v>
      </c>
      <c r="D4086" t="s">
        <v>8044</v>
      </c>
      <c r="E4086">
        <v>2801</v>
      </c>
      <c r="F4086" t="s">
        <v>5053</v>
      </c>
      <c r="G4086">
        <v>5310</v>
      </c>
      <c r="I4086" t="s">
        <v>5054</v>
      </c>
      <c r="J4086">
        <v>2</v>
      </c>
      <c r="K4086">
        <v>3241</v>
      </c>
      <c r="L4086" s="1">
        <v>35418</v>
      </c>
      <c r="N4086" t="s">
        <v>8042</v>
      </c>
      <c r="O4086">
        <v>461</v>
      </c>
      <c r="P4086" t="s">
        <v>64</v>
      </c>
    </row>
    <row r="4087" spans="1:16" x14ac:dyDescent="0.25">
      <c r="A4087" s="3">
        <v>42614</v>
      </c>
      <c r="B4087" t="s">
        <v>58</v>
      </c>
      <c r="C4087" t="s">
        <v>8045</v>
      </c>
      <c r="D4087" t="s">
        <v>8046</v>
      </c>
      <c r="E4087">
        <v>2801</v>
      </c>
      <c r="F4087" t="s">
        <v>4331</v>
      </c>
      <c r="G4087">
        <v>39900</v>
      </c>
      <c r="I4087" t="s">
        <v>4332</v>
      </c>
      <c r="J4087">
        <v>130</v>
      </c>
      <c r="K4087">
        <v>3221</v>
      </c>
      <c r="L4087" s="1">
        <v>36284</v>
      </c>
      <c r="N4087" t="s">
        <v>7648</v>
      </c>
      <c r="O4087">
        <v>461</v>
      </c>
      <c r="P4087" t="s">
        <v>64</v>
      </c>
    </row>
    <row r="4088" spans="1:16" x14ac:dyDescent="0.25">
      <c r="A4088" s="3">
        <v>42614</v>
      </c>
      <c r="B4088" t="s">
        <v>58</v>
      </c>
      <c r="C4088" t="s">
        <v>8047</v>
      </c>
      <c r="D4088" t="s">
        <v>8048</v>
      </c>
      <c r="E4088">
        <v>2801</v>
      </c>
      <c r="F4088" t="s">
        <v>8049</v>
      </c>
      <c r="G4088">
        <v>5000</v>
      </c>
      <c r="I4088" t="s">
        <v>3237</v>
      </c>
      <c r="J4088">
        <v>92</v>
      </c>
      <c r="K4088">
        <v>4141</v>
      </c>
      <c r="L4088" s="1">
        <v>39552</v>
      </c>
      <c r="N4088" t="s">
        <v>6696</v>
      </c>
      <c r="O4088">
        <v>461</v>
      </c>
      <c r="P4088" t="s">
        <v>64</v>
      </c>
    </row>
    <row r="4089" spans="1:16" x14ac:dyDescent="0.25">
      <c r="A4089" s="3">
        <v>42614</v>
      </c>
      <c r="B4089" t="s">
        <v>58</v>
      </c>
      <c r="C4089" t="s">
        <v>8050</v>
      </c>
      <c r="D4089" t="s">
        <v>8051</v>
      </c>
      <c r="E4089">
        <v>2801</v>
      </c>
      <c r="F4089" t="s">
        <v>6985</v>
      </c>
      <c r="G4089">
        <v>3733.2</v>
      </c>
      <c r="I4089" t="s">
        <v>8052</v>
      </c>
      <c r="J4089">
        <v>366</v>
      </c>
      <c r="K4089">
        <v>5031</v>
      </c>
      <c r="L4089" s="1">
        <v>37599</v>
      </c>
      <c r="N4089" t="s">
        <v>6703</v>
      </c>
      <c r="O4089">
        <v>461</v>
      </c>
      <c r="P4089" t="s">
        <v>64</v>
      </c>
    </row>
    <row r="4090" spans="1:16" x14ac:dyDescent="0.25">
      <c r="A4090" t="s">
        <v>87</v>
      </c>
      <c r="C4090" t="s">
        <v>88</v>
      </c>
      <c r="D4090" t="s">
        <v>58</v>
      </c>
      <c r="F4090">
        <v>-23</v>
      </c>
      <c r="G4090" t="s">
        <v>8053</v>
      </c>
      <c r="I4090" t="s">
        <v>2341</v>
      </c>
    </row>
    <row r="4092" spans="1:16" x14ac:dyDescent="0.25">
      <c r="A4092" t="s">
        <v>87</v>
      </c>
      <c r="B4092" t="s">
        <v>87</v>
      </c>
      <c r="C4092" t="s">
        <v>91</v>
      </c>
      <c r="D4092" t="s">
        <v>375</v>
      </c>
      <c r="E4092">
        <v>2016</v>
      </c>
      <c r="F4092">
        <v>-23</v>
      </c>
      <c r="G4092" t="s">
        <v>8053</v>
      </c>
      <c r="I4092" t="s">
        <v>2342</v>
      </c>
    </row>
    <row r="4094" spans="1:16" x14ac:dyDescent="0.25">
      <c r="C4094" t="s">
        <v>56</v>
      </c>
      <c r="D4094" t="s">
        <v>10</v>
      </c>
      <c r="E4094" t="e">
        <f>- proto</f>
        <v>#NAME?</v>
      </c>
      <c r="F4094" t="s">
        <v>57</v>
      </c>
    </row>
    <row r="4095" spans="1:16" x14ac:dyDescent="0.25">
      <c r="A4095" s="3">
        <v>42675</v>
      </c>
      <c r="B4095" t="s">
        <v>58</v>
      </c>
      <c r="C4095" t="s">
        <v>8054</v>
      </c>
      <c r="D4095" t="s">
        <v>8055</v>
      </c>
      <c r="E4095">
        <v>2801</v>
      </c>
      <c r="F4095" t="s">
        <v>8056</v>
      </c>
      <c r="G4095">
        <v>26792</v>
      </c>
      <c r="I4095" t="s">
        <v>8057</v>
      </c>
      <c r="J4095">
        <v>36</v>
      </c>
      <c r="K4095">
        <v>171</v>
      </c>
      <c r="L4095" s="1">
        <v>38533</v>
      </c>
      <c r="N4095" t="s">
        <v>8058</v>
      </c>
      <c r="O4095">
        <v>469</v>
      </c>
      <c r="P4095" t="s">
        <v>64</v>
      </c>
    </row>
    <row r="4096" spans="1:16" x14ac:dyDescent="0.25">
      <c r="A4096" t="s">
        <v>87</v>
      </c>
      <c r="C4096" t="s">
        <v>88</v>
      </c>
      <c r="D4096" t="s">
        <v>58</v>
      </c>
      <c r="F4096">
        <v>-2</v>
      </c>
      <c r="G4096" t="s">
        <v>8059</v>
      </c>
      <c r="I4096" t="s">
        <v>455</v>
      </c>
    </row>
    <row r="4098" spans="1:16" x14ac:dyDescent="0.25">
      <c r="A4098" t="s">
        <v>87</v>
      </c>
      <c r="B4098" t="s">
        <v>87</v>
      </c>
      <c r="C4098" t="s">
        <v>91</v>
      </c>
      <c r="D4098" t="s">
        <v>446</v>
      </c>
      <c r="E4098">
        <v>2016</v>
      </c>
      <c r="F4098">
        <v>-2</v>
      </c>
      <c r="G4098" t="s">
        <v>8059</v>
      </c>
      <c r="I4098" t="s">
        <v>457</v>
      </c>
    </row>
    <row r="4100" spans="1:16" x14ac:dyDescent="0.25">
      <c r="C4100" t="s">
        <v>56</v>
      </c>
      <c r="D4100" t="s">
        <v>10</v>
      </c>
      <c r="E4100" t="e">
        <f>- proto</f>
        <v>#NAME?</v>
      </c>
      <c r="F4100" t="s">
        <v>57</v>
      </c>
    </row>
    <row r="4101" spans="1:16" x14ac:dyDescent="0.25">
      <c r="A4101" s="3">
        <v>42705</v>
      </c>
      <c r="B4101" t="s">
        <v>58</v>
      </c>
      <c r="C4101" t="s">
        <v>8060</v>
      </c>
      <c r="D4101" t="s">
        <v>8061</v>
      </c>
      <c r="E4101">
        <v>2801</v>
      </c>
      <c r="F4101" t="s">
        <v>8062</v>
      </c>
      <c r="G4101">
        <v>26684</v>
      </c>
      <c r="I4101" t="s">
        <v>7071</v>
      </c>
      <c r="J4101">
        <v>205</v>
      </c>
      <c r="K4101">
        <v>321</v>
      </c>
      <c r="L4101" s="1">
        <v>38341</v>
      </c>
      <c r="N4101" t="s">
        <v>8063</v>
      </c>
      <c r="O4101">
        <v>461</v>
      </c>
      <c r="P4101" t="s">
        <v>64</v>
      </c>
    </row>
    <row r="4102" spans="1:16" x14ac:dyDescent="0.25">
      <c r="A4102" s="3">
        <v>42705</v>
      </c>
      <c r="B4102" t="s">
        <v>58</v>
      </c>
      <c r="C4102" t="s">
        <v>8064</v>
      </c>
      <c r="D4102" t="s">
        <v>8065</v>
      </c>
      <c r="E4102">
        <v>2801</v>
      </c>
      <c r="F4102" t="s">
        <v>7748</v>
      </c>
      <c r="G4102">
        <v>3600</v>
      </c>
      <c r="I4102" t="s">
        <v>6200</v>
      </c>
      <c r="J4102">
        <v>24</v>
      </c>
      <c r="K4102">
        <v>412</v>
      </c>
      <c r="L4102" s="1">
        <v>36501</v>
      </c>
      <c r="N4102" t="s">
        <v>6616</v>
      </c>
      <c r="O4102">
        <v>461</v>
      </c>
      <c r="P4102" t="s">
        <v>64</v>
      </c>
    </row>
    <row r="4103" spans="1:16" x14ac:dyDescent="0.25">
      <c r="A4103" s="3">
        <v>42705</v>
      </c>
      <c r="B4103" t="s">
        <v>58</v>
      </c>
      <c r="C4103" t="s">
        <v>8066</v>
      </c>
      <c r="D4103" t="s">
        <v>8067</v>
      </c>
      <c r="E4103">
        <v>2801</v>
      </c>
      <c r="F4103" t="s">
        <v>1007</v>
      </c>
      <c r="G4103">
        <v>3720</v>
      </c>
      <c r="I4103" t="s">
        <v>7981</v>
      </c>
      <c r="J4103">
        <v>24</v>
      </c>
      <c r="K4103">
        <v>412</v>
      </c>
      <c r="L4103" s="1">
        <v>35940</v>
      </c>
      <c r="N4103" t="s">
        <v>6616</v>
      </c>
      <c r="O4103">
        <v>461</v>
      </c>
      <c r="P4103" t="s">
        <v>64</v>
      </c>
    </row>
    <row r="4104" spans="1:16" x14ac:dyDescent="0.25">
      <c r="A4104" s="3">
        <v>42705</v>
      </c>
      <c r="B4104" t="s">
        <v>58</v>
      </c>
      <c r="C4104" t="s">
        <v>8068</v>
      </c>
      <c r="D4104" t="s">
        <v>8069</v>
      </c>
      <c r="E4104">
        <v>2801</v>
      </c>
      <c r="F4104" t="s">
        <v>7748</v>
      </c>
      <c r="G4104">
        <v>3600</v>
      </c>
      <c r="I4104" t="s">
        <v>6200</v>
      </c>
      <c r="J4104">
        <v>24</v>
      </c>
      <c r="K4104">
        <v>412</v>
      </c>
      <c r="L4104" s="1">
        <v>36501</v>
      </c>
      <c r="N4104" t="s">
        <v>6616</v>
      </c>
      <c r="O4104">
        <v>461</v>
      </c>
      <c r="P4104" t="s">
        <v>64</v>
      </c>
    </row>
    <row r="4105" spans="1:16" x14ac:dyDescent="0.25">
      <c r="A4105" s="3">
        <v>42705</v>
      </c>
      <c r="B4105" t="s">
        <v>58</v>
      </c>
      <c r="C4105" t="s">
        <v>8070</v>
      </c>
      <c r="D4105" t="s">
        <v>8071</v>
      </c>
      <c r="E4105">
        <v>2801</v>
      </c>
      <c r="F4105" t="s">
        <v>144</v>
      </c>
      <c r="G4105">
        <v>2491</v>
      </c>
      <c r="I4105" t="s">
        <v>4534</v>
      </c>
      <c r="J4105">
        <v>24</v>
      </c>
      <c r="K4105">
        <v>412</v>
      </c>
      <c r="L4105" s="1">
        <v>38321</v>
      </c>
      <c r="N4105" t="s">
        <v>6616</v>
      </c>
      <c r="O4105">
        <v>461</v>
      </c>
      <c r="P4105" t="s">
        <v>64</v>
      </c>
    </row>
    <row r="4106" spans="1:16" x14ac:dyDescent="0.25">
      <c r="A4106" s="3">
        <v>42705</v>
      </c>
      <c r="B4106" t="s">
        <v>58</v>
      </c>
      <c r="C4106" t="s">
        <v>8072</v>
      </c>
      <c r="D4106" t="s">
        <v>8073</v>
      </c>
      <c r="E4106">
        <v>2801</v>
      </c>
      <c r="F4106" t="s">
        <v>144</v>
      </c>
      <c r="G4106">
        <v>2491</v>
      </c>
      <c r="I4106" t="s">
        <v>4534</v>
      </c>
      <c r="J4106">
        <v>25</v>
      </c>
      <c r="K4106">
        <v>411</v>
      </c>
      <c r="L4106" s="1">
        <v>38321</v>
      </c>
      <c r="N4106" t="s">
        <v>8074</v>
      </c>
      <c r="O4106">
        <v>461</v>
      </c>
      <c r="P4106" t="s">
        <v>64</v>
      </c>
    </row>
    <row r="4107" spans="1:16" x14ac:dyDescent="0.25">
      <c r="A4107" s="3">
        <v>42705</v>
      </c>
      <c r="B4107" t="s">
        <v>58</v>
      </c>
      <c r="C4107" t="s">
        <v>8075</v>
      </c>
      <c r="D4107" t="s">
        <v>8076</v>
      </c>
      <c r="E4107">
        <v>2801</v>
      </c>
      <c r="F4107" t="s">
        <v>8077</v>
      </c>
      <c r="G4107">
        <v>21659</v>
      </c>
      <c r="I4107" t="s">
        <v>8078</v>
      </c>
      <c r="J4107">
        <v>347</v>
      </c>
      <c r="K4107">
        <v>432</v>
      </c>
      <c r="L4107" s="1">
        <v>41877</v>
      </c>
      <c r="N4107" t="s">
        <v>8079</v>
      </c>
      <c r="O4107">
        <v>461</v>
      </c>
      <c r="P4107" t="s">
        <v>64</v>
      </c>
    </row>
    <row r="4108" spans="1:16" x14ac:dyDescent="0.25">
      <c r="A4108" s="3">
        <v>42705</v>
      </c>
      <c r="B4108" t="s">
        <v>58</v>
      </c>
      <c r="C4108" t="s">
        <v>8080</v>
      </c>
      <c r="D4108" t="s">
        <v>8081</v>
      </c>
      <c r="E4108">
        <v>2801</v>
      </c>
      <c r="F4108" t="s">
        <v>8077</v>
      </c>
      <c r="G4108">
        <v>21659</v>
      </c>
      <c r="I4108" t="s">
        <v>8078</v>
      </c>
      <c r="J4108">
        <v>347</v>
      </c>
      <c r="K4108">
        <v>432</v>
      </c>
      <c r="L4108" s="1">
        <v>41877</v>
      </c>
      <c r="N4108" t="s">
        <v>6624</v>
      </c>
      <c r="O4108">
        <v>461</v>
      </c>
      <c r="P4108" t="s">
        <v>64</v>
      </c>
    </row>
    <row r="4109" spans="1:16" x14ac:dyDescent="0.25">
      <c r="A4109" s="3">
        <v>42705</v>
      </c>
      <c r="B4109" t="s">
        <v>58</v>
      </c>
      <c r="C4109" t="s">
        <v>8082</v>
      </c>
      <c r="D4109" t="s">
        <v>8083</v>
      </c>
      <c r="E4109">
        <v>2801</v>
      </c>
      <c r="F4109" t="s">
        <v>8084</v>
      </c>
      <c r="G4109">
        <v>5540</v>
      </c>
      <c r="I4109" t="s">
        <v>6025</v>
      </c>
      <c r="J4109">
        <v>241</v>
      </c>
      <c r="K4109">
        <v>731</v>
      </c>
      <c r="N4109" t="s">
        <v>6633</v>
      </c>
      <c r="O4109">
        <v>461</v>
      </c>
      <c r="P4109" t="s">
        <v>64</v>
      </c>
    </row>
    <row r="4110" spans="1:16" x14ac:dyDescent="0.25">
      <c r="A4110" s="3">
        <v>42705</v>
      </c>
      <c r="B4110" t="s">
        <v>58</v>
      </c>
      <c r="C4110" t="s">
        <v>8085</v>
      </c>
      <c r="D4110" t="s">
        <v>8086</v>
      </c>
      <c r="E4110">
        <v>2801</v>
      </c>
      <c r="F4110" t="s">
        <v>8087</v>
      </c>
      <c r="G4110">
        <v>4820</v>
      </c>
      <c r="I4110" t="s">
        <v>4419</v>
      </c>
      <c r="J4110">
        <v>241</v>
      </c>
      <c r="K4110">
        <v>731</v>
      </c>
      <c r="L4110" s="1">
        <v>36217</v>
      </c>
      <c r="N4110" t="s">
        <v>6633</v>
      </c>
      <c r="O4110">
        <v>461</v>
      </c>
      <c r="P4110" t="s">
        <v>64</v>
      </c>
    </row>
    <row r="4111" spans="1:16" x14ac:dyDescent="0.25">
      <c r="A4111" s="3">
        <v>42705</v>
      </c>
      <c r="B4111" t="s">
        <v>58</v>
      </c>
      <c r="C4111" t="s">
        <v>8088</v>
      </c>
      <c r="D4111" t="s">
        <v>8089</v>
      </c>
      <c r="E4111">
        <v>2801</v>
      </c>
      <c r="F4111" t="s">
        <v>8090</v>
      </c>
      <c r="G4111">
        <v>3275</v>
      </c>
      <c r="I4111" t="s">
        <v>8091</v>
      </c>
      <c r="J4111">
        <v>241</v>
      </c>
      <c r="K4111">
        <v>731</v>
      </c>
      <c r="L4111" s="1">
        <v>38352</v>
      </c>
      <c r="N4111" t="s">
        <v>6633</v>
      </c>
      <c r="O4111">
        <v>461</v>
      </c>
      <c r="P4111" t="s">
        <v>64</v>
      </c>
    </row>
    <row r="4112" spans="1:16" x14ac:dyDescent="0.25">
      <c r="A4112" s="3">
        <v>42705</v>
      </c>
      <c r="B4112" t="s">
        <v>58</v>
      </c>
      <c r="C4112" t="s">
        <v>8092</v>
      </c>
      <c r="D4112" t="s">
        <v>8093</v>
      </c>
      <c r="E4112">
        <v>2801</v>
      </c>
      <c r="F4112" t="s">
        <v>8090</v>
      </c>
      <c r="G4112">
        <v>3275</v>
      </c>
      <c r="I4112" t="s">
        <v>8091</v>
      </c>
      <c r="J4112">
        <v>241</v>
      </c>
      <c r="K4112">
        <v>731</v>
      </c>
      <c r="L4112" s="1">
        <v>38352</v>
      </c>
      <c r="N4112" t="s">
        <v>6633</v>
      </c>
      <c r="O4112">
        <v>461</v>
      </c>
      <c r="P4112" t="s">
        <v>64</v>
      </c>
    </row>
    <row r="4113" spans="1:16" x14ac:dyDescent="0.25">
      <c r="A4113" s="3">
        <v>42705</v>
      </c>
      <c r="B4113" t="s">
        <v>58</v>
      </c>
      <c r="C4113" t="s">
        <v>8094</v>
      </c>
      <c r="D4113" t="s">
        <v>8095</v>
      </c>
      <c r="E4113">
        <v>2801</v>
      </c>
      <c r="F4113" t="s">
        <v>7244</v>
      </c>
      <c r="G4113">
        <v>5000</v>
      </c>
      <c r="I4113" t="s">
        <v>3237</v>
      </c>
      <c r="J4113">
        <v>250</v>
      </c>
      <c r="K4113">
        <v>1013</v>
      </c>
      <c r="N4113" t="s">
        <v>8096</v>
      </c>
      <c r="O4113">
        <v>461</v>
      </c>
      <c r="P4113" t="s">
        <v>64</v>
      </c>
    </row>
    <row r="4114" spans="1:16" x14ac:dyDescent="0.25">
      <c r="A4114" s="3">
        <v>42705</v>
      </c>
      <c r="B4114" t="s">
        <v>58</v>
      </c>
      <c r="C4114" t="s">
        <v>8097</v>
      </c>
      <c r="D4114" t="s">
        <v>8098</v>
      </c>
      <c r="E4114">
        <v>2801</v>
      </c>
      <c r="F4114" t="s">
        <v>8099</v>
      </c>
      <c r="G4114">
        <v>8349</v>
      </c>
      <c r="I4114" t="s">
        <v>8100</v>
      </c>
      <c r="J4114">
        <v>261</v>
      </c>
      <c r="K4114">
        <v>1033</v>
      </c>
      <c r="L4114" s="1">
        <v>42277</v>
      </c>
      <c r="N4114" t="s">
        <v>6952</v>
      </c>
      <c r="O4114">
        <v>461</v>
      </c>
      <c r="P4114" t="s">
        <v>64</v>
      </c>
    </row>
    <row r="4115" spans="1:16" x14ac:dyDescent="0.25">
      <c r="A4115" s="3">
        <v>42705</v>
      </c>
      <c r="B4115" t="s">
        <v>58</v>
      </c>
      <c r="C4115" t="s">
        <v>8101</v>
      </c>
      <c r="D4115" t="s">
        <v>8102</v>
      </c>
      <c r="E4115">
        <v>2801</v>
      </c>
      <c r="F4115" t="s">
        <v>8099</v>
      </c>
      <c r="G4115">
        <v>8349</v>
      </c>
      <c r="I4115" t="s">
        <v>8100</v>
      </c>
      <c r="J4115">
        <v>261</v>
      </c>
      <c r="K4115">
        <v>1033</v>
      </c>
      <c r="L4115" s="1">
        <v>42277</v>
      </c>
      <c r="N4115" t="s">
        <v>6952</v>
      </c>
      <c r="O4115">
        <v>461</v>
      </c>
      <c r="P4115" t="s">
        <v>64</v>
      </c>
    </row>
    <row r="4116" spans="1:16" x14ac:dyDescent="0.25">
      <c r="A4116" s="3">
        <v>42705</v>
      </c>
      <c r="B4116" t="s">
        <v>58</v>
      </c>
      <c r="C4116" t="s">
        <v>8103</v>
      </c>
      <c r="D4116" t="s">
        <v>8104</v>
      </c>
      <c r="E4116">
        <v>2801</v>
      </c>
      <c r="F4116" t="s">
        <v>6985</v>
      </c>
      <c r="G4116">
        <v>3194.11</v>
      </c>
      <c r="I4116" t="s">
        <v>8105</v>
      </c>
      <c r="J4116">
        <v>84</v>
      </c>
      <c r="K4116">
        <v>1311</v>
      </c>
      <c r="L4116" s="1">
        <v>38960</v>
      </c>
      <c r="N4116" t="s">
        <v>7431</v>
      </c>
      <c r="O4116">
        <v>461</v>
      </c>
      <c r="P4116" t="s">
        <v>64</v>
      </c>
    </row>
    <row r="4117" spans="1:16" x14ac:dyDescent="0.25">
      <c r="A4117" s="3">
        <v>42705</v>
      </c>
      <c r="B4117" t="s">
        <v>58</v>
      </c>
      <c r="C4117" t="s">
        <v>8106</v>
      </c>
      <c r="D4117" t="s">
        <v>8107</v>
      </c>
      <c r="E4117">
        <v>2801</v>
      </c>
      <c r="F4117" t="s">
        <v>8108</v>
      </c>
      <c r="G4117">
        <v>13451.1</v>
      </c>
      <c r="I4117" t="s">
        <v>8109</v>
      </c>
      <c r="J4117">
        <v>67</v>
      </c>
      <c r="K4117">
        <v>1823</v>
      </c>
      <c r="L4117" s="1">
        <v>36879</v>
      </c>
      <c r="N4117" t="s">
        <v>8110</v>
      </c>
      <c r="O4117">
        <v>461</v>
      </c>
      <c r="P4117" t="s">
        <v>64</v>
      </c>
    </row>
    <row r="4118" spans="1:16" x14ac:dyDescent="0.25">
      <c r="A4118" s="3">
        <v>42705</v>
      </c>
      <c r="B4118" t="s">
        <v>58</v>
      </c>
      <c r="C4118" t="s">
        <v>8111</v>
      </c>
      <c r="D4118" t="s">
        <v>8112</v>
      </c>
      <c r="E4118">
        <v>2801</v>
      </c>
      <c r="F4118" t="s">
        <v>8113</v>
      </c>
      <c r="G4118">
        <v>16275.16</v>
      </c>
      <c r="I4118" t="s">
        <v>8114</v>
      </c>
      <c r="J4118">
        <v>67</v>
      </c>
      <c r="K4118">
        <v>1823</v>
      </c>
      <c r="L4118" s="1">
        <v>36879</v>
      </c>
      <c r="N4118" t="s">
        <v>8110</v>
      </c>
      <c r="O4118">
        <v>461</v>
      </c>
      <c r="P4118" t="s">
        <v>64</v>
      </c>
    </row>
    <row r="4119" spans="1:16" x14ac:dyDescent="0.25">
      <c r="A4119" s="3">
        <v>42705</v>
      </c>
      <c r="B4119" t="s">
        <v>58</v>
      </c>
      <c r="C4119" t="s">
        <v>8115</v>
      </c>
      <c r="D4119" t="s">
        <v>8116</v>
      </c>
      <c r="E4119">
        <v>2801</v>
      </c>
      <c r="F4119" t="s">
        <v>8117</v>
      </c>
      <c r="G4119">
        <v>10614</v>
      </c>
      <c r="I4119" t="s">
        <v>8118</v>
      </c>
      <c r="J4119">
        <v>230</v>
      </c>
      <c r="K4119">
        <v>3841</v>
      </c>
      <c r="L4119" s="1">
        <v>37880</v>
      </c>
      <c r="N4119" t="s">
        <v>8119</v>
      </c>
      <c r="O4119">
        <v>461</v>
      </c>
      <c r="P4119" t="s">
        <v>64</v>
      </c>
    </row>
    <row r="4120" spans="1:16" x14ac:dyDescent="0.25">
      <c r="A4120" s="3">
        <v>42705</v>
      </c>
      <c r="B4120" t="s">
        <v>58</v>
      </c>
      <c r="C4120" t="s">
        <v>8120</v>
      </c>
      <c r="D4120" t="s">
        <v>8121</v>
      </c>
      <c r="E4120">
        <v>2801</v>
      </c>
      <c r="F4120" t="s">
        <v>8122</v>
      </c>
      <c r="G4120">
        <v>7330</v>
      </c>
      <c r="I4120" t="s">
        <v>8123</v>
      </c>
      <c r="J4120">
        <v>92</v>
      </c>
      <c r="K4120">
        <v>4141</v>
      </c>
      <c r="L4120" s="1">
        <v>35362</v>
      </c>
      <c r="N4120" t="s">
        <v>6965</v>
      </c>
      <c r="O4120">
        <v>461</v>
      </c>
      <c r="P4120" t="s">
        <v>64</v>
      </c>
    </row>
    <row r="4121" spans="1:16" x14ac:dyDescent="0.25">
      <c r="A4121" s="3">
        <v>42705</v>
      </c>
      <c r="B4121" t="s">
        <v>58</v>
      </c>
      <c r="C4121" t="s">
        <v>8124</v>
      </c>
      <c r="D4121" t="s">
        <v>8125</v>
      </c>
      <c r="E4121">
        <v>2801</v>
      </c>
      <c r="F4121" t="s">
        <v>8126</v>
      </c>
      <c r="G4121">
        <v>3250</v>
      </c>
      <c r="I4121" t="s">
        <v>8127</v>
      </c>
      <c r="J4121">
        <v>92</v>
      </c>
      <c r="K4121">
        <v>4141</v>
      </c>
      <c r="N4121" t="s">
        <v>8128</v>
      </c>
      <c r="O4121">
        <v>461</v>
      </c>
      <c r="P4121" t="s">
        <v>64</v>
      </c>
    </row>
    <row r="4123" spans="1:16" x14ac:dyDescent="0.25">
      <c r="D4123" t="s">
        <v>0</v>
      </c>
      <c r="E4123" t="s">
        <v>1</v>
      </c>
      <c r="F4123" t="s">
        <v>2</v>
      </c>
      <c r="G4123" t="s">
        <v>3</v>
      </c>
      <c r="H4123">
        <v>5</v>
      </c>
      <c r="I4123" t="s">
        <v>4</v>
      </c>
      <c r="L4123" t="s">
        <v>5</v>
      </c>
      <c r="M4123" t="s">
        <v>6</v>
      </c>
      <c r="N4123" t="s">
        <v>7</v>
      </c>
      <c r="O4123">
        <v>7</v>
      </c>
      <c r="P4123">
        <v>1</v>
      </c>
    </row>
    <row r="4124" spans="1:16" x14ac:dyDescent="0.25">
      <c r="D4124" t="s">
        <v>8</v>
      </c>
      <c r="E4124" t="s">
        <v>9</v>
      </c>
      <c r="F4124" t="s">
        <v>10</v>
      </c>
      <c r="M4124" t="s">
        <v>11</v>
      </c>
      <c r="N4124" t="s">
        <v>12</v>
      </c>
      <c r="O4124" s="1">
        <v>37445</v>
      </c>
      <c r="P4124">
        <v>3</v>
      </c>
    </row>
    <row r="4125" spans="1:16" x14ac:dyDescent="0.25">
      <c r="A4125" t="s">
        <v>13</v>
      </c>
      <c r="B4125" t="s">
        <v>14</v>
      </c>
      <c r="C4125" t="s">
        <v>15</v>
      </c>
      <c r="F4125" t="s">
        <v>16</v>
      </c>
      <c r="G4125" t="e">
        <f>- Z</f>
        <v>#NAME?</v>
      </c>
      <c r="M4125" t="s">
        <v>17</v>
      </c>
      <c r="N4125" t="s">
        <v>18</v>
      </c>
    </row>
    <row r="4126" spans="1:16" x14ac:dyDescent="0.25">
      <c r="A4126" t="s">
        <v>19</v>
      </c>
      <c r="B4126" t="s">
        <v>20</v>
      </c>
      <c r="C4126" t="s">
        <v>21</v>
      </c>
      <c r="D4126" t="s">
        <v>22</v>
      </c>
      <c r="E4126" t="s">
        <v>23</v>
      </c>
      <c r="F4126" t="s">
        <v>24</v>
      </c>
      <c r="G4126" t="s">
        <v>25</v>
      </c>
      <c r="H4126" t="s">
        <v>26</v>
      </c>
      <c r="M4126" t="s">
        <v>27</v>
      </c>
      <c r="N4126" t="s">
        <v>28</v>
      </c>
    </row>
    <row r="4127" spans="1:16" x14ac:dyDescent="0.25">
      <c r="A4127" t="s">
        <v>29</v>
      </c>
      <c r="B4127" t="s">
        <v>30</v>
      </c>
      <c r="C4127" t="s">
        <v>31</v>
      </c>
      <c r="D4127" t="s">
        <v>32</v>
      </c>
      <c r="E4127" t="s">
        <v>32</v>
      </c>
      <c r="F4127" t="s">
        <v>33</v>
      </c>
      <c r="G4127" t="s">
        <v>34</v>
      </c>
      <c r="H4127" t="s">
        <v>35</v>
      </c>
      <c r="I4127" t="s">
        <v>36</v>
      </c>
      <c r="J4127" t="s">
        <v>29</v>
      </c>
      <c r="K4127" t="s">
        <v>29</v>
      </c>
      <c r="L4127" t="s">
        <v>37</v>
      </c>
      <c r="M4127" t="s">
        <v>31</v>
      </c>
      <c r="N4127" t="s">
        <v>38</v>
      </c>
      <c r="O4127" t="s">
        <v>29</v>
      </c>
      <c r="P4127" t="s">
        <v>35</v>
      </c>
    </row>
    <row r="4128" spans="1:16" x14ac:dyDescent="0.25">
      <c r="A4128" t="s">
        <v>39</v>
      </c>
      <c r="B4128" t="s">
        <v>40</v>
      </c>
      <c r="C4128" t="s">
        <v>41</v>
      </c>
      <c r="D4128" t="s">
        <v>42</v>
      </c>
      <c r="E4128" t="s">
        <v>43</v>
      </c>
      <c r="F4128" t="s">
        <v>13</v>
      </c>
      <c r="G4128" t="s">
        <v>44</v>
      </c>
      <c r="I4128" t="s">
        <v>45</v>
      </c>
      <c r="J4128" t="s">
        <v>46</v>
      </c>
      <c r="K4128" t="s">
        <v>47</v>
      </c>
      <c r="L4128" t="s">
        <v>48</v>
      </c>
      <c r="M4128" t="s">
        <v>49</v>
      </c>
      <c r="N4128" t="s">
        <v>50</v>
      </c>
      <c r="O4128" t="s">
        <v>51</v>
      </c>
      <c r="P4128" t="s">
        <v>52</v>
      </c>
    </row>
    <row r="4129" spans="1:16" x14ac:dyDescent="0.25">
      <c r="A4129" t="s">
        <v>53</v>
      </c>
      <c r="B4129" t="s">
        <v>30</v>
      </c>
      <c r="C4129" t="s">
        <v>54</v>
      </c>
      <c r="D4129" t="s">
        <v>32</v>
      </c>
      <c r="E4129" t="s">
        <v>32</v>
      </c>
      <c r="F4129" t="s">
        <v>33</v>
      </c>
      <c r="G4129" t="s">
        <v>34</v>
      </c>
      <c r="H4129" t="s">
        <v>35</v>
      </c>
      <c r="I4129" t="s">
        <v>36</v>
      </c>
      <c r="J4129" t="s">
        <v>29</v>
      </c>
      <c r="K4129" t="s">
        <v>29</v>
      </c>
      <c r="L4129" t="s">
        <v>37</v>
      </c>
      <c r="M4129" t="s">
        <v>31</v>
      </c>
      <c r="N4129" t="s">
        <v>38</v>
      </c>
      <c r="O4129" t="s">
        <v>29</v>
      </c>
      <c r="P4129" t="s">
        <v>55</v>
      </c>
    </row>
    <row r="4130" spans="1:16" x14ac:dyDescent="0.25">
      <c r="A4130" s="3">
        <v>42705</v>
      </c>
      <c r="B4130" t="s">
        <v>58</v>
      </c>
      <c r="C4130" t="s">
        <v>8129</v>
      </c>
      <c r="D4130" t="s">
        <v>8130</v>
      </c>
      <c r="E4130">
        <v>2801</v>
      </c>
      <c r="F4130" t="s">
        <v>4450</v>
      </c>
      <c r="G4130">
        <v>3070</v>
      </c>
      <c r="I4130" t="s">
        <v>6597</v>
      </c>
      <c r="J4130">
        <v>114</v>
      </c>
      <c r="K4130">
        <v>4141</v>
      </c>
      <c r="N4130" t="s">
        <v>8131</v>
      </c>
      <c r="O4130">
        <v>461</v>
      </c>
      <c r="P4130" t="s">
        <v>64</v>
      </c>
    </row>
    <row r="4131" spans="1:16" x14ac:dyDescent="0.25">
      <c r="A4131" s="3">
        <v>42705</v>
      </c>
      <c r="B4131" t="s">
        <v>58</v>
      </c>
      <c r="C4131" t="s">
        <v>8132</v>
      </c>
      <c r="D4131" t="s">
        <v>8133</v>
      </c>
      <c r="E4131">
        <v>2801</v>
      </c>
      <c r="F4131" t="s">
        <v>6153</v>
      </c>
      <c r="G4131">
        <v>12810</v>
      </c>
      <c r="I4131" t="s">
        <v>6154</v>
      </c>
      <c r="J4131">
        <v>19</v>
      </c>
      <c r="K4131">
        <v>5931</v>
      </c>
      <c r="L4131" s="1">
        <v>38286</v>
      </c>
      <c r="N4131" t="s">
        <v>7167</v>
      </c>
      <c r="O4131">
        <v>461</v>
      </c>
      <c r="P4131" t="s">
        <v>64</v>
      </c>
    </row>
    <row r="4132" spans="1:16" x14ac:dyDescent="0.25">
      <c r="A4132" s="3">
        <v>42705</v>
      </c>
      <c r="B4132" t="s">
        <v>58</v>
      </c>
      <c r="C4132" t="s">
        <v>8134</v>
      </c>
      <c r="D4132" t="s">
        <v>8135</v>
      </c>
      <c r="E4132">
        <v>2801</v>
      </c>
      <c r="F4132" t="s">
        <v>3202</v>
      </c>
      <c r="G4132">
        <v>13816.8</v>
      </c>
      <c r="I4132" t="s">
        <v>8136</v>
      </c>
      <c r="J4132">
        <v>19</v>
      </c>
      <c r="K4132">
        <v>5931</v>
      </c>
      <c r="L4132" s="1">
        <v>41274</v>
      </c>
      <c r="N4132" t="s">
        <v>8137</v>
      </c>
      <c r="O4132">
        <v>461</v>
      </c>
      <c r="P4132" t="s">
        <v>64</v>
      </c>
    </row>
    <row r="4133" spans="1:16" x14ac:dyDescent="0.25">
      <c r="A4133" t="s">
        <v>87</v>
      </c>
      <c r="C4133" t="s">
        <v>88</v>
      </c>
      <c r="D4133" t="s">
        <v>58</v>
      </c>
      <c r="F4133">
        <v>-20</v>
      </c>
      <c r="G4133" t="s">
        <v>8138</v>
      </c>
      <c r="I4133" t="s">
        <v>5362</v>
      </c>
    </row>
    <row r="4135" spans="1:16" x14ac:dyDescent="0.25">
      <c r="A4135" t="s">
        <v>87</v>
      </c>
      <c r="B4135" t="s">
        <v>87</v>
      </c>
      <c r="C4135" t="s">
        <v>91</v>
      </c>
      <c r="D4135" t="s">
        <v>456</v>
      </c>
      <c r="E4135">
        <v>2016</v>
      </c>
      <c r="F4135">
        <v>-20</v>
      </c>
      <c r="G4135" t="s">
        <v>8138</v>
      </c>
      <c r="I4135" t="s">
        <v>5363</v>
      </c>
    </row>
    <row r="4137" spans="1:16" x14ac:dyDescent="0.25">
      <c r="C4137" t="s">
        <v>56</v>
      </c>
      <c r="D4137" t="s">
        <v>10</v>
      </c>
      <c r="E4137" t="e">
        <f>- proto</f>
        <v>#NAME?</v>
      </c>
      <c r="F4137" t="s">
        <v>57</v>
      </c>
    </row>
    <row r="4138" spans="1:16" x14ac:dyDescent="0.25">
      <c r="A4138" s="3">
        <v>42795</v>
      </c>
      <c r="B4138" t="s">
        <v>58</v>
      </c>
      <c r="C4138" t="s">
        <v>8139</v>
      </c>
      <c r="D4138" t="s">
        <v>8140</v>
      </c>
      <c r="E4138">
        <v>2801</v>
      </c>
      <c r="F4138" t="s">
        <v>4656</v>
      </c>
      <c r="G4138">
        <v>4220</v>
      </c>
      <c r="I4138" t="s">
        <v>3027</v>
      </c>
      <c r="J4138">
        <v>36</v>
      </c>
      <c r="K4138">
        <v>171</v>
      </c>
      <c r="L4138" s="1">
        <v>35536</v>
      </c>
      <c r="N4138" t="s">
        <v>8141</v>
      </c>
      <c r="O4138">
        <v>461</v>
      </c>
      <c r="P4138" t="s">
        <v>64</v>
      </c>
    </row>
    <row r="4139" spans="1:16" x14ac:dyDescent="0.25">
      <c r="A4139" s="3">
        <v>42795</v>
      </c>
      <c r="B4139" t="s">
        <v>58</v>
      </c>
      <c r="C4139" t="s">
        <v>8142</v>
      </c>
      <c r="D4139" t="s">
        <v>8143</v>
      </c>
      <c r="E4139">
        <v>2801</v>
      </c>
      <c r="F4139" t="s">
        <v>7418</v>
      </c>
      <c r="G4139">
        <v>26122.25</v>
      </c>
      <c r="I4139" t="s">
        <v>8144</v>
      </c>
      <c r="J4139">
        <v>186</v>
      </c>
      <c r="K4139">
        <v>131</v>
      </c>
      <c r="L4139" s="1">
        <v>40542</v>
      </c>
      <c r="N4139" t="s">
        <v>8145</v>
      </c>
      <c r="O4139">
        <v>461</v>
      </c>
      <c r="P4139" t="s">
        <v>64</v>
      </c>
    </row>
    <row r="4140" spans="1:16" x14ac:dyDescent="0.25">
      <c r="A4140" s="3">
        <v>42795</v>
      </c>
      <c r="B4140" t="s">
        <v>58</v>
      </c>
      <c r="C4140" t="s">
        <v>8146</v>
      </c>
      <c r="D4140" t="s">
        <v>8147</v>
      </c>
      <c r="E4140">
        <v>2801</v>
      </c>
      <c r="F4140" t="s">
        <v>5248</v>
      </c>
      <c r="G4140">
        <v>27983</v>
      </c>
      <c r="I4140" t="s">
        <v>6104</v>
      </c>
      <c r="J4140">
        <v>24</v>
      </c>
      <c r="K4140">
        <v>412</v>
      </c>
      <c r="L4140" s="1">
        <v>38286</v>
      </c>
      <c r="N4140" t="s">
        <v>8148</v>
      </c>
      <c r="O4140">
        <v>461</v>
      </c>
      <c r="P4140" t="s">
        <v>64</v>
      </c>
    </row>
    <row r="4141" spans="1:16" x14ac:dyDescent="0.25">
      <c r="A4141" s="3">
        <v>42795</v>
      </c>
      <c r="B4141" t="s">
        <v>58</v>
      </c>
      <c r="C4141" t="s">
        <v>8149</v>
      </c>
      <c r="D4141" t="s">
        <v>8150</v>
      </c>
      <c r="E4141">
        <v>2801</v>
      </c>
      <c r="F4141" t="s">
        <v>3450</v>
      </c>
      <c r="G4141">
        <v>3980</v>
      </c>
      <c r="I4141" t="s">
        <v>3660</v>
      </c>
      <c r="J4141">
        <v>25</v>
      </c>
      <c r="K4141">
        <v>411</v>
      </c>
      <c r="L4141" s="1">
        <v>36599</v>
      </c>
      <c r="N4141" t="s">
        <v>6868</v>
      </c>
      <c r="O4141">
        <v>461</v>
      </c>
      <c r="P4141" t="s">
        <v>64</v>
      </c>
    </row>
    <row r="4142" spans="1:16" x14ac:dyDescent="0.25">
      <c r="A4142" s="3">
        <v>42795</v>
      </c>
      <c r="B4142" t="s">
        <v>58</v>
      </c>
      <c r="C4142" t="s">
        <v>8151</v>
      </c>
      <c r="D4142" t="s">
        <v>8152</v>
      </c>
      <c r="E4142">
        <v>2801</v>
      </c>
      <c r="F4142" t="s">
        <v>6270</v>
      </c>
      <c r="G4142">
        <v>4600</v>
      </c>
      <c r="I4142" t="s">
        <v>6271</v>
      </c>
      <c r="J4142">
        <v>25</v>
      </c>
      <c r="K4142">
        <v>411</v>
      </c>
      <c r="L4142" s="1">
        <v>38289</v>
      </c>
      <c r="N4142" t="s">
        <v>6868</v>
      </c>
      <c r="O4142">
        <v>461</v>
      </c>
      <c r="P4142" t="s">
        <v>64</v>
      </c>
    </row>
    <row r="4143" spans="1:16" x14ac:dyDescent="0.25">
      <c r="A4143" s="3">
        <v>42795</v>
      </c>
      <c r="B4143" t="s">
        <v>58</v>
      </c>
      <c r="C4143" t="s">
        <v>8153</v>
      </c>
      <c r="D4143" t="s">
        <v>8154</v>
      </c>
      <c r="E4143">
        <v>2801</v>
      </c>
      <c r="F4143" t="s">
        <v>6270</v>
      </c>
      <c r="G4143">
        <v>4600</v>
      </c>
      <c r="I4143" t="s">
        <v>6271</v>
      </c>
      <c r="J4143">
        <v>25</v>
      </c>
      <c r="K4143">
        <v>411</v>
      </c>
      <c r="L4143" s="1">
        <v>38289</v>
      </c>
      <c r="N4143" t="s">
        <v>6868</v>
      </c>
      <c r="O4143">
        <v>461</v>
      </c>
      <c r="P4143" t="s">
        <v>64</v>
      </c>
    </row>
    <row r="4144" spans="1:16" x14ac:dyDescent="0.25">
      <c r="A4144" s="3">
        <v>42795</v>
      </c>
      <c r="B4144" t="s">
        <v>58</v>
      </c>
      <c r="C4144" t="s">
        <v>8155</v>
      </c>
      <c r="D4144" t="s">
        <v>8156</v>
      </c>
      <c r="E4144">
        <v>2801</v>
      </c>
      <c r="F4144" t="s">
        <v>6270</v>
      </c>
      <c r="G4144">
        <v>4600</v>
      </c>
      <c r="I4144" t="s">
        <v>6271</v>
      </c>
      <c r="J4144">
        <v>25</v>
      </c>
      <c r="K4144">
        <v>411</v>
      </c>
      <c r="L4144" s="1">
        <v>38289</v>
      </c>
      <c r="N4144" t="s">
        <v>6868</v>
      </c>
      <c r="O4144">
        <v>461</v>
      </c>
      <c r="P4144" t="s">
        <v>64</v>
      </c>
    </row>
    <row r="4145" spans="1:16" x14ac:dyDescent="0.25">
      <c r="A4145" s="3">
        <v>42795</v>
      </c>
      <c r="B4145" t="s">
        <v>58</v>
      </c>
      <c r="C4145" t="s">
        <v>8157</v>
      </c>
      <c r="D4145" t="s">
        <v>8158</v>
      </c>
      <c r="E4145">
        <v>2801</v>
      </c>
      <c r="F4145" t="s">
        <v>6270</v>
      </c>
      <c r="G4145">
        <v>4600</v>
      </c>
      <c r="I4145" t="s">
        <v>6271</v>
      </c>
      <c r="J4145">
        <v>25</v>
      </c>
      <c r="K4145">
        <v>411</v>
      </c>
      <c r="L4145" s="1">
        <v>38289</v>
      </c>
      <c r="N4145" t="s">
        <v>6868</v>
      </c>
      <c r="O4145">
        <v>461</v>
      </c>
      <c r="P4145" t="s">
        <v>64</v>
      </c>
    </row>
    <row r="4146" spans="1:16" x14ac:dyDescent="0.25">
      <c r="A4146" s="3">
        <v>42795</v>
      </c>
      <c r="B4146" t="s">
        <v>58</v>
      </c>
      <c r="C4146" t="s">
        <v>8159</v>
      </c>
      <c r="D4146" t="s">
        <v>8160</v>
      </c>
      <c r="E4146">
        <v>2801</v>
      </c>
      <c r="F4146" t="s">
        <v>6270</v>
      </c>
      <c r="G4146">
        <v>4600</v>
      </c>
      <c r="I4146" t="s">
        <v>6271</v>
      </c>
      <c r="J4146">
        <v>25</v>
      </c>
      <c r="K4146">
        <v>411</v>
      </c>
      <c r="L4146" s="1">
        <v>38289</v>
      </c>
      <c r="N4146" t="s">
        <v>6868</v>
      </c>
      <c r="O4146">
        <v>461</v>
      </c>
      <c r="P4146" t="s">
        <v>64</v>
      </c>
    </row>
    <row r="4147" spans="1:16" x14ac:dyDescent="0.25">
      <c r="A4147" s="3">
        <v>42795</v>
      </c>
      <c r="B4147" t="s">
        <v>58</v>
      </c>
      <c r="C4147" t="s">
        <v>8161</v>
      </c>
      <c r="D4147" t="s">
        <v>8162</v>
      </c>
      <c r="E4147">
        <v>2801</v>
      </c>
      <c r="F4147" t="s">
        <v>6270</v>
      </c>
      <c r="G4147">
        <v>4600</v>
      </c>
      <c r="I4147" t="s">
        <v>6271</v>
      </c>
      <c r="J4147">
        <v>25</v>
      </c>
      <c r="K4147">
        <v>411</v>
      </c>
      <c r="L4147" s="1">
        <v>38289</v>
      </c>
      <c r="N4147" t="s">
        <v>6868</v>
      </c>
      <c r="O4147">
        <v>461</v>
      </c>
      <c r="P4147" t="s">
        <v>64</v>
      </c>
    </row>
    <row r="4148" spans="1:16" x14ac:dyDescent="0.25">
      <c r="A4148" s="3">
        <v>42795</v>
      </c>
      <c r="B4148" t="s">
        <v>58</v>
      </c>
      <c r="C4148" t="s">
        <v>8163</v>
      </c>
      <c r="D4148" t="s">
        <v>8164</v>
      </c>
      <c r="E4148">
        <v>2801</v>
      </c>
      <c r="F4148" t="s">
        <v>4198</v>
      </c>
      <c r="G4148">
        <v>15246</v>
      </c>
      <c r="I4148" t="s">
        <v>8165</v>
      </c>
      <c r="J4148">
        <v>241</v>
      </c>
      <c r="K4148">
        <v>731</v>
      </c>
      <c r="L4148" s="1">
        <v>42002</v>
      </c>
      <c r="N4148" t="s">
        <v>6633</v>
      </c>
      <c r="O4148">
        <v>461</v>
      </c>
      <c r="P4148" t="s">
        <v>64</v>
      </c>
    </row>
    <row r="4149" spans="1:16" x14ac:dyDescent="0.25">
      <c r="A4149" s="3">
        <v>42795</v>
      </c>
      <c r="B4149" t="s">
        <v>58</v>
      </c>
      <c r="C4149" t="s">
        <v>8166</v>
      </c>
      <c r="D4149" t="s">
        <v>8167</v>
      </c>
      <c r="E4149">
        <v>2801</v>
      </c>
      <c r="F4149" t="s">
        <v>4198</v>
      </c>
      <c r="G4149">
        <v>15246</v>
      </c>
      <c r="I4149" t="s">
        <v>8165</v>
      </c>
      <c r="J4149">
        <v>241</v>
      </c>
      <c r="K4149">
        <v>731</v>
      </c>
      <c r="L4149" s="1">
        <v>42002</v>
      </c>
      <c r="N4149" t="s">
        <v>6633</v>
      </c>
      <c r="O4149">
        <v>461</v>
      </c>
      <c r="P4149" t="s">
        <v>64</v>
      </c>
    </row>
    <row r="4150" spans="1:16" x14ac:dyDescent="0.25">
      <c r="A4150" s="3">
        <v>42795</v>
      </c>
      <c r="B4150" t="s">
        <v>58</v>
      </c>
      <c r="C4150" t="s">
        <v>8168</v>
      </c>
      <c r="D4150" t="s">
        <v>8169</v>
      </c>
      <c r="E4150">
        <v>2801</v>
      </c>
      <c r="F4150" t="s">
        <v>8170</v>
      </c>
      <c r="G4150">
        <v>10000</v>
      </c>
      <c r="I4150" t="s">
        <v>3032</v>
      </c>
      <c r="J4150">
        <v>241</v>
      </c>
      <c r="K4150">
        <v>731</v>
      </c>
      <c r="L4150" s="1">
        <v>42674</v>
      </c>
      <c r="N4150" t="s">
        <v>6633</v>
      </c>
      <c r="O4150">
        <v>461</v>
      </c>
      <c r="P4150" t="s">
        <v>64</v>
      </c>
    </row>
    <row r="4151" spans="1:16" x14ac:dyDescent="0.25">
      <c r="A4151" s="3">
        <v>42795</v>
      </c>
      <c r="B4151" t="s">
        <v>58</v>
      </c>
      <c r="C4151" t="s">
        <v>8171</v>
      </c>
      <c r="D4151" t="s">
        <v>8172</v>
      </c>
      <c r="E4151">
        <v>2801</v>
      </c>
      <c r="F4151" t="s">
        <v>8077</v>
      </c>
      <c r="G4151">
        <v>39996.6</v>
      </c>
      <c r="I4151" t="s">
        <v>8173</v>
      </c>
      <c r="J4151">
        <v>75</v>
      </c>
      <c r="K4151">
        <v>912</v>
      </c>
      <c r="L4151" s="1">
        <v>39113</v>
      </c>
      <c r="N4151" t="s">
        <v>8174</v>
      </c>
      <c r="O4151">
        <v>461</v>
      </c>
      <c r="P4151" t="s">
        <v>64</v>
      </c>
    </row>
    <row r="4152" spans="1:16" x14ac:dyDescent="0.25">
      <c r="A4152" s="3">
        <v>42795</v>
      </c>
      <c r="B4152" t="s">
        <v>58</v>
      </c>
      <c r="C4152" t="s">
        <v>8175</v>
      </c>
      <c r="D4152" t="s">
        <v>8176</v>
      </c>
      <c r="E4152">
        <v>2801</v>
      </c>
      <c r="F4152" t="s">
        <v>8177</v>
      </c>
      <c r="G4152">
        <v>3850</v>
      </c>
      <c r="I4152" t="s">
        <v>7709</v>
      </c>
      <c r="J4152">
        <v>76</v>
      </c>
      <c r="K4152">
        <v>931</v>
      </c>
      <c r="L4152" s="1">
        <v>40315</v>
      </c>
      <c r="N4152" t="s">
        <v>7965</v>
      </c>
      <c r="O4152">
        <v>461</v>
      </c>
      <c r="P4152" t="s">
        <v>64</v>
      </c>
    </row>
    <row r="4153" spans="1:16" x14ac:dyDescent="0.25">
      <c r="A4153" s="3">
        <v>42795</v>
      </c>
      <c r="B4153" t="s">
        <v>58</v>
      </c>
      <c r="C4153" t="s">
        <v>8178</v>
      </c>
      <c r="D4153" t="s">
        <v>8179</v>
      </c>
      <c r="E4153">
        <v>2801</v>
      </c>
      <c r="F4153" t="s">
        <v>8177</v>
      </c>
      <c r="G4153">
        <v>3850</v>
      </c>
      <c r="I4153" t="s">
        <v>7709</v>
      </c>
      <c r="J4153">
        <v>76</v>
      </c>
      <c r="K4153">
        <v>931</v>
      </c>
      <c r="L4153" s="1">
        <v>40315</v>
      </c>
      <c r="N4153" t="s">
        <v>7965</v>
      </c>
      <c r="O4153">
        <v>461</v>
      </c>
      <c r="P4153" t="s">
        <v>64</v>
      </c>
    </row>
    <row r="4154" spans="1:16" x14ac:dyDescent="0.25">
      <c r="A4154" s="3">
        <v>42795</v>
      </c>
      <c r="B4154" t="s">
        <v>58</v>
      </c>
      <c r="C4154" t="s">
        <v>8180</v>
      </c>
      <c r="D4154" t="s">
        <v>8181</v>
      </c>
      <c r="E4154">
        <v>2801</v>
      </c>
      <c r="F4154" t="s">
        <v>8182</v>
      </c>
      <c r="G4154">
        <v>6270</v>
      </c>
      <c r="I4154" t="s">
        <v>8183</v>
      </c>
      <c r="J4154">
        <v>261</v>
      </c>
      <c r="K4154">
        <v>1033</v>
      </c>
      <c r="N4154" t="s">
        <v>7765</v>
      </c>
      <c r="O4154">
        <v>461</v>
      </c>
      <c r="P4154" t="s">
        <v>64</v>
      </c>
    </row>
    <row r="4155" spans="1:16" x14ac:dyDescent="0.25">
      <c r="A4155" s="3">
        <v>42795</v>
      </c>
      <c r="B4155" t="s">
        <v>58</v>
      </c>
      <c r="C4155" t="s">
        <v>8184</v>
      </c>
      <c r="D4155" t="s">
        <v>8185</v>
      </c>
      <c r="E4155">
        <v>2801</v>
      </c>
      <c r="F4155" t="s">
        <v>8186</v>
      </c>
      <c r="G4155">
        <v>5330</v>
      </c>
      <c r="I4155" t="s">
        <v>8187</v>
      </c>
      <c r="J4155">
        <v>261</v>
      </c>
      <c r="K4155">
        <v>1033</v>
      </c>
      <c r="N4155" t="s">
        <v>7765</v>
      </c>
      <c r="O4155">
        <v>461</v>
      </c>
      <c r="P4155" t="s">
        <v>64</v>
      </c>
    </row>
    <row r="4156" spans="1:16" x14ac:dyDescent="0.25">
      <c r="A4156" s="3">
        <v>42795</v>
      </c>
      <c r="B4156" t="s">
        <v>58</v>
      </c>
      <c r="C4156" t="s">
        <v>8188</v>
      </c>
      <c r="D4156" t="s">
        <v>8189</v>
      </c>
      <c r="E4156">
        <v>2801</v>
      </c>
      <c r="F4156" t="s">
        <v>8190</v>
      </c>
      <c r="G4156">
        <v>6120</v>
      </c>
      <c r="I4156" t="s">
        <v>8191</v>
      </c>
      <c r="J4156">
        <v>261</v>
      </c>
      <c r="K4156">
        <v>1033</v>
      </c>
      <c r="N4156" t="s">
        <v>7765</v>
      </c>
      <c r="O4156">
        <v>461</v>
      </c>
      <c r="P4156" t="s">
        <v>64</v>
      </c>
    </row>
    <row r="4157" spans="1:16" x14ac:dyDescent="0.25">
      <c r="A4157" s="3">
        <v>42795</v>
      </c>
      <c r="B4157" t="s">
        <v>58</v>
      </c>
      <c r="C4157" t="s">
        <v>8192</v>
      </c>
      <c r="D4157" t="s">
        <v>8193</v>
      </c>
      <c r="E4157">
        <v>2801</v>
      </c>
      <c r="F4157" t="s">
        <v>8194</v>
      </c>
      <c r="G4157">
        <v>10000</v>
      </c>
      <c r="I4157" t="s">
        <v>3032</v>
      </c>
      <c r="J4157">
        <v>278</v>
      </c>
      <c r="K4157">
        <v>1621</v>
      </c>
      <c r="L4157" s="1">
        <v>42643</v>
      </c>
      <c r="N4157" t="s">
        <v>8195</v>
      </c>
      <c r="O4157">
        <v>461</v>
      </c>
      <c r="P4157" t="s">
        <v>64</v>
      </c>
    </row>
    <row r="4158" spans="1:16" x14ac:dyDescent="0.25">
      <c r="A4158" s="3">
        <v>42795</v>
      </c>
      <c r="B4158" t="s">
        <v>58</v>
      </c>
      <c r="C4158" t="s">
        <v>8196</v>
      </c>
      <c r="D4158" t="s">
        <v>8197</v>
      </c>
      <c r="E4158">
        <v>2801</v>
      </c>
      <c r="F4158" t="s">
        <v>8198</v>
      </c>
      <c r="G4158">
        <v>39900</v>
      </c>
      <c r="I4158" t="s">
        <v>4332</v>
      </c>
      <c r="J4158">
        <v>278</v>
      </c>
      <c r="K4158">
        <v>1621</v>
      </c>
      <c r="L4158" s="1">
        <v>38716</v>
      </c>
      <c r="N4158" t="s">
        <v>8195</v>
      </c>
      <c r="O4158">
        <v>461</v>
      </c>
      <c r="P4158" t="s">
        <v>64</v>
      </c>
    </row>
    <row r="4159" spans="1:16" x14ac:dyDescent="0.25">
      <c r="A4159" s="3">
        <v>42795</v>
      </c>
      <c r="B4159" t="s">
        <v>58</v>
      </c>
      <c r="C4159" t="s">
        <v>8199</v>
      </c>
      <c r="D4159" t="s">
        <v>8200</v>
      </c>
      <c r="E4159">
        <v>2801</v>
      </c>
      <c r="F4159" t="s">
        <v>8201</v>
      </c>
      <c r="G4159">
        <v>39900</v>
      </c>
      <c r="I4159" t="s">
        <v>4332</v>
      </c>
      <c r="J4159">
        <v>278</v>
      </c>
      <c r="K4159">
        <v>1621</v>
      </c>
      <c r="L4159" s="1">
        <v>38716</v>
      </c>
      <c r="N4159" t="s">
        <v>8195</v>
      </c>
      <c r="O4159">
        <v>461</v>
      </c>
      <c r="P4159" t="s">
        <v>64</v>
      </c>
    </row>
    <row r="4160" spans="1:16" x14ac:dyDescent="0.25">
      <c r="A4160" s="3">
        <v>42795</v>
      </c>
      <c r="B4160" t="s">
        <v>58</v>
      </c>
      <c r="C4160" t="s">
        <v>8202</v>
      </c>
      <c r="D4160" t="s">
        <v>8203</v>
      </c>
      <c r="E4160">
        <v>2801</v>
      </c>
      <c r="F4160" t="s">
        <v>781</v>
      </c>
      <c r="G4160">
        <v>4730</v>
      </c>
      <c r="I4160" t="s">
        <v>2986</v>
      </c>
      <c r="J4160">
        <v>106</v>
      </c>
      <c r="K4160">
        <v>1112</v>
      </c>
      <c r="N4160" t="s">
        <v>8204</v>
      </c>
      <c r="O4160">
        <v>461</v>
      </c>
      <c r="P4160" t="s">
        <v>64</v>
      </c>
    </row>
    <row r="4161" spans="1:16" x14ac:dyDescent="0.25">
      <c r="A4161" s="3">
        <v>42795</v>
      </c>
      <c r="B4161" t="s">
        <v>58</v>
      </c>
      <c r="C4161" t="s">
        <v>8205</v>
      </c>
      <c r="D4161" t="s">
        <v>8206</v>
      </c>
      <c r="E4161">
        <v>2801</v>
      </c>
      <c r="F4161" t="s">
        <v>8207</v>
      </c>
      <c r="G4161">
        <v>17760</v>
      </c>
      <c r="I4161" t="s">
        <v>5602</v>
      </c>
      <c r="J4161">
        <v>106</v>
      </c>
      <c r="K4161">
        <v>1112</v>
      </c>
      <c r="L4161" s="1">
        <v>35702</v>
      </c>
      <c r="N4161" t="s">
        <v>8208</v>
      </c>
      <c r="O4161">
        <v>461</v>
      </c>
      <c r="P4161" t="s">
        <v>64</v>
      </c>
    </row>
    <row r="4162" spans="1:16" x14ac:dyDescent="0.25">
      <c r="A4162" s="3">
        <v>42795</v>
      </c>
      <c r="B4162" t="s">
        <v>58</v>
      </c>
      <c r="C4162" t="s">
        <v>8209</v>
      </c>
      <c r="D4162" t="s">
        <v>8210</v>
      </c>
      <c r="E4162">
        <v>2801</v>
      </c>
      <c r="F4162" t="s">
        <v>8207</v>
      </c>
      <c r="G4162">
        <v>19260</v>
      </c>
      <c r="I4162" t="s">
        <v>8211</v>
      </c>
      <c r="J4162">
        <v>106</v>
      </c>
      <c r="K4162">
        <v>1112</v>
      </c>
      <c r="L4162" s="1">
        <v>35611</v>
      </c>
      <c r="N4162" t="s">
        <v>8208</v>
      </c>
      <c r="O4162">
        <v>461</v>
      </c>
      <c r="P4162" t="s">
        <v>64</v>
      </c>
    </row>
    <row r="4163" spans="1:16" x14ac:dyDescent="0.25">
      <c r="A4163" s="3">
        <v>42795</v>
      </c>
      <c r="B4163" t="s">
        <v>58</v>
      </c>
      <c r="C4163" t="s">
        <v>8212</v>
      </c>
      <c r="D4163" t="s">
        <v>8213</v>
      </c>
      <c r="E4163">
        <v>2801</v>
      </c>
      <c r="F4163" t="s">
        <v>2130</v>
      </c>
      <c r="G4163">
        <v>4220</v>
      </c>
      <c r="I4163" t="s">
        <v>3027</v>
      </c>
      <c r="J4163">
        <v>334</v>
      </c>
      <c r="K4163">
        <v>1131</v>
      </c>
      <c r="N4163" t="s">
        <v>7375</v>
      </c>
      <c r="O4163">
        <v>461</v>
      </c>
      <c r="P4163" t="s">
        <v>64</v>
      </c>
    </row>
    <row r="4164" spans="1:16" x14ac:dyDescent="0.25">
      <c r="A4164" s="3">
        <v>42795</v>
      </c>
      <c r="B4164" t="s">
        <v>58</v>
      </c>
      <c r="C4164" t="s">
        <v>8214</v>
      </c>
      <c r="D4164" t="s">
        <v>8215</v>
      </c>
      <c r="E4164">
        <v>2801</v>
      </c>
      <c r="F4164" t="s">
        <v>4580</v>
      </c>
      <c r="G4164">
        <v>4240</v>
      </c>
      <c r="I4164" t="s">
        <v>3310</v>
      </c>
      <c r="J4164">
        <v>334</v>
      </c>
      <c r="K4164">
        <v>1131</v>
      </c>
      <c r="L4164" s="1">
        <v>35445</v>
      </c>
      <c r="N4164" t="s">
        <v>7375</v>
      </c>
      <c r="O4164">
        <v>461</v>
      </c>
      <c r="P4164" t="s">
        <v>64</v>
      </c>
    </row>
    <row r="4165" spans="1:16" x14ac:dyDescent="0.25">
      <c r="A4165" s="3">
        <v>42795</v>
      </c>
      <c r="B4165" t="s">
        <v>58</v>
      </c>
      <c r="C4165" t="s">
        <v>8216</v>
      </c>
      <c r="D4165" t="s">
        <v>8217</v>
      </c>
      <c r="E4165">
        <v>2801</v>
      </c>
      <c r="F4165" t="s">
        <v>4580</v>
      </c>
      <c r="G4165">
        <v>4240</v>
      </c>
      <c r="I4165" t="s">
        <v>3310</v>
      </c>
      <c r="J4165">
        <v>334</v>
      </c>
      <c r="K4165">
        <v>1131</v>
      </c>
      <c r="L4165" s="1">
        <v>35445</v>
      </c>
      <c r="N4165" t="s">
        <v>7375</v>
      </c>
      <c r="O4165">
        <v>461</v>
      </c>
      <c r="P4165" t="s">
        <v>64</v>
      </c>
    </row>
    <row r="4166" spans="1:16" x14ac:dyDescent="0.25">
      <c r="A4166" s="3">
        <v>42795</v>
      </c>
      <c r="B4166" t="s">
        <v>58</v>
      </c>
      <c r="C4166" t="s">
        <v>8218</v>
      </c>
      <c r="D4166" t="s">
        <v>8219</v>
      </c>
      <c r="E4166">
        <v>2801</v>
      </c>
      <c r="F4166" t="s">
        <v>5282</v>
      </c>
      <c r="G4166">
        <v>3235</v>
      </c>
      <c r="I4166" t="s">
        <v>5283</v>
      </c>
      <c r="J4166">
        <v>82</v>
      </c>
      <c r="K4166">
        <v>1362</v>
      </c>
      <c r="L4166" s="1">
        <v>38707</v>
      </c>
      <c r="N4166" t="s">
        <v>7428</v>
      </c>
      <c r="O4166">
        <v>461</v>
      </c>
      <c r="P4166" t="s">
        <v>64</v>
      </c>
    </row>
    <row r="4167" spans="1:16" x14ac:dyDescent="0.25">
      <c r="A4167" s="3">
        <v>42795</v>
      </c>
      <c r="B4167" t="s">
        <v>58</v>
      </c>
      <c r="C4167" t="s">
        <v>8220</v>
      </c>
      <c r="D4167" t="s">
        <v>8221</v>
      </c>
      <c r="E4167">
        <v>2801</v>
      </c>
      <c r="F4167" t="s">
        <v>781</v>
      </c>
      <c r="G4167">
        <v>4730</v>
      </c>
      <c r="I4167" t="s">
        <v>2986</v>
      </c>
      <c r="J4167">
        <v>49</v>
      </c>
      <c r="K4167">
        <v>1421</v>
      </c>
      <c r="N4167" t="s">
        <v>8222</v>
      </c>
      <c r="O4167">
        <v>461</v>
      </c>
      <c r="P4167" t="s">
        <v>64</v>
      </c>
    </row>
    <row r="4168" spans="1:16" x14ac:dyDescent="0.25">
      <c r="A4168" s="3">
        <v>42795</v>
      </c>
      <c r="B4168" t="s">
        <v>58</v>
      </c>
      <c r="C4168" t="s">
        <v>8223</v>
      </c>
      <c r="D4168" t="s">
        <v>8224</v>
      </c>
      <c r="E4168">
        <v>2801</v>
      </c>
      <c r="F4168" t="s">
        <v>781</v>
      </c>
      <c r="G4168">
        <v>4730</v>
      </c>
      <c r="I4168" t="s">
        <v>2986</v>
      </c>
      <c r="J4168">
        <v>29</v>
      </c>
      <c r="K4168">
        <v>1641</v>
      </c>
      <c r="N4168" t="s">
        <v>8225</v>
      </c>
      <c r="O4168">
        <v>461</v>
      </c>
      <c r="P4168" t="s">
        <v>64</v>
      </c>
    </row>
    <row r="4169" spans="1:16" x14ac:dyDescent="0.25">
      <c r="A4169" s="3">
        <v>42795</v>
      </c>
      <c r="B4169" t="s">
        <v>58</v>
      </c>
      <c r="C4169" t="s">
        <v>8226</v>
      </c>
      <c r="D4169" t="s">
        <v>8227</v>
      </c>
      <c r="E4169">
        <v>2801</v>
      </c>
      <c r="F4169" t="s">
        <v>1726</v>
      </c>
      <c r="G4169">
        <v>19740</v>
      </c>
      <c r="I4169" t="s">
        <v>8228</v>
      </c>
      <c r="J4169">
        <v>29</v>
      </c>
      <c r="K4169">
        <v>1641</v>
      </c>
      <c r="L4169" s="1">
        <v>35795</v>
      </c>
      <c r="N4169" t="s">
        <v>7436</v>
      </c>
      <c r="O4169">
        <v>461</v>
      </c>
      <c r="P4169" t="s">
        <v>64</v>
      </c>
    </row>
    <row r="4170" spans="1:16" x14ac:dyDescent="0.25">
      <c r="A4170" s="3">
        <v>42795</v>
      </c>
      <c r="B4170" t="s">
        <v>58</v>
      </c>
      <c r="C4170" t="s">
        <v>8229</v>
      </c>
      <c r="D4170" t="s">
        <v>8230</v>
      </c>
      <c r="E4170">
        <v>2801</v>
      </c>
      <c r="F4170" t="s">
        <v>8231</v>
      </c>
      <c r="G4170">
        <v>4642.1000000000004</v>
      </c>
      <c r="I4170" t="s">
        <v>8232</v>
      </c>
      <c r="J4170">
        <v>91</v>
      </c>
      <c r="K4170">
        <v>1612</v>
      </c>
      <c r="L4170" s="1">
        <v>37431</v>
      </c>
      <c r="N4170" t="s">
        <v>7644</v>
      </c>
      <c r="O4170">
        <v>461</v>
      </c>
      <c r="P4170" t="s">
        <v>64</v>
      </c>
    </row>
    <row r="4171" spans="1:16" x14ac:dyDescent="0.25">
      <c r="A4171" s="3">
        <v>42795</v>
      </c>
      <c r="B4171" t="s">
        <v>58</v>
      </c>
      <c r="C4171" t="s">
        <v>8233</v>
      </c>
      <c r="D4171" t="s">
        <v>8234</v>
      </c>
      <c r="E4171">
        <v>2801</v>
      </c>
      <c r="F4171" t="s">
        <v>8235</v>
      </c>
      <c r="G4171">
        <v>16540</v>
      </c>
      <c r="I4171" t="s">
        <v>8236</v>
      </c>
      <c r="J4171">
        <v>176</v>
      </c>
      <c r="K4171">
        <v>2241</v>
      </c>
      <c r="L4171" s="1">
        <v>35733</v>
      </c>
      <c r="N4171" t="s">
        <v>8237</v>
      </c>
      <c r="O4171">
        <v>461</v>
      </c>
      <c r="P4171" t="s">
        <v>64</v>
      </c>
    </row>
    <row r="4172" spans="1:16" x14ac:dyDescent="0.25">
      <c r="A4172" s="3">
        <v>42795</v>
      </c>
      <c r="B4172" t="s">
        <v>58</v>
      </c>
      <c r="C4172" t="s">
        <v>8238</v>
      </c>
      <c r="D4172" t="s">
        <v>8239</v>
      </c>
      <c r="E4172">
        <v>2801</v>
      </c>
      <c r="F4172" t="s">
        <v>8240</v>
      </c>
      <c r="G4172">
        <v>3000</v>
      </c>
      <c r="I4172" t="s">
        <v>3074</v>
      </c>
      <c r="J4172">
        <v>176</v>
      </c>
      <c r="K4172">
        <v>2241</v>
      </c>
      <c r="N4172" t="s">
        <v>8237</v>
      </c>
      <c r="O4172">
        <v>461</v>
      </c>
      <c r="P4172" t="s">
        <v>64</v>
      </c>
    </row>
    <row r="4173" spans="1:16" x14ac:dyDescent="0.25">
      <c r="A4173" s="3">
        <v>42795</v>
      </c>
      <c r="B4173" t="s">
        <v>58</v>
      </c>
      <c r="C4173" t="s">
        <v>8241</v>
      </c>
      <c r="D4173" t="s">
        <v>8242</v>
      </c>
      <c r="E4173">
        <v>2801</v>
      </c>
      <c r="F4173" t="s">
        <v>7980</v>
      </c>
      <c r="G4173">
        <v>4980</v>
      </c>
      <c r="I4173" t="s">
        <v>4312</v>
      </c>
      <c r="J4173">
        <v>149</v>
      </c>
      <c r="K4173">
        <v>2421</v>
      </c>
      <c r="N4173" t="s">
        <v>8243</v>
      </c>
      <c r="O4173">
        <v>461</v>
      </c>
      <c r="P4173" t="s">
        <v>64</v>
      </c>
    </row>
    <row r="4174" spans="1:16" x14ac:dyDescent="0.25">
      <c r="A4174" s="3">
        <v>42795</v>
      </c>
      <c r="B4174" t="s">
        <v>58</v>
      </c>
      <c r="C4174" t="s">
        <v>8244</v>
      </c>
      <c r="D4174" t="s">
        <v>8245</v>
      </c>
      <c r="E4174">
        <v>2801</v>
      </c>
      <c r="F4174" t="s">
        <v>8246</v>
      </c>
      <c r="G4174">
        <v>34800</v>
      </c>
      <c r="I4174" t="s">
        <v>8247</v>
      </c>
      <c r="J4174">
        <v>149</v>
      </c>
      <c r="K4174">
        <v>2421</v>
      </c>
      <c r="L4174" s="1">
        <v>40907</v>
      </c>
      <c r="N4174" t="s">
        <v>8248</v>
      </c>
      <c r="O4174">
        <v>461</v>
      </c>
      <c r="P4174" t="s">
        <v>64</v>
      </c>
    </row>
    <row r="4175" spans="1:16" x14ac:dyDescent="0.25">
      <c r="A4175" s="3">
        <v>42795</v>
      </c>
      <c r="B4175" t="s">
        <v>58</v>
      </c>
      <c r="C4175" t="s">
        <v>8249</v>
      </c>
      <c r="D4175" t="s">
        <v>8250</v>
      </c>
      <c r="E4175">
        <v>2801</v>
      </c>
      <c r="F4175" t="s">
        <v>8251</v>
      </c>
      <c r="G4175">
        <v>9050</v>
      </c>
      <c r="I4175" t="s">
        <v>6147</v>
      </c>
      <c r="J4175">
        <v>156</v>
      </c>
      <c r="K4175">
        <v>2421</v>
      </c>
      <c r="N4175" t="s">
        <v>8252</v>
      </c>
      <c r="O4175">
        <v>461</v>
      </c>
      <c r="P4175" t="s">
        <v>64</v>
      </c>
    </row>
    <row r="4176" spans="1:16" x14ac:dyDescent="0.25">
      <c r="A4176" s="3">
        <v>42795</v>
      </c>
      <c r="B4176" t="s">
        <v>58</v>
      </c>
      <c r="C4176" t="s">
        <v>8253</v>
      </c>
      <c r="D4176" t="s">
        <v>8254</v>
      </c>
      <c r="E4176">
        <v>2801</v>
      </c>
      <c r="F4176" t="s">
        <v>8255</v>
      </c>
      <c r="G4176">
        <v>38440</v>
      </c>
      <c r="I4176" t="s">
        <v>6822</v>
      </c>
      <c r="J4176">
        <v>79</v>
      </c>
      <c r="K4176">
        <v>2521</v>
      </c>
      <c r="N4176" t="s">
        <v>8256</v>
      </c>
      <c r="O4176">
        <v>461</v>
      </c>
      <c r="P4176" t="s">
        <v>64</v>
      </c>
    </row>
    <row r="4177" spans="1:16" x14ac:dyDescent="0.25">
      <c r="A4177" s="3">
        <v>42795</v>
      </c>
      <c r="B4177" t="s">
        <v>58</v>
      </c>
      <c r="C4177" t="s">
        <v>8257</v>
      </c>
      <c r="D4177" t="s">
        <v>8258</v>
      </c>
      <c r="E4177">
        <v>2801</v>
      </c>
      <c r="F4177" t="s">
        <v>781</v>
      </c>
      <c r="G4177">
        <v>6630</v>
      </c>
      <c r="I4177" t="s">
        <v>8259</v>
      </c>
      <c r="J4177">
        <v>62</v>
      </c>
      <c r="K4177">
        <v>2622</v>
      </c>
      <c r="L4177" s="1">
        <v>35268</v>
      </c>
      <c r="N4177" t="s">
        <v>8260</v>
      </c>
      <c r="O4177">
        <v>461</v>
      </c>
      <c r="P4177" t="s">
        <v>64</v>
      </c>
    </row>
    <row r="4178" spans="1:16" x14ac:dyDescent="0.25">
      <c r="A4178" s="3">
        <v>42795</v>
      </c>
      <c r="B4178" t="s">
        <v>58</v>
      </c>
      <c r="C4178" t="s">
        <v>8261</v>
      </c>
      <c r="D4178" t="s">
        <v>8262</v>
      </c>
      <c r="E4178">
        <v>2801</v>
      </c>
      <c r="F4178" t="s">
        <v>8263</v>
      </c>
      <c r="G4178">
        <v>4230</v>
      </c>
      <c r="I4178" t="s">
        <v>4657</v>
      </c>
      <c r="J4178">
        <v>272</v>
      </c>
      <c r="K4178">
        <v>2611</v>
      </c>
      <c r="L4178" s="1">
        <v>35380</v>
      </c>
      <c r="N4178" t="s">
        <v>7204</v>
      </c>
      <c r="O4178">
        <v>461</v>
      </c>
      <c r="P4178" t="s">
        <v>64</v>
      </c>
    </row>
    <row r="4179" spans="1:16" x14ac:dyDescent="0.25">
      <c r="A4179" s="3">
        <v>42795</v>
      </c>
      <c r="B4179" t="s">
        <v>58</v>
      </c>
      <c r="C4179" t="s">
        <v>8264</v>
      </c>
      <c r="D4179" t="s">
        <v>8265</v>
      </c>
      <c r="E4179">
        <v>2801</v>
      </c>
      <c r="F4179" t="s">
        <v>8266</v>
      </c>
      <c r="G4179">
        <v>9540</v>
      </c>
      <c r="I4179" t="s">
        <v>7778</v>
      </c>
      <c r="J4179">
        <v>272</v>
      </c>
      <c r="K4179">
        <v>2611</v>
      </c>
      <c r="L4179" s="1">
        <v>35430</v>
      </c>
      <c r="N4179" t="s">
        <v>7204</v>
      </c>
      <c r="O4179">
        <v>461</v>
      </c>
      <c r="P4179" t="s">
        <v>64</v>
      </c>
    </row>
    <row r="4180" spans="1:16" x14ac:dyDescent="0.25">
      <c r="A4180" s="3">
        <v>42795</v>
      </c>
      <c r="B4180" t="s">
        <v>58</v>
      </c>
      <c r="C4180" t="s">
        <v>8267</v>
      </c>
      <c r="D4180" t="s">
        <v>8268</v>
      </c>
      <c r="E4180">
        <v>2801</v>
      </c>
      <c r="F4180" t="s">
        <v>8266</v>
      </c>
      <c r="G4180">
        <v>9540</v>
      </c>
      <c r="I4180" t="s">
        <v>7778</v>
      </c>
      <c r="J4180">
        <v>272</v>
      </c>
      <c r="K4180">
        <v>2611</v>
      </c>
      <c r="L4180" s="1">
        <v>35430</v>
      </c>
      <c r="N4180" t="s">
        <v>7204</v>
      </c>
      <c r="O4180">
        <v>461</v>
      </c>
      <c r="P4180" t="s">
        <v>64</v>
      </c>
    </row>
    <row r="4182" spans="1:16" x14ac:dyDescent="0.25">
      <c r="D4182" t="s">
        <v>0</v>
      </c>
      <c r="E4182" t="s">
        <v>1</v>
      </c>
      <c r="F4182" t="s">
        <v>2</v>
      </c>
      <c r="G4182" t="s">
        <v>3</v>
      </c>
      <c r="H4182">
        <v>5</v>
      </c>
      <c r="I4182" t="s">
        <v>4</v>
      </c>
      <c r="L4182" t="s">
        <v>5</v>
      </c>
      <c r="M4182" t="s">
        <v>6</v>
      </c>
      <c r="N4182" t="s">
        <v>7</v>
      </c>
      <c r="O4182">
        <v>7</v>
      </c>
      <c r="P4182">
        <v>2</v>
      </c>
    </row>
    <row r="4183" spans="1:16" x14ac:dyDescent="0.25">
      <c r="D4183" t="s">
        <v>8</v>
      </c>
      <c r="E4183" t="s">
        <v>9</v>
      </c>
      <c r="F4183" t="s">
        <v>10</v>
      </c>
      <c r="M4183" t="s">
        <v>11</v>
      </c>
      <c r="N4183" t="s">
        <v>12</v>
      </c>
      <c r="O4183" s="1">
        <v>37445</v>
      </c>
      <c r="P4183">
        <v>3</v>
      </c>
    </row>
    <row r="4184" spans="1:16" x14ac:dyDescent="0.25">
      <c r="A4184" t="s">
        <v>13</v>
      </c>
      <c r="B4184" t="s">
        <v>14</v>
      </c>
      <c r="C4184" t="s">
        <v>15</v>
      </c>
      <c r="F4184" t="s">
        <v>16</v>
      </c>
      <c r="G4184" t="e">
        <f>- Z</f>
        <v>#NAME?</v>
      </c>
      <c r="M4184" t="s">
        <v>17</v>
      </c>
      <c r="N4184" t="s">
        <v>18</v>
      </c>
    </row>
    <row r="4185" spans="1:16" x14ac:dyDescent="0.25">
      <c r="A4185" t="s">
        <v>19</v>
      </c>
      <c r="B4185" t="s">
        <v>20</v>
      </c>
      <c r="C4185" t="s">
        <v>21</v>
      </c>
      <c r="D4185" t="s">
        <v>22</v>
      </c>
      <c r="E4185" t="s">
        <v>23</v>
      </c>
      <c r="F4185" t="s">
        <v>24</v>
      </c>
      <c r="G4185" t="s">
        <v>25</v>
      </c>
      <c r="H4185" t="s">
        <v>26</v>
      </c>
      <c r="M4185" t="s">
        <v>27</v>
      </c>
      <c r="N4185" t="s">
        <v>28</v>
      </c>
    </row>
    <row r="4186" spans="1:16" x14ac:dyDescent="0.25">
      <c r="A4186" t="s">
        <v>29</v>
      </c>
      <c r="B4186" t="s">
        <v>30</v>
      </c>
      <c r="C4186" t="s">
        <v>31</v>
      </c>
      <c r="D4186" t="s">
        <v>32</v>
      </c>
      <c r="E4186" t="s">
        <v>32</v>
      </c>
      <c r="F4186" t="s">
        <v>33</v>
      </c>
      <c r="G4186" t="s">
        <v>34</v>
      </c>
      <c r="H4186" t="s">
        <v>35</v>
      </c>
      <c r="I4186" t="s">
        <v>36</v>
      </c>
      <c r="J4186" t="s">
        <v>29</v>
      </c>
      <c r="K4186" t="s">
        <v>29</v>
      </c>
      <c r="L4186" t="s">
        <v>37</v>
      </c>
      <c r="M4186" t="s">
        <v>31</v>
      </c>
      <c r="N4186" t="s">
        <v>38</v>
      </c>
      <c r="O4186" t="s">
        <v>29</v>
      </c>
      <c r="P4186" t="s">
        <v>35</v>
      </c>
    </row>
    <row r="4187" spans="1:16" x14ac:dyDescent="0.25">
      <c r="A4187" t="s">
        <v>39</v>
      </c>
      <c r="B4187" t="s">
        <v>40</v>
      </c>
      <c r="C4187" t="s">
        <v>41</v>
      </c>
      <c r="D4187" t="s">
        <v>42</v>
      </c>
      <c r="E4187" t="s">
        <v>43</v>
      </c>
      <c r="F4187" t="s">
        <v>13</v>
      </c>
      <c r="G4187" t="s">
        <v>44</v>
      </c>
      <c r="I4187" t="s">
        <v>45</v>
      </c>
      <c r="J4187" t="s">
        <v>46</v>
      </c>
      <c r="K4187" t="s">
        <v>47</v>
      </c>
      <c r="L4187" t="s">
        <v>48</v>
      </c>
      <c r="M4187" t="s">
        <v>49</v>
      </c>
      <c r="N4187" t="s">
        <v>50</v>
      </c>
      <c r="O4187" t="s">
        <v>51</v>
      </c>
      <c r="P4187" t="s">
        <v>52</v>
      </c>
    </row>
    <row r="4188" spans="1:16" x14ac:dyDescent="0.25">
      <c r="A4188" t="s">
        <v>53</v>
      </c>
      <c r="B4188" t="s">
        <v>30</v>
      </c>
      <c r="C4188" t="s">
        <v>54</v>
      </c>
      <c r="D4188" t="s">
        <v>32</v>
      </c>
      <c r="E4188" t="s">
        <v>32</v>
      </c>
      <c r="F4188" t="s">
        <v>33</v>
      </c>
      <c r="G4188" t="s">
        <v>34</v>
      </c>
      <c r="H4188" t="s">
        <v>35</v>
      </c>
      <c r="I4188" t="s">
        <v>36</v>
      </c>
      <c r="J4188" t="s">
        <v>29</v>
      </c>
      <c r="K4188" t="s">
        <v>29</v>
      </c>
      <c r="L4188" t="s">
        <v>37</v>
      </c>
      <c r="M4188" t="s">
        <v>31</v>
      </c>
      <c r="N4188" t="s">
        <v>38</v>
      </c>
      <c r="O4188" t="s">
        <v>29</v>
      </c>
      <c r="P4188" t="s">
        <v>55</v>
      </c>
    </row>
    <row r="4189" spans="1:16" x14ac:dyDescent="0.25">
      <c r="A4189" s="3">
        <v>42795</v>
      </c>
      <c r="B4189" t="s">
        <v>58</v>
      </c>
      <c r="C4189" t="s">
        <v>8269</v>
      </c>
      <c r="D4189" t="s">
        <v>8270</v>
      </c>
      <c r="E4189">
        <v>2801</v>
      </c>
      <c r="F4189" t="s">
        <v>8271</v>
      </c>
      <c r="G4189">
        <v>26250</v>
      </c>
      <c r="I4189" t="s">
        <v>8272</v>
      </c>
      <c r="J4189">
        <v>302</v>
      </c>
      <c r="K4189">
        <v>2921</v>
      </c>
      <c r="L4189" s="1">
        <v>36606</v>
      </c>
      <c r="N4189" t="s">
        <v>8273</v>
      </c>
      <c r="O4189">
        <v>461</v>
      </c>
      <c r="P4189" t="s">
        <v>64</v>
      </c>
    </row>
    <row r="4190" spans="1:16" x14ac:dyDescent="0.25">
      <c r="A4190" s="3">
        <v>42795</v>
      </c>
      <c r="B4190" t="s">
        <v>58</v>
      </c>
      <c r="C4190" t="s">
        <v>8274</v>
      </c>
      <c r="D4190" t="s">
        <v>8275</v>
      </c>
      <c r="E4190">
        <v>2801</v>
      </c>
      <c r="F4190" t="s">
        <v>4331</v>
      </c>
      <c r="G4190">
        <v>39900</v>
      </c>
      <c r="I4190" t="s">
        <v>4332</v>
      </c>
      <c r="J4190">
        <v>130</v>
      </c>
      <c r="K4190">
        <v>3221</v>
      </c>
      <c r="L4190" s="1">
        <v>36284</v>
      </c>
      <c r="N4190" t="s">
        <v>7648</v>
      </c>
      <c r="O4190">
        <v>461</v>
      </c>
      <c r="P4190" t="s">
        <v>64</v>
      </c>
    </row>
    <row r="4191" spans="1:16" x14ac:dyDescent="0.25">
      <c r="A4191" s="3">
        <v>42795</v>
      </c>
      <c r="B4191" t="s">
        <v>58</v>
      </c>
      <c r="C4191" t="s">
        <v>8276</v>
      </c>
      <c r="D4191" t="s">
        <v>8277</v>
      </c>
      <c r="E4191">
        <v>2801</v>
      </c>
      <c r="F4191" t="s">
        <v>8278</v>
      </c>
      <c r="G4191">
        <v>3000</v>
      </c>
      <c r="I4191" t="s">
        <v>3074</v>
      </c>
      <c r="J4191">
        <v>446</v>
      </c>
      <c r="K4191">
        <v>3590</v>
      </c>
      <c r="N4191" t="s">
        <v>7568</v>
      </c>
      <c r="O4191">
        <v>461</v>
      </c>
      <c r="P4191" t="s">
        <v>64</v>
      </c>
    </row>
    <row r="4192" spans="1:16" x14ac:dyDescent="0.25">
      <c r="A4192" s="3">
        <v>42795</v>
      </c>
      <c r="B4192" t="s">
        <v>58</v>
      </c>
      <c r="C4192" t="s">
        <v>8279</v>
      </c>
      <c r="D4192" t="s">
        <v>8280</v>
      </c>
      <c r="E4192">
        <v>2801</v>
      </c>
      <c r="F4192" t="s">
        <v>4627</v>
      </c>
      <c r="G4192">
        <v>5090</v>
      </c>
      <c r="I4192" t="s">
        <v>5325</v>
      </c>
      <c r="J4192">
        <v>284</v>
      </c>
      <c r="K4192">
        <v>4843</v>
      </c>
      <c r="L4192" s="1">
        <v>35398</v>
      </c>
      <c r="N4192" t="s">
        <v>8281</v>
      </c>
      <c r="O4192">
        <v>461</v>
      </c>
      <c r="P4192" t="s">
        <v>64</v>
      </c>
    </row>
    <row r="4193" spans="1:16" x14ac:dyDescent="0.25">
      <c r="A4193" s="3">
        <v>42795</v>
      </c>
      <c r="B4193" t="s">
        <v>58</v>
      </c>
      <c r="C4193" t="s">
        <v>8282</v>
      </c>
      <c r="D4193" t="s">
        <v>8283</v>
      </c>
      <c r="E4193">
        <v>2801</v>
      </c>
      <c r="F4193" t="s">
        <v>3692</v>
      </c>
      <c r="G4193">
        <v>3238.29</v>
      </c>
      <c r="I4193" t="s">
        <v>3693</v>
      </c>
      <c r="J4193">
        <v>366</v>
      </c>
      <c r="K4193">
        <v>5031</v>
      </c>
      <c r="L4193" s="1">
        <v>37286</v>
      </c>
      <c r="N4193" t="s">
        <v>6703</v>
      </c>
      <c r="O4193">
        <v>461</v>
      </c>
      <c r="P4193" t="s">
        <v>64</v>
      </c>
    </row>
    <row r="4194" spans="1:16" x14ac:dyDescent="0.25">
      <c r="A4194" t="s">
        <v>87</v>
      </c>
      <c r="C4194" t="s">
        <v>88</v>
      </c>
      <c r="D4194" t="s">
        <v>58</v>
      </c>
      <c r="F4194">
        <v>-59</v>
      </c>
      <c r="G4194" t="s">
        <v>8284</v>
      </c>
      <c r="I4194" t="s">
        <v>8285</v>
      </c>
    </row>
    <row r="4196" spans="1:16" x14ac:dyDescent="0.25">
      <c r="A4196" t="s">
        <v>87</v>
      </c>
      <c r="B4196" t="s">
        <v>87</v>
      </c>
      <c r="C4196" t="s">
        <v>91</v>
      </c>
      <c r="D4196" t="s">
        <v>187</v>
      </c>
      <c r="E4196">
        <v>2017</v>
      </c>
      <c r="F4196">
        <v>-59</v>
      </c>
      <c r="G4196" t="s">
        <v>8284</v>
      </c>
      <c r="I4196" t="s">
        <v>8286</v>
      </c>
    </row>
    <row r="4198" spans="1:16" x14ac:dyDescent="0.25">
      <c r="C4198" t="s">
        <v>56</v>
      </c>
      <c r="D4198" t="s">
        <v>10</v>
      </c>
      <c r="E4198" t="e">
        <f>- proto</f>
        <v>#NAME?</v>
      </c>
      <c r="F4198" t="s">
        <v>57</v>
      </c>
    </row>
    <row r="4199" spans="1:16" x14ac:dyDescent="0.25">
      <c r="A4199" s="3">
        <v>42856</v>
      </c>
      <c r="B4199" t="s">
        <v>58</v>
      </c>
      <c r="C4199" t="s">
        <v>8287</v>
      </c>
      <c r="D4199" t="s">
        <v>8288</v>
      </c>
      <c r="E4199">
        <v>2801</v>
      </c>
      <c r="F4199" t="s">
        <v>6013</v>
      </c>
      <c r="G4199">
        <v>3344</v>
      </c>
      <c r="I4199" t="s">
        <v>7495</v>
      </c>
      <c r="J4199">
        <v>3</v>
      </c>
      <c r="K4199">
        <v>111</v>
      </c>
      <c r="L4199" s="1">
        <v>40359</v>
      </c>
      <c r="N4199" t="s">
        <v>8289</v>
      </c>
      <c r="O4199">
        <v>461</v>
      </c>
      <c r="P4199" t="s">
        <v>64</v>
      </c>
    </row>
    <row r="4200" spans="1:16" x14ac:dyDescent="0.25">
      <c r="A4200" s="3">
        <v>42856</v>
      </c>
      <c r="B4200" t="s">
        <v>58</v>
      </c>
      <c r="C4200" t="s">
        <v>8290</v>
      </c>
      <c r="D4200" t="s">
        <v>8291</v>
      </c>
      <c r="E4200">
        <v>2801</v>
      </c>
      <c r="F4200" t="s">
        <v>739</v>
      </c>
      <c r="G4200">
        <v>4050</v>
      </c>
      <c r="I4200" t="s">
        <v>8292</v>
      </c>
      <c r="J4200">
        <v>201</v>
      </c>
      <c r="K4200">
        <v>331</v>
      </c>
      <c r="L4200" s="1">
        <v>35773</v>
      </c>
      <c r="N4200" t="s">
        <v>8293</v>
      </c>
      <c r="O4200">
        <v>461</v>
      </c>
      <c r="P4200" t="s">
        <v>64</v>
      </c>
    </row>
    <row r="4201" spans="1:16" x14ac:dyDescent="0.25">
      <c r="A4201" s="3">
        <v>42856</v>
      </c>
      <c r="B4201" t="s">
        <v>58</v>
      </c>
      <c r="C4201" t="s">
        <v>8294</v>
      </c>
      <c r="D4201" t="s">
        <v>8295</v>
      </c>
      <c r="E4201">
        <v>2801</v>
      </c>
      <c r="F4201" t="s">
        <v>5340</v>
      </c>
      <c r="G4201">
        <v>19950</v>
      </c>
      <c r="I4201" t="s">
        <v>3447</v>
      </c>
      <c r="J4201">
        <v>201</v>
      </c>
      <c r="K4201">
        <v>331</v>
      </c>
      <c r="L4201" s="1">
        <v>35626</v>
      </c>
      <c r="N4201" t="s">
        <v>7888</v>
      </c>
      <c r="O4201">
        <v>461</v>
      </c>
      <c r="P4201" t="s">
        <v>64</v>
      </c>
    </row>
    <row r="4202" spans="1:16" x14ac:dyDescent="0.25">
      <c r="A4202" s="3">
        <v>42856</v>
      </c>
      <c r="B4202" t="s">
        <v>58</v>
      </c>
      <c r="C4202" t="s">
        <v>8296</v>
      </c>
      <c r="D4202" t="s">
        <v>8297</v>
      </c>
      <c r="E4202">
        <v>2801</v>
      </c>
      <c r="F4202" t="s">
        <v>2250</v>
      </c>
      <c r="G4202">
        <v>4220</v>
      </c>
      <c r="I4202" t="s">
        <v>3027</v>
      </c>
      <c r="J4202">
        <v>198</v>
      </c>
      <c r="K4202">
        <v>311</v>
      </c>
      <c r="L4202" s="1">
        <v>36012</v>
      </c>
      <c r="N4202" t="s">
        <v>7271</v>
      </c>
      <c r="O4202">
        <v>461</v>
      </c>
      <c r="P4202" t="s">
        <v>64</v>
      </c>
    </row>
    <row r="4203" spans="1:16" x14ac:dyDescent="0.25">
      <c r="A4203" s="3">
        <v>42856</v>
      </c>
      <c r="B4203" t="s">
        <v>58</v>
      </c>
      <c r="C4203" t="s">
        <v>8298</v>
      </c>
      <c r="D4203" t="s">
        <v>8299</v>
      </c>
      <c r="E4203">
        <v>2801</v>
      </c>
      <c r="F4203" t="s">
        <v>1726</v>
      </c>
      <c r="G4203">
        <v>10000</v>
      </c>
      <c r="I4203" t="s">
        <v>3032</v>
      </c>
      <c r="J4203">
        <v>166</v>
      </c>
      <c r="K4203">
        <v>511</v>
      </c>
      <c r="L4203" s="1">
        <v>35354</v>
      </c>
      <c r="N4203" t="s">
        <v>8300</v>
      </c>
      <c r="O4203">
        <v>461</v>
      </c>
      <c r="P4203" t="s">
        <v>64</v>
      </c>
    </row>
    <row r="4204" spans="1:16" x14ac:dyDescent="0.25">
      <c r="A4204" s="3">
        <v>42856</v>
      </c>
      <c r="B4204" t="s">
        <v>58</v>
      </c>
      <c r="C4204" t="s">
        <v>8301</v>
      </c>
      <c r="D4204" t="s">
        <v>8302</v>
      </c>
      <c r="E4204">
        <v>2801</v>
      </c>
      <c r="F4204" t="s">
        <v>2250</v>
      </c>
      <c r="G4204">
        <v>3520</v>
      </c>
      <c r="I4204" t="s">
        <v>4432</v>
      </c>
      <c r="J4204">
        <v>317</v>
      </c>
      <c r="K4204">
        <v>532</v>
      </c>
      <c r="L4204" s="1">
        <v>36607</v>
      </c>
      <c r="N4204" t="s">
        <v>6626</v>
      </c>
      <c r="O4204">
        <v>461</v>
      </c>
      <c r="P4204" t="s">
        <v>64</v>
      </c>
    </row>
    <row r="4205" spans="1:16" x14ac:dyDescent="0.25">
      <c r="A4205" s="3">
        <v>42856</v>
      </c>
      <c r="B4205" t="s">
        <v>58</v>
      </c>
      <c r="C4205" t="s">
        <v>8303</v>
      </c>
      <c r="D4205" t="s">
        <v>8304</v>
      </c>
      <c r="E4205">
        <v>2801</v>
      </c>
      <c r="F4205" t="s">
        <v>4435</v>
      </c>
      <c r="G4205">
        <v>4710</v>
      </c>
      <c r="I4205" t="s">
        <v>6319</v>
      </c>
      <c r="J4205">
        <v>301</v>
      </c>
      <c r="K4205">
        <v>631</v>
      </c>
      <c r="N4205" t="s">
        <v>7133</v>
      </c>
      <c r="O4205">
        <v>461</v>
      </c>
      <c r="P4205" t="s">
        <v>64</v>
      </c>
    </row>
    <row r="4206" spans="1:16" x14ac:dyDescent="0.25">
      <c r="A4206" s="3">
        <v>42856</v>
      </c>
      <c r="B4206" t="s">
        <v>58</v>
      </c>
      <c r="C4206" t="s">
        <v>8305</v>
      </c>
      <c r="D4206" t="s">
        <v>8306</v>
      </c>
      <c r="E4206">
        <v>2801</v>
      </c>
      <c r="F4206" t="s">
        <v>7902</v>
      </c>
      <c r="G4206">
        <v>5000</v>
      </c>
      <c r="I4206" t="s">
        <v>3237</v>
      </c>
      <c r="J4206">
        <v>103</v>
      </c>
      <c r="K4206">
        <v>762</v>
      </c>
      <c r="L4206" s="1">
        <v>39927</v>
      </c>
      <c r="N4206" t="s">
        <v>8307</v>
      </c>
      <c r="O4206">
        <v>461</v>
      </c>
      <c r="P4206" t="s">
        <v>64</v>
      </c>
    </row>
    <row r="4207" spans="1:16" x14ac:dyDescent="0.25">
      <c r="A4207" s="3">
        <v>42856</v>
      </c>
      <c r="B4207" t="s">
        <v>58</v>
      </c>
      <c r="C4207" t="s">
        <v>8308</v>
      </c>
      <c r="D4207" t="s">
        <v>8309</v>
      </c>
      <c r="E4207">
        <v>2801</v>
      </c>
      <c r="F4207" t="s">
        <v>8310</v>
      </c>
      <c r="G4207">
        <v>19110</v>
      </c>
      <c r="I4207" t="s">
        <v>8311</v>
      </c>
      <c r="J4207">
        <v>103</v>
      </c>
      <c r="K4207">
        <v>762</v>
      </c>
      <c r="L4207" s="1">
        <v>38044</v>
      </c>
      <c r="N4207" t="s">
        <v>8312</v>
      </c>
      <c r="O4207">
        <v>461</v>
      </c>
      <c r="P4207" t="s">
        <v>64</v>
      </c>
    </row>
    <row r="4208" spans="1:16" x14ac:dyDescent="0.25">
      <c r="A4208" s="3">
        <v>42856</v>
      </c>
      <c r="B4208" t="s">
        <v>58</v>
      </c>
      <c r="C4208" t="s">
        <v>8313</v>
      </c>
      <c r="D4208" t="s">
        <v>8314</v>
      </c>
      <c r="E4208">
        <v>2801</v>
      </c>
      <c r="F4208" t="s">
        <v>144</v>
      </c>
      <c r="G4208">
        <v>4620</v>
      </c>
      <c r="I4208" t="s">
        <v>3609</v>
      </c>
      <c r="J4208">
        <v>241</v>
      </c>
      <c r="K4208">
        <v>731</v>
      </c>
      <c r="N4208" t="s">
        <v>6633</v>
      </c>
      <c r="O4208">
        <v>461</v>
      </c>
      <c r="P4208" t="s">
        <v>64</v>
      </c>
    </row>
    <row r="4209" spans="1:16" x14ac:dyDescent="0.25">
      <c r="A4209" s="3">
        <v>42856</v>
      </c>
      <c r="B4209" t="s">
        <v>58</v>
      </c>
      <c r="C4209" t="s">
        <v>8315</v>
      </c>
      <c r="D4209" t="s">
        <v>8316</v>
      </c>
      <c r="E4209">
        <v>2801</v>
      </c>
      <c r="F4209" t="s">
        <v>144</v>
      </c>
      <c r="G4209">
        <v>4620</v>
      </c>
      <c r="I4209" t="s">
        <v>3609</v>
      </c>
      <c r="J4209">
        <v>241</v>
      </c>
      <c r="K4209">
        <v>731</v>
      </c>
      <c r="N4209" t="s">
        <v>6633</v>
      </c>
      <c r="O4209">
        <v>461</v>
      </c>
      <c r="P4209" t="s">
        <v>64</v>
      </c>
    </row>
    <row r="4210" spans="1:16" x14ac:dyDescent="0.25">
      <c r="A4210" s="3">
        <v>42856</v>
      </c>
      <c r="B4210" t="s">
        <v>58</v>
      </c>
      <c r="C4210" t="s">
        <v>3366</v>
      </c>
      <c r="D4210" t="s">
        <v>8317</v>
      </c>
      <c r="E4210">
        <v>2801</v>
      </c>
      <c r="F4210" t="s">
        <v>8318</v>
      </c>
      <c r="G4210">
        <v>3950</v>
      </c>
      <c r="I4210" t="s">
        <v>4868</v>
      </c>
      <c r="J4210">
        <v>289</v>
      </c>
      <c r="K4210">
        <v>823</v>
      </c>
      <c r="N4210" t="s">
        <v>7075</v>
      </c>
      <c r="O4210">
        <v>461</v>
      </c>
      <c r="P4210" t="s">
        <v>64</v>
      </c>
    </row>
    <row r="4211" spans="1:16" x14ac:dyDescent="0.25">
      <c r="A4211" s="3">
        <v>42856</v>
      </c>
      <c r="B4211" t="s">
        <v>58</v>
      </c>
      <c r="C4211" t="s">
        <v>8319</v>
      </c>
      <c r="D4211" t="s">
        <v>8320</v>
      </c>
      <c r="E4211">
        <v>2801</v>
      </c>
      <c r="F4211" t="s">
        <v>4324</v>
      </c>
      <c r="G4211">
        <v>4450</v>
      </c>
      <c r="I4211" t="s">
        <v>4325</v>
      </c>
      <c r="J4211">
        <v>289</v>
      </c>
      <c r="K4211">
        <v>823</v>
      </c>
      <c r="N4211" t="s">
        <v>7075</v>
      </c>
      <c r="O4211">
        <v>461</v>
      </c>
      <c r="P4211" t="s">
        <v>64</v>
      </c>
    </row>
    <row r="4212" spans="1:16" x14ac:dyDescent="0.25">
      <c r="A4212" s="3">
        <v>42856</v>
      </c>
      <c r="B4212" t="s">
        <v>58</v>
      </c>
      <c r="C4212" t="s">
        <v>8321</v>
      </c>
      <c r="D4212" t="s">
        <v>8322</v>
      </c>
      <c r="E4212">
        <v>2801</v>
      </c>
      <c r="F4212" t="s">
        <v>8323</v>
      </c>
      <c r="G4212">
        <v>15000</v>
      </c>
      <c r="I4212" t="s">
        <v>4763</v>
      </c>
      <c r="J4212">
        <v>75</v>
      </c>
      <c r="K4212">
        <v>912</v>
      </c>
      <c r="L4212" s="1">
        <v>39903</v>
      </c>
      <c r="N4212" t="s">
        <v>8174</v>
      </c>
      <c r="O4212">
        <v>461</v>
      </c>
      <c r="P4212" t="s">
        <v>64</v>
      </c>
    </row>
    <row r="4213" spans="1:16" x14ac:dyDescent="0.25">
      <c r="A4213" s="3">
        <v>42856</v>
      </c>
      <c r="B4213" t="s">
        <v>58</v>
      </c>
      <c r="C4213" t="s">
        <v>8324</v>
      </c>
      <c r="D4213" t="s">
        <v>8325</v>
      </c>
      <c r="E4213">
        <v>2801</v>
      </c>
      <c r="F4213" t="s">
        <v>1240</v>
      </c>
      <c r="G4213">
        <v>12980</v>
      </c>
      <c r="I4213" t="s">
        <v>5668</v>
      </c>
      <c r="J4213">
        <v>76</v>
      </c>
      <c r="K4213">
        <v>931</v>
      </c>
      <c r="L4213" s="1">
        <v>35573</v>
      </c>
      <c r="N4213" t="s">
        <v>7965</v>
      </c>
      <c r="O4213">
        <v>461</v>
      </c>
      <c r="P4213" t="s">
        <v>64</v>
      </c>
    </row>
    <row r="4214" spans="1:16" x14ac:dyDescent="0.25">
      <c r="A4214" s="3">
        <v>42856</v>
      </c>
      <c r="B4214" t="s">
        <v>58</v>
      </c>
      <c r="C4214" t="s">
        <v>8326</v>
      </c>
      <c r="D4214" t="s">
        <v>8327</v>
      </c>
      <c r="E4214">
        <v>2801</v>
      </c>
      <c r="F4214" t="s">
        <v>1240</v>
      </c>
      <c r="G4214">
        <v>12980</v>
      </c>
      <c r="I4214" t="s">
        <v>5668</v>
      </c>
      <c r="J4214">
        <v>76</v>
      </c>
      <c r="K4214">
        <v>931</v>
      </c>
      <c r="L4214" s="1">
        <v>35573</v>
      </c>
      <c r="N4214" t="s">
        <v>6637</v>
      </c>
      <c r="O4214">
        <v>461</v>
      </c>
      <c r="P4214" t="s">
        <v>64</v>
      </c>
    </row>
    <row r="4215" spans="1:16" x14ac:dyDescent="0.25">
      <c r="A4215" s="3">
        <v>42856</v>
      </c>
      <c r="B4215" t="s">
        <v>58</v>
      </c>
      <c r="C4215" t="s">
        <v>8328</v>
      </c>
      <c r="D4215" t="s">
        <v>8329</v>
      </c>
      <c r="E4215">
        <v>2801</v>
      </c>
      <c r="F4215" t="s">
        <v>8330</v>
      </c>
      <c r="G4215">
        <v>19750</v>
      </c>
      <c r="I4215" t="s">
        <v>8331</v>
      </c>
      <c r="J4215">
        <v>26</v>
      </c>
      <c r="K4215">
        <v>3111</v>
      </c>
      <c r="L4215" s="1">
        <v>36258</v>
      </c>
      <c r="N4215" t="s">
        <v>8332</v>
      </c>
      <c r="O4215">
        <v>461</v>
      </c>
      <c r="P4215" t="s">
        <v>64</v>
      </c>
    </row>
    <row r="4216" spans="1:16" x14ac:dyDescent="0.25">
      <c r="A4216" s="3">
        <v>42856</v>
      </c>
      <c r="B4216" t="s">
        <v>58</v>
      </c>
      <c r="C4216" t="s">
        <v>8333</v>
      </c>
      <c r="D4216" t="s">
        <v>8334</v>
      </c>
      <c r="E4216">
        <v>2801</v>
      </c>
      <c r="F4216" t="s">
        <v>8335</v>
      </c>
      <c r="G4216">
        <v>4220</v>
      </c>
      <c r="I4216" t="s">
        <v>3027</v>
      </c>
      <c r="J4216">
        <v>102</v>
      </c>
      <c r="K4216">
        <v>3131</v>
      </c>
      <c r="L4216" s="1">
        <v>35430</v>
      </c>
      <c r="N4216" t="s">
        <v>7550</v>
      </c>
      <c r="O4216">
        <v>461</v>
      </c>
      <c r="P4216" t="s">
        <v>64</v>
      </c>
    </row>
    <row r="4217" spans="1:16" x14ac:dyDescent="0.25">
      <c r="A4217" s="3">
        <v>42856</v>
      </c>
      <c r="B4217" t="s">
        <v>58</v>
      </c>
      <c r="C4217" t="s">
        <v>8336</v>
      </c>
      <c r="D4217" t="s">
        <v>8337</v>
      </c>
      <c r="E4217">
        <v>2801</v>
      </c>
      <c r="F4217" t="s">
        <v>4331</v>
      </c>
      <c r="G4217">
        <v>39900</v>
      </c>
      <c r="I4217" t="s">
        <v>4332</v>
      </c>
      <c r="J4217">
        <v>130</v>
      </c>
      <c r="K4217">
        <v>3221</v>
      </c>
      <c r="L4217" s="1">
        <v>36284</v>
      </c>
      <c r="N4217" t="s">
        <v>7648</v>
      </c>
      <c r="O4217">
        <v>461</v>
      </c>
      <c r="P4217" t="s">
        <v>64</v>
      </c>
    </row>
    <row r="4218" spans="1:16" x14ac:dyDescent="0.25">
      <c r="A4218" s="3">
        <v>42856</v>
      </c>
      <c r="B4218" t="s">
        <v>58</v>
      </c>
      <c r="C4218" t="s">
        <v>8338</v>
      </c>
      <c r="D4218" t="s">
        <v>8339</v>
      </c>
      <c r="E4218">
        <v>2801</v>
      </c>
      <c r="F4218" t="s">
        <v>4331</v>
      </c>
      <c r="G4218">
        <v>39900</v>
      </c>
      <c r="I4218" t="s">
        <v>4332</v>
      </c>
      <c r="J4218">
        <v>130</v>
      </c>
      <c r="K4218">
        <v>3221</v>
      </c>
      <c r="L4218" s="1">
        <v>36284</v>
      </c>
      <c r="N4218" t="s">
        <v>7648</v>
      </c>
      <c r="O4218">
        <v>461</v>
      </c>
      <c r="P4218" t="s">
        <v>64</v>
      </c>
    </row>
    <row r="4219" spans="1:16" x14ac:dyDescent="0.25">
      <c r="A4219" s="3">
        <v>42856</v>
      </c>
      <c r="B4219" t="s">
        <v>58</v>
      </c>
      <c r="C4219" t="s">
        <v>8340</v>
      </c>
      <c r="D4219" t="s">
        <v>8341</v>
      </c>
      <c r="E4219">
        <v>2801</v>
      </c>
      <c r="F4219" t="s">
        <v>4965</v>
      </c>
      <c r="G4219">
        <v>4280</v>
      </c>
      <c r="I4219" t="s">
        <v>2973</v>
      </c>
      <c r="J4219">
        <v>243</v>
      </c>
      <c r="K4219">
        <v>3341</v>
      </c>
      <c r="N4219" t="s">
        <v>8342</v>
      </c>
      <c r="O4219">
        <v>461</v>
      </c>
      <c r="P4219" t="s">
        <v>64</v>
      </c>
    </row>
    <row r="4220" spans="1:16" x14ac:dyDescent="0.25">
      <c r="A4220" s="3">
        <v>42856</v>
      </c>
      <c r="B4220" t="s">
        <v>58</v>
      </c>
      <c r="C4220" t="s">
        <v>8343</v>
      </c>
      <c r="D4220" t="s">
        <v>8344</v>
      </c>
      <c r="E4220">
        <v>2801</v>
      </c>
      <c r="F4220" t="s">
        <v>8345</v>
      </c>
      <c r="G4220">
        <v>28564.23</v>
      </c>
      <c r="I4220" t="s">
        <v>8346</v>
      </c>
      <c r="J4220">
        <v>243</v>
      </c>
      <c r="K4220">
        <v>3341</v>
      </c>
      <c r="L4220" s="1">
        <v>38442</v>
      </c>
      <c r="N4220" t="s">
        <v>7935</v>
      </c>
      <c r="O4220">
        <v>461</v>
      </c>
      <c r="P4220" t="s">
        <v>64</v>
      </c>
    </row>
    <row r="4221" spans="1:16" x14ac:dyDescent="0.25">
      <c r="A4221" s="3">
        <v>42856</v>
      </c>
      <c r="B4221" t="s">
        <v>58</v>
      </c>
      <c r="C4221" t="s">
        <v>2273</v>
      </c>
      <c r="D4221" t="s">
        <v>8347</v>
      </c>
      <c r="E4221">
        <v>2801</v>
      </c>
      <c r="F4221" t="s">
        <v>8348</v>
      </c>
      <c r="G4221">
        <v>7250</v>
      </c>
      <c r="I4221" t="s">
        <v>8349</v>
      </c>
      <c r="J4221">
        <v>139</v>
      </c>
      <c r="K4221">
        <v>3451</v>
      </c>
      <c r="L4221" s="1">
        <v>35093</v>
      </c>
      <c r="N4221" t="s">
        <v>6924</v>
      </c>
      <c r="O4221">
        <v>461</v>
      </c>
      <c r="P4221" t="s">
        <v>64</v>
      </c>
    </row>
    <row r="4222" spans="1:16" x14ac:dyDescent="0.25">
      <c r="A4222" s="3">
        <v>42856</v>
      </c>
      <c r="B4222" t="s">
        <v>58</v>
      </c>
      <c r="C4222" t="s">
        <v>8350</v>
      </c>
      <c r="D4222" t="s">
        <v>8351</v>
      </c>
      <c r="E4222">
        <v>2801</v>
      </c>
      <c r="F4222" t="s">
        <v>8352</v>
      </c>
      <c r="G4222">
        <v>3056.46</v>
      </c>
      <c r="I4222" t="s">
        <v>8353</v>
      </c>
      <c r="J4222">
        <v>256</v>
      </c>
      <c r="K4222">
        <v>3452</v>
      </c>
      <c r="L4222" s="1">
        <v>42692</v>
      </c>
      <c r="N4222" t="s">
        <v>8354</v>
      </c>
      <c r="O4222">
        <v>461</v>
      </c>
      <c r="P4222" t="s">
        <v>64</v>
      </c>
    </row>
    <row r="4223" spans="1:16" x14ac:dyDescent="0.25">
      <c r="A4223" s="3">
        <v>42856</v>
      </c>
      <c r="B4223" t="s">
        <v>58</v>
      </c>
      <c r="C4223" t="s">
        <v>8355</v>
      </c>
      <c r="D4223" t="s">
        <v>8356</v>
      </c>
      <c r="E4223">
        <v>2801</v>
      </c>
      <c r="F4223" t="s">
        <v>8357</v>
      </c>
      <c r="G4223">
        <v>10000</v>
      </c>
      <c r="I4223" t="s">
        <v>3032</v>
      </c>
      <c r="J4223">
        <v>154</v>
      </c>
      <c r="K4223">
        <v>3741</v>
      </c>
      <c r="L4223" s="1">
        <v>35362</v>
      </c>
      <c r="N4223" t="s">
        <v>8358</v>
      </c>
      <c r="O4223">
        <v>461</v>
      </c>
      <c r="P4223" t="s">
        <v>64</v>
      </c>
    </row>
    <row r="4224" spans="1:16" x14ac:dyDescent="0.25">
      <c r="A4224" s="3">
        <v>42856</v>
      </c>
      <c r="B4224" t="s">
        <v>58</v>
      </c>
      <c r="C4224" t="s">
        <v>8359</v>
      </c>
      <c r="D4224" t="s">
        <v>8360</v>
      </c>
      <c r="E4224">
        <v>2801</v>
      </c>
      <c r="F4224" t="s">
        <v>8361</v>
      </c>
      <c r="G4224">
        <v>5537.2</v>
      </c>
      <c r="I4224" t="s">
        <v>8362</v>
      </c>
      <c r="J4224">
        <v>151</v>
      </c>
      <c r="K4224">
        <v>4041</v>
      </c>
      <c r="L4224" s="1">
        <v>39708</v>
      </c>
      <c r="N4224" t="s">
        <v>8363</v>
      </c>
      <c r="O4224">
        <v>461</v>
      </c>
      <c r="P4224" t="s">
        <v>64</v>
      </c>
    </row>
    <row r="4225" spans="1:16" x14ac:dyDescent="0.25">
      <c r="A4225" s="3">
        <v>42856</v>
      </c>
      <c r="B4225" t="s">
        <v>58</v>
      </c>
      <c r="C4225" t="s">
        <v>8364</v>
      </c>
      <c r="D4225" t="s">
        <v>8365</v>
      </c>
      <c r="E4225">
        <v>2801</v>
      </c>
      <c r="F4225" t="s">
        <v>8126</v>
      </c>
      <c r="G4225">
        <v>3250</v>
      </c>
      <c r="I4225" t="s">
        <v>8127</v>
      </c>
      <c r="J4225">
        <v>92</v>
      </c>
      <c r="K4225">
        <v>4141</v>
      </c>
      <c r="N4225" t="s">
        <v>8128</v>
      </c>
      <c r="O4225">
        <v>461</v>
      </c>
      <c r="P4225" t="s">
        <v>64</v>
      </c>
    </row>
    <row r="4226" spans="1:16" x14ac:dyDescent="0.25">
      <c r="A4226" s="3">
        <v>42856</v>
      </c>
      <c r="B4226" t="s">
        <v>58</v>
      </c>
      <c r="C4226" t="s">
        <v>8366</v>
      </c>
      <c r="D4226" t="s">
        <v>8367</v>
      </c>
      <c r="E4226">
        <v>2801</v>
      </c>
      <c r="F4226" t="s">
        <v>8368</v>
      </c>
      <c r="G4226">
        <v>26580</v>
      </c>
      <c r="I4226" t="s">
        <v>8369</v>
      </c>
      <c r="J4226">
        <v>51</v>
      </c>
      <c r="K4226">
        <v>5398</v>
      </c>
      <c r="L4226" s="1">
        <v>36488</v>
      </c>
      <c r="N4226" t="s">
        <v>8370</v>
      </c>
      <c r="O4226">
        <v>461</v>
      </c>
      <c r="P4226" t="s">
        <v>64</v>
      </c>
    </row>
    <row r="4227" spans="1:16" x14ac:dyDescent="0.25">
      <c r="A4227" s="3">
        <v>42856</v>
      </c>
      <c r="B4227" t="s">
        <v>58</v>
      </c>
      <c r="C4227" t="s">
        <v>8371</v>
      </c>
      <c r="D4227" t="s">
        <v>8372</v>
      </c>
      <c r="E4227">
        <v>2801</v>
      </c>
      <c r="F4227" t="s">
        <v>6013</v>
      </c>
      <c r="G4227">
        <v>9475.51</v>
      </c>
      <c r="I4227" t="s">
        <v>8373</v>
      </c>
      <c r="J4227">
        <v>470</v>
      </c>
      <c r="K4227">
        <v>6022</v>
      </c>
      <c r="L4227" s="1">
        <v>41549</v>
      </c>
      <c r="N4227" t="s">
        <v>8374</v>
      </c>
      <c r="O4227">
        <v>461</v>
      </c>
      <c r="P4227" t="s">
        <v>64</v>
      </c>
    </row>
    <row r="4228" spans="1:16" x14ac:dyDescent="0.25">
      <c r="A4228" t="s">
        <v>87</v>
      </c>
      <c r="C4228" t="s">
        <v>88</v>
      </c>
      <c r="D4228" t="s">
        <v>58</v>
      </c>
      <c r="F4228">
        <v>-33</v>
      </c>
      <c r="G4228" t="s">
        <v>8375</v>
      </c>
      <c r="I4228" t="s">
        <v>1570</v>
      </c>
    </row>
    <row r="4230" spans="1:16" x14ac:dyDescent="0.25">
      <c r="A4230" t="s">
        <v>87</v>
      </c>
      <c r="B4230" t="s">
        <v>87</v>
      </c>
      <c r="C4230" t="s">
        <v>91</v>
      </c>
      <c r="D4230" t="s">
        <v>275</v>
      </c>
      <c r="E4230">
        <v>2017</v>
      </c>
      <c r="F4230">
        <v>-33</v>
      </c>
      <c r="G4230" t="s">
        <v>8375</v>
      </c>
      <c r="I4230" t="s">
        <v>1572</v>
      </c>
    </row>
    <row r="4232" spans="1:16" x14ac:dyDescent="0.25">
      <c r="C4232" t="s">
        <v>56</v>
      </c>
      <c r="D4232" t="s">
        <v>10</v>
      </c>
      <c r="E4232" t="e">
        <f>- proto</f>
        <v>#NAME?</v>
      </c>
      <c r="F4232" t="s">
        <v>57</v>
      </c>
    </row>
    <row r="4233" spans="1:16" x14ac:dyDescent="0.25">
      <c r="A4233" s="3">
        <v>42979</v>
      </c>
      <c r="B4233" t="s">
        <v>58</v>
      </c>
      <c r="C4233" t="s">
        <v>8376</v>
      </c>
      <c r="D4233" t="s">
        <v>8377</v>
      </c>
      <c r="E4233">
        <v>2801</v>
      </c>
      <c r="F4233" t="s">
        <v>4431</v>
      </c>
      <c r="G4233">
        <v>3520</v>
      </c>
      <c r="I4233" t="s">
        <v>4432</v>
      </c>
      <c r="J4233">
        <v>4</v>
      </c>
      <c r="K4233">
        <v>113</v>
      </c>
      <c r="L4233" s="1">
        <v>36479</v>
      </c>
      <c r="N4233" t="s">
        <v>8378</v>
      </c>
      <c r="O4233">
        <v>461</v>
      </c>
      <c r="P4233" t="s">
        <v>64</v>
      </c>
    </row>
    <row r="4234" spans="1:16" x14ac:dyDescent="0.25">
      <c r="A4234" s="3">
        <v>42979</v>
      </c>
      <c r="B4234" t="s">
        <v>58</v>
      </c>
      <c r="C4234" t="s">
        <v>8379</v>
      </c>
      <c r="D4234" t="s">
        <v>8380</v>
      </c>
      <c r="E4234">
        <v>2801</v>
      </c>
      <c r="F4234" t="s">
        <v>2250</v>
      </c>
      <c r="G4234">
        <v>4260</v>
      </c>
      <c r="I4234" t="s">
        <v>2996</v>
      </c>
      <c r="J4234">
        <v>4</v>
      </c>
      <c r="K4234">
        <v>113</v>
      </c>
      <c r="L4234" s="1">
        <v>35984</v>
      </c>
      <c r="N4234" t="s">
        <v>8378</v>
      </c>
      <c r="O4234">
        <v>461</v>
      </c>
      <c r="P4234" t="s">
        <v>64</v>
      </c>
    </row>
    <row r="4235" spans="1:16" x14ac:dyDescent="0.25">
      <c r="A4235" s="3">
        <v>42979</v>
      </c>
      <c r="B4235" t="s">
        <v>58</v>
      </c>
      <c r="C4235" t="s">
        <v>8381</v>
      </c>
      <c r="D4235" t="s">
        <v>8382</v>
      </c>
      <c r="E4235">
        <v>2801</v>
      </c>
      <c r="F4235" t="s">
        <v>2250</v>
      </c>
      <c r="G4235">
        <v>3350</v>
      </c>
      <c r="I4235" t="s">
        <v>6345</v>
      </c>
      <c r="J4235">
        <v>4</v>
      </c>
      <c r="K4235">
        <v>113</v>
      </c>
      <c r="L4235" s="1">
        <v>36217</v>
      </c>
      <c r="N4235" t="s">
        <v>8378</v>
      </c>
      <c r="O4235">
        <v>461</v>
      </c>
      <c r="P4235" t="s">
        <v>64</v>
      </c>
    </row>
    <row r="4236" spans="1:16" x14ac:dyDescent="0.25">
      <c r="A4236" s="3">
        <v>42979</v>
      </c>
      <c r="B4236" t="s">
        <v>58</v>
      </c>
      <c r="C4236" t="s">
        <v>8383</v>
      </c>
      <c r="D4236" t="s">
        <v>8384</v>
      </c>
      <c r="E4236">
        <v>2801</v>
      </c>
      <c r="F4236" t="s">
        <v>4580</v>
      </c>
      <c r="G4236">
        <v>4230</v>
      </c>
      <c r="I4236" t="s">
        <v>4657</v>
      </c>
      <c r="J4236">
        <v>12</v>
      </c>
      <c r="K4236">
        <v>121</v>
      </c>
      <c r="L4236" s="1">
        <v>35471</v>
      </c>
      <c r="N4236" t="s">
        <v>8058</v>
      </c>
      <c r="O4236">
        <v>461</v>
      </c>
      <c r="P4236" t="s">
        <v>64</v>
      </c>
    </row>
    <row r="4237" spans="1:16" x14ac:dyDescent="0.25">
      <c r="A4237" s="3">
        <v>42979</v>
      </c>
      <c r="B4237" t="s">
        <v>58</v>
      </c>
      <c r="C4237" t="s">
        <v>8385</v>
      </c>
      <c r="D4237" t="s">
        <v>8386</v>
      </c>
      <c r="E4237">
        <v>2801</v>
      </c>
      <c r="F4237" t="s">
        <v>4435</v>
      </c>
      <c r="G4237">
        <v>4720</v>
      </c>
      <c r="I4237" t="s">
        <v>3081</v>
      </c>
      <c r="J4237">
        <v>36</v>
      </c>
      <c r="K4237">
        <v>171</v>
      </c>
      <c r="N4237" t="s">
        <v>8141</v>
      </c>
      <c r="O4237">
        <v>461</v>
      </c>
      <c r="P4237" t="s">
        <v>64</v>
      </c>
    </row>
    <row r="4238" spans="1:16" x14ac:dyDescent="0.25">
      <c r="A4238" s="3">
        <v>42979</v>
      </c>
      <c r="B4238" t="s">
        <v>58</v>
      </c>
      <c r="C4238" t="s">
        <v>8387</v>
      </c>
      <c r="D4238" t="s">
        <v>8388</v>
      </c>
      <c r="E4238">
        <v>2801</v>
      </c>
      <c r="F4238" t="s">
        <v>4435</v>
      </c>
      <c r="G4238">
        <v>4720</v>
      </c>
      <c r="I4238" t="s">
        <v>3081</v>
      </c>
      <c r="J4238">
        <v>36</v>
      </c>
      <c r="K4238">
        <v>171</v>
      </c>
      <c r="N4238" t="s">
        <v>8141</v>
      </c>
      <c r="O4238">
        <v>461</v>
      </c>
      <c r="P4238" t="s">
        <v>64</v>
      </c>
    </row>
    <row r="4239" spans="1:16" x14ac:dyDescent="0.25">
      <c r="A4239" s="3">
        <v>42979</v>
      </c>
      <c r="B4239" t="s">
        <v>58</v>
      </c>
      <c r="C4239" t="s">
        <v>8389</v>
      </c>
      <c r="D4239" t="s">
        <v>8390</v>
      </c>
      <c r="E4239">
        <v>2801</v>
      </c>
      <c r="F4239" t="s">
        <v>8391</v>
      </c>
      <c r="G4239">
        <v>29348</v>
      </c>
      <c r="I4239" t="s">
        <v>8392</v>
      </c>
      <c r="J4239">
        <v>169</v>
      </c>
      <c r="K4239">
        <v>765</v>
      </c>
      <c r="L4239" s="1">
        <v>38321</v>
      </c>
      <c r="N4239" t="s">
        <v>7320</v>
      </c>
      <c r="O4239">
        <v>461</v>
      </c>
      <c r="P4239" t="s">
        <v>64</v>
      </c>
    </row>
    <row r="4241" spans="1:16" x14ac:dyDescent="0.25">
      <c r="D4241" t="s">
        <v>0</v>
      </c>
      <c r="E4241" t="s">
        <v>1</v>
      </c>
      <c r="F4241" t="s">
        <v>2</v>
      </c>
      <c r="G4241" t="s">
        <v>3</v>
      </c>
      <c r="H4241">
        <v>5</v>
      </c>
      <c r="I4241" t="s">
        <v>4</v>
      </c>
      <c r="L4241" t="s">
        <v>5</v>
      </c>
      <c r="M4241" t="s">
        <v>6</v>
      </c>
      <c r="N4241" t="s">
        <v>7</v>
      </c>
      <c r="O4241">
        <v>7</v>
      </c>
      <c r="P4241">
        <v>3</v>
      </c>
    </row>
    <row r="4242" spans="1:16" x14ac:dyDescent="0.25">
      <c r="D4242" t="s">
        <v>8</v>
      </c>
      <c r="E4242" t="s">
        <v>9</v>
      </c>
      <c r="F4242" t="s">
        <v>10</v>
      </c>
      <c r="M4242" t="s">
        <v>11</v>
      </c>
      <c r="N4242" t="s">
        <v>12</v>
      </c>
      <c r="O4242" s="1">
        <v>37445</v>
      </c>
      <c r="P4242">
        <v>3</v>
      </c>
    </row>
    <row r="4243" spans="1:16" x14ac:dyDescent="0.25">
      <c r="A4243" t="s">
        <v>13</v>
      </c>
      <c r="B4243" t="s">
        <v>14</v>
      </c>
      <c r="C4243" t="s">
        <v>15</v>
      </c>
      <c r="F4243" t="s">
        <v>16</v>
      </c>
      <c r="G4243" t="e">
        <f>- Z</f>
        <v>#NAME?</v>
      </c>
      <c r="M4243" t="s">
        <v>17</v>
      </c>
      <c r="N4243" t="s">
        <v>18</v>
      </c>
    </row>
    <row r="4244" spans="1:16" x14ac:dyDescent="0.25">
      <c r="A4244" t="s">
        <v>19</v>
      </c>
      <c r="B4244" t="s">
        <v>20</v>
      </c>
      <c r="C4244" t="s">
        <v>21</v>
      </c>
      <c r="D4244" t="s">
        <v>22</v>
      </c>
      <c r="E4244" t="s">
        <v>23</v>
      </c>
      <c r="F4244" t="s">
        <v>24</v>
      </c>
      <c r="G4244" t="s">
        <v>25</v>
      </c>
      <c r="H4244" t="s">
        <v>26</v>
      </c>
      <c r="M4244" t="s">
        <v>27</v>
      </c>
      <c r="N4244" t="s">
        <v>28</v>
      </c>
    </row>
    <row r="4245" spans="1:16" x14ac:dyDescent="0.25">
      <c r="A4245" t="s">
        <v>29</v>
      </c>
      <c r="B4245" t="s">
        <v>30</v>
      </c>
      <c r="C4245" t="s">
        <v>31</v>
      </c>
      <c r="D4245" t="s">
        <v>32</v>
      </c>
      <c r="E4245" t="s">
        <v>32</v>
      </c>
      <c r="F4245" t="s">
        <v>33</v>
      </c>
      <c r="G4245" t="s">
        <v>34</v>
      </c>
      <c r="H4245" t="s">
        <v>35</v>
      </c>
      <c r="I4245" t="s">
        <v>36</v>
      </c>
      <c r="J4245" t="s">
        <v>29</v>
      </c>
      <c r="K4245" t="s">
        <v>29</v>
      </c>
      <c r="L4245" t="s">
        <v>37</v>
      </c>
      <c r="M4245" t="s">
        <v>31</v>
      </c>
      <c r="N4245" t="s">
        <v>38</v>
      </c>
      <c r="O4245" t="s">
        <v>29</v>
      </c>
      <c r="P4245" t="s">
        <v>35</v>
      </c>
    </row>
    <row r="4246" spans="1:16" x14ac:dyDescent="0.25">
      <c r="A4246" t="s">
        <v>39</v>
      </c>
      <c r="B4246" t="s">
        <v>40</v>
      </c>
      <c r="C4246" t="s">
        <v>41</v>
      </c>
      <c r="D4246" t="s">
        <v>42</v>
      </c>
      <c r="E4246" t="s">
        <v>43</v>
      </c>
      <c r="F4246" t="s">
        <v>13</v>
      </c>
      <c r="G4246" t="s">
        <v>44</v>
      </c>
      <c r="I4246" t="s">
        <v>45</v>
      </c>
      <c r="J4246" t="s">
        <v>46</v>
      </c>
      <c r="K4246" t="s">
        <v>47</v>
      </c>
      <c r="L4246" t="s">
        <v>48</v>
      </c>
      <c r="M4246" t="s">
        <v>49</v>
      </c>
      <c r="N4246" t="s">
        <v>50</v>
      </c>
      <c r="O4246" t="s">
        <v>51</v>
      </c>
      <c r="P4246" t="s">
        <v>52</v>
      </c>
    </row>
    <row r="4247" spans="1:16" x14ac:dyDescent="0.25">
      <c r="A4247" t="s">
        <v>53</v>
      </c>
      <c r="B4247" t="s">
        <v>30</v>
      </c>
      <c r="C4247" t="s">
        <v>54</v>
      </c>
      <c r="D4247" t="s">
        <v>32</v>
      </c>
      <c r="E4247" t="s">
        <v>32</v>
      </c>
      <c r="F4247" t="s">
        <v>33</v>
      </c>
      <c r="G4247" t="s">
        <v>34</v>
      </c>
      <c r="H4247" t="s">
        <v>35</v>
      </c>
      <c r="I4247" t="s">
        <v>36</v>
      </c>
      <c r="J4247" t="s">
        <v>29</v>
      </c>
      <c r="K4247" t="s">
        <v>29</v>
      </c>
      <c r="L4247" t="s">
        <v>37</v>
      </c>
      <c r="M4247" t="s">
        <v>31</v>
      </c>
      <c r="N4247" t="s">
        <v>38</v>
      </c>
      <c r="O4247" t="s">
        <v>29</v>
      </c>
      <c r="P4247" t="s">
        <v>55</v>
      </c>
    </row>
    <row r="4248" spans="1:16" x14ac:dyDescent="0.25">
      <c r="A4248" s="3">
        <v>42979</v>
      </c>
      <c r="B4248" t="s">
        <v>58</v>
      </c>
      <c r="C4248" t="s">
        <v>8393</v>
      </c>
      <c r="D4248" t="s">
        <v>8394</v>
      </c>
      <c r="E4248">
        <v>2801</v>
      </c>
      <c r="F4248" t="s">
        <v>7318</v>
      </c>
      <c r="G4248">
        <v>17497</v>
      </c>
      <c r="I4248" t="s">
        <v>7319</v>
      </c>
      <c r="J4248">
        <v>241</v>
      </c>
      <c r="K4248">
        <v>731</v>
      </c>
      <c r="L4248" s="1">
        <v>38352</v>
      </c>
      <c r="N4248" t="s">
        <v>6633</v>
      </c>
      <c r="O4248">
        <v>461</v>
      </c>
      <c r="P4248" t="s">
        <v>64</v>
      </c>
    </row>
    <row r="4249" spans="1:16" x14ac:dyDescent="0.25">
      <c r="A4249" s="3">
        <v>42979</v>
      </c>
      <c r="B4249" t="s">
        <v>58</v>
      </c>
      <c r="C4249" t="s">
        <v>8395</v>
      </c>
      <c r="D4249" t="s">
        <v>8396</v>
      </c>
      <c r="E4249">
        <v>2801</v>
      </c>
      <c r="F4249" t="s">
        <v>7318</v>
      </c>
      <c r="G4249">
        <v>17497</v>
      </c>
      <c r="I4249" t="s">
        <v>7319</v>
      </c>
      <c r="J4249">
        <v>241</v>
      </c>
      <c r="K4249">
        <v>731</v>
      </c>
      <c r="L4249" s="1">
        <v>38352</v>
      </c>
      <c r="N4249" t="s">
        <v>7960</v>
      </c>
      <c r="O4249">
        <v>461</v>
      </c>
      <c r="P4249" t="s">
        <v>64</v>
      </c>
    </row>
    <row r="4250" spans="1:16" x14ac:dyDescent="0.25">
      <c r="A4250" s="3">
        <v>42979</v>
      </c>
      <c r="B4250" t="s">
        <v>58</v>
      </c>
      <c r="C4250" t="s">
        <v>8397</v>
      </c>
      <c r="D4250" t="s">
        <v>8398</v>
      </c>
      <c r="E4250">
        <v>2801</v>
      </c>
      <c r="F4250" t="s">
        <v>8399</v>
      </c>
      <c r="G4250">
        <v>5934</v>
      </c>
      <c r="I4250" t="s">
        <v>5628</v>
      </c>
      <c r="J4250">
        <v>241</v>
      </c>
      <c r="K4250">
        <v>731</v>
      </c>
      <c r="L4250" s="1">
        <v>38321</v>
      </c>
      <c r="N4250" t="s">
        <v>6633</v>
      </c>
      <c r="O4250">
        <v>461</v>
      </c>
      <c r="P4250" t="s">
        <v>64</v>
      </c>
    </row>
    <row r="4251" spans="1:16" x14ac:dyDescent="0.25">
      <c r="A4251" s="3">
        <v>42979</v>
      </c>
      <c r="B4251" t="s">
        <v>58</v>
      </c>
      <c r="C4251" t="s">
        <v>8400</v>
      </c>
      <c r="D4251" t="s">
        <v>8401</v>
      </c>
      <c r="E4251">
        <v>2801</v>
      </c>
      <c r="F4251" t="s">
        <v>3202</v>
      </c>
      <c r="G4251">
        <v>10000</v>
      </c>
      <c r="I4251" t="s">
        <v>3032</v>
      </c>
      <c r="J4251">
        <v>241</v>
      </c>
      <c r="K4251">
        <v>731</v>
      </c>
      <c r="L4251" s="1">
        <v>40079</v>
      </c>
      <c r="N4251" t="s">
        <v>6633</v>
      </c>
      <c r="O4251">
        <v>461</v>
      </c>
      <c r="P4251" t="s">
        <v>64</v>
      </c>
    </row>
    <row r="4252" spans="1:16" x14ac:dyDescent="0.25">
      <c r="A4252" s="3">
        <v>42979</v>
      </c>
      <c r="B4252" t="s">
        <v>58</v>
      </c>
      <c r="C4252" t="s">
        <v>8402</v>
      </c>
      <c r="D4252" t="s">
        <v>8403</v>
      </c>
      <c r="E4252">
        <v>2801</v>
      </c>
      <c r="F4252" t="s">
        <v>781</v>
      </c>
      <c r="G4252">
        <v>4730</v>
      </c>
      <c r="I4252" t="s">
        <v>2986</v>
      </c>
      <c r="J4252">
        <v>339</v>
      </c>
      <c r="K4252">
        <v>701</v>
      </c>
      <c r="N4252" t="s">
        <v>8404</v>
      </c>
      <c r="O4252">
        <v>461</v>
      </c>
      <c r="P4252" t="s">
        <v>64</v>
      </c>
    </row>
    <row r="4253" spans="1:16" x14ac:dyDescent="0.25">
      <c r="A4253" s="3">
        <v>42979</v>
      </c>
      <c r="B4253" t="s">
        <v>58</v>
      </c>
      <c r="C4253" t="s">
        <v>8405</v>
      </c>
      <c r="D4253" t="s">
        <v>8406</v>
      </c>
      <c r="E4253">
        <v>2801</v>
      </c>
      <c r="F4253" t="s">
        <v>2250</v>
      </c>
      <c r="G4253">
        <v>4220</v>
      </c>
      <c r="I4253" t="s">
        <v>3027</v>
      </c>
      <c r="J4253">
        <v>249</v>
      </c>
      <c r="K4253">
        <v>1012</v>
      </c>
      <c r="L4253" s="1">
        <v>35697</v>
      </c>
      <c r="N4253" t="s">
        <v>8407</v>
      </c>
      <c r="O4253">
        <v>461</v>
      </c>
      <c r="P4253" t="s">
        <v>64</v>
      </c>
    </row>
    <row r="4254" spans="1:16" x14ac:dyDescent="0.25">
      <c r="A4254" s="3">
        <v>42979</v>
      </c>
      <c r="B4254" t="s">
        <v>58</v>
      </c>
      <c r="C4254" t="s">
        <v>8408</v>
      </c>
      <c r="D4254" t="s">
        <v>8409</v>
      </c>
      <c r="E4254">
        <v>2801</v>
      </c>
      <c r="F4254" t="s">
        <v>8410</v>
      </c>
      <c r="G4254">
        <v>14900.08</v>
      </c>
      <c r="I4254" t="s">
        <v>8411</v>
      </c>
      <c r="J4254">
        <v>255</v>
      </c>
      <c r="K4254">
        <v>1021</v>
      </c>
      <c r="L4254" s="1">
        <v>39903</v>
      </c>
      <c r="N4254" t="s">
        <v>8412</v>
      </c>
      <c r="O4254">
        <v>461</v>
      </c>
      <c r="P4254" t="s">
        <v>64</v>
      </c>
    </row>
    <row r="4255" spans="1:16" x14ac:dyDescent="0.25">
      <c r="A4255" s="3">
        <v>42979</v>
      </c>
      <c r="B4255" t="s">
        <v>58</v>
      </c>
      <c r="C4255" t="s">
        <v>8413</v>
      </c>
      <c r="D4255" t="s">
        <v>8414</v>
      </c>
      <c r="E4255">
        <v>2801</v>
      </c>
      <c r="F4255" t="s">
        <v>2250</v>
      </c>
      <c r="G4255">
        <v>4220</v>
      </c>
      <c r="I4255" t="s">
        <v>3027</v>
      </c>
      <c r="J4255">
        <v>81</v>
      </c>
      <c r="K4255">
        <v>1321</v>
      </c>
      <c r="L4255" s="1">
        <v>35696</v>
      </c>
      <c r="N4255" t="s">
        <v>8415</v>
      </c>
      <c r="O4255">
        <v>461</v>
      </c>
      <c r="P4255" t="s">
        <v>64</v>
      </c>
    </row>
    <row r="4256" spans="1:16" x14ac:dyDescent="0.25">
      <c r="A4256" s="3">
        <v>42979</v>
      </c>
      <c r="B4256" t="s">
        <v>58</v>
      </c>
      <c r="C4256" t="s">
        <v>8416</v>
      </c>
      <c r="D4256" t="s">
        <v>8417</v>
      </c>
      <c r="E4256">
        <v>2801</v>
      </c>
      <c r="F4256" t="s">
        <v>8418</v>
      </c>
      <c r="G4256">
        <v>5601.14</v>
      </c>
      <c r="I4256" t="s">
        <v>8419</v>
      </c>
      <c r="J4256">
        <v>48</v>
      </c>
      <c r="K4256">
        <v>1462</v>
      </c>
      <c r="L4256" s="1">
        <v>40484</v>
      </c>
      <c r="N4256" t="s">
        <v>8420</v>
      </c>
      <c r="O4256">
        <v>461</v>
      </c>
      <c r="P4256" t="s">
        <v>64</v>
      </c>
    </row>
    <row r="4257" spans="1:16" x14ac:dyDescent="0.25">
      <c r="A4257" s="3">
        <v>42979</v>
      </c>
      <c r="B4257" t="s">
        <v>58</v>
      </c>
      <c r="C4257" t="s">
        <v>8421</v>
      </c>
      <c r="D4257" t="s">
        <v>8422</v>
      </c>
      <c r="E4257">
        <v>2801</v>
      </c>
      <c r="F4257" t="s">
        <v>8418</v>
      </c>
      <c r="G4257">
        <v>5601.14</v>
      </c>
      <c r="I4257" t="s">
        <v>8419</v>
      </c>
      <c r="J4257">
        <v>48</v>
      </c>
      <c r="K4257">
        <v>1462</v>
      </c>
      <c r="L4257" s="1">
        <v>40484</v>
      </c>
      <c r="N4257" t="s">
        <v>8420</v>
      </c>
      <c r="O4257">
        <v>461</v>
      </c>
      <c r="P4257" t="s">
        <v>64</v>
      </c>
    </row>
    <row r="4258" spans="1:16" x14ac:dyDescent="0.25">
      <c r="A4258" s="3">
        <v>42979</v>
      </c>
      <c r="B4258" t="s">
        <v>58</v>
      </c>
      <c r="C4258" t="s">
        <v>8423</v>
      </c>
      <c r="D4258" t="s">
        <v>8424</v>
      </c>
      <c r="E4258">
        <v>2801</v>
      </c>
      <c r="F4258" t="s">
        <v>8425</v>
      </c>
      <c r="G4258">
        <v>4500</v>
      </c>
      <c r="I4258" t="s">
        <v>4175</v>
      </c>
      <c r="J4258">
        <v>91</v>
      </c>
      <c r="K4258">
        <v>1612</v>
      </c>
      <c r="L4258" s="1">
        <v>35713</v>
      </c>
      <c r="N4258" t="s">
        <v>7644</v>
      </c>
      <c r="O4258">
        <v>461</v>
      </c>
      <c r="P4258" t="s">
        <v>64</v>
      </c>
    </row>
    <row r="4259" spans="1:16" x14ac:dyDescent="0.25">
      <c r="A4259" s="3">
        <v>42979</v>
      </c>
      <c r="B4259" t="s">
        <v>58</v>
      </c>
      <c r="C4259" t="s">
        <v>8426</v>
      </c>
      <c r="D4259" t="s">
        <v>8427</v>
      </c>
      <c r="E4259">
        <v>2801</v>
      </c>
      <c r="F4259" t="s">
        <v>781</v>
      </c>
      <c r="G4259">
        <v>4730</v>
      </c>
      <c r="I4259" t="s">
        <v>2986</v>
      </c>
      <c r="J4259">
        <v>278</v>
      </c>
      <c r="K4259">
        <v>1621</v>
      </c>
      <c r="N4259" t="s">
        <v>8428</v>
      </c>
      <c r="O4259">
        <v>461</v>
      </c>
      <c r="P4259" t="s">
        <v>64</v>
      </c>
    </row>
    <row r="4260" spans="1:16" x14ac:dyDescent="0.25">
      <c r="A4260" s="3">
        <v>42979</v>
      </c>
      <c r="B4260" t="s">
        <v>58</v>
      </c>
      <c r="C4260" t="s">
        <v>8429</v>
      </c>
      <c r="D4260" t="s">
        <v>8430</v>
      </c>
      <c r="E4260">
        <v>2801</v>
      </c>
      <c r="F4260" t="s">
        <v>781</v>
      </c>
      <c r="G4260">
        <v>4730</v>
      </c>
      <c r="I4260" t="s">
        <v>2986</v>
      </c>
      <c r="J4260">
        <v>278</v>
      </c>
      <c r="K4260">
        <v>1621</v>
      </c>
      <c r="N4260" t="s">
        <v>8431</v>
      </c>
      <c r="O4260">
        <v>461</v>
      </c>
      <c r="P4260" t="s">
        <v>64</v>
      </c>
    </row>
    <row r="4261" spans="1:16" x14ac:dyDescent="0.25">
      <c r="A4261" s="3">
        <v>42979</v>
      </c>
      <c r="B4261" t="s">
        <v>58</v>
      </c>
      <c r="C4261" t="s">
        <v>8432</v>
      </c>
      <c r="D4261" t="s">
        <v>8433</v>
      </c>
      <c r="E4261">
        <v>2801</v>
      </c>
      <c r="F4261" t="s">
        <v>781</v>
      </c>
      <c r="G4261">
        <v>4730</v>
      </c>
      <c r="I4261" t="s">
        <v>2986</v>
      </c>
      <c r="J4261">
        <v>278</v>
      </c>
      <c r="K4261">
        <v>1621</v>
      </c>
      <c r="N4261" t="s">
        <v>8434</v>
      </c>
      <c r="O4261">
        <v>461</v>
      </c>
      <c r="P4261" t="s">
        <v>64</v>
      </c>
    </row>
    <row r="4262" spans="1:16" x14ac:dyDescent="0.25">
      <c r="A4262" s="3">
        <v>42979</v>
      </c>
      <c r="B4262" t="s">
        <v>58</v>
      </c>
      <c r="C4262" t="s">
        <v>8435</v>
      </c>
      <c r="D4262" t="s">
        <v>8436</v>
      </c>
      <c r="E4262">
        <v>2801</v>
      </c>
      <c r="F4262" t="s">
        <v>781</v>
      </c>
      <c r="G4262">
        <v>4730</v>
      </c>
      <c r="I4262" t="s">
        <v>2986</v>
      </c>
      <c r="J4262">
        <v>278</v>
      </c>
      <c r="K4262">
        <v>1621</v>
      </c>
      <c r="N4262" t="s">
        <v>8434</v>
      </c>
      <c r="O4262">
        <v>461</v>
      </c>
      <c r="P4262" t="s">
        <v>64</v>
      </c>
    </row>
    <row r="4263" spans="1:16" x14ac:dyDescent="0.25">
      <c r="A4263" s="3">
        <v>42979</v>
      </c>
      <c r="B4263" t="s">
        <v>58</v>
      </c>
      <c r="C4263" t="s">
        <v>8437</v>
      </c>
      <c r="D4263" t="s">
        <v>8438</v>
      </c>
      <c r="E4263">
        <v>2801</v>
      </c>
      <c r="F4263" t="s">
        <v>781</v>
      </c>
      <c r="G4263">
        <v>4730</v>
      </c>
      <c r="I4263" t="s">
        <v>2986</v>
      </c>
      <c r="J4263">
        <v>278</v>
      </c>
      <c r="K4263">
        <v>1621</v>
      </c>
      <c r="N4263" t="s">
        <v>8428</v>
      </c>
      <c r="O4263">
        <v>461</v>
      </c>
      <c r="P4263" t="s">
        <v>64</v>
      </c>
    </row>
    <row r="4264" spans="1:16" x14ac:dyDescent="0.25">
      <c r="A4264" s="3">
        <v>42979</v>
      </c>
      <c r="B4264" t="s">
        <v>58</v>
      </c>
      <c r="C4264" t="s">
        <v>8439</v>
      </c>
      <c r="D4264" t="s">
        <v>8440</v>
      </c>
      <c r="E4264">
        <v>2801</v>
      </c>
      <c r="F4264" t="s">
        <v>3202</v>
      </c>
      <c r="G4264">
        <v>29981.55</v>
      </c>
      <c r="I4264" t="s">
        <v>7296</v>
      </c>
      <c r="J4264">
        <v>138</v>
      </c>
      <c r="K4264">
        <v>1731</v>
      </c>
      <c r="L4264" s="1">
        <v>40324</v>
      </c>
      <c r="N4264" t="s">
        <v>8441</v>
      </c>
      <c r="O4264">
        <v>461</v>
      </c>
      <c r="P4264" t="s">
        <v>64</v>
      </c>
    </row>
    <row r="4265" spans="1:16" x14ac:dyDescent="0.25">
      <c r="A4265" s="3">
        <v>42979</v>
      </c>
      <c r="B4265" t="s">
        <v>58</v>
      </c>
      <c r="C4265" t="s">
        <v>8442</v>
      </c>
      <c r="D4265" t="s">
        <v>8443</v>
      </c>
      <c r="E4265">
        <v>2801</v>
      </c>
      <c r="F4265" t="s">
        <v>739</v>
      </c>
      <c r="G4265">
        <v>5230</v>
      </c>
      <c r="I4265" t="s">
        <v>3582</v>
      </c>
      <c r="J4265">
        <v>138</v>
      </c>
      <c r="K4265">
        <v>1731</v>
      </c>
      <c r="L4265" s="1">
        <v>35460</v>
      </c>
      <c r="N4265" t="s">
        <v>7331</v>
      </c>
      <c r="O4265">
        <v>461</v>
      </c>
      <c r="P4265" t="s">
        <v>64</v>
      </c>
    </row>
    <row r="4266" spans="1:16" x14ac:dyDescent="0.25">
      <c r="A4266" s="3">
        <v>42979</v>
      </c>
      <c r="B4266" t="s">
        <v>58</v>
      </c>
      <c r="C4266" t="s">
        <v>8444</v>
      </c>
      <c r="D4266" t="s">
        <v>8445</v>
      </c>
      <c r="E4266">
        <v>2801</v>
      </c>
      <c r="F4266" t="s">
        <v>739</v>
      </c>
      <c r="G4266">
        <v>5230</v>
      </c>
      <c r="I4266" t="s">
        <v>3582</v>
      </c>
      <c r="J4266">
        <v>138</v>
      </c>
      <c r="K4266">
        <v>1731</v>
      </c>
      <c r="L4266" s="1">
        <v>35460</v>
      </c>
      <c r="N4266" t="s">
        <v>7331</v>
      </c>
      <c r="O4266">
        <v>461</v>
      </c>
      <c r="P4266" t="s">
        <v>64</v>
      </c>
    </row>
    <row r="4267" spans="1:16" x14ac:dyDescent="0.25">
      <c r="A4267" s="3">
        <v>42979</v>
      </c>
      <c r="B4267" t="s">
        <v>58</v>
      </c>
      <c r="C4267" t="s">
        <v>8446</v>
      </c>
      <c r="D4267" t="s">
        <v>8447</v>
      </c>
      <c r="E4267">
        <v>2801</v>
      </c>
      <c r="F4267" t="s">
        <v>739</v>
      </c>
      <c r="G4267">
        <v>5230</v>
      </c>
      <c r="I4267" t="s">
        <v>3582</v>
      </c>
      <c r="J4267">
        <v>138</v>
      </c>
      <c r="K4267">
        <v>1731</v>
      </c>
      <c r="L4267" s="1">
        <v>35460</v>
      </c>
      <c r="N4267" t="s">
        <v>7331</v>
      </c>
      <c r="O4267">
        <v>461</v>
      </c>
      <c r="P4267" t="s">
        <v>64</v>
      </c>
    </row>
    <row r="4268" spans="1:16" x14ac:dyDescent="0.25">
      <c r="A4268" s="3">
        <v>42979</v>
      </c>
      <c r="B4268" t="s">
        <v>58</v>
      </c>
      <c r="C4268" t="s">
        <v>8448</v>
      </c>
      <c r="D4268" t="s">
        <v>8449</v>
      </c>
      <c r="E4268">
        <v>2801</v>
      </c>
      <c r="F4268" t="s">
        <v>8450</v>
      </c>
      <c r="G4268">
        <v>18520</v>
      </c>
      <c r="I4268" t="s">
        <v>8451</v>
      </c>
      <c r="J4268">
        <v>145</v>
      </c>
      <c r="K4268">
        <v>2562</v>
      </c>
      <c r="L4268" s="1">
        <v>35825</v>
      </c>
      <c r="N4268" t="s">
        <v>8452</v>
      </c>
      <c r="O4268">
        <v>461</v>
      </c>
      <c r="P4268" t="s">
        <v>64</v>
      </c>
    </row>
    <row r="4269" spans="1:16" x14ac:dyDescent="0.25">
      <c r="A4269" s="3">
        <v>42979</v>
      </c>
      <c r="B4269" t="s">
        <v>58</v>
      </c>
      <c r="C4269" t="s">
        <v>8453</v>
      </c>
      <c r="D4269" t="s">
        <v>8454</v>
      </c>
      <c r="E4269">
        <v>2801</v>
      </c>
      <c r="F4269" t="s">
        <v>8455</v>
      </c>
      <c r="G4269">
        <v>36910</v>
      </c>
      <c r="I4269" t="s">
        <v>8456</v>
      </c>
      <c r="J4269">
        <v>147</v>
      </c>
      <c r="K4269">
        <v>2511</v>
      </c>
      <c r="L4269" s="1">
        <v>36453</v>
      </c>
      <c r="N4269" t="s">
        <v>8457</v>
      </c>
      <c r="O4269">
        <v>461</v>
      </c>
      <c r="P4269" t="s">
        <v>64</v>
      </c>
    </row>
    <row r="4270" spans="1:16" x14ac:dyDescent="0.25">
      <c r="A4270" s="3">
        <v>42979</v>
      </c>
      <c r="B4270" t="s">
        <v>58</v>
      </c>
      <c r="C4270" t="s">
        <v>8458</v>
      </c>
      <c r="D4270" t="s">
        <v>8459</v>
      </c>
      <c r="E4270">
        <v>2801</v>
      </c>
      <c r="F4270" t="s">
        <v>781</v>
      </c>
      <c r="G4270">
        <v>4730</v>
      </c>
      <c r="I4270" t="s">
        <v>2986</v>
      </c>
      <c r="J4270">
        <v>147</v>
      </c>
      <c r="K4270">
        <v>2511</v>
      </c>
      <c r="N4270" t="s">
        <v>8460</v>
      </c>
      <c r="O4270">
        <v>461</v>
      </c>
      <c r="P4270" t="s">
        <v>64</v>
      </c>
    </row>
    <row r="4271" spans="1:16" x14ac:dyDescent="0.25">
      <c r="A4271" s="3">
        <v>42979</v>
      </c>
      <c r="B4271" t="s">
        <v>58</v>
      </c>
      <c r="C4271" t="s">
        <v>8461</v>
      </c>
      <c r="D4271" t="s">
        <v>8462</v>
      </c>
      <c r="E4271">
        <v>2801</v>
      </c>
      <c r="F4271" t="s">
        <v>781</v>
      </c>
      <c r="G4271">
        <v>4730</v>
      </c>
      <c r="I4271" t="s">
        <v>2986</v>
      </c>
      <c r="J4271">
        <v>147</v>
      </c>
      <c r="K4271">
        <v>2511</v>
      </c>
      <c r="N4271" t="s">
        <v>8463</v>
      </c>
      <c r="O4271">
        <v>461</v>
      </c>
      <c r="P4271" t="s">
        <v>64</v>
      </c>
    </row>
    <row r="4272" spans="1:16" x14ac:dyDescent="0.25">
      <c r="A4272" s="3">
        <v>42979</v>
      </c>
      <c r="B4272" t="s">
        <v>58</v>
      </c>
      <c r="C4272" t="s">
        <v>8464</v>
      </c>
      <c r="D4272" t="s">
        <v>8465</v>
      </c>
      <c r="E4272">
        <v>2801</v>
      </c>
      <c r="F4272" t="s">
        <v>8450</v>
      </c>
      <c r="G4272">
        <v>15260</v>
      </c>
      <c r="I4272" t="s">
        <v>8466</v>
      </c>
      <c r="J4272">
        <v>147</v>
      </c>
      <c r="K4272">
        <v>2511</v>
      </c>
      <c r="L4272" s="1">
        <v>35361</v>
      </c>
      <c r="N4272" t="s">
        <v>8467</v>
      </c>
      <c r="O4272">
        <v>461</v>
      </c>
      <c r="P4272" t="s">
        <v>64</v>
      </c>
    </row>
    <row r="4273" spans="1:16" x14ac:dyDescent="0.25">
      <c r="A4273" s="3">
        <v>42979</v>
      </c>
      <c r="B4273" t="s">
        <v>58</v>
      </c>
      <c r="C4273" t="s">
        <v>8468</v>
      </c>
      <c r="D4273" t="s">
        <v>8469</v>
      </c>
      <c r="E4273">
        <v>2801</v>
      </c>
      <c r="F4273" t="s">
        <v>781</v>
      </c>
      <c r="G4273">
        <v>4730</v>
      </c>
      <c r="I4273" t="s">
        <v>2986</v>
      </c>
      <c r="J4273">
        <v>182</v>
      </c>
      <c r="K4273">
        <v>2962</v>
      </c>
      <c r="N4273" t="s">
        <v>8470</v>
      </c>
      <c r="O4273">
        <v>461</v>
      </c>
      <c r="P4273" t="s">
        <v>64</v>
      </c>
    </row>
    <row r="4274" spans="1:16" x14ac:dyDescent="0.25">
      <c r="A4274" s="3">
        <v>42979</v>
      </c>
      <c r="B4274" t="s">
        <v>58</v>
      </c>
      <c r="C4274" t="s">
        <v>8471</v>
      </c>
      <c r="D4274" t="s">
        <v>8472</v>
      </c>
      <c r="E4274">
        <v>2801</v>
      </c>
      <c r="F4274" t="s">
        <v>4311</v>
      </c>
      <c r="G4274">
        <v>4980</v>
      </c>
      <c r="I4274" t="s">
        <v>4312</v>
      </c>
      <c r="J4274">
        <v>343</v>
      </c>
      <c r="K4274">
        <v>3241</v>
      </c>
      <c r="N4274" t="s">
        <v>8473</v>
      </c>
      <c r="O4274">
        <v>461</v>
      </c>
      <c r="P4274" t="s">
        <v>64</v>
      </c>
    </row>
    <row r="4275" spans="1:16" x14ac:dyDescent="0.25">
      <c r="A4275" s="3">
        <v>42979</v>
      </c>
      <c r="B4275" t="s">
        <v>58</v>
      </c>
      <c r="C4275" t="s">
        <v>8474</v>
      </c>
      <c r="D4275" t="s">
        <v>8475</v>
      </c>
      <c r="E4275">
        <v>2801</v>
      </c>
      <c r="F4275" t="s">
        <v>8476</v>
      </c>
      <c r="G4275">
        <v>10902.1</v>
      </c>
      <c r="I4275" t="s">
        <v>8477</v>
      </c>
      <c r="J4275">
        <v>343</v>
      </c>
      <c r="K4275">
        <v>3241</v>
      </c>
      <c r="L4275" s="1">
        <v>41823</v>
      </c>
      <c r="N4275" t="s">
        <v>8478</v>
      </c>
      <c r="O4275">
        <v>461</v>
      </c>
      <c r="P4275" t="s">
        <v>64</v>
      </c>
    </row>
    <row r="4276" spans="1:16" x14ac:dyDescent="0.25">
      <c r="A4276" s="3">
        <v>42979</v>
      </c>
      <c r="B4276" t="s">
        <v>58</v>
      </c>
      <c r="C4276" t="s">
        <v>8479</v>
      </c>
      <c r="D4276" t="s">
        <v>8480</v>
      </c>
      <c r="E4276">
        <v>2801</v>
      </c>
      <c r="F4276" t="s">
        <v>8481</v>
      </c>
      <c r="G4276">
        <v>10000</v>
      </c>
      <c r="I4276" t="s">
        <v>3032</v>
      </c>
      <c r="J4276">
        <v>122</v>
      </c>
      <c r="K4276">
        <v>3452</v>
      </c>
      <c r="L4276" s="1">
        <v>40451</v>
      </c>
      <c r="N4276" t="s">
        <v>8482</v>
      </c>
      <c r="O4276">
        <v>461</v>
      </c>
      <c r="P4276" t="s">
        <v>64</v>
      </c>
    </row>
    <row r="4277" spans="1:16" x14ac:dyDescent="0.25">
      <c r="A4277" s="3">
        <v>42979</v>
      </c>
      <c r="B4277" t="s">
        <v>58</v>
      </c>
      <c r="C4277" t="s">
        <v>8483</v>
      </c>
      <c r="D4277" t="s">
        <v>8484</v>
      </c>
      <c r="E4277">
        <v>2801</v>
      </c>
      <c r="F4277" t="s">
        <v>8485</v>
      </c>
      <c r="G4277">
        <v>4950</v>
      </c>
      <c r="I4277" t="s">
        <v>3851</v>
      </c>
      <c r="J4277">
        <v>326</v>
      </c>
      <c r="K4277">
        <v>3541</v>
      </c>
      <c r="N4277" t="s">
        <v>6828</v>
      </c>
      <c r="O4277">
        <v>461</v>
      </c>
      <c r="P4277" t="s">
        <v>64</v>
      </c>
    </row>
    <row r="4278" spans="1:16" x14ac:dyDescent="0.25">
      <c r="A4278" s="3">
        <v>42979</v>
      </c>
      <c r="B4278" t="s">
        <v>58</v>
      </c>
      <c r="C4278" t="s">
        <v>8486</v>
      </c>
      <c r="D4278" t="s">
        <v>8487</v>
      </c>
      <c r="E4278">
        <v>2801</v>
      </c>
      <c r="F4278" t="s">
        <v>8488</v>
      </c>
      <c r="G4278">
        <v>7600</v>
      </c>
      <c r="I4278" t="s">
        <v>8489</v>
      </c>
      <c r="J4278">
        <v>444</v>
      </c>
      <c r="K4278">
        <v>3590</v>
      </c>
      <c r="N4278" t="s">
        <v>6828</v>
      </c>
      <c r="O4278">
        <v>461</v>
      </c>
      <c r="P4278" t="s">
        <v>64</v>
      </c>
    </row>
    <row r="4279" spans="1:16" x14ac:dyDescent="0.25">
      <c r="A4279" s="3">
        <v>42979</v>
      </c>
      <c r="B4279" t="s">
        <v>58</v>
      </c>
      <c r="C4279" t="s">
        <v>8490</v>
      </c>
      <c r="D4279" t="s">
        <v>8491</v>
      </c>
      <c r="E4279">
        <v>2801</v>
      </c>
      <c r="F4279" t="s">
        <v>7674</v>
      </c>
      <c r="G4279">
        <v>5325.21</v>
      </c>
      <c r="I4279" t="s">
        <v>8492</v>
      </c>
      <c r="J4279">
        <v>151</v>
      </c>
      <c r="K4279">
        <v>4041</v>
      </c>
      <c r="L4279" s="1">
        <v>41436</v>
      </c>
      <c r="N4279" t="s">
        <v>8493</v>
      </c>
      <c r="O4279">
        <v>461</v>
      </c>
      <c r="P4279" t="s">
        <v>64</v>
      </c>
    </row>
    <row r="4280" spans="1:16" x14ac:dyDescent="0.25">
      <c r="A4280" s="3">
        <v>42979</v>
      </c>
      <c r="B4280" t="s">
        <v>58</v>
      </c>
      <c r="C4280" t="s">
        <v>8494</v>
      </c>
      <c r="D4280" t="s">
        <v>8495</v>
      </c>
      <c r="E4280">
        <v>2801</v>
      </c>
      <c r="F4280" t="s">
        <v>8496</v>
      </c>
      <c r="G4280">
        <v>3000</v>
      </c>
      <c r="I4280" t="s">
        <v>3074</v>
      </c>
      <c r="J4280">
        <v>16</v>
      </c>
      <c r="K4280">
        <v>4764</v>
      </c>
      <c r="L4280" s="1">
        <v>40354</v>
      </c>
      <c r="N4280" t="s">
        <v>8497</v>
      </c>
      <c r="O4280">
        <v>461</v>
      </c>
      <c r="P4280" t="s">
        <v>64</v>
      </c>
    </row>
    <row r="4281" spans="1:16" x14ac:dyDescent="0.25">
      <c r="A4281" s="3">
        <v>42979</v>
      </c>
      <c r="B4281" t="s">
        <v>58</v>
      </c>
      <c r="C4281" t="s">
        <v>8498</v>
      </c>
      <c r="D4281" t="s">
        <v>8499</v>
      </c>
      <c r="E4281">
        <v>2801</v>
      </c>
      <c r="F4281" t="s">
        <v>8012</v>
      </c>
      <c r="G4281">
        <v>10442.5</v>
      </c>
      <c r="I4281" t="s">
        <v>8500</v>
      </c>
      <c r="J4281">
        <v>395</v>
      </c>
      <c r="K4281">
        <v>5062</v>
      </c>
      <c r="L4281" s="1">
        <v>42459</v>
      </c>
      <c r="N4281" t="s">
        <v>7500</v>
      </c>
      <c r="O4281">
        <v>461</v>
      </c>
      <c r="P4281" t="s">
        <v>64</v>
      </c>
    </row>
    <row r="4282" spans="1:16" x14ac:dyDescent="0.25">
      <c r="A4282" s="3">
        <v>42979</v>
      </c>
      <c r="B4282" t="s">
        <v>58</v>
      </c>
      <c r="C4282" t="s">
        <v>8501</v>
      </c>
      <c r="D4282" t="s">
        <v>8502</v>
      </c>
      <c r="E4282">
        <v>2801</v>
      </c>
      <c r="F4282" t="s">
        <v>8012</v>
      </c>
      <c r="G4282">
        <v>10442</v>
      </c>
      <c r="I4282" t="s">
        <v>8013</v>
      </c>
      <c r="J4282">
        <v>395</v>
      </c>
      <c r="K4282">
        <v>5062</v>
      </c>
      <c r="L4282" s="1">
        <v>42338</v>
      </c>
      <c r="N4282" t="s">
        <v>7500</v>
      </c>
      <c r="O4282">
        <v>461</v>
      </c>
      <c r="P4282" t="s">
        <v>64</v>
      </c>
    </row>
    <row r="4283" spans="1:16" x14ac:dyDescent="0.25">
      <c r="A4283" s="3">
        <v>42979</v>
      </c>
      <c r="B4283" t="s">
        <v>58</v>
      </c>
      <c r="C4283" t="s">
        <v>8503</v>
      </c>
      <c r="D4283" t="s">
        <v>8504</v>
      </c>
      <c r="E4283">
        <v>2801</v>
      </c>
      <c r="F4283" t="s">
        <v>2130</v>
      </c>
      <c r="G4283">
        <v>7280</v>
      </c>
      <c r="I4283" t="s">
        <v>4422</v>
      </c>
      <c r="J4283">
        <v>19</v>
      </c>
      <c r="K4283">
        <v>5931</v>
      </c>
      <c r="L4283" s="1">
        <v>38352</v>
      </c>
      <c r="N4283" t="s">
        <v>8505</v>
      </c>
      <c r="O4283">
        <v>461</v>
      </c>
      <c r="P4283" t="s">
        <v>64</v>
      </c>
    </row>
    <row r="4284" spans="1:16" x14ac:dyDescent="0.25">
      <c r="A4284" s="3">
        <v>42979</v>
      </c>
      <c r="B4284" t="s">
        <v>58</v>
      </c>
      <c r="C4284" t="s">
        <v>8506</v>
      </c>
      <c r="D4284" t="s">
        <v>8507</v>
      </c>
      <c r="E4284">
        <v>2801</v>
      </c>
      <c r="F4284" t="s">
        <v>2130</v>
      </c>
      <c r="G4284">
        <v>7280</v>
      </c>
      <c r="I4284" t="s">
        <v>4422</v>
      </c>
      <c r="J4284">
        <v>19</v>
      </c>
      <c r="K4284">
        <v>5931</v>
      </c>
      <c r="L4284" s="1">
        <v>38352</v>
      </c>
      <c r="N4284" t="s">
        <v>8505</v>
      </c>
      <c r="O4284">
        <v>461</v>
      </c>
      <c r="P4284" t="s">
        <v>64</v>
      </c>
    </row>
    <row r="4285" spans="1:16" x14ac:dyDescent="0.25">
      <c r="A4285" s="3">
        <v>42979</v>
      </c>
      <c r="B4285" t="s">
        <v>58</v>
      </c>
      <c r="C4285" t="s">
        <v>8508</v>
      </c>
      <c r="D4285" t="s">
        <v>8509</v>
      </c>
      <c r="E4285">
        <v>2801</v>
      </c>
      <c r="F4285" t="s">
        <v>2130</v>
      </c>
      <c r="G4285">
        <v>7280</v>
      </c>
      <c r="I4285" t="s">
        <v>4422</v>
      </c>
      <c r="J4285">
        <v>19</v>
      </c>
      <c r="K4285">
        <v>5931</v>
      </c>
      <c r="L4285" s="1">
        <v>38352</v>
      </c>
      <c r="N4285" t="s">
        <v>8505</v>
      </c>
      <c r="O4285">
        <v>461</v>
      </c>
      <c r="P4285" t="s">
        <v>64</v>
      </c>
    </row>
    <row r="4286" spans="1:16" x14ac:dyDescent="0.25">
      <c r="A4286" s="3">
        <v>42979</v>
      </c>
      <c r="B4286" t="s">
        <v>58</v>
      </c>
      <c r="C4286" t="s">
        <v>8510</v>
      </c>
      <c r="D4286" t="s">
        <v>8511</v>
      </c>
      <c r="E4286">
        <v>2801</v>
      </c>
      <c r="F4286" t="s">
        <v>2130</v>
      </c>
      <c r="G4286">
        <v>7280</v>
      </c>
      <c r="I4286" t="s">
        <v>4422</v>
      </c>
      <c r="J4286">
        <v>19</v>
      </c>
      <c r="K4286">
        <v>5931</v>
      </c>
      <c r="L4286" s="1">
        <v>38352</v>
      </c>
      <c r="N4286" t="s">
        <v>8505</v>
      </c>
      <c r="O4286">
        <v>461</v>
      </c>
      <c r="P4286" t="s">
        <v>64</v>
      </c>
    </row>
    <row r="4287" spans="1:16" x14ac:dyDescent="0.25">
      <c r="A4287" s="3">
        <v>42979</v>
      </c>
      <c r="B4287" t="s">
        <v>58</v>
      </c>
      <c r="C4287" t="s">
        <v>8512</v>
      </c>
      <c r="D4287" t="s">
        <v>8513</v>
      </c>
      <c r="E4287">
        <v>2801</v>
      </c>
      <c r="F4287" t="s">
        <v>2130</v>
      </c>
      <c r="G4287">
        <v>7280</v>
      </c>
      <c r="I4287" t="s">
        <v>4422</v>
      </c>
      <c r="J4287">
        <v>19</v>
      </c>
      <c r="K4287">
        <v>5931</v>
      </c>
      <c r="L4287" s="1">
        <v>38352</v>
      </c>
      <c r="N4287" t="s">
        <v>8505</v>
      </c>
      <c r="O4287">
        <v>461</v>
      </c>
      <c r="P4287" t="s">
        <v>64</v>
      </c>
    </row>
    <row r="4288" spans="1:16" x14ac:dyDescent="0.25">
      <c r="A4288" s="3">
        <v>42979</v>
      </c>
      <c r="B4288" t="s">
        <v>58</v>
      </c>
      <c r="C4288" t="s">
        <v>8514</v>
      </c>
      <c r="D4288" t="s">
        <v>8515</v>
      </c>
      <c r="E4288">
        <v>2801</v>
      </c>
      <c r="F4288" t="s">
        <v>2130</v>
      </c>
      <c r="G4288">
        <v>7280</v>
      </c>
      <c r="I4288" t="s">
        <v>4422</v>
      </c>
      <c r="J4288">
        <v>19</v>
      </c>
      <c r="K4288">
        <v>5931</v>
      </c>
      <c r="L4288" s="1">
        <v>38352</v>
      </c>
      <c r="N4288" t="s">
        <v>8505</v>
      </c>
      <c r="O4288">
        <v>461</v>
      </c>
      <c r="P4288" t="s">
        <v>64</v>
      </c>
    </row>
    <row r="4289" spans="1:16" x14ac:dyDescent="0.25">
      <c r="A4289" s="3">
        <v>42979</v>
      </c>
      <c r="B4289" t="s">
        <v>58</v>
      </c>
      <c r="C4289" t="s">
        <v>8516</v>
      </c>
      <c r="D4289" t="s">
        <v>8517</v>
      </c>
      <c r="E4289">
        <v>2801</v>
      </c>
      <c r="F4289" t="s">
        <v>7165</v>
      </c>
      <c r="G4289">
        <v>16464</v>
      </c>
      <c r="I4289" t="s">
        <v>7166</v>
      </c>
      <c r="J4289">
        <v>19</v>
      </c>
      <c r="K4289">
        <v>5931</v>
      </c>
      <c r="L4289" s="1">
        <v>38352</v>
      </c>
      <c r="N4289" t="s">
        <v>7167</v>
      </c>
      <c r="O4289">
        <v>461</v>
      </c>
      <c r="P4289" t="s">
        <v>64</v>
      </c>
    </row>
    <row r="4290" spans="1:16" x14ac:dyDescent="0.25">
      <c r="A4290" s="3">
        <v>42979</v>
      </c>
      <c r="B4290" t="s">
        <v>58</v>
      </c>
      <c r="C4290" t="s">
        <v>8518</v>
      </c>
      <c r="D4290" t="s">
        <v>8519</v>
      </c>
      <c r="E4290">
        <v>2801</v>
      </c>
      <c r="F4290" t="s">
        <v>4636</v>
      </c>
      <c r="G4290">
        <v>16958</v>
      </c>
      <c r="I4290" t="s">
        <v>8520</v>
      </c>
      <c r="J4290">
        <v>222</v>
      </c>
      <c r="K4290">
        <v>9305</v>
      </c>
      <c r="L4290" s="1">
        <v>36891</v>
      </c>
      <c r="N4290" t="s">
        <v>8521</v>
      </c>
      <c r="O4290">
        <v>461</v>
      </c>
      <c r="P4290" t="s">
        <v>64</v>
      </c>
    </row>
    <row r="4291" spans="1:16" x14ac:dyDescent="0.25">
      <c r="A4291" s="3">
        <v>42979</v>
      </c>
      <c r="B4291" t="s">
        <v>58</v>
      </c>
      <c r="C4291" t="s">
        <v>8522</v>
      </c>
      <c r="D4291" t="s">
        <v>8523</v>
      </c>
      <c r="E4291">
        <v>2801</v>
      </c>
      <c r="F4291" t="s">
        <v>7607</v>
      </c>
      <c r="G4291">
        <v>18880</v>
      </c>
      <c r="I4291" t="s">
        <v>7608</v>
      </c>
      <c r="J4291">
        <v>222</v>
      </c>
      <c r="K4291">
        <v>9305</v>
      </c>
      <c r="L4291" s="1">
        <v>35223</v>
      </c>
      <c r="N4291" t="s">
        <v>8521</v>
      </c>
      <c r="O4291">
        <v>461</v>
      </c>
      <c r="P4291" t="s">
        <v>64</v>
      </c>
    </row>
    <row r="4292" spans="1:16" x14ac:dyDescent="0.25">
      <c r="A4292" s="3">
        <v>42979</v>
      </c>
      <c r="B4292" t="s">
        <v>58</v>
      </c>
      <c r="C4292" t="s">
        <v>8524</v>
      </c>
      <c r="D4292" t="s">
        <v>8525</v>
      </c>
      <c r="E4292">
        <v>2801</v>
      </c>
      <c r="F4292" t="s">
        <v>7607</v>
      </c>
      <c r="G4292">
        <v>20000</v>
      </c>
      <c r="I4292" t="s">
        <v>4104</v>
      </c>
      <c r="J4292">
        <v>222</v>
      </c>
      <c r="K4292">
        <v>9305</v>
      </c>
      <c r="L4292" s="1">
        <v>35223</v>
      </c>
      <c r="N4292" t="s">
        <v>8521</v>
      </c>
      <c r="O4292">
        <v>461</v>
      </c>
      <c r="P4292" t="s">
        <v>64</v>
      </c>
    </row>
    <row r="4293" spans="1:16" x14ac:dyDescent="0.25">
      <c r="A4293" s="3">
        <v>42979</v>
      </c>
      <c r="B4293" t="s">
        <v>58</v>
      </c>
      <c r="C4293" t="s">
        <v>8526</v>
      </c>
      <c r="D4293" t="s">
        <v>8527</v>
      </c>
      <c r="E4293">
        <v>2801</v>
      </c>
      <c r="F4293" t="s">
        <v>8528</v>
      </c>
      <c r="G4293">
        <v>9520</v>
      </c>
      <c r="I4293" t="s">
        <v>6838</v>
      </c>
      <c r="J4293">
        <v>222</v>
      </c>
      <c r="K4293">
        <v>9305</v>
      </c>
      <c r="N4293" t="s">
        <v>8521</v>
      </c>
      <c r="O4293">
        <v>461</v>
      </c>
      <c r="P4293" t="s">
        <v>64</v>
      </c>
    </row>
    <row r="4294" spans="1:16" x14ac:dyDescent="0.25">
      <c r="A4294" s="3">
        <v>42979</v>
      </c>
      <c r="B4294" t="s">
        <v>58</v>
      </c>
      <c r="C4294" t="s">
        <v>8529</v>
      </c>
      <c r="D4294" t="s">
        <v>8530</v>
      </c>
      <c r="E4294">
        <v>2801</v>
      </c>
      <c r="F4294" t="s">
        <v>4965</v>
      </c>
      <c r="G4294">
        <v>4280</v>
      </c>
      <c r="I4294" t="s">
        <v>2973</v>
      </c>
      <c r="J4294">
        <v>222</v>
      </c>
      <c r="K4294">
        <v>9305</v>
      </c>
      <c r="N4294" t="s">
        <v>8521</v>
      </c>
      <c r="O4294">
        <v>461</v>
      </c>
      <c r="P4294" t="s">
        <v>64</v>
      </c>
    </row>
    <row r="4295" spans="1:16" x14ac:dyDescent="0.25">
      <c r="A4295" t="s">
        <v>87</v>
      </c>
      <c r="C4295" t="s">
        <v>88</v>
      </c>
      <c r="D4295" t="s">
        <v>58</v>
      </c>
      <c r="F4295">
        <v>-50</v>
      </c>
      <c r="G4295" t="s">
        <v>8531</v>
      </c>
      <c r="I4295" t="s">
        <v>8532</v>
      </c>
    </row>
    <row r="4297" spans="1:16" x14ac:dyDescent="0.25">
      <c r="A4297" t="s">
        <v>87</v>
      </c>
      <c r="B4297" t="s">
        <v>87</v>
      </c>
      <c r="C4297" t="s">
        <v>91</v>
      </c>
      <c r="D4297" t="s">
        <v>375</v>
      </c>
      <c r="E4297">
        <v>2017</v>
      </c>
      <c r="F4297">
        <v>-50</v>
      </c>
      <c r="G4297" t="s">
        <v>8531</v>
      </c>
      <c r="I4297" t="s">
        <v>8533</v>
      </c>
    </row>
    <row r="4300" spans="1:16" x14ac:dyDescent="0.25">
      <c r="D4300" t="s">
        <v>0</v>
      </c>
      <c r="E4300" t="s">
        <v>1</v>
      </c>
      <c r="F4300" t="s">
        <v>2</v>
      </c>
      <c r="G4300" t="s">
        <v>3</v>
      </c>
      <c r="H4300">
        <v>5</v>
      </c>
      <c r="I4300" t="s">
        <v>4</v>
      </c>
      <c r="L4300" t="s">
        <v>5</v>
      </c>
      <c r="M4300" t="s">
        <v>6</v>
      </c>
      <c r="N4300" t="s">
        <v>7</v>
      </c>
      <c r="O4300">
        <v>7</v>
      </c>
      <c r="P4300">
        <v>4</v>
      </c>
    </row>
    <row r="4301" spans="1:16" x14ac:dyDescent="0.25">
      <c r="D4301" t="s">
        <v>8</v>
      </c>
      <c r="E4301" t="s">
        <v>9</v>
      </c>
      <c r="F4301" t="s">
        <v>10</v>
      </c>
      <c r="M4301" t="s">
        <v>11</v>
      </c>
      <c r="N4301" t="s">
        <v>12</v>
      </c>
      <c r="O4301" s="1">
        <v>37445</v>
      </c>
      <c r="P4301">
        <v>3</v>
      </c>
    </row>
    <row r="4302" spans="1:16" x14ac:dyDescent="0.25">
      <c r="A4302" t="s">
        <v>13</v>
      </c>
      <c r="B4302" t="s">
        <v>14</v>
      </c>
      <c r="C4302" t="s">
        <v>15</v>
      </c>
      <c r="F4302" t="s">
        <v>16</v>
      </c>
      <c r="G4302" t="e">
        <f>- Z</f>
        <v>#NAME?</v>
      </c>
      <c r="M4302" t="s">
        <v>17</v>
      </c>
      <c r="N4302" t="s">
        <v>18</v>
      </c>
    </row>
    <row r="4303" spans="1:16" x14ac:dyDescent="0.25">
      <c r="A4303" t="s">
        <v>19</v>
      </c>
      <c r="B4303" t="s">
        <v>20</v>
      </c>
      <c r="C4303" t="s">
        <v>21</v>
      </c>
      <c r="D4303" t="s">
        <v>22</v>
      </c>
      <c r="E4303" t="s">
        <v>23</v>
      </c>
      <c r="F4303" t="s">
        <v>24</v>
      </c>
      <c r="G4303" t="s">
        <v>25</v>
      </c>
      <c r="H4303" t="s">
        <v>26</v>
      </c>
      <c r="M4303" t="s">
        <v>27</v>
      </c>
      <c r="N4303" t="s">
        <v>28</v>
      </c>
    </row>
    <row r="4304" spans="1:16" x14ac:dyDescent="0.25">
      <c r="A4304" t="s">
        <v>29</v>
      </c>
      <c r="B4304" t="s">
        <v>30</v>
      </c>
      <c r="C4304" t="s">
        <v>31</v>
      </c>
      <c r="D4304" t="s">
        <v>32</v>
      </c>
      <c r="E4304" t="s">
        <v>32</v>
      </c>
      <c r="F4304" t="s">
        <v>33</v>
      </c>
      <c r="G4304" t="s">
        <v>34</v>
      </c>
      <c r="H4304" t="s">
        <v>35</v>
      </c>
      <c r="I4304" t="s">
        <v>36</v>
      </c>
      <c r="J4304" t="s">
        <v>29</v>
      </c>
      <c r="K4304" t="s">
        <v>29</v>
      </c>
      <c r="L4304" t="s">
        <v>37</v>
      </c>
      <c r="M4304" t="s">
        <v>31</v>
      </c>
      <c r="N4304" t="s">
        <v>38</v>
      </c>
      <c r="O4304" t="s">
        <v>29</v>
      </c>
      <c r="P4304" t="s">
        <v>35</v>
      </c>
    </row>
    <row r="4305" spans="1:16" x14ac:dyDescent="0.25">
      <c r="A4305" t="s">
        <v>39</v>
      </c>
      <c r="B4305" t="s">
        <v>40</v>
      </c>
      <c r="C4305" t="s">
        <v>41</v>
      </c>
      <c r="D4305" t="s">
        <v>42</v>
      </c>
      <c r="E4305" t="s">
        <v>43</v>
      </c>
      <c r="F4305" t="s">
        <v>13</v>
      </c>
      <c r="G4305" t="s">
        <v>44</v>
      </c>
      <c r="I4305" t="s">
        <v>45</v>
      </c>
      <c r="J4305" t="s">
        <v>46</v>
      </c>
      <c r="K4305" t="s">
        <v>47</v>
      </c>
      <c r="L4305" t="s">
        <v>48</v>
      </c>
      <c r="M4305" t="s">
        <v>49</v>
      </c>
      <c r="N4305" t="s">
        <v>50</v>
      </c>
      <c r="O4305" t="s">
        <v>51</v>
      </c>
      <c r="P4305" t="s">
        <v>52</v>
      </c>
    </row>
    <row r="4306" spans="1:16" x14ac:dyDescent="0.25">
      <c r="A4306" t="s">
        <v>53</v>
      </c>
      <c r="B4306" t="s">
        <v>30</v>
      </c>
      <c r="C4306" t="s">
        <v>54</v>
      </c>
      <c r="D4306" t="s">
        <v>32</v>
      </c>
      <c r="E4306" t="s">
        <v>32</v>
      </c>
      <c r="F4306" t="s">
        <v>33</v>
      </c>
      <c r="G4306" t="s">
        <v>34</v>
      </c>
      <c r="H4306" t="s">
        <v>35</v>
      </c>
      <c r="I4306" t="s">
        <v>36</v>
      </c>
      <c r="J4306" t="s">
        <v>29</v>
      </c>
      <c r="K4306" t="s">
        <v>29</v>
      </c>
      <c r="L4306" t="s">
        <v>37</v>
      </c>
      <c r="M4306" t="s">
        <v>31</v>
      </c>
      <c r="N4306" t="s">
        <v>38</v>
      </c>
      <c r="O4306" t="s">
        <v>29</v>
      </c>
      <c r="P4306" t="s">
        <v>55</v>
      </c>
    </row>
    <row r="4307" spans="1:16" x14ac:dyDescent="0.25">
      <c r="C4307" t="s">
        <v>56</v>
      </c>
      <c r="D4307" t="s">
        <v>10</v>
      </c>
      <c r="E4307" t="e">
        <f>- proto</f>
        <v>#NAME?</v>
      </c>
      <c r="F4307" t="s">
        <v>57</v>
      </c>
    </row>
    <row r="4308" spans="1:16" x14ac:dyDescent="0.25">
      <c r="A4308" s="3">
        <v>43040</v>
      </c>
      <c r="B4308" t="s">
        <v>58</v>
      </c>
      <c r="C4308" t="s">
        <v>8534</v>
      </c>
      <c r="D4308" t="s">
        <v>8535</v>
      </c>
      <c r="E4308">
        <v>2801</v>
      </c>
      <c r="F4308" t="s">
        <v>2431</v>
      </c>
      <c r="G4308">
        <v>3000</v>
      </c>
      <c r="I4308" t="s">
        <v>3074</v>
      </c>
      <c r="J4308">
        <v>470</v>
      </c>
      <c r="K4308">
        <v>6022</v>
      </c>
      <c r="L4308" s="1">
        <v>39673</v>
      </c>
      <c r="N4308" t="s">
        <v>8536</v>
      </c>
      <c r="O4308">
        <v>469</v>
      </c>
      <c r="P4308" t="s">
        <v>64</v>
      </c>
    </row>
    <row r="4309" spans="1:16" x14ac:dyDescent="0.25">
      <c r="A4309" t="s">
        <v>87</v>
      </c>
      <c r="C4309" t="s">
        <v>88</v>
      </c>
      <c r="D4309" t="s">
        <v>58</v>
      </c>
      <c r="F4309" t="s">
        <v>453</v>
      </c>
      <c r="G4309" t="s">
        <v>8537</v>
      </c>
      <c r="I4309" t="s">
        <v>455</v>
      </c>
    </row>
    <row r="4311" spans="1:16" x14ac:dyDescent="0.25">
      <c r="A4311" t="s">
        <v>87</v>
      </c>
      <c r="B4311" t="s">
        <v>87</v>
      </c>
      <c r="C4311" t="s">
        <v>91</v>
      </c>
      <c r="D4311" t="s">
        <v>446</v>
      </c>
      <c r="E4311">
        <v>2017</v>
      </c>
      <c r="F4311" t="s">
        <v>453</v>
      </c>
      <c r="G4311" t="s">
        <v>8537</v>
      </c>
      <c r="I4311" t="s">
        <v>457</v>
      </c>
    </row>
    <row r="4313" spans="1:16" x14ac:dyDescent="0.25">
      <c r="C4313" t="s">
        <v>56</v>
      </c>
      <c r="D4313" t="s">
        <v>10</v>
      </c>
      <c r="E4313" t="e">
        <f>- proto</f>
        <v>#NAME?</v>
      </c>
      <c r="F4313" t="s">
        <v>57</v>
      </c>
    </row>
    <row r="4314" spans="1:16" x14ac:dyDescent="0.25">
      <c r="A4314" s="3">
        <v>43070</v>
      </c>
      <c r="B4314" t="s">
        <v>58</v>
      </c>
      <c r="C4314" t="s">
        <v>8538</v>
      </c>
      <c r="D4314" t="s">
        <v>8539</v>
      </c>
      <c r="E4314">
        <v>2801</v>
      </c>
      <c r="F4314" t="s">
        <v>1346</v>
      </c>
      <c r="G4314">
        <v>3150</v>
      </c>
      <c r="I4314" t="s">
        <v>3078</v>
      </c>
      <c r="J4314">
        <v>186</v>
      </c>
      <c r="K4314">
        <v>131</v>
      </c>
      <c r="L4314" s="1">
        <v>39202</v>
      </c>
      <c r="N4314" t="s">
        <v>8540</v>
      </c>
      <c r="O4314">
        <v>461</v>
      </c>
      <c r="P4314" t="s">
        <v>64</v>
      </c>
    </row>
    <row r="4315" spans="1:16" x14ac:dyDescent="0.25">
      <c r="A4315" s="3">
        <v>43070</v>
      </c>
      <c r="B4315" t="s">
        <v>58</v>
      </c>
      <c r="C4315" t="s">
        <v>8541</v>
      </c>
      <c r="D4315" t="s">
        <v>8542</v>
      </c>
      <c r="E4315">
        <v>2801</v>
      </c>
      <c r="F4315" t="s">
        <v>8543</v>
      </c>
      <c r="G4315">
        <v>23138.83</v>
      </c>
      <c r="I4315" t="s">
        <v>8544</v>
      </c>
      <c r="J4315">
        <v>300</v>
      </c>
      <c r="K4315">
        <v>121</v>
      </c>
      <c r="L4315" s="1">
        <v>41635</v>
      </c>
      <c r="N4315" t="s">
        <v>8545</v>
      </c>
      <c r="O4315">
        <v>461</v>
      </c>
      <c r="P4315" t="s">
        <v>64</v>
      </c>
    </row>
    <row r="4316" spans="1:16" x14ac:dyDescent="0.25">
      <c r="A4316" s="3">
        <v>43070</v>
      </c>
      <c r="B4316" t="s">
        <v>58</v>
      </c>
      <c r="C4316" t="s">
        <v>8546</v>
      </c>
      <c r="D4316" t="s">
        <v>8547</v>
      </c>
      <c r="E4316">
        <v>2801</v>
      </c>
      <c r="F4316" t="s">
        <v>8548</v>
      </c>
      <c r="G4316">
        <v>4400</v>
      </c>
      <c r="I4316" t="s">
        <v>3723</v>
      </c>
      <c r="J4316">
        <v>108</v>
      </c>
      <c r="K4316">
        <v>231</v>
      </c>
      <c r="L4316" s="1">
        <v>40490</v>
      </c>
      <c r="N4316" t="s">
        <v>8549</v>
      </c>
      <c r="O4316">
        <v>461</v>
      </c>
      <c r="P4316" t="s">
        <v>64</v>
      </c>
    </row>
    <row r="4317" spans="1:16" x14ac:dyDescent="0.25">
      <c r="A4317" s="3">
        <v>43070</v>
      </c>
      <c r="B4317" t="s">
        <v>58</v>
      </c>
      <c r="C4317" t="s">
        <v>8550</v>
      </c>
      <c r="D4317" t="s">
        <v>8551</v>
      </c>
      <c r="E4317">
        <v>2801</v>
      </c>
      <c r="F4317" t="s">
        <v>8548</v>
      </c>
      <c r="G4317">
        <v>4400</v>
      </c>
      <c r="I4317" t="s">
        <v>3723</v>
      </c>
      <c r="J4317">
        <v>108</v>
      </c>
      <c r="K4317">
        <v>231</v>
      </c>
      <c r="L4317" s="1">
        <v>40490</v>
      </c>
      <c r="N4317" t="s">
        <v>8549</v>
      </c>
      <c r="O4317">
        <v>461</v>
      </c>
      <c r="P4317" t="s">
        <v>64</v>
      </c>
    </row>
    <row r="4318" spans="1:16" x14ac:dyDescent="0.25">
      <c r="A4318" s="3">
        <v>43070</v>
      </c>
      <c r="B4318" t="s">
        <v>58</v>
      </c>
      <c r="C4318" t="s">
        <v>8552</v>
      </c>
      <c r="D4318" t="s">
        <v>8553</v>
      </c>
      <c r="E4318">
        <v>2801</v>
      </c>
      <c r="F4318" t="s">
        <v>8548</v>
      </c>
      <c r="G4318">
        <v>4400.01</v>
      </c>
      <c r="I4318" t="s">
        <v>8554</v>
      </c>
      <c r="J4318">
        <v>108</v>
      </c>
      <c r="K4318">
        <v>231</v>
      </c>
      <c r="L4318" s="1">
        <v>40490</v>
      </c>
      <c r="N4318" t="s">
        <v>8549</v>
      </c>
      <c r="O4318">
        <v>461</v>
      </c>
      <c r="P4318" t="s">
        <v>64</v>
      </c>
    </row>
    <row r="4319" spans="1:16" x14ac:dyDescent="0.25">
      <c r="A4319" s="3">
        <v>43070</v>
      </c>
      <c r="B4319" t="s">
        <v>58</v>
      </c>
      <c r="C4319" t="s">
        <v>8555</v>
      </c>
      <c r="D4319" t="s">
        <v>8556</v>
      </c>
      <c r="E4319">
        <v>2801</v>
      </c>
      <c r="F4319" t="s">
        <v>8548</v>
      </c>
      <c r="G4319">
        <v>4400</v>
      </c>
      <c r="I4319" t="s">
        <v>3723</v>
      </c>
      <c r="J4319">
        <v>201</v>
      </c>
      <c r="K4319">
        <v>331</v>
      </c>
      <c r="L4319" s="1">
        <v>40490</v>
      </c>
      <c r="N4319" t="s">
        <v>8293</v>
      </c>
      <c r="O4319">
        <v>461</v>
      </c>
      <c r="P4319" t="s">
        <v>64</v>
      </c>
    </row>
    <row r="4320" spans="1:16" x14ac:dyDescent="0.25">
      <c r="A4320" s="3">
        <v>43070</v>
      </c>
      <c r="B4320" t="s">
        <v>58</v>
      </c>
      <c r="C4320" t="s">
        <v>8557</v>
      </c>
      <c r="D4320" t="s">
        <v>8558</v>
      </c>
      <c r="E4320">
        <v>2801</v>
      </c>
      <c r="F4320" t="s">
        <v>8548</v>
      </c>
      <c r="G4320">
        <v>4400.01</v>
      </c>
      <c r="I4320" t="s">
        <v>8554</v>
      </c>
      <c r="J4320">
        <v>201</v>
      </c>
      <c r="K4320">
        <v>331</v>
      </c>
      <c r="L4320" s="1">
        <v>40490</v>
      </c>
      <c r="N4320" t="s">
        <v>8293</v>
      </c>
      <c r="O4320">
        <v>461</v>
      </c>
      <c r="P4320" t="s">
        <v>64</v>
      </c>
    </row>
    <row r="4321" spans="1:16" x14ac:dyDescent="0.25">
      <c r="A4321" s="3">
        <v>43070</v>
      </c>
      <c r="B4321" t="s">
        <v>58</v>
      </c>
      <c r="C4321" t="s">
        <v>8559</v>
      </c>
      <c r="D4321" t="s">
        <v>8560</v>
      </c>
      <c r="E4321">
        <v>2801</v>
      </c>
      <c r="F4321" t="s">
        <v>8548</v>
      </c>
      <c r="G4321">
        <v>4400</v>
      </c>
      <c r="I4321" t="s">
        <v>3723</v>
      </c>
      <c r="J4321">
        <v>201</v>
      </c>
      <c r="K4321">
        <v>331</v>
      </c>
      <c r="L4321" s="1">
        <v>40490</v>
      </c>
      <c r="N4321" t="s">
        <v>8293</v>
      </c>
      <c r="O4321">
        <v>461</v>
      </c>
      <c r="P4321" t="s">
        <v>64</v>
      </c>
    </row>
    <row r="4322" spans="1:16" x14ac:dyDescent="0.25">
      <c r="A4322" s="3">
        <v>43070</v>
      </c>
      <c r="B4322" t="s">
        <v>58</v>
      </c>
      <c r="C4322" t="s">
        <v>8561</v>
      </c>
      <c r="D4322" t="s">
        <v>8562</v>
      </c>
      <c r="E4322">
        <v>2801</v>
      </c>
      <c r="F4322" t="s">
        <v>6261</v>
      </c>
      <c r="G4322">
        <v>14399</v>
      </c>
      <c r="I4322" t="s">
        <v>8563</v>
      </c>
      <c r="J4322">
        <v>24</v>
      </c>
      <c r="K4322">
        <v>412</v>
      </c>
      <c r="L4322" s="1">
        <v>41639</v>
      </c>
      <c r="N4322" t="s">
        <v>8148</v>
      </c>
      <c r="O4322">
        <v>461</v>
      </c>
      <c r="P4322" t="s">
        <v>64</v>
      </c>
    </row>
    <row r="4323" spans="1:16" x14ac:dyDescent="0.25">
      <c r="A4323" s="3">
        <v>43070</v>
      </c>
      <c r="B4323" t="s">
        <v>58</v>
      </c>
      <c r="C4323" t="s">
        <v>8564</v>
      </c>
      <c r="D4323" t="s">
        <v>8565</v>
      </c>
      <c r="E4323">
        <v>2801</v>
      </c>
      <c r="F4323" t="s">
        <v>1346</v>
      </c>
      <c r="G4323">
        <v>3815</v>
      </c>
      <c r="I4323" t="s">
        <v>8566</v>
      </c>
      <c r="J4323">
        <v>301</v>
      </c>
      <c r="K4323">
        <v>631</v>
      </c>
      <c r="L4323" s="1">
        <v>39856</v>
      </c>
      <c r="N4323" t="s">
        <v>7144</v>
      </c>
      <c r="O4323">
        <v>461</v>
      </c>
      <c r="P4323" t="s">
        <v>64</v>
      </c>
    </row>
    <row r="4324" spans="1:16" x14ac:dyDescent="0.25">
      <c r="A4324" s="3">
        <v>43070</v>
      </c>
      <c r="B4324" t="s">
        <v>58</v>
      </c>
      <c r="C4324" t="s">
        <v>8567</v>
      </c>
      <c r="D4324" t="s">
        <v>8568</v>
      </c>
      <c r="E4324">
        <v>2801</v>
      </c>
      <c r="F4324" t="s">
        <v>8569</v>
      </c>
      <c r="G4324">
        <v>14000</v>
      </c>
      <c r="I4324" t="s">
        <v>6676</v>
      </c>
      <c r="J4324">
        <v>81</v>
      </c>
      <c r="K4324">
        <v>1321</v>
      </c>
      <c r="L4324" s="1">
        <v>39428</v>
      </c>
      <c r="N4324" t="s">
        <v>8570</v>
      </c>
      <c r="O4324">
        <v>461</v>
      </c>
      <c r="P4324" t="s">
        <v>64</v>
      </c>
    </row>
    <row r="4325" spans="1:16" x14ac:dyDescent="0.25">
      <c r="A4325" s="3">
        <v>43070</v>
      </c>
      <c r="B4325" t="s">
        <v>58</v>
      </c>
      <c r="C4325" t="s">
        <v>8571</v>
      </c>
      <c r="D4325" t="s">
        <v>8572</v>
      </c>
      <c r="E4325">
        <v>2801</v>
      </c>
      <c r="F4325" t="s">
        <v>8569</v>
      </c>
      <c r="G4325">
        <v>18753</v>
      </c>
      <c r="I4325" t="s">
        <v>8573</v>
      </c>
      <c r="J4325">
        <v>84</v>
      </c>
      <c r="K4325">
        <v>1311</v>
      </c>
      <c r="L4325" s="1">
        <v>39010</v>
      </c>
      <c r="N4325" t="s">
        <v>7431</v>
      </c>
      <c r="O4325">
        <v>461</v>
      </c>
      <c r="P4325" t="s">
        <v>64</v>
      </c>
    </row>
    <row r="4326" spans="1:16" x14ac:dyDescent="0.25">
      <c r="A4326" s="3">
        <v>43070</v>
      </c>
      <c r="B4326" t="s">
        <v>58</v>
      </c>
      <c r="C4326" t="s">
        <v>8574</v>
      </c>
      <c r="D4326" t="s">
        <v>8575</v>
      </c>
      <c r="E4326">
        <v>2801</v>
      </c>
      <c r="F4326" t="s">
        <v>96</v>
      </c>
      <c r="G4326">
        <v>9980</v>
      </c>
      <c r="I4326" t="s">
        <v>3040</v>
      </c>
      <c r="J4326">
        <v>141</v>
      </c>
      <c r="K4326">
        <v>2421</v>
      </c>
      <c r="L4326" s="1">
        <v>36474</v>
      </c>
      <c r="N4326" t="s">
        <v>7922</v>
      </c>
      <c r="O4326">
        <v>461</v>
      </c>
      <c r="P4326" t="s">
        <v>64</v>
      </c>
    </row>
    <row r="4327" spans="1:16" x14ac:dyDescent="0.25">
      <c r="A4327" s="3">
        <v>43070</v>
      </c>
      <c r="B4327" t="s">
        <v>58</v>
      </c>
      <c r="C4327" t="s">
        <v>8576</v>
      </c>
      <c r="D4327" t="s">
        <v>8577</v>
      </c>
      <c r="E4327">
        <v>2801</v>
      </c>
      <c r="F4327" t="s">
        <v>6899</v>
      </c>
      <c r="G4327">
        <v>8925</v>
      </c>
      <c r="I4327" t="s">
        <v>8578</v>
      </c>
      <c r="J4327">
        <v>142</v>
      </c>
      <c r="K4327">
        <v>2421</v>
      </c>
      <c r="L4327" s="1">
        <v>39233</v>
      </c>
      <c r="N4327" t="s">
        <v>8579</v>
      </c>
      <c r="O4327">
        <v>461</v>
      </c>
      <c r="P4327" t="s">
        <v>64</v>
      </c>
    </row>
    <row r="4328" spans="1:16" x14ac:dyDescent="0.25">
      <c r="A4328" s="3">
        <v>43070</v>
      </c>
      <c r="B4328" t="s">
        <v>58</v>
      </c>
      <c r="C4328" t="s">
        <v>8580</v>
      </c>
      <c r="D4328" t="s">
        <v>8581</v>
      </c>
      <c r="E4328">
        <v>2801</v>
      </c>
      <c r="F4328" t="s">
        <v>8548</v>
      </c>
      <c r="G4328">
        <v>4399.99</v>
      </c>
      <c r="I4328" t="s">
        <v>8582</v>
      </c>
      <c r="J4328">
        <v>102</v>
      </c>
      <c r="K4328">
        <v>3131</v>
      </c>
      <c r="L4328" s="1">
        <v>40490</v>
      </c>
      <c r="N4328" t="s">
        <v>7550</v>
      </c>
      <c r="O4328">
        <v>461</v>
      </c>
      <c r="P4328" t="s">
        <v>64</v>
      </c>
    </row>
    <row r="4329" spans="1:16" x14ac:dyDescent="0.25">
      <c r="A4329" s="3">
        <v>43070</v>
      </c>
      <c r="B4329" t="s">
        <v>58</v>
      </c>
      <c r="C4329" t="s">
        <v>8583</v>
      </c>
      <c r="D4329" t="s">
        <v>8584</v>
      </c>
      <c r="E4329">
        <v>2801</v>
      </c>
      <c r="F4329" t="s">
        <v>8548</v>
      </c>
      <c r="G4329">
        <v>4400</v>
      </c>
      <c r="I4329" t="s">
        <v>3723</v>
      </c>
      <c r="J4329">
        <v>102</v>
      </c>
      <c r="K4329">
        <v>3131</v>
      </c>
      <c r="L4329" s="1">
        <v>40490</v>
      </c>
      <c r="N4329" t="s">
        <v>7550</v>
      </c>
      <c r="O4329">
        <v>461</v>
      </c>
      <c r="P4329" t="s">
        <v>64</v>
      </c>
    </row>
    <row r="4330" spans="1:16" x14ac:dyDescent="0.25">
      <c r="A4330" s="3">
        <v>43070</v>
      </c>
      <c r="B4330" t="s">
        <v>58</v>
      </c>
      <c r="C4330" t="s">
        <v>8585</v>
      </c>
      <c r="D4330" t="s">
        <v>8586</v>
      </c>
      <c r="E4330">
        <v>2801</v>
      </c>
      <c r="F4330" t="s">
        <v>8587</v>
      </c>
      <c r="G4330">
        <v>8471.4</v>
      </c>
      <c r="I4330" t="s">
        <v>8588</v>
      </c>
      <c r="J4330">
        <v>328</v>
      </c>
      <c r="K4330">
        <v>3211</v>
      </c>
      <c r="L4330" s="1">
        <v>41883</v>
      </c>
      <c r="N4330" t="s">
        <v>8589</v>
      </c>
      <c r="O4330">
        <v>461</v>
      </c>
      <c r="P4330" t="s">
        <v>64</v>
      </c>
    </row>
    <row r="4331" spans="1:16" x14ac:dyDescent="0.25">
      <c r="A4331" s="3">
        <v>43070</v>
      </c>
      <c r="B4331" t="s">
        <v>58</v>
      </c>
      <c r="C4331" t="s">
        <v>8590</v>
      </c>
      <c r="D4331" t="s">
        <v>8591</v>
      </c>
      <c r="E4331">
        <v>2801</v>
      </c>
      <c r="F4331" t="s">
        <v>5716</v>
      </c>
      <c r="G4331">
        <v>3570</v>
      </c>
      <c r="I4331" t="s">
        <v>5717</v>
      </c>
      <c r="J4331">
        <v>17</v>
      </c>
      <c r="K4331">
        <v>4764</v>
      </c>
      <c r="L4331" s="1">
        <v>38393</v>
      </c>
      <c r="N4331" t="s">
        <v>8497</v>
      </c>
      <c r="O4331">
        <v>461</v>
      </c>
      <c r="P4331" t="s">
        <v>64</v>
      </c>
    </row>
    <row r="4332" spans="1:16" x14ac:dyDescent="0.25">
      <c r="A4332" s="3">
        <v>43070</v>
      </c>
      <c r="B4332" t="s">
        <v>58</v>
      </c>
      <c r="C4332" t="s">
        <v>8592</v>
      </c>
      <c r="D4332" t="s">
        <v>8593</v>
      </c>
      <c r="E4332">
        <v>2801</v>
      </c>
      <c r="F4332" t="s">
        <v>8594</v>
      </c>
      <c r="G4332">
        <v>33000</v>
      </c>
      <c r="I4332" t="s">
        <v>7913</v>
      </c>
      <c r="J4332">
        <v>19</v>
      </c>
      <c r="K4332">
        <v>5931</v>
      </c>
      <c r="L4332" s="1">
        <v>38681</v>
      </c>
      <c r="N4332" t="s">
        <v>7699</v>
      </c>
      <c r="O4332">
        <v>461</v>
      </c>
      <c r="P4332" t="s">
        <v>64</v>
      </c>
    </row>
    <row r="4333" spans="1:16" x14ac:dyDescent="0.25">
      <c r="A4333" s="3">
        <v>43070</v>
      </c>
      <c r="B4333" t="s">
        <v>58</v>
      </c>
      <c r="C4333" t="s">
        <v>8595</v>
      </c>
      <c r="D4333" t="s">
        <v>8596</v>
      </c>
      <c r="E4333">
        <v>2801</v>
      </c>
      <c r="F4333" t="s">
        <v>8597</v>
      </c>
      <c r="G4333">
        <v>37822</v>
      </c>
      <c r="I4333" t="s">
        <v>8598</v>
      </c>
      <c r="J4333">
        <v>471</v>
      </c>
      <c r="K4333">
        <v>6029</v>
      </c>
      <c r="L4333" s="1">
        <v>38335</v>
      </c>
      <c r="N4333" t="s">
        <v>8599</v>
      </c>
      <c r="O4333">
        <v>461</v>
      </c>
      <c r="P4333" t="s">
        <v>64</v>
      </c>
    </row>
    <row r="4334" spans="1:16" x14ac:dyDescent="0.25">
      <c r="A4334" t="s">
        <v>87</v>
      </c>
      <c r="C4334" t="s">
        <v>88</v>
      </c>
      <c r="D4334" t="s">
        <v>58</v>
      </c>
      <c r="F4334">
        <v>-21</v>
      </c>
      <c r="G4334" t="s">
        <v>8600</v>
      </c>
      <c r="I4334" t="s">
        <v>2246</v>
      </c>
    </row>
    <row r="4336" spans="1:16" x14ac:dyDescent="0.25">
      <c r="A4336" t="s">
        <v>87</v>
      </c>
      <c r="B4336" t="s">
        <v>87</v>
      </c>
      <c r="C4336" t="s">
        <v>91</v>
      </c>
      <c r="D4336" t="s">
        <v>456</v>
      </c>
      <c r="E4336">
        <v>2017</v>
      </c>
      <c r="F4336">
        <v>-21</v>
      </c>
      <c r="G4336" t="s">
        <v>8600</v>
      </c>
      <c r="I4336" t="s">
        <v>2247</v>
      </c>
    </row>
    <row r="4338" spans="1:16" x14ac:dyDescent="0.25">
      <c r="C4338" t="s">
        <v>56</v>
      </c>
      <c r="D4338" t="s">
        <v>10</v>
      </c>
      <c r="E4338" t="e">
        <f>- proto</f>
        <v>#NAME?</v>
      </c>
      <c r="F4338" t="s">
        <v>57</v>
      </c>
    </row>
    <row r="4339" spans="1:16" x14ac:dyDescent="0.25">
      <c r="A4339" s="3">
        <v>43160</v>
      </c>
      <c r="B4339" t="s">
        <v>58</v>
      </c>
      <c r="C4339" t="s">
        <v>8601</v>
      </c>
      <c r="D4339" t="s">
        <v>8602</v>
      </c>
      <c r="E4339">
        <v>2801</v>
      </c>
      <c r="F4339" t="s">
        <v>8603</v>
      </c>
      <c r="G4339">
        <v>3520</v>
      </c>
      <c r="I4339" t="s">
        <v>4432</v>
      </c>
      <c r="J4339">
        <v>186</v>
      </c>
      <c r="K4339">
        <v>131</v>
      </c>
      <c r="L4339" s="1">
        <v>42347</v>
      </c>
      <c r="N4339" t="s">
        <v>8604</v>
      </c>
      <c r="O4339">
        <v>461</v>
      </c>
      <c r="P4339" t="s">
        <v>64</v>
      </c>
    </row>
    <row r="4340" spans="1:16" x14ac:dyDescent="0.25">
      <c r="A4340" s="3">
        <v>43160</v>
      </c>
      <c r="B4340" t="s">
        <v>58</v>
      </c>
      <c r="C4340" t="s">
        <v>8605</v>
      </c>
      <c r="D4340" t="s">
        <v>8606</v>
      </c>
      <c r="E4340">
        <v>2801</v>
      </c>
      <c r="F4340" t="s">
        <v>8077</v>
      </c>
      <c r="G4340">
        <v>21671.97</v>
      </c>
      <c r="I4340" t="s">
        <v>8607</v>
      </c>
      <c r="J4340">
        <v>108</v>
      </c>
      <c r="K4340">
        <v>231</v>
      </c>
      <c r="L4340" s="1">
        <v>41239</v>
      </c>
      <c r="N4340" t="s">
        <v>8608</v>
      </c>
      <c r="O4340">
        <v>461</v>
      </c>
      <c r="P4340" t="s">
        <v>64</v>
      </c>
    </row>
    <row r="4341" spans="1:16" x14ac:dyDescent="0.25">
      <c r="A4341" s="3">
        <v>43160</v>
      </c>
      <c r="B4341" t="s">
        <v>58</v>
      </c>
      <c r="C4341" t="s">
        <v>3835</v>
      </c>
      <c r="D4341" t="s">
        <v>8609</v>
      </c>
      <c r="E4341">
        <v>2801</v>
      </c>
      <c r="F4341" t="s">
        <v>5248</v>
      </c>
      <c r="G4341">
        <v>27983</v>
      </c>
      <c r="I4341" t="s">
        <v>6104</v>
      </c>
      <c r="J4341">
        <v>15</v>
      </c>
      <c r="K4341">
        <v>421</v>
      </c>
      <c r="L4341" s="1">
        <v>38286</v>
      </c>
      <c r="N4341" t="s">
        <v>6927</v>
      </c>
      <c r="O4341">
        <v>461</v>
      </c>
      <c r="P4341" t="s">
        <v>64</v>
      </c>
    </row>
    <row r="4342" spans="1:16" x14ac:dyDescent="0.25">
      <c r="A4342" s="3">
        <v>43160</v>
      </c>
      <c r="B4342" t="s">
        <v>58</v>
      </c>
      <c r="C4342" t="s">
        <v>8610</v>
      </c>
      <c r="D4342" t="s">
        <v>8611</v>
      </c>
      <c r="E4342">
        <v>2801</v>
      </c>
      <c r="F4342" t="s">
        <v>1346</v>
      </c>
      <c r="G4342">
        <v>3569.5</v>
      </c>
      <c r="I4342" t="s">
        <v>8612</v>
      </c>
      <c r="J4342">
        <v>103</v>
      </c>
      <c r="K4342">
        <v>762</v>
      </c>
      <c r="L4342" s="1">
        <v>42787</v>
      </c>
      <c r="N4342" t="s">
        <v>8613</v>
      </c>
      <c r="O4342">
        <v>461</v>
      </c>
      <c r="P4342" t="s">
        <v>64</v>
      </c>
    </row>
    <row r="4343" spans="1:16" x14ac:dyDescent="0.25">
      <c r="A4343" s="3">
        <v>43160</v>
      </c>
      <c r="B4343" t="s">
        <v>58</v>
      </c>
      <c r="C4343" t="s">
        <v>8614</v>
      </c>
      <c r="D4343" t="s">
        <v>8615</v>
      </c>
      <c r="E4343">
        <v>2801</v>
      </c>
      <c r="F4343" t="s">
        <v>1346</v>
      </c>
      <c r="G4343">
        <v>4850</v>
      </c>
      <c r="I4343" t="s">
        <v>8616</v>
      </c>
      <c r="J4343">
        <v>103</v>
      </c>
      <c r="K4343">
        <v>762</v>
      </c>
      <c r="L4343" s="1">
        <v>41246</v>
      </c>
      <c r="N4343" t="s">
        <v>8617</v>
      </c>
      <c r="O4343">
        <v>461</v>
      </c>
      <c r="P4343" t="s">
        <v>64</v>
      </c>
    </row>
    <row r="4344" spans="1:16" x14ac:dyDescent="0.25">
      <c r="A4344" s="3">
        <v>43160</v>
      </c>
      <c r="B4344" t="s">
        <v>58</v>
      </c>
      <c r="C4344" t="s">
        <v>8618</v>
      </c>
      <c r="D4344" t="s">
        <v>8619</v>
      </c>
      <c r="E4344">
        <v>2801</v>
      </c>
      <c r="F4344" t="s">
        <v>8620</v>
      </c>
      <c r="G4344">
        <v>21229</v>
      </c>
      <c r="I4344" t="s">
        <v>8621</v>
      </c>
      <c r="J4344">
        <v>255</v>
      </c>
      <c r="K4344">
        <v>1021</v>
      </c>
      <c r="L4344" s="1">
        <v>41789</v>
      </c>
      <c r="N4344" t="s">
        <v>8412</v>
      </c>
      <c r="O4344">
        <v>461</v>
      </c>
      <c r="P4344" t="s">
        <v>64</v>
      </c>
    </row>
    <row r="4345" spans="1:16" x14ac:dyDescent="0.25">
      <c r="A4345" s="3">
        <v>43160</v>
      </c>
      <c r="B4345" t="s">
        <v>58</v>
      </c>
      <c r="C4345" t="s">
        <v>8622</v>
      </c>
      <c r="D4345" t="s">
        <v>8623</v>
      </c>
      <c r="E4345">
        <v>2801</v>
      </c>
      <c r="F4345" t="s">
        <v>8620</v>
      </c>
      <c r="G4345">
        <v>22000</v>
      </c>
      <c r="I4345" t="s">
        <v>8004</v>
      </c>
      <c r="J4345">
        <v>255</v>
      </c>
      <c r="K4345">
        <v>1021</v>
      </c>
      <c r="L4345" s="1">
        <v>40620</v>
      </c>
      <c r="N4345" t="s">
        <v>8624</v>
      </c>
      <c r="O4345">
        <v>461</v>
      </c>
      <c r="P4345" t="s">
        <v>64</v>
      </c>
    </row>
    <row r="4346" spans="1:16" x14ac:dyDescent="0.25">
      <c r="A4346" s="3">
        <v>43160</v>
      </c>
      <c r="B4346" t="s">
        <v>58</v>
      </c>
      <c r="C4346" t="s">
        <v>8625</v>
      </c>
      <c r="D4346" t="s">
        <v>8626</v>
      </c>
      <c r="E4346">
        <v>2801</v>
      </c>
      <c r="F4346" t="s">
        <v>1346</v>
      </c>
      <c r="G4346">
        <v>3150</v>
      </c>
      <c r="I4346" t="s">
        <v>3078</v>
      </c>
      <c r="J4346">
        <v>81</v>
      </c>
      <c r="K4346">
        <v>1321</v>
      </c>
      <c r="L4346" s="1">
        <v>39223</v>
      </c>
      <c r="N4346" t="s">
        <v>8627</v>
      </c>
      <c r="O4346">
        <v>461</v>
      </c>
      <c r="P4346" t="s">
        <v>64</v>
      </c>
    </row>
    <row r="4347" spans="1:16" x14ac:dyDescent="0.25">
      <c r="A4347" s="3">
        <v>43160</v>
      </c>
      <c r="B4347" t="s">
        <v>58</v>
      </c>
      <c r="C4347" t="s">
        <v>8628</v>
      </c>
      <c r="D4347" t="s">
        <v>8629</v>
      </c>
      <c r="E4347">
        <v>2801</v>
      </c>
      <c r="F4347" t="s">
        <v>3202</v>
      </c>
      <c r="G4347">
        <v>14910</v>
      </c>
      <c r="I4347" t="s">
        <v>3203</v>
      </c>
      <c r="J4347">
        <v>334</v>
      </c>
      <c r="K4347">
        <v>1131</v>
      </c>
      <c r="L4347" s="1">
        <v>35194</v>
      </c>
      <c r="N4347" t="s">
        <v>7375</v>
      </c>
      <c r="O4347">
        <v>461</v>
      </c>
      <c r="P4347" t="s">
        <v>64</v>
      </c>
    </row>
    <row r="4348" spans="1:16" x14ac:dyDescent="0.25">
      <c r="A4348" s="3">
        <v>43160</v>
      </c>
      <c r="B4348" t="s">
        <v>58</v>
      </c>
      <c r="C4348" t="s">
        <v>8630</v>
      </c>
      <c r="D4348" t="s">
        <v>8631</v>
      </c>
      <c r="E4348">
        <v>2801</v>
      </c>
      <c r="F4348" t="s">
        <v>8548</v>
      </c>
      <c r="G4348">
        <v>3633</v>
      </c>
      <c r="I4348" t="s">
        <v>8632</v>
      </c>
      <c r="J4348">
        <v>28</v>
      </c>
      <c r="K4348">
        <v>1631</v>
      </c>
      <c r="L4348" s="1">
        <v>40392</v>
      </c>
      <c r="N4348" t="s">
        <v>8633</v>
      </c>
      <c r="O4348">
        <v>461</v>
      </c>
      <c r="P4348" t="s">
        <v>64</v>
      </c>
    </row>
    <row r="4349" spans="1:16" x14ac:dyDescent="0.25">
      <c r="A4349" s="3">
        <v>43160</v>
      </c>
      <c r="B4349" t="s">
        <v>58</v>
      </c>
      <c r="C4349" t="s">
        <v>8634</v>
      </c>
      <c r="D4349" t="s">
        <v>8635</v>
      </c>
      <c r="E4349">
        <v>2801</v>
      </c>
      <c r="F4349" t="s">
        <v>8636</v>
      </c>
      <c r="G4349">
        <v>26250</v>
      </c>
      <c r="I4349" t="s">
        <v>8272</v>
      </c>
      <c r="J4349">
        <v>244</v>
      </c>
      <c r="K4349">
        <v>2121</v>
      </c>
      <c r="L4349" s="1">
        <v>38705</v>
      </c>
      <c r="N4349" t="s">
        <v>8637</v>
      </c>
      <c r="O4349">
        <v>461</v>
      </c>
      <c r="P4349" t="s">
        <v>64</v>
      </c>
    </row>
    <row r="4350" spans="1:16" x14ac:dyDescent="0.25">
      <c r="A4350" s="3">
        <v>43160</v>
      </c>
      <c r="B4350" t="s">
        <v>58</v>
      </c>
      <c r="C4350" t="s">
        <v>8638</v>
      </c>
      <c r="D4350" t="s">
        <v>8639</v>
      </c>
      <c r="E4350">
        <v>2801</v>
      </c>
      <c r="F4350" t="s">
        <v>8640</v>
      </c>
      <c r="G4350">
        <v>19950</v>
      </c>
      <c r="I4350" t="s">
        <v>3447</v>
      </c>
      <c r="J4350">
        <v>244</v>
      </c>
      <c r="K4350">
        <v>2121</v>
      </c>
      <c r="L4350" s="1">
        <v>37953</v>
      </c>
      <c r="N4350" t="s">
        <v>8637</v>
      </c>
      <c r="O4350">
        <v>461</v>
      </c>
      <c r="P4350" t="s">
        <v>64</v>
      </c>
    </row>
    <row r="4351" spans="1:16" x14ac:dyDescent="0.25">
      <c r="A4351" s="3">
        <v>43160</v>
      </c>
      <c r="B4351" t="s">
        <v>58</v>
      </c>
      <c r="C4351" t="s">
        <v>8641</v>
      </c>
      <c r="D4351" t="s">
        <v>8642</v>
      </c>
      <c r="E4351">
        <v>2801</v>
      </c>
      <c r="F4351" t="s">
        <v>8640</v>
      </c>
      <c r="G4351">
        <v>19950</v>
      </c>
      <c r="I4351" t="s">
        <v>3447</v>
      </c>
      <c r="J4351">
        <v>244</v>
      </c>
      <c r="K4351">
        <v>2121</v>
      </c>
      <c r="L4351" s="1">
        <v>37953</v>
      </c>
      <c r="N4351" t="s">
        <v>8643</v>
      </c>
      <c r="O4351">
        <v>461</v>
      </c>
      <c r="P4351" t="s">
        <v>64</v>
      </c>
    </row>
    <row r="4352" spans="1:16" x14ac:dyDescent="0.25">
      <c r="A4352" s="3">
        <v>43160</v>
      </c>
      <c r="B4352" t="s">
        <v>58</v>
      </c>
      <c r="C4352" t="s">
        <v>8644</v>
      </c>
      <c r="D4352" t="s">
        <v>8645</v>
      </c>
      <c r="E4352">
        <v>2801</v>
      </c>
      <c r="F4352" t="s">
        <v>8640</v>
      </c>
      <c r="G4352">
        <v>19950</v>
      </c>
      <c r="I4352" t="s">
        <v>3447</v>
      </c>
      <c r="J4352">
        <v>244</v>
      </c>
      <c r="K4352">
        <v>2121</v>
      </c>
      <c r="L4352" s="1">
        <v>37953</v>
      </c>
      <c r="N4352" t="s">
        <v>8646</v>
      </c>
      <c r="O4352">
        <v>461</v>
      </c>
      <c r="P4352" t="s">
        <v>64</v>
      </c>
    </row>
    <row r="4353" spans="1:16" x14ac:dyDescent="0.25">
      <c r="A4353" s="3">
        <v>43160</v>
      </c>
      <c r="B4353" t="s">
        <v>58</v>
      </c>
      <c r="C4353" t="s">
        <v>8647</v>
      </c>
      <c r="D4353" t="s">
        <v>8648</v>
      </c>
      <c r="E4353">
        <v>2801</v>
      </c>
      <c r="F4353" t="s">
        <v>781</v>
      </c>
      <c r="G4353">
        <v>9620</v>
      </c>
      <c r="I4353" t="s">
        <v>5538</v>
      </c>
      <c r="J4353">
        <v>276</v>
      </c>
      <c r="K4353">
        <v>2151</v>
      </c>
      <c r="L4353" s="1">
        <v>35945</v>
      </c>
      <c r="N4353" t="s">
        <v>8649</v>
      </c>
      <c r="O4353">
        <v>461</v>
      </c>
      <c r="P4353" t="s">
        <v>64</v>
      </c>
    </row>
    <row r="4354" spans="1:16" x14ac:dyDescent="0.25">
      <c r="A4354" s="3">
        <v>43160</v>
      </c>
      <c r="B4354" t="s">
        <v>58</v>
      </c>
      <c r="C4354" t="s">
        <v>8650</v>
      </c>
      <c r="D4354" t="s">
        <v>8651</v>
      </c>
      <c r="E4354">
        <v>2801</v>
      </c>
      <c r="F4354" t="s">
        <v>781</v>
      </c>
      <c r="G4354">
        <v>9620</v>
      </c>
      <c r="I4354" t="s">
        <v>5538</v>
      </c>
      <c r="J4354">
        <v>276</v>
      </c>
      <c r="K4354">
        <v>2151</v>
      </c>
      <c r="L4354" s="1">
        <v>35945</v>
      </c>
      <c r="N4354" t="s">
        <v>8652</v>
      </c>
      <c r="O4354">
        <v>461</v>
      </c>
      <c r="P4354" t="s">
        <v>64</v>
      </c>
    </row>
    <row r="4355" spans="1:16" x14ac:dyDescent="0.25">
      <c r="A4355" s="3">
        <v>43160</v>
      </c>
      <c r="B4355" t="s">
        <v>58</v>
      </c>
      <c r="C4355" t="s">
        <v>8653</v>
      </c>
      <c r="D4355" t="s">
        <v>8654</v>
      </c>
      <c r="E4355">
        <v>2801</v>
      </c>
      <c r="F4355" t="s">
        <v>4331</v>
      </c>
      <c r="G4355">
        <v>39900</v>
      </c>
      <c r="I4355" t="s">
        <v>4332</v>
      </c>
      <c r="J4355">
        <v>268</v>
      </c>
      <c r="K4355">
        <v>3011</v>
      </c>
      <c r="L4355" s="1">
        <v>36448</v>
      </c>
      <c r="N4355" t="s">
        <v>8655</v>
      </c>
      <c r="O4355">
        <v>461</v>
      </c>
      <c r="P4355" t="s">
        <v>64</v>
      </c>
    </row>
    <row r="4356" spans="1:16" x14ac:dyDescent="0.25">
      <c r="A4356" s="3">
        <v>43160</v>
      </c>
      <c r="B4356" t="s">
        <v>58</v>
      </c>
      <c r="C4356" t="s">
        <v>8656</v>
      </c>
      <c r="D4356" t="s">
        <v>8657</v>
      </c>
      <c r="E4356">
        <v>2801</v>
      </c>
      <c r="F4356" t="s">
        <v>4331</v>
      </c>
      <c r="G4356">
        <v>39900</v>
      </c>
      <c r="I4356" t="s">
        <v>4332</v>
      </c>
      <c r="J4356">
        <v>269</v>
      </c>
      <c r="K4356">
        <v>3011</v>
      </c>
      <c r="L4356" s="1">
        <v>36448</v>
      </c>
      <c r="N4356" t="s">
        <v>8658</v>
      </c>
      <c r="O4356">
        <v>461</v>
      </c>
      <c r="P4356" t="s">
        <v>64</v>
      </c>
    </row>
    <row r="4357" spans="1:16" x14ac:dyDescent="0.25">
      <c r="A4357" s="3">
        <v>43160</v>
      </c>
      <c r="B4357" t="s">
        <v>58</v>
      </c>
      <c r="C4357" t="s">
        <v>4483</v>
      </c>
      <c r="D4357" t="s">
        <v>8659</v>
      </c>
      <c r="E4357">
        <v>2801</v>
      </c>
      <c r="F4357" t="s">
        <v>8660</v>
      </c>
      <c r="G4357">
        <v>7970</v>
      </c>
      <c r="I4357" t="s">
        <v>4271</v>
      </c>
      <c r="J4357">
        <v>32</v>
      </c>
      <c r="K4357">
        <v>3232</v>
      </c>
      <c r="L4357" s="1">
        <v>36217</v>
      </c>
      <c r="N4357" t="s">
        <v>6818</v>
      </c>
      <c r="O4357">
        <v>461</v>
      </c>
      <c r="P4357" t="s">
        <v>64</v>
      </c>
    </row>
    <row r="4359" spans="1:16" x14ac:dyDescent="0.25">
      <c r="D4359" t="s">
        <v>0</v>
      </c>
      <c r="E4359" t="s">
        <v>1</v>
      </c>
      <c r="F4359" t="s">
        <v>2</v>
      </c>
      <c r="G4359" t="s">
        <v>3</v>
      </c>
      <c r="H4359">
        <v>5</v>
      </c>
      <c r="I4359" t="s">
        <v>4</v>
      </c>
      <c r="L4359" t="s">
        <v>5</v>
      </c>
      <c r="M4359" t="s">
        <v>6</v>
      </c>
      <c r="N4359" t="s">
        <v>7</v>
      </c>
      <c r="O4359">
        <v>7</v>
      </c>
      <c r="P4359">
        <v>5</v>
      </c>
    </row>
    <row r="4360" spans="1:16" x14ac:dyDescent="0.25">
      <c r="D4360" t="s">
        <v>8</v>
      </c>
      <c r="E4360" t="s">
        <v>9</v>
      </c>
      <c r="F4360" t="s">
        <v>10</v>
      </c>
      <c r="M4360" t="s">
        <v>11</v>
      </c>
      <c r="N4360" t="s">
        <v>12</v>
      </c>
      <c r="O4360" s="1">
        <v>37445</v>
      </c>
      <c r="P4360">
        <v>3</v>
      </c>
    </row>
    <row r="4361" spans="1:16" x14ac:dyDescent="0.25">
      <c r="A4361" t="s">
        <v>13</v>
      </c>
      <c r="B4361" t="s">
        <v>14</v>
      </c>
      <c r="C4361" t="s">
        <v>15</v>
      </c>
      <c r="F4361" t="s">
        <v>16</v>
      </c>
      <c r="G4361" t="e">
        <f>- Z</f>
        <v>#NAME?</v>
      </c>
      <c r="M4361" t="s">
        <v>17</v>
      </c>
      <c r="N4361" t="s">
        <v>18</v>
      </c>
    </row>
    <row r="4362" spans="1:16" x14ac:dyDescent="0.25">
      <c r="A4362" t="s">
        <v>19</v>
      </c>
      <c r="B4362" t="s">
        <v>20</v>
      </c>
      <c r="C4362" t="s">
        <v>21</v>
      </c>
      <c r="D4362" t="s">
        <v>22</v>
      </c>
      <c r="E4362" t="s">
        <v>23</v>
      </c>
      <c r="F4362" t="s">
        <v>24</v>
      </c>
      <c r="G4362" t="s">
        <v>25</v>
      </c>
      <c r="H4362" t="s">
        <v>26</v>
      </c>
      <c r="M4362" t="s">
        <v>27</v>
      </c>
      <c r="N4362" t="s">
        <v>28</v>
      </c>
    </row>
    <row r="4363" spans="1:16" x14ac:dyDescent="0.25">
      <c r="A4363" t="s">
        <v>29</v>
      </c>
      <c r="B4363" t="s">
        <v>30</v>
      </c>
      <c r="C4363" t="s">
        <v>31</v>
      </c>
      <c r="D4363" t="s">
        <v>32</v>
      </c>
      <c r="E4363" t="s">
        <v>32</v>
      </c>
      <c r="F4363" t="s">
        <v>33</v>
      </c>
      <c r="G4363" t="s">
        <v>34</v>
      </c>
      <c r="H4363" t="s">
        <v>35</v>
      </c>
      <c r="I4363" t="s">
        <v>36</v>
      </c>
      <c r="J4363" t="s">
        <v>29</v>
      </c>
      <c r="K4363" t="s">
        <v>29</v>
      </c>
      <c r="L4363" t="s">
        <v>37</v>
      </c>
      <c r="M4363" t="s">
        <v>31</v>
      </c>
      <c r="N4363" t="s">
        <v>38</v>
      </c>
      <c r="O4363" t="s">
        <v>29</v>
      </c>
      <c r="P4363" t="s">
        <v>35</v>
      </c>
    </row>
    <row r="4364" spans="1:16" x14ac:dyDescent="0.25">
      <c r="A4364" t="s">
        <v>39</v>
      </c>
      <c r="B4364" t="s">
        <v>40</v>
      </c>
      <c r="C4364" t="s">
        <v>41</v>
      </c>
      <c r="D4364" t="s">
        <v>42</v>
      </c>
      <c r="E4364" t="s">
        <v>43</v>
      </c>
      <c r="F4364" t="s">
        <v>13</v>
      </c>
      <c r="G4364" t="s">
        <v>44</v>
      </c>
      <c r="I4364" t="s">
        <v>45</v>
      </c>
      <c r="J4364" t="s">
        <v>46</v>
      </c>
      <c r="K4364" t="s">
        <v>47</v>
      </c>
      <c r="L4364" t="s">
        <v>48</v>
      </c>
      <c r="M4364" t="s">
        <v>49</v>
      </c>
      <c r="N4364" t="s">
        <v>50</v>
      </c>
      <c r="O4364" t="s">
        <v>51</v>
      </c>
      <c r="P4364" t="s">
        <v>52</v>
      </c>
    </row>
    <row r="4365" spans="1:16" x14ac:dyDescent="0.25">
      <c r="A4365" t="s">
        <v>53</v>
      </c>
      <c r="B4365" t="s">
        <v>30</v>
      </c>
      <c r="C4365" t="s">
        <v>54</v>
      </c>
      <c r="D4365" t="s">
        <v>32</v>
      </c>
      <c r="E4365" t="s">
        <v>32</v>
      </c>
      <c r="F4365" t="s">
        <v>33</v>
      </c>
      <c r="G4365" t="s">
        <v>34</v>
      </c>
      <c r="H4365" t="s">
        <v>35</v>
      </c>
      <c r="I4365" t="s">
        <v>36</v>
      </c>
      <c r="J4365" t="s">
        <v>29</v>
      </c>
      <c r="K4365" t="s">
        <v>29</v>
      </c>
      <c r="L4365" t="s">
        <v>37</v>
      </c>
      <c r="M4365" t="s">
        <v>31</v>
      </c>
      <c r="N4365" t="s">
        <v>38</v>
      </c>
      <c r="O4365" t="s">
        <v>29</v>
      </c>
      <c r="P4365" t="s">
        <v>55</v>
      </c>
    </row>
    <row r="4366" spans="1:16" x14ac:dyDescent="0.25">
      <c r="A4366" s="3">
        <v>43160</v>
      </c>
      <c r="B4366" t="s">
        <v>58</v>
      </c>
      <c r="C4366" t="s">
        <v>8661</v>
      </c>
      <c r="D4366" t="s">
        <v>8662</v>
      </c>
      <c r="E4366">
        <v>2801</v>
      </c>
      <c r="F4366" t="s">
        <v>7385</v>
      </c>
      <c r="G4366">
        <v>5000</v>
      </c>
      <c r="I4366" t="s">
        <v>3237</v>
      </c>
      <c r="J4366">
        <v>139</v>
      </c>
      <c r="K4366">
        <v>3451</v>
      </c>
      <c r="L4366" s="1">
        <v>40079</v>
      </c>
      <c r="N4366" t="s">
        <v>8663</v>
      </c>
      <c r="O4366">
        <v>461</v>
      </c>
      <c r="P4366" t="s">
        <v>64</v>
      </c>
    </row>
    <row r="4367" spans="1:16" x14ac:dyDescent="0.25">
      <c r="A4367" s="3">
        <v>43160</v>
      </c>
      <c r="B4367" t="s">
        <v>58</v>
      </c>
      <c r="C4367" t="s">
        <v>8664</v>
      </c>
      <c r="D4367" t="s">
        <v>8665</v>
      </c>
      <c r="E4367">
        <v>2801</v>
      </c>
      <c r="F4367" t="s">
        <v>8666</v>
      </c>
      <c r="G4367">
        <v>34125</v>
      </c>
      <c r="I4367" t="s">
        <v>8667</v>
      </c>
      <c r="J4367">
        <v>151</v>
      </c>
      <c r="K4367">
        <v>4041</v>
      </c>
      <c r="L4367" s="1">
        <v>38017</v>
      </c>
      <c r="N4367" t="s">
        <v>8668</v>
      </c>
      <c r="O4367">
        <v>461</v>
      </c>
      <c r="P4367" t="s">
        <v>64</v>
      </c>
    </row>
    <row r="4368" spans="1:16" x14ac:dyDescent="0.25">
      <c r="A4368" s="3">
        <v>43160</v>
      </c>
      <c r="B4368" t="s">
        <v>58</v>
      </c>
      <c r="C4368" t="s">
        <v>8669</v>
      </c>
      <c r="D4368" t="s">
        <v>8670</v>
      </c>
      <c r="E4368">
        <v>2801</v>
      </c>
      <c r="F4368" t="s">
        <v>8671</v>
      </c>
      <c r="G4368">
        <v>20423</v>
      </c>
      <c r="I4368" t="s">
        <v>8672</v>
      </c>
      <c r="J4368">
        <v>40</v>
      </c>
      <c r="K4368">
        <v>4843</v>
      </c>
      <c r="L4368" s="1">
        <v>39804</v>
      </c>
      <c r="N4368" t="s">
        <v>8673</v>
      </c>
      <c r="O4368">
        <v>461</v>
      </c>
      <c r="P4368" t="s">
        <v>64</v>
      </c>
    </row>
    <row r="4369" spans="1:16" x14ac:dyDescent="0.25">
      <c r="A4369" s="3">
        <v>43160</v>
      </c>
      <c r="B4369" t="s">
        <v>58</v>
      </c>
      <c r="C4369" t="s">
        <v>8674</v>
      </c>
      <c r="D4369" t="s">
        <v>8675</v>
      </c>
      <c r="E4369">
        <v>2801</v>
      </c>
      <c r="F4369" t="s">
        <v>8012</v>
      </c>
      <c r="G4369">
        <v>10442.5</v>
      </c>
      <c r="I4369" t="s">
        <v>8500</v>
      </c>
      <c r="J4369">
        <v>395</v>
      </c>
      <c r="K4369">
        <v>5062</v>
      </c>
      <c r="L4369" s="1">
        <v>42732</v>
      </c>
      <c r="N4369" t="s">
        <v>8009</v>
      </c>
      <c r="O4369">
        <v>461</v>
      </c>
      <c r="P4369" t="s">
        <v>64</v>
      </c>
    </row>
    <row r="4370" spans="1:16" x14ac:dyDescent="0.25">
      <c r="A4370" s="3">
        <v>43160</v>
      </c>
      <c r="B4370" t="s">
        <v>58</v>
      </c>
      <c r="C4370" t="s">
        <v>8676</v>
      </c>
      <c r="D4370" t="s">
        <v>8677</v>
      </c>
      <c r="E4370">
        <v>2801</v>
      </c>
      <c r="F4370" t="s">
        <v>8012</v>
      </c>
      <c r="G4370">
        <v>10442.5</v>
      </c>
      <c r="I4370" t="s">
        <v>8500</v>
      </c>
      <c r="J4370">
        <v>395</v>
      </c>
      <c r="K4370">
        <v>5062</v>
      </c>
      <c r="L4370" s="1">
        <v>42459</v>
      </c>
      <c r="N4370" t="s">
        <v>7500</v>
      </c>
      <c r="O4370">
        <v>461</v>
      </c>
      <c r="P4370" t="s">
        <v>64</v>
      </c>
    </row>
    <row r="4371" spans="1:16" x14ac:dyDescent="0.25">
      <c r="A4371" t="s">
        <v>87</v>
      </c>
      <c r="C4371" t="s">
        <v>88</v>
      </c>
      <c r="D4371" t="s">
        <v>58</v>
      </c>
      <c r="F4371">
        <v>-40</v>
      </c>
      <c r="G4371" t="s">
        <v>8678</v>
      </c>
      <c r="I4371" t="s">
        <v>5362</v>
      </c>
    </row>
    <row r="4373" spans="1:16" x14ac:dyDescent="0.25">
      <c r="A4373" t="s">
        <v>87</v>
      </c>
      <c r="B4373" t="s">
        <v>87</v>
      </c>
      <c r="C4373" t="s">
        <v>91</v>
      </c>
      <c r="D4373" t="s">
        <v>187</v>
      </c>
      <c r="E4373">
        <v>2018</v>
      </c>
      <c r="F4373">
        <v>-40</v>
      </c>
      <c r="G4373" t="s">
        <v>8678</v>
      </c>
      <c r="I4373" t="s">
        <v>5363</v>
      </c>
    </row>
    <row r="4375" spans="1:16" x14ac:dyDescent="0.25">
      <c r="C4375" t="s">
        <v>56</v>
      </c>
      <c r="D4375" t="s">
        <v>10</v>
      </c>
      <c r="E4375" t="e">
        <f>- proto</f>
        <v>#NAME?</v>
      </c>
      <c r="F4375" t="s">
        <v>57</v>
      </c>
    </row>
    <row r="4376" spans="1:16" x14ac:dyDescent="0.25">
      <c r="A4376" s="3">
        <v>43191</v>
      </c>
      <c r="B4376" t="s">
        <v>58</v>
      </c>
      <c r="C4376" t="s">
        <v>8679</v>
      </c>
      <c r="D4376" t="s">
        <v>8680</v>
      </c>
      <c r="E4376">
        <v>2801</v>
      </c>
      <c r="F4376" t="s">
        <v>8681</v>
      </c>
      <c r="G4376">
        <v>14828.55</v>
      </c>
      <c r="I4376" t="s">
        <v>8682</v>
      </c>
      <c r="J4376">
        <v>101</v>
      </c>
      <c r="K4376">
        <v>221</v>
      </c>
      <c r="L4376" s="1">
        <v>41904</v>
      </c>
      <c r="N4376" t="s">
        <v>8683</v>
      </c>
      <c r="O4376">
        <v>461</v>
      </c>
      <c r="P4376" t="s">
        <v>64</v>
      </c>
    </row>
    <row r="4377" spans="1:16" x14ac:dyDescent="0.25">
      <c r="A4377" s="3">
        <v>43191</v>
      </c>
      <c r="B4377" t="s">
        <v>58</v>
      </c>
      <c r="C4377" t="s">
        <v>8684</v>
      </c>
      <c r="D4377" t="s">
        <v>8685</v>
      </c>
      <c r="E4377">
        <v>2801</v>
      </c>
      <c r="F4377" t="s">
        <v>8603</v>
      </c>
      <c r="G4377">
        <v>3520</v>
      </c>
      <c r="I4377" t="s">
        <v>4432</v>
      </c>
      <c r="J4377">
        <v>108</v>
      </c>
      <c r="K4377">
        <v>231</v>
      </c>
      <c r="L4377" s="1">
        <v>42256</v>
      </c>
      <c r="N4377" t="s">
        <v>8686</v>
      </c>
      <c r="O4377">
        <v>461</v>
      </c>
      <c r="P4377" t="s">
        <v>64</v>
      </c>
    </row>
    <row r="4378" spans="1:16" x14ac:dyDescent="0.25">
      <c r="A4378" s="3">
        <v>43191</v>
      </c>
      <c r="B4378" t="s">
        <v>58</v>
      </c>
      <c r="C4378" t="s">
        <v>8687</v>
      </c>
      <c r="D4378" t="s">
        <v>8688</v>
      </c>
      <c r="E4378">
        <v>2801</v>
      </c>
      <c r="F4378" t="s">
        <v>8689</v>
      </c>
      <c r="G4378">
        <v>7680</v>
      </c>
      <c r="I4378" t="s">
        <v>8690</v>
      </c>
      <c r="J4378">
        <v>197</v>
      </c>
      <c r="K4378">
        <v>312</v>
      </c>
      <c r="L4378" s="1">
        <v>41221</v>
      </c>
      <c r="N4378" t="s">
        <v>8691</v>
      </c>
      <c r="O4378">
        <v>461</v>
      </c>
      <c r="P4378" t="s">
        <v>64</v>
      </c>
    </row>
    <row r="4379" spans="1:16" x14ac:dyDescent="0.25">
      <c r="A4379" s="3">
        <v>43191</v>
      </c>
      <c r="B4379" t="s">
        <v>58</v>
      </c>
      <c r="C4379" t="s">
        <v>8692</v>
      </c>
      <c r="D4379" t="s">
        <v>8693</v>
      </c>
      <c r="E4379">
        <v>2801</v>
      </c>
      <c r="F4379" t="s">
        <v>8548</v>
      </c>
      <c r="G4379">
        <v>3220</v>
      </c>
      <c r="I4379" t="s">
        <v>8694</v>
      </c>
      <c r="J4379">
        <v>204</v>
      </c>
      <c r="K4379">
        <v>611</v>
      </c>
      <c r="L4379" s="1">
        <v>41619</v>
      </c>
      <c r="N4379" t="s">
        <v>8695</v>
      </c>
      <c r="O4379">
        <v>461</v>
      </c>
      <c r="P4379" t="s">
        <v>64</v>
      </c>
    </row>
    <row r="4380" spans="1:16" x14ac:dyDescent="0.25">
      <c r="A4380" s="3">
        <v>43191</v>
      </c>
      <c r="B4380" t="s">
        <v>58</v>
      </c>
      <c r="C4380" t="s">
        <v>8696</v>
      </c>
      <c r="D4380" t="s">
        <v>8697</v>
      </c>
      <c r="E4380">
        <v>2801</v>
      </c>
      <c r="F4380" t="s">
        <v>8548</v>
      </c>
      <c r="G4380">
        <v>3220</v>
      </c>
      <c r="I4380" t="s">
        <v>8694</v>
      </c>
      <c r="J4380">
        <v>204</v>
      </c>
      <c r="K4380">
        <v>611</v>
      </c>
      <c r="L4380" s="1">
        <v>41619</v>
      </c>
      <c r="N4380" t="s">
        <v>8695</v>
      </c>
      <c r="O4380">
        <v>461</v>
      </c>
      <c r="P4380" t="s">
        <v>64</v>
      </c>
    </row>
    <row r="4381" spans="1:16" x14ac:dyDescent="0.25">
      <c r="A4381" s="3">
        <v>43191</v>
      </c>
      <c r="B4381" t="s">
        <v>58</v>
      </c>
      <c r="C4381" t="s">
        <v>8698</v>
      </c>
      <c r="D4381" t="s">
        <v>8699</v>
      </c>
      <c r="E4381">
        <v>2801</v>
      </c>
      <c r="F4381" t="s">
        <v>8548</v>
      </c>
      <c r="G4381">
        <v>3220</v>
      </c>
      <c r="I4381" t="s">
        <v>8694</v>
      </c>
      <c r="J4381">
        <v>204</v>
      </c>
      <c r="K4381">
        <v>611</v>
      </c>
      <c r="L4381" s="1">
        <v>41619</v>
      </c>
      <c r="N4381" t="s">
        <v>8695</v>
      </c>
      <c r="O4381">
        <v>461</v>
      </c>
      <c r="P4381" t="s">
        <v>64</v>
      </c>
    </row>
    <row r="4382" spans="1:16" x14ac:dyDescent="0.25">
      <c r="A4382" s="3">
        <v>43191</v>
      </c>
      <c r="B4382" t="s">
        <v>58</v>
      </c>
      <c r="C4382" t="s">
        <v>8700</v>
      </c>
      <c r="D4382" t="s">
        <v>8701</v>
      </c>
      <c r="E4382">
        <v>2801</v>
      </c>
      <c r="F4382" t="s">
        <v>8548</v>
      </c>
      <c r="G4382">
        <v>3220</v>
      </c>
      <c r="I4382" t="s">
        <v>8694</v>
      </c>
      <c r="J4382">
        <v>204</v>
      </c>
      <c r="K4382">
        <v>611</v>
      </c>
      <c r="L4382" s="1">
        <v>41619</v>
      </c>
      <c r="N4382" t="s">
        <v>8702</v>
      </c>
      <c r="O4382">
        <v>461</v>
      </c>
      <c r="P4382" t="s">
        <v>64</v>
      </c>
    </row>
    <row r="4383" spans="1:16" x14ac:dyDescent="0.25">
      <c r="A4383" s="3">
        <v>43191</v>
      </c>
      <c r="B4383" t="s">
        <v>58</v>
      </c>
      <c r="C4383" t="s">
        <v>8703</v>
      </c>
      <c r="D4383" t="s">
        <v>8704</v>
      </c>
      <c r="E4383">
        <v>2801</v>
      </c>
      <c r="F4383" t="s">
        <v>8548</v>
      </c>
      <c r="G4383">
        <v>3220</v>
      </c>
      <c r="I4383" t="s">
        <v>8694</v>
      </c>
      <c r="J4383">
        <v>204</v>
      </c>
      <c r="K4383">
        <v>611</v>
      </c>
      <c r="L4383" s="1">
        <v>41619</v>
      </c>
      <c r="N4383" t="s">
        <v>8702</v>
      </c>
      <c r="O4383">
        <v>461</v>
      </c>
      <c r="P4383" t="s">
        <v>64</v>
      </c>
    </row>
    <row r="4384" spans="1:16" x14ac:dyDescent="0.25">
      <c r="A4384" s="3">
        <v>43191</v>
      </c>
      <c r="B4384" t="s">
        <v>58</v>
      </c>
      <c r="C4384" t="s">
        <v>8705</v>
      </c>
      <c r="D4384" t="s">
        <v>8706</v>
      </c>
      <c r="E4384">
        <v>2801</v>
      </c>
      <c r="F4384" t="s">
        <v>8548</v>
      </c>
      <c r="G4384">
        <v>3220</v>
      </c>
      <c r="I4384" t="s">
        <v>8694</v>
      </c>
      <c r="J4384">
        <v>204</v>
      </c>
      <c r="K4384">
        <v>611</v>
      </c>
      <c r="L4384" s="1">
        <v>41619</v>
      </c>
      <c r="N4384" t="s">
        <v>8702</v>
      </c>
      <c r="O4384">
        <v>461</v>
      </c>
      <c r="P4384" t="s">
        <v>64</v>
      </c>
    </row>
    <row r="4385" spans="1:16" x14ac:dyDescent="0.25">
      <c r="A4385" s="3">
        <v>43191</v>
      </c>
      <c r="B4385" t="s">
        <v>58</v>
      </c>
      <c r="C4385" t="s">
        <v>8707</v>
      </c>
      <c r="D4385" t="s">
        <v>8708</v>
      </c>
      <c r="E4385">
        <v>2801</v>
      </c>
      <c r="F4385" t="s">
        <v>8548</v>
      </c>
      <c r="G4385">
        <v>3220</v>
      </c>
      <c r="I4385" t="s">
        <v>8694</v>
      </c>
      <c r="J4385">
        <v>206</v>
      </c>
      <c r="K4385">
        <v>612</v>
      </c>
      <c r="L4385" s="1">
        <v>41619</v>
      </c>
      <c r="N4385" t="s">
        <v>8709</v>
      </c>
      <c r="O4385">
        <v>461</v>
      </c>
      <c r="P4385" t="s">
        <v>64</v>
      </c>
    </row>
    <row r="4386" spans="1:16" x14ac:dyDescent="0.25">
      <c r="A4386" s="3">
        <v>43191</v>
      </c>
      <c r="B4386" t="s">
        <v>58</v>
      </c>
      <c r="C4386" t="s">
        <v>8710</v>
      </c>
      <c r="D4386" t="s">
        <v>8711</v>
      </c>
      <c r="E4386">
        <v>2801</v>
      </c>
      <c r="F4386" t="s">
        <v>8548</v>
      </c>
      <c r="G4386">
        <v>3220</v>
      </c>
      <c r="I4386" t="s">
        <v>8694</v>
      </c>
      <c r="J4386">
        <v>206</v>
      </c>
      <c r="K4386">
        <v>612</v>
      </c>
      <c r="L4386" s="1">
        <v>41619</v>
      </c>
      <c r="N4386" t="s">
        <v>8709</v>
      </c>
      <c r="O4386">
        <v>461</v>
      </c>
      <c r="P4386" t="s">
        <v>64</v>
      </c>
    </row>
    <row r="4387" spans="1:16" x14ac:dyDescent="0.25">
      <c r="A4387" s="3">
        <v>43191</v>
      </c>
      <c r="B4387" t="s">
        <v>58</v>
      </c>
      <c r="C4387" t="s">
        <v>8712</v>
      </c>
      <c r="D4387" t="s">
        <v>8713</v>
      </c>
      <c r="E4387">
        <v>2801</v>
      </c>
      <c r="F4387" t="s">
        <v>8548</v>
      </c>
      <c r="G4387">
        <v>3220</v>
      </c>
      <c r="I4387" t="s">
        <v>8694</v>
      </c>
      <c r="J4387">
        <v>206</v>
      </c>
      <c r="K4387">
        <v>612</v>
      </c>
      <c r="L4387" s="1">
        <v>41619</v>
      </c>
      <c r="N4387" t="s">
        <v>8714</v>
      </c>
      <c r="O4387">
        <v>461</v>
      </c>
      <c r="P4387" t="s">
        <v>64</v>
      </c>
    </row>
    <row r="4388" spans="1:16" x14ac:dyDescent="0.25">
      <c r="A4388" s="3">
        <v>43191</v>
      </c>
      <c r="B4388" t="s">
        <v>58</v>
      </c>
      <c r="C4388" t="s">
        <v>8715</v>
      </c>
      <c r="D4388" t="s">
        <v>8716</v>
      </c>
      <c r="E4388">
        <v>2801</v>
      </c>
      <c r="F4388" t="s">
        <v>8548</v>
      </c>
      <c r="G4388">
        <v>3220</v>
      </c>
      <c r="I4388" t="s">
        <v>8694</v>
      </c>
      <c r="J4388">
        <v>206</v>
      </c>
      <c r="K4388">
        <v>612</v>
      </c>
      <c r="L4388" s="1">
        <v>41619</v>
      </c>
      <c r="N4388" t="s">
        <v>8714</v>
      </c>
      <c r="O4388">
        <v>461</v>
      </c>
      <c r="P4388" t="s">
        <v>64</v>
      </c>
    </row>
    <row r="4389" spans="1:16" x14ac:dyDescent="0.25">
      <c r="A4389" s="3">
        <v>43191</v>
      </c>
      <c r="B4389" t="s">
        <v>58</v>
      </c>
      <c r="C4389" t="s">
        <v>8717</v>
      </c>
      <c r="D4389" t="s">
        <v>8718</v>
      </c>
      <c r="E4389">
        <v>2801</v>
      </c>
      <c r="F4389" t="s">
        <v>8548</v>
      </c>
      <c r="G4389">
        <v>3220</v>
      </c>
      <c r="I4389" t="s">
        <v>8694</v>
      </c>
      <c r="J4389">
        <v>206</v>
      </c>
      <c r="K4389">
        <v>612</v>
      </c>
      <c r="L4389" s="1">
        <v>41619</v>
      </c>
      <c r="N4389" t="s">
        <v>8714</v>
      </c>
      <c r="O4389">
        <v>461</v>
      </c>
      <c r="P4389" t="s">
        <v>64</v>
      </c>
    </row>
    <row r="4390" spans="1:16" x14ac:dyDescent="0.25">
      <c r="A4390" s="3">
        <v>43191</v>
      </c>
      <c r="B4390" t="s">
        <v>58</v>
      </c>
      <c r="C4390" t="s">
        <v>8719</v>
      </c>
      <c r="D4390" t="s">
        <v>8720</v>
      </c>
      <c r="E4390">
        <v>2801</v>
      </c>
      <c r="F4390" t="s">
        <v>8548</v>
      </c>
      <c r="G4390">
        <v>3220</v>
      </c>
      <c r="I4390" t="s">
        <v>8694</v>
      </c>
      <c r="J4390">
        <v>206</v>
      </c>
      <c r="K4390">
        <v>612</v>
      </c>
      <c r="L4390" s="1">
        <v>41619</v>
      </c>
      <c r="N4390" t="s">
        <v>8721</v>
      </c>
      <c r="O4390">
        <v>461</v>
      </c>
      <c r="P4390" t="s">
        <v>64</v>
      </c>
    </row>
    <row r="4391" spans="1:16" x14ac:dyDescent="0.25">
      <c r="A4391" s="3">
        <v>43191</v>
      </c>
      <c r="B4391" t="s">
        <v>58</v>
      </c>
      <c r="C4391" t="s">
        <v>524</v>
      </c>
      <c r="D4391" t="s">
        <v>8722</v>
      </c>
      <c r="E4391">
        <v>2801</v>
      </c>
      <c r="F4391" t="s">
        <v>1346</v>
      </c>
      <c r="G4391">
        <v>3836.1</v>
      </c>
      <c r="I4391" t="s">
        <v>8723</v>
      </c>
      <c r="J4391">
        <v>103</v>
      </c>
      <c r="K4391">
        <v>762</v>
      </c>
      <c r="L4391" s="1">
        <v>39598</v>
      </c>
      <c r="N4391" t="s">
        <v>8724</v>
      </c>
      <c r="O4391">
        <v>461</v>
      </c>
      <c r="P4391" t="s">
        <v>64</v>
      </c>
    </row>
    <row r="4392" spans="1:16" x14ac:dyDescent="0.25">
      <c r="A4392" s="3">
        <v>43191</v>
      </c>
      <c r="B4392" t="s">
        <v>58</v>
      </c>
      <c r="C4392" t="s">
        <v>8725</v>
      </c>
      <c r="D4392" t="s">
        <v>8726</v>
      </c>
      <c r="E4392">
        <v>2801</v>
      </c>
      <c r="F4392" t="s">
        <v>7187</v>
      </c>
      <c r="G4392">
        <v>10000</v>
      </c>
      <c r="I4392" t="s">
        <v>3032</v>
      </c>
      <c r="J4392">
        <v>76</v>
      </c>
      <c r="K4392">
        <v>931</v>
      </c>
      <c r="L4392" s="1">
        <v>39903</v>
      </c>
      <c r="N4392" t="s">
        <v>7188</v>
      </c>
      <c r="O4392">
        <v>461</v>
      </c>
      <c r="P4392" t="s">
        <v>64</v>
      </c>
    </row>
    <row r="4393" spans="1:16" x14ac:dyDescent="0.25">
      <c r="A4393" s="3">
        <v>43191</v>
      </c>
      <c r="B4393" t="s">
        <v>58</v>
      </c>
      <c r="C4393" t="s">
        <v>8727</v>
      </c>
      <c r="D4393" t="s">
        <v>8728</v>
      </c>
      <c r="E4393">
        <v>2801</v>
      </c>
      <c r="F4393" t="s">
        <v>8729</v>
      </c>
      <c r="G4393">
        <v>22635.5</v>
      </c>
      <c r="I4393" t="s">
        <v>8730</v>
      </c>
      <c r="J4393">
        <v>81</v>
      </c>
      <c r="K4393">
        <v>1321</v>
      </c>
      <c r="L4393" s="1">
        <v>39518</v>
      </c>
      <c r="N4393" t="s">
        <v>8627</v>
      </c>
      <c r="O4393">
        <v>461</v>
      </c>
      <c r="P4393" t="s">
        <v>64</v>
      </c>
    </row>
    <row r="4394" spans="1:16" x14ac:dyDescent="0.25">
      <c r="A4394" s="3">
        <v>43191</v>
      </c>
      <c r="B4394" t="s">
        <v>58</v>
      </c>
      <c r="C4394" t="s">
        <v>8731</v>
      </c>
      <c r="D4394" t="s">
        <v>8732</v>
      </c>
      <c r="E4394">
        <v>2801</v>
      </c>
      <c r="F4394" t="s">
        <v>8733</v>
      </c>
      <c r="G4394">
        <v>25146</v>
      </c>
      <c r="I4394" t="s">
        <v>8734</v>
      </c>
      <c r="J4394">
        <v>82</v>
      </c>
      <c r="K4394">
        <v>1362</v>
      </c>
      <c r="L4394" s="1">
        <v>40907</v>
      </c>
      <c r="N4394" t="s">
        <v>7977</v>
      </c>
      <c r="O4394">
        <v>461</v>
      </c>
      <c r="P4394" t="s">
        <v>64</v>
      </c>
    </row>
    <row r="4395" spans="1:16" x14ac:dyDescent="0.25">
      <c r="A4395" s="3">
        <v>43191</v>
      </c>
      <c r="B4395" t="s">
        <v>58</v>
      </c>
      <c r="C4395" t="s">
        <v>8735</v>
      </c>
      <c r="D4395" t="s">
        <v>8736</v>
      </c>
      <c r="E4395">
        <v>2801</v>
      </c>
      <c r="F4395" t="s">
        <v>8737</v>
      </c>
      <c r="G4395">
        <v>33979</v>
      </c>
      <c r="I4395" t="s">
        <v>8738</v>
      </c>
      <c r="J4395">
        <v>28</v>
      </c>
      <c r="K4395">
        <v>1631</v>
      </c>
      <c r="L4395" s="1">
        <v>40392</v>
      </c>
      <c r="N4395" t="s">
        <v>8633</v>
      </c>
      <c r="O4395">
        <v>461</v>
      </c>
      <c r="P4395" t="s">
        <v>64</v>
      </c>
    </row>
    <row r="4396" spans="1:16" x14ac:dyDescent="0.25">
      <c r="A4396" s="3">
        <v>43191</v>
      </c>
      <c r="B4396" t="s">
        <v>58</v>
      </c>
      <c r="C4396" t="s">
        <v>8739</v>
      </c>
      <c r="D4396" t="s">
        <v>8740</v>
      </c>
      <c r="E4396">
        <v>2801</v>
      </c>
      <c r="F4396" t="s">
        <v>8741</v>
      </c>
      <c r="G4396">
        <v>17185.77</v>
      </c>
      <c r="I4396" t="s">
        <v>8742</v>
      </c>
      <c r="J4396">
        <v>90</v>
      </c>
      <c r="K4396">
        <v>1613</v>
      </c>
      <c r="L4396" s="1">
        <v>40983</v>
      </c>
      <c r="N4396" t="s">
        <v>8743</v>
      </c>
      <c r="O4396">
        <v>461</v>
      </c>
      <c r="P4396" t="s">
        <v>64</v>
      </c>
    </row>
    <row r="4397" spans="1:16" x14ac:dyDescent="0.25">
      <c r="A4397" s="3">
        <v>43191</v>
      </c>
      <c r="B4397" t="s">
        <v>58</v>
      </c>
      <c r="C4397" t="s">
        <v>8744</v>
      </c>
      <c r="D4397" t="s">
        <v>8745</v>
      </c>
      <c r="E4397">
        <v>2801</v>
      </c>
      <c r="F4397" t="s">
        <v>1346</v>
      </c>
      <c r="G4397">
        <v>4830</v>
      </c>
      <c r="I4397" t="s">
        <v>8746</v>
      </c>
      <c r="J4397">
        <v>60</v>
      </c>
      <c r="K4397">
        <v>1811</v>
      </c>
      <c r="L4397" s="1">
        <v>39231</v>
      </c>
      <c r="N4397" t="s">
        <v>7014</v>
      </c>
      <c r="O4397">
        <v>461</v>
      </c>
      <c r="P4397" t="s">
        <v>64</v>
      </c>
    </row>
    <row r="4398" spans="1:16" x14ac:dyDescent="0.25">
      <c r="A4398" s="3">
        <v>43191</v>
      </c>
      <c r="B4398" t="s">
        <v>58</v>
      </c>
      <c r="C4398" t="s">
        <v>8747</v>
      </c>
      <c r="D4398" t="s">
        <v>8748</v>
      </c>
      <c r="E4398">
        <v>2801</v>
      </c>
      <c r="F4398" t="s">
        <v>6013</v>
      </c>
      <c r="G4398">
        <v>26363.1</v>
      </c>
      <c r="I4398" t="s">
        <v>8749</v>
      </c>
      <c r="J4398">
        <v>162</v>
      </c>
      <c r="K4398">
        <v>2221</v>
      </c>
      <c r="L4398" s="1">
        <v>39216</v>
      </c>
      <c r="N4398" t="s">
        <v>8750</v>
      </c>
      <c r="O4398">
        <v>461</v>
      </c>
      <c r="P4398" t="s">
        <v>64</v>
      </c>
    </row>
    <row r="4399" spans="1:16" x14ac:dyDescent="0.25">
      <c r="A4399" s="3">
        <v>43191</v>
      </c>
      <c r="B4399" t="s">
        <v>58</v>
      </c>
      <c r="C4399" t="s">
        <v>281</v>
      </c>
      <c r="D4399" t="s">
        <v>8751</v>
      </c>
      <c r="E4399">
        <v>2801</v>
      </c>
      <c r="F4399" t="s">
        <v>96</v>
      </c>
      <c r="G4399">
        <v>9980</v>
      </c>
      <c r="I4399" t="s">
        <v>3040</v>
      </c>
      <c r="J4399">
        <v>191</v>
      </c>
      <c r="K4399">
        <v>2421</v>
      </c>
      <c r="N4399" t="s">
        <v>8752</v>
      </c>
      <c r="O4399">
        <v>461</v>
      </c>
      <c r="P4399" t="s">
        <v>64</v>
      </c>
    </row>
    <row r="4400" spans="1:16" x14ac:dyDescent="0.25">
      <c r="A4400" s="3">
        <v>43191</v>
      </c>
      <c r="B4400" t="s">
        <v>58</v>
      </c>
      <c r="C4400" t="s">
        <v>283</v>
      </c>
      <c r="D4400" t="s">
        <v>8753</v>
      </c>
      <c r="E4400">
        <v>2801</v>
      </c>
      <c r="F4400" t="s">
        <v>96</v>
      </c>
      <c r="G4400">
        <v>9980</v>
      </c>
      <c r="I4400" t="s">
        <v>3040</v>
      </c>
      <c r="J4400">
        <v>191</v>
      </c>
      <c r="K4400">
        <v>2421</v>
      </c>
      <c r="N4400" t="s">
        <v>8752</v>
      </c>
      <c r="O4400">
        <v>461</v>
      </c>
      <c r="P4400" t="s">
        <v>64</v>
      </c>
    </row>
    <row r="4401" spans="1:16" x14ac:dyDescent="0.25">
      <c r="A4401" s="3">
        <v>43191</v>
      </c>
      <c r="B4401" t="s">
        <v>58</v>
      </c>
      <c r="C4401" t="s">
        <v>8754</v>
      </c>
      <c r="D4401" t="s">
        <v>8755</v>
      </c>
      <c r="E4401">
        <v>2801</v>
      </c>
      <c r="F4401" t="s">
        <v>8756</v>
      </c>
      <c r="G4401">
        <v>6570</v>
      </c>
      <c r="I4401" t="s">
        <v>8757</v>
      </c>
      <c r="J4401">
        <v>269</v>
      </c>
      <c r="K4401">
        <v>3011</v>
      </c>
      <c r="L4401" s="1">
        <v>40542</v>
      </c>
      <c r="N4401" t="s">
        <v>8658</v>
      </c>
      <c r="O4401">
        <v>461</v>
      </c>
      <c r="P4401" t="s">
        <v>64</v>
      </c>
    </row>
    <row r="4402" spans="1:16" x14ac:dyDescent="0.25">
      <c r="A4402" s="3">
        <v>43191</v>
      </c>
      <c r="B4402" t="s">
        <v>58</v>
      </c>
      <c r="C4402" t="s">
        <v>8758</v>
      </c>
      <c r="D4402" t="s">
        <v>8759</v>
      </c>
      <c r="E4402">
        <v>2801</v>
      </c>
      <c r="F4402" t="s">
        <v>8760</v>
      </c>
      <c r="G4402">
        <v>7898.25</v>
      </c>
      <c r="I4402" t="s">
        <v>8761</v>
      </c>
      <c r="J4402">
        <v>26</v>
      </c>
      <c r="K4402">
        <v>3111</v>
      </c>
      <c r="L4402" s="1">
        <v>40968</v>
      </c>
      <c r="N4402" t="s">
        <v>8762</v>
      </c>
      <c r="O4402">
        <v>461</v>
      </c>
      <c r="P4402" t="s">
        <v>64</v>
      </c>
    </row>
    <row r="4403" spans="1:16" x14ac:dyDescent="0.25">
      <c r="A4403" s="3">
        <v>43191</v>
      </c>
      <c r="B4403" t="s">
        <v>58</v>
      </c>
      <c r="C4403" t="s">
        <v>8763</v>
      </c>
      <c r="D4403" t="s">
        <v>8764</v>
      </c>
      <c r="E4403">
        <v>2801</v>
      </c>
      <c r="F4403" t="s">
        <v>1346</v>
      </c>
      <c r="G4403">
        <v>3620</v>
      </c>
      <c r="I4403" t="s">
        <v>3956</v>
      </c>
      <c r="J4403">
        <v>243</v>
      </c>
      <c r="K4403">
        <v>3341</v>
      </c>
      <c r="N4403" t="s">
        <v>8765</v>
      </c>
      <c r="O4403">
        <v>461</v>
      </c>
      <c r="P4403" t="s">
        <v>64</v>
      </c>
    </row>
    <row r="4404" spans="1:16" x14ac:dyDescent="0.25">
      <c r="A4404" s="3">
        <v>43191</v>
      </c>
      <c r="B4404" t="s">
        <v>58</v>
      </c>
      <c r="C4404" t="s">
        <v>8766</v>
      </c>
      <c r="D4404" t="s">
        <v>8767</v>
      </c>
      <c r="E4404">
        <v>2801</v>
      </c>
      <c r="F4404" t="s">
        <v>1240</v>
      </c>
      <c r="G4404">
        <v>17709</v>
      </c>
      <c r="I4404" t="s">
        <v>5494</v>
      </c>
      <c r="J4404">
        <v>16</v>
      </c>
      <c r="K4404">
        <v>4764</v>
      </c>
      <c r="L4404" s="1">
        <v>38352</v>
      </c>
      <c r="N4404" t="s">
        <v>6728</v>
      </c>
      <c r="O4404">
        <v>461</v>
      </c>
      <c r="P4404" t="s">
        <v>64</v>
      </c>
    </row>
    <row r="4405" spans="1:16" x14ac:dyDescent="0.25">
      <c r="A4405" s="3">
        <v>43191</v>
      </c>
      <c r="B4405" t="s">
        <v>58</v>
      </c>
      <c r="C4405" t="s">
        <v>8768</v>
      </c>
      <c r="D4405" t="s">
        <v>8769</v>
      </c>
      <c r="E4405">
        <v>2801</v>
      </c>
      <c r="F4405" t="s">
        <v>1240</v>
      </c>
      <c r="G4405">
        <v>17709</v>
      </c>
      <c r="I4405" t="s">
        <v>5494</v>
      </c>
      <c r="J4405">
        <v>16</v>
      </c>
      <c r="K4405">
        <v>4764</v>
      </c>
      <c r="L4405" s="1">
        <v>38352</v>
      </c>
      <c r="N4405" t="s">
        <v>6728</v>
      </c>
      <c r="O4405">
        <v>461</v>
      </c>
      <c r="P4405" t="s">
        <v>64</v>
      </c>
    </row>
    <row r="4406" spans="1:16" x14ac:dyDescent="0.25">
      <c r="A4406" s="3">
        <v>43191</v>
      </c>
      <c r="B4406" t="s">
        <v>58</v>
      </c>
      <c r="C4406" t="s">
        <v>8770</v>
      </c>
      <c r="D4406" t="s">
        <v>8771</v>
      </c>
      <c r="E4406">
        <v>2801</v>
      </c>
      <c r="F4406" t="s">
        <v>8012</v>
      </c>
      <c r="G4406">
        <v>10442.5</v>
      </c>
      <c r="I4406" t="s">
        <v>8500</v>
      </c>
      <c r="J4406">
        <v>395</v>
      </c>
      <c r="K4406">
        <v>5062</v>
      </c>
      <c r="L4406" s="1">
        <v>42732</v>
      </c>
      <c r="N4406" t="s">
        <v>8009</v>
      </c>
      <c r="O4406">
        <v>461</v>
      </c>
      <c r="P4406" t="s">
        <v>64</v>
      </c>
    </row>
    <row r="4407" spans="1:16" x14ac:dyDescent="0.25">
      <c r="A4407" t="s">
        <v>87</v>
      </c>
      <c r="C4407" t="s">
        <v>88</v>
      </c>
      <c r="D4407" t="s">
        <v>58</v>
      </c>
      <c r="F4407">
        <v>-29</v>
      </c>
      <c r="G4407" t="s">
        <v>8772</v>
      </c>
      <c r="I4407" t="s">
        <v>2941</v>
      </c>
    </row>
    <row r="4409" spans="1:16" x14ac:dyDescent="0.25">
      <c r="A4409" t="s">
        <v>87</v>
      </c>
      <c r="B4409" t="s">
        <v>87</v>
      </c>
      <c r="C4409" t="s">
        <v>91</v>
      </c>
      <c r="D4409" t="s">
        <v>221</v>
      </c>
      <c r="E4409">
        <v>2018</v>
      </c>
      <c r="F4409">
        <v>-29</v>
      </c>
      <c r="G4409" t="s">
        <v>8772</v>
      </c>
      <c r="I4409" t="s">
        <v>2942</v>
      </c>
    </row>
    <row r="4411" spans="1:16" x14ac:dyDescent="0.25">
      <c r="C4411" t="s">
        <v>56</v>
      </c>
      <c r="D4411" t="s">
        <v>10</v>
      </c>
      <c r="E4411" t="e">
        <f>- proto</f>
        <v>#NAME?</v>
      </c>
      <c r="F4411" t="s">
        <v>57</v>
      </c>
    </row>
    <row r="4412" spans="1:16" x14ac:dyDescent="0.25">
      <c r="A4412" s="3">
        <v>43252</v>
      </c>
      <c r="B4412" t="s">
        <v>58</v>
      </c>
      <c r="C4412" t="s">
        <v>8773</v>
      </c>
      <c r="D4412" t="s">
        <v>8774</v>
      </c>
      <c r="E4412">
        <v>2801</v>
      </c>
      <c r="F4412" t="s">
        <v>8775</v>
      </c>
      <c r="G4412">
        <v>7000</v>
      </c>
      <c r="I4412" t="s">
        <v>5181</v>
      </c>
      <c r="J4412">
        <v>305</v>
      </c>
      <c r="K4412">
        <v>271</v>
      </c>
      <c r="L4412" s="1">
        <v>39913</v>
      </c>
      <c r="N4412" t="s">
        <v>8776</v>
      </c>
      <c r="O4412">
        <v>461</v>
      </c>
      <c r="P4412" t="s">
        <v>64</v>
      </c>
    </row>
    <row r="4413" spans="1:16" x14ac:dyDescent="0.25">
      <c r="A4413" s="3">
        <v>43252</v>
      </c>
      <c r="B4413" t="s">
        <v>58</v>
      </c>
      <c r="C4413" t="s">
        <v>8777</v>
      </c>
      <c r="D4413" t="s">
        <v>8778</v>
      </c>
      <c r="E4413">
        <v>2801</v>
      </c>
      <c r="F4413" t="s">
        <v>8779</v>
      </c>
      <c r="G4413">
        <v>35090</v>
      </c>
      <c r="I4413" t="s">
        <v>8780</v>
      </c>
      <c r="J4413">
        <v>201</v>
      </c>
      <c r="K4413">
        <v>331</v>
      </c>
      <c r="L4413" s="1">
        <v>41486</v>
      </c>
      <c r="N4413" t="s">
        <v>8293</v>
      </c>
      <c r="O4413">
        <v>461</v>
      </c>
      <c r="P4413" t="s">
        <v>64</v>
      </c>
    </row>
    <row r="4414" spans="1:16" x14ac:dyDescent="0.25">
      <c r="A4414" s="3">
        <v>43252</v>
      </c>
      <c r="B4414" t="s">
        <v>58</v>
      </c>
      <c r="C4414" t="s">
        <v>8781</v>
      </c>
      <c r="D4414" t="s">
        <v>8782</v>
      </c>
      <c r="E4414">
        <v>2801</v>
      </c>
      <c r="F4414" t="s">
        <v>5579</v>
      </c>
      <c r="G4414">
        <v>34965</v>
      </c>
      <c r="I4414" t="s">
        <v>5580</v>
      </c>
      <c r="J4414">
        <v>201</v>
      </c>
      <c r="K4414">
        <v>331</v>
      </c>
      <c r="L4414" s="1">
        <v>37764</v>
      </c>
      <c r="N4414" t="s">
        <v>8293</v>
      </c>
      <c r="O4414">
        <v>461</v>
      </c>
      <c r="P4414" t="s">
        <v>64</v>
      </c>
    </row>
    <row r="4415" spans="1:16" x14ac:dyDescent="0.25">
      <c r="A4415" s="3">
        <v>43252</v>
      </c>
      <c r="B4415" t="s">
        <v>58</v>
      </c>
      <c r="C4415" t="s">
        <v>8783</v>
      </c>
      <c r="D4415" t="s">
        <v>8784</v>
      </c>
      <c r="E4415">
        <v>2801</v>
      </c>
      <c r="F4415" t="s">
        <v>8785</v>
      </c>
      <c r="G4415">
        <v>4515</v>
      </c>
      <c r="I4415" t="s">
        <v>7351</v>
      </c>
      <c r="J4415">
        <v>24</v>
      </c>
      <c r="K4415">
        <v>412</v>
      </c>
      <c r="L4415" s="1">
        <v>38321</v>
      </c>
      <c r="N4415" t="s">
        <v>6613</v>
      </c>
      <c r="O4415">
        <v>461</v>
      </c>
      <c r="P4415" t="s">
        <v>64</v>
      </c>
    </row>
    <row r="4416" spans="1:16" x14ac:dyDescent="0.25">
      <c r="A4416" s="3">
        <v>43252</v>
      </c>
      <c r="B4416" t="s">
        <v>58</v>
      </c>
      <c r="C4416" t="s">
        <v>8786</v>
      </c>
      <c r="D4416" t="s">
        <v>8787</v>
      </c>
      <c r="E4416">
        <v>2801</v>
      </c>
      <c r="F4416" t="s">
        <v>8788</v>
      </c>
      <c r="G4416">
        <v>3710</v>
      </c>
      <c r="I4416" t="s">
        <v>8789</v>
      </c>
      <c r="J4416">
        <v>15</v>
      </c>
      <c r="K4416">
        <v>421</v>
      </c>
      <c r="L4416" s="1">
        <v>36501</v>
      </c>
      <c r="N4416" t="s">
        <v>7735</v>
      </c>
      <c r="O4416">
        <v>461</v>
      </c>
      <c r="P4416" t="s">
        <v>64</v>
      </c>
    </row>
    <row r="4418" spans="1:16" x14ac:dyDescent="0.25">
      <c r="D4418" t="s">
        <v>0</v>
      </c>
      <c r="E4418" t="s">
        <v>1</v>
      </c>
      <c r="F4418" t="s">
        <v>2</v>
      </c>
      <c r="G4418" t="s">
        <v>3</v>
      </c>
      <c r="H4418">
        <v>5</v>
      </c>
      <c r="I4418" t="s">
        <v>4</v>
      </c>
      <c r="L4418" t="s">
        <v>5</v>
      </c>
      <c r="M4418" t="s">
        <v>6</v>
      </c>
      <c r="N4418" t="s">
        <v>7</v>
      </c>
      <c r="O4418">
        <v>7</v>
      </c>
      <c r="P4418">
        <v>6</v>
      </c>
    </row>
    <row r="4419" spans="1:16" x14ac:dyDescent="0.25">
      <c r="D4419" t="s">
        <v>8</v>
      </c>
      <c r="E4419" t="s">
        <v>9</v>
      </c>
      <c r="F4419" t="s">
        <v>10</v>
      </c>
      <c r="M4419" t="s">
        <v>11</v>
      </c>
      <c r="N4419" t="s">
        <v>12</v>
      </c>
      <c r="O4419" s="1">
        <v>37445</v>
      </c>
      <c r="P4419">
        <v>3</v>
      </c>
    </row>
    <row r="4420" spans="1:16" x14ac:dyDescent="0.25">
      <c r="A4420" t="s">
        <v>13</v>
      </c>
      <c r="B4420" t="s">
        <v>14</v>
      </c>
      <c r="C4420" t="s">
        <v>15</v>
      </c>
      <c r="F4420" t="s">
        <v>16</v>
      </c>
      <c r="G4420" t="e">
        <f>- Z</f>
        <v>#NAME?</v>
      </c>
      <c r="M4420" t="s">
        <v>17</v>
      </c>
      <c r="N4420" t="s">
        <v>18</v>
      </c>
    </row>
    <row r="4421" spans="1:16" x14ac:dyDescent="0.25">
      <c r="A4421" t="s">
        <v>19</v>
      </c>
      <c r="B4421" t="s">
        <v>20</v>
      </c>
      <c r="C4421" t="s">
        <v>21</v>
      </c>
      <c r="D4421" t="s">
        <v>22</v>
      </c>
      <c r="E4421" t="s">
        <v>23</v>
      </c>
      <c r="F4421" t="s">
        <v>24</v>
      </c>
      <c r="G4421" t="s">
        <v>25</v>
      </c>
      <c r="H4421" t="s">
        <v>26</v>
      </c>
      <c r="M4421" t="s">
        <v>27</v>
      </c>
      <c r="N4421" t="s">
        <v>28</v>
      </c>
    </row>
    <row r="4422" spans="1:16" x14ac:dyDescent="0.25">
      <c r="A4422" t="s">
        <v>29</v>
      </c>
      <c r="B4422" t="s">
        <v>30</v>
      </c>
      <c r="C4422" t="s">
        <v>31</v>
      </c>
      <c r="D4422" t="s">
        <v>32</v>
      </c>
      <c r="E4422" t="s">
        <v>32</v>
      </c>
      <c r="F4422" t="s">
        <v>33</v>
      </c>
      <c r="G4422" t="s">
        <v>34</v>
      </c>
      <c r="H4422" t="s">
        <v>35</v>
      </c>
      <c r="I4422" t="s">
        <v>36</v>
      </c>
      <c r="J4422" t="s">
        <v>29</v>
      </c>
      <c r="K4422" t="s">
        <v>29</v>
      </c>
      <c r="L4422" t="s">
        <v>37</v>
      </c>
      <c r="M4422" t="s">
        <v>31</v>
      </c>
      <c r="N4422" t="s">
        <v>38</v>
      </c>
      <c r="O4422" t="s">
        <v>29</v>
      </c>
      <c r="P4422" t="s">
        <v>35</v>
      </c>
    </row>
    <row r="4423" spans="1:16" x14ac:dyDescent="0.25">
      <c r="A4423" t="s">
        <v>39</v>
      </c>
      <c r="B4423" t="s">
        <v>40</v>
      </c>
      <c r="C4423" t="s">
        <v>41</v>
      </c>
      <c r="D4423" t="s">
        <v>42</v>
      </c>
      <c r="E4423" t="s">
        <v>43</v>
      </c>
      <c r="F4423" t="s">
        <v>13</v>
      </c>
      <c r="G4423" t="s">
        <v>44</v>
      </c>
      <c r="I4423" t="s">
        <v>45</v>
      </c>
      <c r="J4423" t="s">
        <v>46</v>
      </c>
      <c r="K4423" t="s">
        <v>47</v>
      </c>
      <c r="L4423" t="s">
        <v>48</v>
      </c>
      <c r="M4423" t="s">
        <v>49</v>
      </c>
      <c r="N4423" t="s">
        <v>50</v>
      </c>
      <c r="O4423" t="s">
        <v>51</v>
      </c>
      <c r="P4423" t="s">
        <v>52</v>
      </c>
    </row>
    <row r="4424" spans="1:16" x14ac:dyDescent="0.25">
      <c r="A4424" t="s">
        <v>53</v>
      </c>
      <c r="B4424" t="s">
        <v>30</v>
      </c>
      <c r="C4424" t="s">
        <v>54</v>
      </c>
      <c r="D4424" t="s">
        <v>32</v>
      </c>
      <c r="E4424" t="s">
        <v>32</v>
      </c>
      <c r="F4424" t="s">
        <v>33</v>
      </c>
      <c r="G4424" t="s">
        <v>34</v>
      </c>
      <c r="H4424" t="s">
        <v>35</v>
      </c>
      <c r="I4424" t="s">
        <v>36</v>
      </c>
      <c r="J4424" t="s">
        <v>29</v>
      </c>
      <c r="K4424" t="s">
        <v>29</v>
      </c>
      <c r="L4424" t="s">
        <v>37</v>
      </c>
      <c r="M4424" t="s">
        <v>31</v>
      </c>
      <c r="N4424" t="s">
        <v>38</v>
      </c>
      <c r="O4424" t="s">
        <v>29</v>
      </c>
      <c r="P4424" t="s">
        <v>55</v>
      </c>
    </row>
    <row r="4425" spans="1:16" x14ac:dyDescent="0.25">
      <c r="A4425" s="3">
        <v>43252</v>
      </c>
      <c r="B4425" t="s">
        <v>58</v>
      </c>
      <c r="C4425" t="s">
        <v>8790</v>
      </c>
      <c r="D4425" t="s">
        <v>8791</v>
      </c>
      <c r="E4425">
        <v>2801</v>
      </c>
      <c r="F4425" t="s">
        <v>7350</v>
      </c>
      <c r="G4425">
        <v>4515</v>
      </c>
      <c r="I4425" t="s">
        <v>7351</v>
      </c>
      <c r="J4425">
        <v>15</v>
      </c>
      <c r="K4425">
        <v>421</v>
      </c>
      <c r="L4425" s="1">
        <v>38321</v>
      </c>
      <c r="N4425" t="s">
        <v>6927</v>
      </c>
      <c r="O4425">
        <v>461</v>
      </c>
      <c r="P4425" t="s">
        <v>64</v>
      </c>
    </row>
    <row r="4426" spans="1:16" x14ac:dyDescent="0.25">
      <c r="A4426" s="3">
        <v>43252</v>
      </c>
      <c r="B4426" t="s">
        <v>58</v>
      </c>
      <c r="C4426" t="s">
        <v>8792</v>
      </c>
      <c r="D4426" t="s">
        <v>8793</v>
      </c>
      <c r="E4426">
        <v>2801</v>
      </c>
      <c r="F4426" t="s">
        <v>8794</v>
      </c>
      <c r="G4426">
        <v>15000</v>
      </c>
      <c r="I4426" t="s">
        <v>4763</v>
      </c>
      <c r="J4426">
        <v>347</v>
      </c>
      <c r="K4426">
        <v>432</v>
      </c>
      <c r="L4426" s="1">
        <v>37986</v>
      </c>
      <c r="N4426" t="s">
        <v>6930</v>
      </c>
      <c r="O4426">
        <v>461</v>
      </c>
      <c r="P4426" t="s">
        <v>64</v>
      </c>
    </row>
    <row r="4427" spans="1:16" x14ac:dyDescent="0.25">
      <c r="A4427" s="3">
        <v>43252</v>
      </c>
      <c r="B4427" t="s">
        <v>58</v>
      </c>
      <c r="C4427" t="s">
        <v>8795</v>
      </c>
      <c r="D4427" t="s">
        <v>8796</v>
      </c>
      <c r="E4427">
        <v>2801</v>
      </c>
      <c r="F4427" t="s">
        <v>8794</v>
      </c>
      <c r="G4427">
        <v>15000</v>
      </c>
      <c r="I4427" t="s">
        <v>4763</v>
      </c>
      <c r="J4427">
        <v>347</v>
      </c>
      <c r="K4427">
        <v>432</v>
      </c>
      <c r="L4427" s="1">
        <v>37986</v>
      </c>
      <c r="N4427" t="s">
        <v>6930</v>
      </c>
      <c r="O4427">
        <v>461</v>
      </c>
      <c r="P4427" t="s">
        <v>64</v>
      </c>
    </row>
    <row r="4428" spans="1:16" x14ac:dyDescent="0.25">
      <c r="A4428" s="3">
        <v>43252</v>
      </c>
      <c r="B4428" t="s">
        <v>58</v>
      </c>
      <c r="C4428" t="s">
        <v>8797</v>
      </c>
      <c r="D4428" t="s">
        <v>8798</v>
      </c>
      <c r="E4428">
        <v>2801</v>
      </c>
      <c r="F4428" t="s">
        <v>8799</v>
      </c>
      <c r="G4428">
        <v>20000</v>
      </c>
      <c r="I4428" t="s">
        <v>4104</v>
      </c>
      <c r="J4428">
        <v>261</v>
      </c>
      <c r="K4428">
        <v>1033</v>
      </c>
      <c r="L4428" s="1">
        <v>40056</v>
      </c>
      <c r="N4428" t="s">
        <v>8800</v>
      </c>
      <c r="O4428">
        <v>461</v>
      </c>
      <c r="P4428" t="s">
        <v>64</v>
      </c>
    </row>
    <row r="4429" spans="1:16" x14ac:dyDescent="0.25">
      <c r="A4429" s="3">
        <v>43252</v>
      </c>
      <c r="B4429" t="s">
        <v>58</v>
      </c>
      <c r="C4429" t="s">
        <v>8801</v>
      </c>
      <c r="D4429" t="s">
        <v>8802</v>
      </c>
      <c r="E4429">
        <v>2801</v>
      </c>
      <c r="F4429" t="s">
        <v>8803</v>
      </c>
      <c r="G4429">
        <v>9433.16</v>
      </c>
      <c r="I4429" t="s">
        <v>8804</v>
      </c>
      <c r="J4429">
        <v>261</v>
      </c>
      <c r="K4429">
        <v>1033</v>
      </c>
      <c r="L4429" s="1">
        <v>41969</v>
      </c>
      <c r="N4429" t="s">
        <v>8805</v>
      </c>
      <c r="O4429">
        <v>461</v>
      </c>
      <c r="P4429" t="s">
        <v>64</v>
      </c>
    </row>
    <row r="4430" spans="1:16" x14ac:dyDescent="0.25">
      <c r="A4430" s="3">
        <v>43252</v>
      </c>
      <c r="B4430" t="s">
        <v>58</v>
      </c>
      <c r="C4430" t="s">
        <v>8806</v>
      </c>
      <c r="D4430" t="s">
        <v>8807</v>
      </c>
      <c r="E4430">
        <v>2801</v>
      </c>
      <c r="F4430" t="s">
        <v>8808</v>
      </c>
      <c r="G4430">
        <v>32406</v>
      </c>
      <c r="I4430" t="s">
        <v>8809</v>
      </c>
      <c r="J4430">
        <v>107</v>
      </c>
      <c r="K4430">
        <v>1111</v>
      </c>
      <c r="L4430" s="1">
        <v>39071</v>
      </c>
      <c r="N4430" t="s">
        <v>8810</v>
      </c>
      <c r="O4430">
        <v>461</v>
      </c>
      <c r="P4430" t="s">
        <v>64</v>
      </c>
    </row>
    <row r="4431" spans="1:16" x14ac:dyDescent="0.25">
      <c r="A4431" s="3">
        <v>43252</v>
      </c>
      <c r="B4431" t="s">
        <v>58</v>
      </c>
      <c r="C4431" t="s">
        <v>8811</v>
      </c>
      <c r="D4431" t="s">
        <v>8812</v>
      </c>
      <c r="E4431">
        <v>2801</v>
      </c>
      <c r="F4431" t="s">
        <v>8808</v>
      </c>
      <c r="G4431">
        <v>32406</v>
      </c>
      <c r="I4431" t="s">
        <v>8809</v>
      </c>
      <c r="J4431">
        <v>107</v>
      </c>
      <c r="K4431">
        <v>1111</v>
      </c>
      <c r="L4431" s="1">
        <v>39071</v>
      </c>
      <c r="N4431" t="s">
        <v>8813</v>
      </c>
      <c r="O4431">
        <v>461</v>
      </c>
      <c r="P4431" t="s">
        <v>64</v>
      </c>
    </row>
    <row r="4432" spans="1:16" x14ac:dyDescent="0.25">
      <c r="A4432" s="3">
        <v>43252</v>
      </c>
      <c r="B4432" t="s">
        <v>58</v>
      </c>
      <c r="C4432" t="s">
        <v>8814</v>
      </c>
      <c r="D4432" t="s">
        <v>8815</v>
      </c>
      <c r="E4432">
        <v>2801</v>
      </c>
      <c r="F4432" t="s">
        <v>8808</v>
      </c>
      <c r="G4432">
        <v>32406</v>
      </c>
      <c r="I4432" t="s">
        <v>8809</v>
      </c>
      <c r="J4432">
        <v>107</v>
      </c>
      <c r="K4432">
        <v>1111</v>
      </c>
      <c r="L4432" s="1">
        <v>39071</v>
      </c>
      <c r="N4432" t="s">
        <v>7375</v>
      </c>
      <c r="O4432">
        <v>461</v>
      </c>
      <c r="P4432" t="s">
        <v>64</v>
      </c>
    </row>
    <row r="4433" spans="1:16" x14ac:dyDescent="0.25">
      <c r="A4433" s="3">
        <v>43252</v>
      </c>
      <c r="B4433" t="s">
        <v>58</v>
      </c>
      <c r="C4433" t="s">
        <v>8816</v>
      </c>
      <c r="D4433" t="s">
        <v>8817</v>
      </c>
      <c r="E4433">
        <v>2801</v>
      </c>
      <c r="F4433" t="s">
        <v>1815</v>
      </c>
      <c r="G4433">
        <v>3211</v>
      </c>
      <c r="I4433" t="s">
        <v>8818</v>
      </c>
      <c r="J4433">
        <v>141</v>
      </c>
      <c r="K4433">
        <v>2421</v>
      </c>
      <c r="L4433" s="1">
        <v>38321</v>
      </c>
      <c r="N4433" t="s">
        <v>6733</v>
      </c>
      <c r="O4433">
        <v>461</v>
      </c>
      <c r="P4433" t="s">
        <v>64</v>
      </c>
    </row>
    <row r="4434" spans="1:16" x14ac:dyDescent="0.25">
      <c r="A4434" s="3">
        <v>43252</v>
      </c>
      <c r="B4434" t="s">
        <v>58</v>
      </c>
      <c r="C4434" t="s">
        <v>8819</v>
      </c>
      <c r="D4434" t="s">
        <v>8820</v>
      </c>
      <c r="E4434">
        <v>2801</v>
      </c>
      <c r="F4434" t="s">
        <v>8821</v>
      </c>
      <c r="G4434">
        <v>14024.88</v>
      </c>
      <c r="I4434" t="s">
        <v>8822</v>
      </c>
      <c r="J4434">
        <v>18</v>
      </c>
      <c r="K4434">
        <v>3121</v>
      </c>
      <c r="L4434" s="1">
        <v>37490</v>
      </c>
      <c r="N4434" t="s">
        <v>8823</v>
      </c>
      <c r="O4434">
        <v>461</v>
      </c>
      <c r="P4434" t="s">
        <v>64</v>
      </c>
    </row>
    <row r="4435" spans="1:16" x14ac:dyDescent="0.25">
      <c r="A4435" s="3">
        <v>43252</v>
      </c>
      <c r="B4435" t="s">
        <v>58</v>
      </c>
      <c r="C4435" t="s">
        <v>8824</v>
      </c>
      <c r="D4435" t="s">
        <v>8825</v>
      </c>
      <c r="E4435">
        <v>2801</v>
      </c>
      <c r="F4435" t="s">
        <v>8826</v>
      </c>
      <c r="G4435">
        <v>26309.5</v>
      </c>
      <c r="I4435" t="s">
        <v>8827</v>
      </c>
      <c r="J4435">
        <v>18</v>
      </c>
      <c r="K4435">
        <v>3121</v>
      </c>
      <c r="L4435" s="1">
        <v>39447</v>
      </c>
      <c r="N4435" t="s">
        <v>8823</v>
      </c>
      <c r="O4435">
        <v>461</v>
      </c>
      <c r="P4435" t="s">
        <v>64</v>
      </c>
    </row>
    <row r="4436" spans="1:16" x14ac:dyDescent="0.25">
      <c r="A4436" s="3">
        <v>43252</v>
      </c>
      <c r="B4436" t="s">
        <v>58</v>
      </c>
      <c r="C4436" t="s">
        <v>8828</v>
      </c>
      <c r="D4436" t="s">
        <v>8829</v>
      </c>
      <c r="E4436">
        <v>2801</v>
      </c>
      <c r="F4436" t="s">
        <v>4350</v>
      </c>
      <c r="G4436">
        <v>7477</v>
      </c>
      <c r="I4436" t="s">
        <v>4351</v>
      </c>
      <c r="J4436">
        <v>299</v>
      </c>
      <c r="K4436">
        <v>3121</v>
      </c>
      <c r="L4436" s="1">
        <v>38352</v>
      </c>
      <c r="N4436" t="s">
        <v>8830</v>
      </c>
      <c r="O4436">
        <v>461</v>
      </c>
      <c r="P4436" t="s">
        <v>64</v>
      </c>
    </row>
    <row r="4437" spans="1:16" x14ac:dyDescent="0.25">
      <c r="A4437" s="3">
        <v>43252</v>
      </c>
      <c r="B4437" t="s">
        <v>58</v>
      </c>
      <c r="C4437" t="s">
        <v>8831</v>
      </c>
      <c r="D4437" t="s">
        <v>8832</v>
      </c>
      <c r="E4437">
        <v>2801</v>
      </c>
      <c r="F4437" t="s">
        <v>8833</v>
      </c>
      <c r="G4437">
        <v>36907.5</v>
      </c>
      <c r="I4437" t="s">
        <v>8834</v>
      </c>
      <c r="J4437">
        <v>328</v>
      </c>
      <c r="K4437">
        <v>3211</v>
      </c>
      <c r="L4437" s="1">
        <v>37330</v>
      </c>
      <c r="N4437" t="s">
        <v>8835</v>
      </c>
      <c r="O4437">
        <v>461</v>
      </c>
      <c r="P4437" t="s">
        <v>64</v>
      </c>
    </row>
    <row r="4438" spans="1:16" x14ac:dyDescent="0.25">
      <c r="A4438" s="3">
        <v>43252</v>
      </c>
      <c r="B4438" t="s">
        <v>58</v>
      </c>
      <c r="C4438" t="s">
        <v>8836</v>
      </c>
      <c r="D4438" t="s">
        <v>8837</v>
      </c>
      <c r="E4438">
        <v>2801</v>
      </c>
      <c r="F4438" t="s">
        <v>8838</v>
      </c>
      <c r="G4438">
        <v>38000</v>
      </c>
      <c r="I4438" t="s">
        <v>8839</v>
      </c>
      <c r="J4438">
        <v>243</v>
      </c>
      <c r="K4438">
        <v>3341</v>
      </c>
      <c r="L4438" s="1">
        <v>37986</v>
      </c>
      <c r="N4438" t="s">
        <v>7935</v>
      </c>
      <c r="O4438">
        <v>461</v>
      </c>
      <c r="P4438" t="s">
        <v>64</v>
      </c>
    </row>
    <row r="4439" spans="1:16" x14ac:dyDescent="0.25">
      <c r="A4439" s="3">
        <v>43252</v>
      </c>
      <c r="B4439" t="s">
        <v>58</v>
      </c>
      <c r="C4439" t="s">
        <v>8840</v>
      </c>
      <c r="D4439" t="s">
        <v>8841</v>
      </c>
      <c r="E4439">
        <v>2801</v>
      </c>
      <c r="F4439" t="s">
        <v>8842</v>
      </c>
      <c r="G4439">
        <v>11067</v>
      </c>
      <c r="I4439" t="s">
        <v>8843</v>
      </c>
      <c r="J4439">
        <v>325</v>
      </c>
      <c r="K4439">
        <v>3590</v>
      </c>
      <c r="L4439" s="1">
        <v>39080</v>
      </c>
      <c r="N4439" t="s">
        <v>8844</v>
      </c>
      <c r="O4439">
        <v>461</v>
      </c>
      <c r="P4439" t="s">
        <v>64</v>
      </c>
    </row>
    <row r="4440" spans="1:16" x14ac:dyDescent="0.25">
      <c r="A4440" s="3">
        <v>43252</v>
      </c>
      <c r="B4440" t="s">
        <v>58</v>
      </c>
      <c r="C4440" t="s">
        <v>8845</v>
      </c>
      <c r="D4440" t="s">
        <v>8846</v>
      </c>
      <c r="E4440">
        <v>2801</v>
      </c>
      <c r="F4440" t="s">
        <v>3497</v>
      </c>
      <c r="G4440">
        <v>16188</v>
      </c>
      <c r="I4440" t="s">
        <v>8847</v>
      </c>
      <c r="J4440">
        <v>230</v>
      </c>
      <c r="K4440">
        <v>3841</v>
      </c>
      <c r="L4440" s="1">
        <v>41249</v>
      </c>
      <c r="N4440" t="s">
        <v>8848</v>
      </c>
      <c r="O4440">
        <v>461</v>
      </c>
      <c r="P4440" t="s">
        <v>64</v>
      </c>
    </row>
    <row r="4441" spans="1:16" x14ac:dyDescent="0.25">
      <c r="A4441" s="3">
        <v>43252</v>
      </c>
      <c r="B4441" t="s">
        <v>58</v>
      </c>
      <c r="C4441" t="s">
        <v>8849</v>
      </c>
      <c r="D4441" t="s">
        <v>8850</v>
      </c>
      <c r="E4441">
        <v>2801</v>
      </c>
      <c r="F4441" t="s">
        <v>7423</v>
      </c>
      <c r="G4441">
        <v>28019</v>
      </c>
      <c r="I4441" t="s">
        <v>7424</v>
      </c>
      <c r="J4441">
        <v>19</v>
      </c>
      <c r="K4441">
        <v>5931</v>
      </c>
      <c r="L4441" s="1">
        <v>38321</v>
      </c>
      <c r="N4441" t="s">
        <v>8851</v>
      </c>
      <c r="O4441">
        <v>461</v>
      </c>
      <c r="P4441" t="s">
        <v>64</v>
      </c>
    </row>
    <row r="4442" spans="1:16" x14ac:dyDescent="0.25">
      <c r="A4442" s="3">
        <v>43252</v>
      </c>
      <c r="B4442" t="s">
        <v>58</v>
      </c>
      <c r="C4442" t="s">
        <v>8852</v>
      </c>
      <c r="D4442" t="s">
        <v>8853</v>
      </c>
      <c r="E4442">
        <v>2801</v>
      </c>
      <c r="F4442" t="s">
        <v>3202</v>
      </c>
      <c r="G4442">
        <v>13816.8</v>
      </c>
      <c r="I4442" t="s">
        <v>8136</v>
      </c>
      <c r="J4442">
        <v>19</v>
      </c>
      <c r="K4442">
        <v>5931</v>
      </c>
      <c r="L4442" s="1">
        <v>41274</v>
      </c>
      <c r="N4442" t="s">
        <v>6920</v>
      </c>
      <c r="O4442">
        <v>461</v>
      </c>
      <c r="P4442" t="s">
        <v>64</v>
      </c>
    </row>
    <row r="4443" spans="1:16" x14ac:dyDescent="0.25">
      <c r="A4443" s="3">
        <v>43252</v>
      </c>
      <c r="B4443" t="s">
        <v>58</v>
      </c>
      <c r="C4443" t="s">
        <v>8854</v>
      </c>
      <c r="D4443" t="s">
        <v>8855</v>
      </c>
      <c r="E4443">
        <v>2801</v>
      </c>
      <c r="F4443" t="s">
        <v>3202</v>
      </c>
      <c r="G4443">
        <v>19239</v>
      </c>
      <c r="I4443" t="s">
        <v>7799</v>
      </c>
      <c r="J4443">
        <v>19</v>
      </c>
      <c r="K4443">
        <v>5931</v>
      </c>
      <c r="L4443" s="1">
        <v>42004</v>
      </c>
      <c r="N4443" t="s">
        <v>6920</v>
      </c>
      <c r="O4443">
        <v>461</v>
      </c>
      <c r="P4443" t="s">
        <v>64</v>
      </c>
    </row>
    <row r="4444" spans="1:16" x14ac:dyDescent="0.25">
      <c r="A4444" t="s">
        <v>87</v>
      </c>
      <c r="C4444" t="s">
        <v>88</v>
      </c>
      <c r="D4444" t="s">
        <v>58</v>
      </c>
      <c r="F4444">
        <v>-46</v>
      </c>
      <c r="G4444" t="s">
        <v>8856</v>
      </c>
      <c r="I4444" t="s">
        <v>5362</v>
      </c>
    </row>
    <row r="4446" spans="1:16" x14ac:dyDescent="0.25">
      <c r="A4446" t="s">
        <v>87</v>
      </c>
      <c r="B4446" t="s">
        <v>87</v>
      </c>
      <c r="C4446" t="s">
        <v>91</v>
      </c>
      <c r="D4446" t="s">
        <v>296</v>
      </c>
      <c r="E4446">
        <v>2018</v>
      </c>
      <c r="F4446">
        <v>-46</v>
      </c>
      <c r="G4446" t="s">
        <v>8856</v>
      </c>
      <c r="I4446" t="s">
        <v>5363</v>
      </c>
    </row>
    <row r="4448" spans="1:16" x14ac:dyDescent="0.25">
      <c r="C4448" t="s">
        <v>56</v>
      </c>
      <c r="D4448" t="s">
        <v>10</v>
      </c>
      <c r="E4448" t="e">
        <f>- proto</f>
        <v>#NAME?</v>
      </c>
      <c r="F4448" t="s">
        <v>57</v>
      </c>
    </row>
    <row r="4449" spans="1:16" x14ac:dyDescent="0.25">
      <c r="A4449" s="3">
        <v>43344</v>
      </c>
      <c r="B4449" t="s">
        <v>58</v>
      </c>
      <c r="C4449" t="s">
        <v>8857</v>
      </c>
      <c r="D4449" t="s">
        <v>8858</v>
      </c>
      <c r="E4449">
        <v>2801</v>
      </c>
      <c r="F4449" t="s">
        <v>8859</v>
      </c>
      <c r="G4449">
        <v>23770.95</v>
      </c>
      <c r="I4449" t="s">
        <v>8860</v>
      </c>
      <c r="J4449">
        <v>301</v>
      </c>
      <c r="K4449">
        <v>631</v>
      </c>
      <c r="L4449" s="1">
        <v>37907</v>
      </c>
      <c r="N4449" t="s">
        <v>8861</v>
      </c>
      <c r="O4449">
        <v>461</v>
      </c>
      <c r="P4449" t="s">
        <v>64</v>
      </c>
    </row>
    <row r="4450" spans="1:16" x14ac:dyDescent="0.25">
      <c r="A4450" s="3">
        <v>43344</v>
      </c>
      <c r="B4450" t="s">
        <v>58</v>
      </c>
      <c r="C4450" t="s">
        <v>8862</v>
      </c>
      <c r="D4450" t="s">
        <v>8863</v>
      </c>
      <c r="E4450">
        <v>2801</v>
      </c>
      <c r="F4450" t="s">
        <v>8864</v>
      </c>
      <c r="G4450">
        <v>39230</v>
      </c>
      <c r="I4450" t="s">
        <v>8865</v>
      </c>
      <c r="J4450">
        <v>103</v>
      </c>
      <c r="K4450">
        <v>762</v>
      </c>
      <c r="L4450" s="1">
        <v>36448</v>
      </c>
      <c r="N4450" t="s">
        <v>7436</v>
      </c>
      <c r="O4450">
        <v>461</v>
      </c>
      <c r="P4450" t="s">
        <v>64</v>
      </c>
    </row>
    <row r="4451" spans="1:16" x14ac:dyDescent="0.25">
      <c r="A4451" s="3">
        <v>43344</v>
      </c>
      <c r="B4451" t="s">
        <v>58</v>
      </c>
      <c r="C4451" t="s">
        <v>8866</v>
      </c>
      <c r="D4451" t="s">
        <v>8867</v>
      </c>
      <c r="E4451">
        <v>2801</v>
      </c>
      <c r="F4451" t="s">
        <v>3202</v>
      </c>
      <c r="G4451">
        <v>18480</v>
      </c>
      <c r="I4451" t="s">
        <v>8868</v>
      </c>
      <c r="J4451">
        <v>76</v>
      </c>
      <c r="K4451">
        <v>931</v>
      </c>
      <c r="L4451" s="1">
        <v>35285</v>
      </c>
      <c r="N4451" t="s">
        <v>6637</v>
      </c>
      <c r="O4451">
        <v>461</v>
      </c>
      <c r="P4451" t="s">
        <v>64</v>
      </c>
    </row>
    <row r="4452" spans="1:16" x14ac:dyDescent="0.25">
      <c r="A4452" s="3">
        <v>43344</v>
      </c>
      <c r="B4452" t="s">
        <v>58</v>
      </c>
      <c r="C4452" t="s">
        <v>8869</v>
      </c>
      <c r="D4452" t="s">
        <v>8870</v>
      </c>
      <c r="E4452">
        <v>2801</v>
      </c>
      <c r="F4452" t="s">
        <v>3202</v>
      </c>
      <c r="G4452">
        <v>18480</v>
      </c>
      <c r="I4452" t="s">
        <v>8868</v>
      </c>
      <c r="J4452">
        <v>76</v>
      </c>
      <c r="K4452">
        <v>931</v>
      </c>
      <c r="L4452" s="1">
        <v>35285</v>
      </c>
      <c r="N4452" t="s">
        <v>6637</v>
      </c>
      <c r="O4452">
        <v>461</v>
      </c>
      <c r="P4452" t="s">
        <v>64</v>
      </c>
    </row>
    <row r="4453" spans="1:16" x14ac:dyDescent="0.25">
      <c r="A4453" s="3">
        <v>43344</v>
      </c>
      <c r="B4453" t="s">
        <v>58</v>
      </c>
      <c r="C4453" t="s">
        <v>8871</v>
      </c>
      <c r="D4453" t="s">
        <v>8872</v>
      </c>
      <c r="E4453">
        <v>2801</v>
      </c>
      <c r="F4453" t="s">
        <v>5381</v>
      </c>
      <c r="G4453">
        <v>23940</v>
      </c>
      <c r="I4453" t="s">
        <v>5382</v>
      </c>
      <c r="J4453">
        <v>76</v>
      </c>
      <c r="K4453">
        <v>931</v>
      </c>
      <c r="L4453" s="1">
        <v>37022</v>
      </c>
      <c r="N4453" t="s">
        <v>6637</v>
      </c>
      <c r="O4453">
        <v>461</v>
      </c>
      <c r="P4453" t="s">
        <v>64</v>
      </c>
    </row>
    <row r="4454" spans="1:16" x14ac:dyDescent="0.25">
      <c r="A4454" s="3">
        <v>43344</v>
      </c>
      <c r="B4454" t="s">
        <v>58</v>
      </c>
      <c r="C4454" t="s">
        <v>8873</v>
      </c>
      <c r="D4454" t="s">
        <v>8874</v>
      </c>
      <c r="E4454">
        <v>2801</v>
      </c>
      <c r="F4454" t="s">
        <v>6013</v>
      </c>
      <c r="G4454">
        <v>7379.79</v>
      </c>
      <c r="I4454" t="s">
        <v>8875</v>
      </c>
      <c r="J4454">
        <v>334</v>
      </c>
      <c r="K4454">
        <v>1131</v>
      </c>
      <c r="L4454" s="1">
        <v>42339</v>
      </c>
      <c r="N4454" t="s">
        <v>7375</v>
      </c>
      <c r="O4454">
        <v>461</v>
      </c>
      <c r="P4454" t="s">
        <v>64</v>
      </c>
    </row>
    <row r="4455" spans="1:16" x14ac:dyDescent="0.25">
      <c r="A4455" s="3">
        <v>43344</v>
      </c>
      <c r="B4455" t="s">
        <v>58</v>
      </c>
      <c r="C4455" t="s">
        <v>8876</v>
      </c>
      <c r="D4455" t="s">
        <v>8877</v>
      </c>
      <c r="E4455">
        <v>2801</v>
      </c>
      <c r="F4455" t="s">
        <v>8878</v>
      </c>
      <c r="G4455">
        <v>3218.6</v>
      </c>
      <c r="I4455" t="s">
        <v>8879</v>
      </c>
      <c r="J4455">
        <v>82</v>
      </c>
      <c r="K4455">
        <v>1362</v>
      </c>
      <c r="L4455" s="1">
        <v>43207</v>
      </c>
      <c r="N4455" t="s">
        <v>6653</v>
      </c>
      <c r="O4455">
        <v>461</v>
      </c>
      <c r="P4455" t="s">
        <v>64</v>
      </c>
    </row>
    <row r="4456" spans="1:16" x14ac:dyDescent="0.25">
      <c r="A4456" s="3">
        <v>43344</v>
      </c>
      <c r="B4456" t="s">
        <v>58</v>
      </c>
      <c r="C4456" t="s">
        <v>8880</v>
      </c>
      <c r="D4456" t="s">
        <v>8881</v>
      </c>
      <c r="E4456">
        <v>2801</v>
      </c>
      <c r="F4456" t="s">
        <v>110</v>
      </c>
      <c r="G4456">
        <v>13040</v>
      </c>
      <c r="I4456" t="s">
        <v>8882</v>
      </c>
      <c r="J4456">
        <v>138</v>
      </c>
      <c r="K4456">
        <v>1731</v>
      </c>
      <c r="L4456" s="1">
        <v>35662</v>
      </c>
      <c r="N4456" t="s">
        <v>8883</v>
      </c>
      <c r="O4456">
        <v>461</v>
      </c>
      <c r="P4456" t="s">
        <v>64</v>
      </c>
    </row>
    <row r="4457" spans="1:16" x14ac:dyDescent="0.25">
      <c r="A4457" s="3">
        <v>43344</v>
      </c>
      <c r="B4457" t="s">
        <v>58</v>
      </c>
      <c r="C4457" t="s">
        <v>8884</v>
      </c>
      <c r="D4457" t="s">
        <v>8885</v>
      </c>
      <c r="E4457">
        <v>2801</v>
      </c>
      <c r="F4457" t="s">
        <v>110</v>
      </c>
      <c r="G4457">
        <v>13040</v>
      </c>
      <c r="I4457" t="s">
        <v>8882</v>
      </c>
      <c r="J4457">
        <v>138</v>
      </c>
      <c r="K4457">
        <v>1731</v>
      </c>
      <c r="L4457" s="1">
        <v>35662</v>
      </c>
      <c r="N4457" t="s">
        <v>8883</v>
      </c>
      <c r="O4457">
        <v>461</v>
      </c>
      <c r="P4457" t="s">
        <v>64</v>
      </c>
    </row>
    <row r="4458" spans="1:16" x14ac:dyDescent="0.25">
      <c r="A4458" s="3">
        <v>43344</v>
      </c>
      <c r="B4458" t="s">
        <v>58</v>
      </c>
      <c r="C4458" t="s">
        <v>8886</v>
      </c>
      <c r="D4458" t="s">
        <v>8887</v>
      </c>
      <c r="E4458">
        <v>2801</v>
      </c>
      <c r="F4458" t="s">
        <v>3202</v>
      </c>
      <c r="G4458">
        <v>29981.55</v>
      </c>
      <c r="I4458" t="s">
        <v>7296</v>
      </c>
      <c r="J4458">
        <v>138</v>
      </c>
      <c r="K4458">
        <v>1731</v>
      </c>
      <c r="L4458" s="1">
        <v>40324</v>
      </c>
      <c r="N4458" t="s">
        <v>8888</v>
      </c>
      <c r="O4458">
        <v>461</v>
      </c>
      <c r="P4458" t="s">
        <v>64</v>
      </c>
    </row>
    <row r="4459" spans="1:16" x14ac:dyDescent="0.25">
      <c r="A4459" s="3">
        <v>43344</v>
      </c>
      <c r="B4459" t="s">
        <v>58</v>
      </c>
      <c r="C4459" t="s">
        <v>8889</v>
      </c>
      <c r="D4459" t="s">
        <v>8890</v>
      </c>
      <c r="E4459">
        <v>2801</v>
      </c>
      <c r="F4459" t="s">
        <v>3202</v>
      </c>
      <c r="G4459">
        <v>29981.55</v>
      </c>
      <c r="I4459" t="s">
        <v>7296</v>
      </c>
      <c r="J4459">
        <v>138</v>
      </c>
      <c r="K4459">
        <v>1731</v>
      </c>
      <c r="L4459" s="1">
        <v>40324</v>
      </c>
      <c r="N4459" t="s">
        <v>8891</v>
      </c>
      <c r="O4459">
        <v>461</v>
      </c>
      <c r="P4459" t="s">
        <v>64</v>
      </c>
    </row>
    <row r="4460" spans="1:16" x14ac:dyDescent="0.25">
      <c r="A4460" s="3">
        <v>43344</v>
      </c>
      <c r="B4460" t="s">
        <v>58</v>
      </c>
      <c r="C4460" t="s">
        <v>8892</v>
      </c>
      <c r="D4460" t="s">
        <v>8893</v>
      </c>
      <c r="E4460">
        <v>2801</v>
      </c>
      <c r="F4460" t="s">
        <v>1726</v>
      </c>
      <c r="G4460">
        <v>11949</v>
      </c>
      <c r="I4460" t="s">
        <v>8894</v>
      </c>
      <c r="J4460">
        <v>138</v>
      </c>
      <c r="K4460">
        <v>1731</v>
      </c>
      <c r="L4460" s="1">
        <v>36879</v>
      </c>
      <c r="N4460" t="s">
        <v>8883</v>
      </c>
      <c r="O4460">
        <v>461</v>
      </c>
      <c r="P4460" t="s">
        <v>64</v>
      </c>
    </row>
    <row r="4461" spans="1:16" x14ac:dyDescent="0.25">
      <c r="A4461" s="3">
        <v>43344</v>
      </c>
      <c r="B4461" t="s">
        <v>58</v>
      </c>
      <c r="C4461" t="s">
        <v>8895</v>
      </c>
      <c r="D4461" t="s">
        <v>8896</v>
      </c>
      <c r="E4461">
        <v>2801</v>
      </c>
      <c r="F4461" t="s">
        <v>8897</v>
      </c>
      <c r="G4461">
        <v>39900</v>
      </c>
      <c r="I4461" t="s">
        <v>4332</v>
      </c>
      <c r="J4461">
        <v>342</v>
      </c>
      <c r="K4461">
        <v>1701</v>
      </c>
      <c r="L4461" s="1">
        <v>38716</v>
      </c>
      <c r="N4461" t="s">
        <v>8898</v>
      </c>
      <c r="O4461">
        <v>461</v>
      </c>
      <c r="P4461" t="s">
        <v>64</v>
      </c>
    </row>
    <row r="4462" spans="1:16" x14ac:dyDescent="0.25">
      <c r="A4462" s="3">
        <v>43344</v>
      </c>
      <c r="B4462" t="s">
        <v>58</v>
      </c>
      <c r="C4462" t="s">
        <v>8899</v>
      </c>
      <c r="D4462" t="s">
        <v>8900</v>
      </c>
      <c r="E4462">
        <v>2801</v>
      </c>
      <c r="F4462" t="s">
        <v>8901</v>
      </c>
      <c r="G4462">
        <v>22990</v>
      </c>
      <c r="I4462" t="s">
        <v>7462</v>
      </c>
      <c r="J4462">
        <v>63</v>
      </c>
      <c r="K4462">
        <v>1814</v>
      </c>
      <c r="L4462" s="1">
        <v>40542</v>
      </c>
      <c r="N4462" t="s">
        <v>8902</v>
      </c>
      <c r="O4462">
        <v>461</v>
      </c>
      <c r="P4462" t="s">
        <v>64</v>
      </c>
    </row>
    <row r="4463" spans="1:16" x14ac:dyDescent="0.25">
      <c r="A4463" s="3">
        <v>43344</v>
      </c>
      <c r="B4463" t="s">
        <v>58</v>
      </c>
      <c r="C4463" t="s">
        <v>8903</v>
      </c>
      <c r="D4463" t="s">
        <v>8904</v>
      </c>
      <c r="E4463">
        <v>2801</v>
      </c>
      <c r="F4463" t="s">
        <v>8905</v>
      </c>
      <c r="G4463">
        <v>39512.5</v>
      </c>
      <c r="I4463" t="s">
        <v>8906</v>
      </c>
      <c r="J4463">
        <v>41</v>
      </c>
      <c r="K4463">
        <v>2011</v>
      </c>
      <c r="L4463" s="1">
        <v>39599</v>
      </c>
      <c r="N4463" t="s">
        <v>8907</v>
      </c>
      <c r="O4463">
        <v>461</v>
      </c>
      <c r="P4463" t="s">
        <v>64</v>
      </c>
    </row>
    <row r="4464" spans="1:16" x14ac:dyDescent="0.25">
      <c r="A4464" s="3">
        <v>43344</v>
      </c>
      <c r="B4464" t="s">
        <v>58</v>
      </c>
      <c r="C4464" t="s">
        <v>8908</v>
      </c>
      <c r="D4464" t="s">
        <v>8909</v>
      </c>
      <c r="E4464">
        <v>2801</v>
      </c>
      <c r="F4464" t="s">
        <v>7256</v>
      </c>
      <c r="G4464">
        <v>3992.5</v>
      </c>
      <c r="I4464" t="s">
        <v>8910</v>
      </c>
      <c r="J4464">
        <v>244</v>
      </c>
      <c r="K4464">
        <v>2121</v>
      </c>
      <c r="L4464" s="1">
        <v>40542</v>
      </c>
      <c r="N4464" t="s">
        <v>8911</v>
      </c>
      <c r="O4464">
        <v>461</v>
      </c>
      <c r="P4464" t="s">
        <v>64</v>
      </c>
    </row>
    <row r="4465" spans="1:16" x14ac:dyDescent="0.25">
      <c r="A4465" s="3">
        <v>43344</v>
      </c>
      <c r="B4465" t="s">
        <v>58</v>
      </c>
      <c r="C4465" t="s">
        <v>8912</v>
      </c>
      <c r="D4465" t="s">
        <v>8913</v>
      </c>
      <c r="E4465">
        <v>2801</v>
      </c>
      <c r="F4465" t="s">
        <v>8914</v>
      </c>
      <c r="G4465">
        <v>5000</v>
      </c>
      <c r="I4465" t="s">
        <v>3237</v>
      </c>
      <c r="J4465">
        <v>164</v>
      </c>
      <c r="K4465">
        <v>2721</v>
      </c>
      <c r="L4465" s="1">
        <v>40543</v>
      </c>
      <c r="N4465" t="s">
        <v>8915</v>
      </c>
      <c r="O4465">
        <v>461</v>
      </c>
      <c r="P4465" t="s">
        <v>64</v>
      </c>
    </row>
    <row r="4466" spans="1:16" x14ac:dyDescent="0.25">
      <c r="A4466" s="3">
        <v>43344</v>
      </c>
      <c r="B4466" t="s">
        <v>58</v>
      </c>
      <c r="C4466" t="s">
        <v>8916</v>
      </c>
      <c r="D4466" t="s">
        <v>8917</v>
      </c>
      <c r="E4466">
        <v>2801</v>
      </c>
      <c r="F4466" t="s">
        <v>8918</v>
      </c>
      <c r="G4466">
        <v>8481.61</v>
      </c>
      <c r="I4466" t="s">
        <v>8919</v>
      </c>
      <c r="J4466">
        <v>343</v>
      </c>
      <c r="K4466">
        <v>3241</v>
      </c>
      <c r="L4466" s="1">
        <v>40508</v>
      </c>
      <c r="N4466" t="s">
        <v>8478</v>
      </c>
      <c r="O4466">
        <v>461</v>
      </c>
      <c r="P4466" t="s">
        <v>64</v>
      </c>
    </row>
    <row r="4467" spans="1:16" x14ac:dyDescent="0.25">
      <c r="A4467" s="3">
        <v>43344</v>
      </c>
      <c r="B4467" t="s">
        <v>58</v>
      </c>
      <c r="C4467" t="s">
        <v>8920</v>
      </c>
      <c r="D4467" t="s">
        <v>8921</v>
      </c>
      <c r="E4467">
        <v>2801</v>
      </c>
      <c r="F4467" t="s">
        <v>8918</v>
      </c>
      <c r="G4467">
        <v>8481.6200000000008</v>
      </c>
      <c r="I4467" t="s">
        <v>8922</v>
      </c>
      <c r="J4467">
        <v>343</v>
      </c>
      <c r="K4467">
        <v>3241</v>
      </c>
      <c r="L4467" s="1">
        <v>40508</v>
      </c>
      <c r="N4467" t="s">
        <v>8478</v>
      </c>
      <c r="O4467">
        <v>461</v>
      </c>
      <c r="P4467" t="s">
        <v>64</v>
      </c>
    </row>
    <row r="4468" spans="1:16" x14ac:dyDescent="0.25">
      <c r="A4468" s="3">
        <v>43344</v>
      </c>
      <c r="B4468" t="s">
        <v>58</v>
      </c>
      <c r="C4468" t="s">
        <v>8923</v>
      </c>
      <c r="D4468" t="s">
        <v>8924</v>
      </c>
      <c r="E4468">
        <v>2801</v>
      </c>
      <c r="F4468" t="s">
        <v>8918</v>
      </c>
      <c r="G4468">
        <v>7588.77</v>
      </c>
      <c r="I4468" t="s">
        <v>8925</v>
      </c>
      <c r="J4468">
        <v>343</v>
      </c>
      <c r="K4468">
        <v>3241</v>
      </c>
      <c r="L4468" s="1">
        <v>40508</v>
      </c>
      <c r="N4468" t="s">
        <v>8478</v>
      </c>
      <c r="O4468">
        <v>461</v>
      </c>
      <c r="P4468" t="s">
        <v>64</v>
      </c>
    </row>
    <row r="4469" spans="1:16" x14ac:dyDescent="0.25">
      <c r="A4469" s="3">
        <v>43344</v>
      </c>
      <c r="B4469" t="s">
        <v>58</v>
      </c>
      <c r="C4469" t="s">
        <v>8926</v>
      </c>
      <c r="D4469" t="s">
        <v>8927</v>
      </c>
      <c r="E4469">
        <v>2801</v>
      </c>
      <c r="F4469" t="s">
        <v>8918</v>
      </c>
      <c r="G4469">
        <v>8481.73</v>
      </c>
      <c r="I4469" t="s">
        <v>8928</v>
      </c>
      <c r="J4469">
        <v>343</v>
      </c>
      <c r="K4469">
        <v>3241</v>
      </c>
      <c r="L4469" s="1">
        <v>40508</v>
      </c>
      <c r="N4469" t="s">
        <v>8478</v>
      </c>
      <c r="O4469">
        <v>461</v>
      </c>
      <c r="P4469" t="s">
        <v>64</v>
      </c>
    </row>
    <row r="4470" spans="1:16" x14ac:dyDescent="0.25">
      <c r="A4470" s="3">
        <v>43344</v>
      </c>
      <c r="B4470" t="s">
        <v>58</v>
      </c>
      <c r="C4470" t="s">
        <v>8929</v>
      </c>
      <c r="D4470" t="s">
        <v>8930</v>
      </c>
      <c r="E4470">
        <v>2801</v>
      </c>
      <c r="F4470" t="s">
        <v>8931</v>
      </c>
      <c r="G4470">
        <v>16132</v>
      </c>
      <c r="I4470" t="s">
        <v>8932</v>
      </c>
      <c r="J4470">
        <v>426</v>
      </c>
      <c r="K4470">
        <v>3451</v>
      </c>
      <c r="L4470" s="1">
        <v>40108</v>
      </c>
      <c r="N4470" t="s">
        <v>8933</v>
      </c>
      <c r="O4470">
        <v>461</v>
      </c>
      <c r="P4470" t="s">
        <v>64</v>
      </c>
    </row>
    <row r="4471" spans="1:16" x14ac:dyDescent="0.25">
      <c r="A4471" s="3">
        <v>43344</v>
      </c>
      <c r="B4471" t="s">
        <v>58</v>
      </c>
      <c r="C4471" t="s">
        <v>8934</v>
      </c>
      <c r="D4471" t="s">
        <v>8935</v>
      </c>
      <c r="E4471">
        <v>2801</v>
      </c>
      <c r="F4471" t="s">
        <v>8603</v>
      </c>
      <c r="G4471">
        <v>3520</v>
      </c>
      <c r="I4471" t="s">
        <v>4432</v>
      </c>
      <c r="J4471">
        <v>366</v>
      </c>
      <c r="K4471">
        <v>5031</v>
      </c>
      <c r="L4471" s="1">
        <v>43007</v>
      </c>
      <c r="N4471" t="s">
        <v>6703</v>
      </c>
      <c r="O4471">
        <v>461</v>
      </c>
      <c r="P4471" t="s">
        <v>64</v>
      </c>
    </row>
    <row r="4472" spans="1:16" x14ac:dyDescent="0.25">
      <c r="A4472" s="3">
        <v>43344</v>
      </c>
      <c r="B4472" t="s">
        <v>58</v>
      </c>
      <c r="C4472" t="s">
        <v>8936</v>
      </c>
      <c r="D4472" t="s">
        <v>8937</v>
      </c>
      <c r="E4472">
        <v>2801</v>
      </c>
      <c r="F4472" t="s">
        <v>8012</v>
      </c>
      <c r="G4472">
        <v>10442.5</v>
      </c>
      <c r="I4472" t="s">
        <v>8500</v>
      </c>
      <c r="J4472">
        <v>395</v>
      </c>
      <c r="K4472">
        <v>5062</v>
      </c>
      <c r="L4472" s="1">
        <v>43007</v>
      </c>
      <c r="N4472" t="s">
        <v>8009</v>
      </c>
      <c r="O4472">
        <v>461</v>
      </c>
      <c r="P4472" t="s">
        <v>64</v>
      </c>
    </row>
    <row r="4473" spans="1:16" x14ac:dyDescent="0.25">
      <c r="A4473" s="3">
        <v>43344</v>
      </c>
      <c r="B4473" t="s">
        <v>58</v>
      </c>
      <c r="C4473" t="s">
        <v>8938</v>
      </c>
      <c r="D4473" t="s">
        <v>8939</v>
      </c>
      <c r="E4473">
        <v>2801</v>
      </c>
      <c r="F4473" t="s">
        <v>5674</v>
      </c>
      <c r="G4473">
        <v>10508.2</v>
      </c>
      <c r="I4473" t="s">
        <v>8940</v>
      </c>
      <c r="J4473">
        <v>416</v>
      </c>
      <c r="K4473">
        <v>5001</v>
      </c>
      <c r="L4473" s="1">
        <v>37618</v>
      </c>
      <c r="N4473" t="s">
        <v>8941</v>
      </c>
      <c r="O4473">
        <v>461</v>
      </c>
      <c r="P4473" t="s">
        <v>64</v>
      </c>
    </row>
    <row r="4474" spans="1:16" x14ac:dyDescent="0.25">
      <c r="A4474" s="3">
        <v>43344</v>
      </c>
      <c r="B4474" t="s">
        <v>58</v>
      </c>
      <c r="C4474" t="s">
        <v>8942</v>
      </c>
      <c r="D4474" t="s">
        <v>8943</v>
      </c>
      <c r="E4474">
        <v>2801</v>
      </c>
      <c r="F4474" t="s">
        <v>3202</v>
      </c>
      <c r="G4474">
        <v>19239</v>
      </c>
      <c r="I4474" t="s">
        <v>7799</v>
      </c>
      <c r="J4474">
        <v>19</v>
      </c>
      <c r="K4474">
        <v>5931</v>
      </c>
      <c r="L4474" s="1">
        <v>42004</v>
      </c>
      <c r="N4474" t="s">
        <v>6920</v>
      </c>
      <c r="O4474">
        <v>461</v>
      </c>
      <c r="P4474" t="s">
        <v>64</v>
      </c>
    </row>
    <row r="4475" spans="1:16" x14ac:dyDescent="0.25">
      <c r="A4475" s="3">
        <v>43344</v>
      </c>
      <c r="B4475" t="s">
        <v>58</v>
      </c>
      <c r="C4475" t="s">
        <v>8944</v>
      </c>
      <c r="D4475" t="s">
        <v>8945</v>
      </c>
      <c r="E4475">
        <v>2801</v>
      </c>
      <c r="F4475" t="s">
        <v>7813</v>
      </c>
      <c r="G4475">
        <v>37882</v>
      </c>
      <c r="I4475" t="s">
        <v>7814</v>
      </c>
      <c r="J4475">
        <v>19</v>
      </c>
      <c r="K4475">
        <v>5931</v>
      </c>
      <c r="L4475" s="1">
        <v>38335</v>
      </c>
      <c r="N4475" t="s">
        <v>8946</v>
      </c>
      <c r="O4475">
        <v>461</v>
      </c>
      <c r="P4475" t="s">
        <v>64</v>
      </c>
    </row>
    <row r="4477" spans="1:16" x14ac:dyDescent="0.25">
      <c r="D4477" t="s">
        <v>0</v>
      </c>
      <c r="E4477" t="s">
        <v>1</v>
      </c>
      <c r="F4477" t="s">
        <v>2</v>
      </c>
      <c r="G4477" t="s">
        <v>3</v>
      </c>
      <c r="H4477">
        <v>5</v>
      </c>
      <c r="I4477" t="s">
        <v>4</v>
      </c>
      <c r="L4477" t="s">
        <v>5</v>
      </c>
      <c r="M4477" t="s">
        <v>6</v>
      </c>
      <c r="N4477" t="s">
        <v>7</v>
      </c>
      <c r="O4477">
        <v>7</v>
      </c>
      <c r="P4477">
        <v>7</v>
      </c>
    </row>
    <row r="4478" spans="1:16" x14ac:dyDescent="0.25">
      <c r="D4478" t="s">
        <v>8</v>
      </c>
      <c r="E4478" t="s">
        <v>9</v>
      </c>
      <c r="F4478" t="s">
        <v>10</v>
      </c>
      <c r="M4478" t="s">
        <v>11</v>
      </c>
      <c r="N4478" t="s">
        <v>12</v>
      </c>
      <c r="O4478" s="1">
        <v>37445</v>
      </c>
      <c r="P4478">
        <v>3</v>
      </c>
    </row>
    <row r="4479" spans="1:16" x14ac:dyDescent="0.25">
      <c r="A4479" t="s">
        <v>13</v>
      </c>
      <c r="B4479" t="s">
        <v>14</v>
      </c>
      <c r="C4479" t="s">
        <v>15</v>
      </c>
      <c r="F4479" t="s">
        <v>16</v>
      </c>
      <c r="G4479" t="e">
        <f>- Z</f>
        <v>#NAME?</v>
      </c>
      <c r="M4479" t="s">
        <v>17</v>
      </c>
      <c r="N4479" t="s">
        <v>18</v>
      </c>
    </row>
    <row r="4480" spans="1:16" x14ac:dyDescent="0.25">
      <c r="A4480" t="s">
        <v>19</v>
      </c>
      <c r="B4480" t="s">
        <v>20</v>
      </c>
      <c r="C4480" t="s">
        <v>21</v>
      </c>
      <c r="D4480" t="s">
        <v>22</v>
      </c>
      <c r="E4480" t="s">
        <v>23</v>
      </c>
      <c r="F4480" t="s">
        <v>24</v>
      </c>
      <c r="G4480" t="s">
        <v>25</v>
      </c>
      <c r="H4480" t="s">
        <v>26</v>
      </c>
      <c r="M4480" t="s">
        <v>27</v>
      </c>
      <c r="N4480" t="s">
        <v>28</v>
      </c>
    </row>
    <row r="4481" spans="1:16" x14ac:dyDescent="0.25">
      <c r="A4481" t="s">
        <v>29</v>
      </c>
      <c r="B4481" t="s">
        <v>30</v>
      </c>
      <c r="C4481" t="s">
        <v>31</v>
      </c>
      <c r="D4481" t="s">
        <v>32</v>
      </c>
      <c r="E4481" t="s">
        <v>32</v>
      </c>
      <c r="F4481" t="s">
        <v>33</v>
      </c>
      <c r="G4481" t="s">
        <v>34</v>
      </c>
      <c r="H4481" t="s">
        <v>35</v>
      </c>
      <c r="I4481" t="s">
        <v>36</v>
      </c>
      <c r="J4481" t="s">
        <v>29</v>
      </c>
      <c r="K4481" t="s">
        <v>29</v>
      </c>
      <c r="L4481" t="s">
        <v>37</v>
      </c>
      <c r="M4481" t="s">
        <v>31</v>
      </c>
      <c r="N4481" t="s">
        <v>38</v>
      </c>
      <c r="O4481" t="s">
        <v>29</v>
      </c>
      <c r="P4481" t="s">
        <v>35</v>
      </c>
    </row>
    <row r="4482" spans="1:16" x14ac:dyDescent="0.25">
      <c r="A4482" t="s">
        <v>39</v>
      </c>
      <c r="B4482" t="s">
        <v>40</v>
      </c>
      <c r="C4482" t="s">
        <v>41</v>
      </c>
      <c r="D4482" t="s">
        <v>42</v>
      </c>
      <c r="E4482" t="s">
        <v>43</v>
      </c>
      <c r="F4482" t="s">
        <v>13</v>
      </c>
      <c r="G4482" t="s">
        <v>44</v>
      </c>
      <c r="I4482" t="s">
        <v>45</v>
      </c>
      <c r="J4482" t="s">
        <v>46</v>
      </c>
      <c r="K4482" t="s">
        <v>47</v>
      </c>
      <c r="L4482" t="s">
        <v>48</v>
      </c>
      <c r="M4482" t="s">
        <v>49</v>
      </c>
      <c r="N4482" t="s">
        <v>50</v>
      </c>
      <c r="O4482" t="s">
        <v>51</v>
      </c>
      <c r="P4482" t="s">
        <v>52</v>
      </c>
    </row>
    <row r="4483" spans="1:16" x14ac:dyDescent="0.25">
      <c r="A4483" t="s">
        <v>53</v>
      </c>
      <c r="B4483" t="s">
        <v>30</v>
      </c>
      <c r="C4483" t="s">
        <v>54</v>
      </c>
      <c r="D4483" t="s">
        <v>32</v>
      </c>
      <c r="E4483" t="s">
        <v>32</v>
      </c>
      <c r="F4483" t="s">
        <v>33</v>
      </c>
      <c r="G4483" t="s">
        <v>34</v>
      </c>
      <c r="H4483" t="s">
        <v>35</v>
      </c>
      <c r="I4483" t="s">
        <v>36</v>
      </c>
      <c r="J4483" t="s">
        <v>29</v>
      </c>
      <c r="K4483" t="s">
        <v>29</v>
      </c>
      <c r="L4483" t="s">
        <v>37</v>
      </c>
      <c r="M4483" t="s">
        <v>31</v>
      </c>
      <c r="N4483" t="s">
        <v>38</v>
      </c>
      <c r="O4483" t="s">
        <v>29</v>
      </c>
      <c r="P4483" t="s">
        <v>55</v>
      </c>
    </row>
    <row r="4484" spans="1:16" x14ac:dyDescent="0.25">
      <c r="A4484" s="3">
        <v>43344</v>
      </c>
      <c r="B4484" t="s">
        <v>58</v>
      </c>
      <c r="C4484" t="s">
        <v>8947</v>
      </c>
      <c r="D4484" t="s">
        <v>8948</v>
      </c>
      <c r="E4484">
        <v>2801</v>
      </c>
      <c r="F4484" t="s">
        <v>1346</v>
      </c>
      <c r="G4484">
        <v>5868.5</v>
      </c>
      <c r="I4484" t="s">
        <v>8949</v>
      </c>
      <c r="J4484">
        <v>471</v>
      </c>
      <c r="K4484">
        <v>6029</v>
      </c>
      <c r="L4484" s="1">
        <v>41772</v>
      </c>
      <c r="N4484" t="s">
        <v>8950</v>
      </c>
      <c r="O4484">
        <v>461</v>
      </c>
      <c r="P4484" t="s">
        <v>64</v>
      </c>
    </row>
    <row r="4485" spans="1:16" x14ac:dyDescent="0.25">
      <c r="A4485" t="s">
        <v>87</v>
      </c>
      <c r="C4485" t="s">
        <v>88</v>
      </c>
      <c r="D4485" t="s">
        <v>58</v>
      </c>
      <c r="F4485">
        <v>-48</v>
      </c>
      <c r="G4485" t="s">
        <v>8951</v>
      </c>
      <c r="I4485" t="s">
        <v>2700</v>
      </c>
    </row>
    <row r="4487" spans="1:16" x14ac:dyDescent="0.25">
      <c r="A4487" t="s">
        <v>87</v>
      </c>
      <c r="B4487" t="s">
        <v>87</v>
      </c>
      <c r="C4487" t="s">
        <v>91</v>
      </c>
      <c r="D4487" t="s">
        <v>375</v>
      </c>
      <c r="E4487">
        <v>2018</v>
      </c>
      <c r="F4487">
        <v>-48</v>
      </c>
      <c r="G4487" t="s">
        <v>8951</v>
      </c>
      <c r="I4487" t="s">
        <v>2701</v>
      </c>
    </row>
    <row r="4489" spans="1:16" x14ac:dyDescent="0.25">
      <c r="C4489" t="s">
        <v>56</v>
      </c>
      <c r="D4489" t="s">
        <v>10</v>
      </c>
      <c r="E4489" t="e">
        <f>- proto</f>
        <v>#NAME?</v>
      </c>
      <c r="F4489" t="s">
        <v>57</v>
      </c>
    </row>
    <row r="4490" spans="1:16" x14ac:dyDescent="0.25">
      <c r="A4490" s="3">
        <v>43435</v>
      </c>
      <c r="B4490" t="s">
        <v>58</v>
      </c>
      <c r="C4490" t="s">
        <v>8952</v>
      </c>
      <c r="D4490" t="s">
        <v>8953</v>
      </c>
      <c r="E4490">
        <v>2801</v>
      </c>
      <c r="F4490" t="s">
        <v>8954</v>
      </c>
      <c r="G4490">
        <v>8300</v>
      </c>
      <c r="I4490" t="s">
        <v>4142</v>
      </c>
      <c r="J4490">
        <v>205</v>
      </c>
      <c r="K4490">
        <v>321</v>
      </c>
      <c r="L4490" s="1">
        <v>41270</v>
      </c>
      <c r="N4490" t="s">
        <v>8955</v>
      </c>
      <c r="O4490">
        <v>461</v>
      </c>
      <c r="P4490" t="s">
        <v>64</v>
      </c>
    </row>
    <row r="4491" spans="1:16" x14ac:dyDescent="0.25">
      <c r="A4491" s="3">
        <v>43435</v>
      </c>
      <c r="B4491" t="s">
        <v>58</v>
      </c>
      <c r="C4491" t="s">
        <v>8956</v>
      </c>
      <c r="D4491" t="s">
        <v>8957</v>
      </c>
      <c r="E4491">
        <v>2801</v>
      </c>
      <c r="F4491" t="s">
        <v>8954</v>
      </c>
      <c r="G4491">
        <v>7539.41</v>
      </c>
      <c r="I4491" t="s">
        <v>8958</v>
      </c>
      <c r="J4491">
        <v>205</v>
      </c>
      <c r="K4491">
        <v>321</v>
      </c>
      <c r="L4491" s="1">
        <v>42572</v>
      </c>
      <c r="N4491" t="s">
        <v>8959</v>
      </c>
      <c r="O4491">
        <v>461</v>
      </c>
      <c r="P4491" t="s">
        <v>64</v>
      </c>
    </row>
    <row r="4492" spans="1:16" x14ac:dyDescent="0.25">
      <c r="A4492" s="3">
        <v>43435</v>
      </c>
      <c r="B4492" t="s">
        <v>58</v>
      </c>
      <c r="C4492" t="s">
        <v>8960</v>
      </c>
      <c r="D4492" t="s">
        <v>8961</v>
      </c>
      <c r="E4492">
        <v>2801</v>
      </c>
      <c r="F4492" t="s">
        <v>8962</v>
      </c>
      <c r="G4492">
        <v>3969</v>
      </c>
      <c r="I4492" t="s">
        <v>8963</v>
      </c>
      <c r="J4492">
        <v>76</v>
      </c>
      <c r="K4492">
        <v>931</v>
      </c>
      <c r="L4492" s="1">
        <v>42356</v>
      </c>
      <c r="N4492" t="s">
        <v>8964</v>
      </c>
      <c r="O4492">
        <v>461</v>
      </c>
      <c r="P4492" t="s">
        <v>64</v>
      </c>
    </row>
    <row r="4493" spans="1:16" x14ac:dyDescent="0.25">
      <c r="A4493" s="3">
        <v>43435</v>
      </c>
      <c r="B4493" t="s">
        <v>58</v>
      </c>
      <c r="C4493" t="s">
        <v>8965</v>
      </c>
      <c r="D4493" t="s">
        <v>8966</v>
      </c>
      <c r="E4493">
        <v>2801</v>
      </c>
      <c r="F4493" t="s">
        <v>7615</v>
      </c>
      <c r="G4493">
        <v>11165</v>
      </c>
      <c r="I4493" t="s">
        <v>8967</v>
      </c>
      <c r="J4493">
        <v>250</v>
      </c>
      <c r="K4493">
        <v>1013</v>
      </c>
      <c r="L4493" s="1">
        <v>40421</v>
      </c>
      <c r="N4493" t="s">
        <v>8096</v>
      </c>
      <c r="O4493">
        <v>461</v>
      </c>
      <c r="P4493" t="s">
        <v>64</v>
      </c>
    </row>
    <row r="4494" spans="1:16" x14ac:dyDescent="0.25">
      <c r="A4494" s="3">
        <v>43435</v>
      </c>
      <c r="B4494" t="s">
        <v>58</v>
      </c>
      <c r="C4494" t="s">
        <v>8968</v>
      </c>
      <c r="D4494" t="s">
        <v>8969</v>
      </c>
      <c r="E4494">
        <v>2801</v>
      </c>
      <c r="F4494" t="s">
        <v>4331</v>
      </c>
      <c r="G4494">
        <v>39900</v>
      </c>
      <c r="I4494" t="s">
        <v>4332</v>
      </c>
      <c r="J4494">
        <v>251</v>
      </c>
      <c r="K4494">
        <v>1031</v>
      </c>
      <c r="L4494" s="1">
        <v>36371</v>
      </c>
      <c r="N4494" t="s">
        <v>8970</v>
      </c>
      <c r="O4494">
        <v>461</v>
      </c>
      <c r="P4494" t="s">
        <v>64</v>
      </c>
    </row>
    <row r="4495" spans="1:16" x14ac:dyDescent="0.25">
      <c r="A4495" s="3">
        <v>43435</v>
      </c>
      <c r="B4495" t="s">
        <v>58</v>
      </c>
      <c r="C4495" t="s">
        <v>8971</v>
      </c>
      <c r="D4495" t="s">
        <v>8972</v>
      </c>
      <c r="E4495">
        <v>2801</v>
      </c>
      <c r="F4495" t="s">
        <v>7647</v>
      </c>
      <c r="G4495">
        <v>39900</v>
      </c>
      <c r="I4495" t="s">
        <v>4332</v>
      </c>
      <c r="J4495">
        <v>251</v>
      </c>
      <c r="K4495">
        <v>1031</v>
      </c>
      <c r="L4495" s="1">
        <v>36700</v>
      </c>
      <c r="N4495" t="s">
        <v>8970</v>
      </c>
      <c r="O4495">
        <v>461</v>
      </c>
      <c r="P4495" t="s">
        <v>64</v>
      </c>
    </row>
    <row r="4496" spans="1:16" x14ac:dyDescent="0.25">
      <c r="A4496" s="3">
        <v>43435</v>
      </c>
      <c r="B4496" t="s">
        <v>58</v>
      </c>
      <c r="C4496" t="s">
        <v>8973</v>
      </c>
      <c r="D4496" t="s">
        <v>8974</v>
      </c>
      <c r="E4496">
        <v>2801</v>
      </c>
      <c r="F4496" t="s">
        <v>8975</v>
      </c>
      <c r="G4496">
        <v>39900</v>
      </c>
      <c r="I4496" t="s">
        <v>4332</v>
      </c>
      <c r="J4496">
        <v>266</v>
      </c>
      <c r="K4496">
        <v>1221</v>
      </c>
      <c r="L4496" s="1">
        <v>38499</v>
      </c>
      <c r="N4496" t="s">
        <v>6746</v>
      </c>
      <c r="O4496">
        <v>461</v>
      </c>
      <c r="P4496" t="s">
        <v>64</v>
      </c>
    </row>
    <row r="4497" spans="1:16" x14ac:dyDescent="0.25">
      <c r="A4497" s="3">
        <v>43435</v>
      </c>
      <c r="B4497" t="s">
        <v>58</v>
      </c>
      <c r="C4497" t="s">
        <v>8976</v>
      </c>
      <c r="D4497" t="s">
        <v>8977</v>
      </c>
      <c r="E4497">
        <v>2801</v>
      </c>
      <c r="F4497" t="s">
        <v>8978</v>
      </c>
      <c r="G4497">
        <v>39900</v>
      </c>
      <c r="I4497" t="s">
        <v>4332</v>
      </c>
      <c r="J4497">
        <v>266</v>
      </c>
      <c r="K4497">
        <v>1221</v>
      </c>
      <c r="L4497" s="1">
        <v>39065</v>
      </c>
      <c r="N4497" t="s">
        <v>6746</v>
      </c>
      <c r="O4497">
        <v>461</v>
      </c>
      <c r="P4497" t="s">
        <v>64</v>
      </c>
    </row>
    <row r="4498" spans="1:16" x14ac:dyDescent="0.25">
      <c r="A4498" s="3">
        <v>43435</v>
      </c>
      <c r="B4498" t="s">
        <v>58</v>
      </c>
      <c r="C4498" t="s">
        <v>8979</v>
      </c>
      <c r="D4498" t="s">
        <v>8980</v>
      </c>
      <c r="E4498">
        <v>2801</v>
      </c>
      <c r="F4498" t="s">
        <v>8978</v>
      </c>
      <c r="G4498">
        <v>39900</v>
      </c>
      <c r="I4498" t="s">
        <v>4332</v>
      </c>
      <c r="J4498">
        <v>266</v>
      </c>
      <c r="K4498">
        <v>1221</v>
      </c>
      <c r="L4498" s="1">
        <v>39065</v>
      </c>
      <c r="N4498" t="s">
        <v>6746</v>
      </c>
      <c r="O4498">
        <v>461</v>
      </c>
      <c r="P4498" t="s">
        <v>64</v>
      </c>
    </row>
    <row r="4499" spans="1:16" x14ac:dyDescent="0.25">
      <c r="A4499" s="3">
        <v>43435</v>
      </c>
      <c r="B4499" t="s">
        <v>58</v>
      </c>
      <c r="C4499" t="s">
        <v>8981</v>
      </c>
      <c r="D4499" t="s">
        <v>8982</v>
      </c>
      <c r="E4499">
        <v>2801</v>
      </c>
      <c r="F4499" t="s">
        <v>7291</v>
      </c>
      <c r="G4499">
        <v>39930</v>
      </c>
      <c r="I4499" t="s">
        <v>7909</v>
      </c>
      <c r="J4499">
        <v>409</v>
      </c>
      <c r="K4499">
        <v>1221</v>
      </c>
      <c r="L4499" s="1">
        <v>42356</v>
      </c>
      <c r="N4499" t="s">
        <v>7293</v>
      </c>
      <c r="O4499">
        <v>461</v>
      </c>
      <c r="P4499" t="s">
        <v>64</v>
      </c>
    </row>
    <row r="4500" spans="1:16" x14ac:dyDescent="0.25">
      <c r="A4500" s="3">
        <v>43435</v>
      </c>
      <c r="B4500" t="s">
        <v>58</v>
      </c>
      <c r="C4500" t="s">
        <v>8983</v>
      </c>
      <c r="D4500" t="s">
        <v>8984</v>
      </c>
      <c r="E4500">
        <v>2801</v>
      </c>
      <c r="F4500" t="s">
        <v>7256</v>
      </c>
      <c r="G4500">
        <v>3992.5</v>
      </c>
      <c r="I4500" t="s">
        <v>8910</v>
      </c>
      <c r="J4500">
        <v>244</v>
      </c>
      <c r="K4500">
        <v>2121</v>
      </c>
      <c r="L4500" s="1">
        <v>40542</v>
      </c>
      <c r="N4500" t="s">
        <v>8985</v>
      </c>
      <c r="O4500">
        <v>461</v>
      </c>
      <c r="P4500" t="s">
        <v>64</v>
      </c>
    </row>
    <row r="4501" spans="1:16" x14ac:dyDescent="0.25">
      <c r="A4501" s="3">
        <v>43435</v>
      </c>
      <c r="B4501" t="s">
        <v>58</v>
      </c>
      <c r="C4501" t="s">
        <v>8986</v>
      </c>
      <c r="D4501" t="s">
        <v>8987</v>
      </c>
      <c r="E4501">
        <v>2801</v>
      </c>
      <c r="F4501" t="s">
        <v>781</v>
      </c>
      <c r="G4501">
        <v>4730</v>
      </c>
      <c r="I4501" t="s">
        <v>2986</v>
      </c>
      <c r="J4501">
        <v>164</v>
      </c>
      <c r="K4501">
        <v>2721</v>
      </c>
      <c r="N4501" t="s">
        <v>8988</v>
      </c>
      <c r="O4501">
        <v>461</v>
      </c>
      <c r="P4501" t="s">
        <v>64</v>
      </c>
    </row>
    <row r="4502" spans="1:16" x14ac:dyDescent="0.25">
      <c r="A4502" s="3">
        <v>43435</v>
      </c>
      <c r="B4502" t="s">
        <v>58</v>
      </c>
      <c r="C4502" t="s">
        <v>8989</v>
      </c>
      <c r="D4502" t="s">
        <v>8990</v>
      </c>
      <c r="E4502">
        <v>2801</v>
      </c>
      <c r="F4502" t="s">
        <v>8991</v>
      </c>
      <c r="G4502">
        <v>5000</v>
      </c>
      <c r="I4502" t="s">
        <v>3237</v>
      </c>
      <c r="J4502">
        <v>1</v>
      </c>
      <c r="K4502">
        <v>3342</v>
      </c>
      <c r="L4502" s="1">
        <v>37986</v>
      </c>
      <c r="N4502" t="s">
        <v>8992</v>
      </c>
      <c r="O4502">
        <v>461</v>
      </c>
      <c r="P4502" t="s">
        <v>64</v>
      </c>
    </row>
    <row r="4503" spans="1:16" x14ac:dyDescent="0.25">
      <c r="A4503" s="3">
        <v>43435</v>
      </c>
      <c r="B4503" t="s">
        <v>58</v>
      </c>
      <c r="C4503" t="s">
        <v>8993</v>
      </c>
      <c r="D4503" t="s">
        <v>8994</v>
      </c>
      <c r="E4503">
        <v>2801</v>
      </c>
      <c r="F4503" t="s">
        <v>8995</v>
      </c>
      <c r="G4503">
        <v>28790</v>
      </c>
      <c r="I4503" t="s">
        <v>8996</v>
      </c>
      <c r="J4503">
        <v>326</v>
      </c>
      <c r="K4503">
        <v>3541</v>
      </c>
      <c r="N4503" t="s">
        <v>6828</v>
      </c>
      <c r="O4503">
        <v>461</v>
      </c>
      <c r="P4503" t="s">
        <v>64</v>
      </c>
    </row>
    <row r="4504" spans="1:16" x14ac:dyDescent="0.25">
      <c r="A4504" s="3">
        <v>43435</v>
      </c>
      <c r="B4504" t="s">
        <v>58</v>
      </c>
      <c r="C4504" t="s">
        <v>8997</v>
      </c>
      <c r="D4504" t="s">
        <v>8998</v>
      </c>
      <c r="E4504">
        <v>2801</v>
      </c>
      <c r="F4504" t="s">
        <v>8999</v>
      </c>
      <c r="G4504">
        <v>20000</v>
      </c>
      <c r="I4504" t="s">
        <v>4104</v>
      </c>
      <c r="J4504">
        <v>151</v>
      </c>
      <c r="K4504">
        <v>4041</v>
      </c>
      <c r="L4504" s="1">
        <v>43173</v>
      </c>
      <c r="N4504" t="s">
        <v>8668</v>
      </c>
      <c r="O4504">
        <v>461</v>
      </c>
      <c r="P4504" t="s">
        <v>64</v>
      </c>
    </row>
    <row r="4505" spans="1:16" x14ac:dyDescent="0.25">
      <c r="A4505" s="3">
        <v>43435</v>
      </c>
      <c r="B4505" t="s">
        <v>58</v>
      </c>
      <c r="C4505" t="s">
        <v>9000</v>
      </c>
      <c r="D4505" t="s">
        <v>9001</v>
      </c>
      <c r="E4505">
        <v>2801</v>
      </c>
      <c r="F4505" t="s">
        <v>8729</v>
      </c>
      <c r="G4505">
        <v>3000</v>
      </c>
      <c r="I4505" t="s">
        <v>3074</v>
      </c>
      <c r="J4505">
        <v>366</v>
      </c>
      <c r="K4505">
        <v>5031</v>
      </c>
      <c r="L4505" s="1">
        <v>42576</v>
      </c>
      <c r="N4505" t="s">
        <v>6703</v>
      </c>
      <c r="O4505">
        <v>461</v>
      </c>
      <c r="P4505" t="s">
        <v>64</v>
      </c>
    </row>
    <row r="4506" spans="1:16" x14ac:dyDescent="0.25">
      <c r="A4506" s="3">
        <v>43435</v>
      </c>
      <c r="B4506" t="s">
        <v>58</v>
      </c>
      <c r="C4506" t="s">
        <v>9002</v>
      </c>
      <c r="D4506" t="s">
        <v>9003</v>
      </c>
      <c r="E4506">
        <v>2801</v>
      </c>
      <c r="F4506" t="s">
        <v>8729</v>
      </c>
      <c r="G4506">
        <v>3000</v>
      </c>
      <c r="I4506" t="s">
        <v>3074</v>
      </c>
      <c r="J4506">
        <v>366</v>
      </c>
      <c r="K4506">
        <v>5031</v>
      </c>
      <c r="L4506" s="1">
        <v>42576</v>
      </c>
      <c r="N4506" t="s">
        <v>7496</v>
      </c>
      <c r="O4506">
        <v>461</v>
      </c>
      <c r="P4506" t="s">
        <v>64</v>
      </c>
    </row>
    <row r="4507" spans="1:16" x14ac:dyDescent="0.25">
      <c r="A4507" s="3">
        <v>43435</v>
      </c>
      <c r="B4507" t="s">
        <v>58</v>
      </c>
      <c r="C4507" t="s">
        <v>9004</v>
      </c>
      <c r="D4507" t="s">
        <v>9005</v>
      </c>
      <c r="E4507">
        <v>2801</v>
      </c>
      <c r="F4507" t="s">
        <v>8603</v>
      </c>
      <c r="G4507">
        <v>3520</v>
      </c>
      <c r="I4507" t="s">
        <v>4432</v>
      </c>
      <c r="J4507">
        <v>366</v>
      </c>
      <c r="K4507">
        <v>5031</v>
      </c>
      <c r="L4507" s="1">
        <v>42338</v>
      </c>
      <c r="N4507" t="s">
        <v>6703</v>
      </c>
      <c r="O4507">
        <v>461</v>
      </c>
      <c r="P4507" t="s">
        <v>64</v>
      </c>
    </row>
    <row r="4508" spans="1:16" x14ac:dyDescent="0.25">
      <c r="A4508" s="3">
        <v>43435</v>
      </c>
      <c r="B4508" t="s">
        <v>58</v>
      </c>
      <c r="C4508" t="s">
        <v>9006</v>
      </c>
      <c r="D4508" t="s">
        <v>9007</v>
      </c>
      <c r="E4508">
        <v>2801</v>
      </c>
      <c r="F4508" t="s">
        <v>8012</v>
      </c>
      <c r="G4508">
        <v>10442.5</v>
      </c>
      <c r="I4508" t="s">
        <v>8500</v>
      </c>
      <c r="J4508">
        <v>395</v>
      </c>
      <c r="K4508">
        <v>5062</v>
      </c>
      <c r="L4508" s="1">
        <v>43007</v>
      </c>
      <c r="N4508" t="s">
        <v>8009</v>
      </c>
      <c r="O4508">
        <v>461</v>
      </c>
      <c r="P4508" t="s">
        <v>64</v>
      </c>
    </row>
    <row r="4509" spans="1:16" x14ac:dyDescent="0.25">
      <c r="A4509" s="3">
        <v>43435</v>
      </c>
      <c r="B4509" t="s">
        <v>58</v>
      </c>
      <c r="C4509" t="s">
        <v>9008</v>
      </c>
      <c r="D4509" t="s">
        <v>9009</v>
      </c>
      <c r="E4509">
        <v>2801</v>
      </c>
      <c r="F4509" t="s">
        <v>9010</v>
      </c>
      <c r="G4509">
        <v>3603</v>
      </c>
      <c r="I4509" t="s">
        <v>9011</v>
      </c>
      <c r="J4509">
        <v>471</v>
      </c>
      <c r="K4509">
        <v>6029</v>
      </c>
      <c r="L4509" s="1">
        <v>38686</v>
      </c>
      <c r="N4509" t="s">
        <v>9012</v>
      </c>
      <c r="O4509">
        <v>461</v>
      </c>
      <c r="P4509" t="s">
        <v>64</v>
      </c>
    </row>
    <row r="4510" spans="1:16" x14ac:dyDescent="0.25">
      <c r="A4510" s="3">
        <v>43435</v>
      </c>
      <c r="B4510" t="s">
        <v>58</v>
      </c>
      <c r="C4510" t="s">
        <v>9013</v>
      </c>
      <c r="D4510" t="s">
        <v>9014</v>
      </c>
      <c r="E4510">
        <v>2801</v>
      </c>
      <c r="F4510" t="s">
        <v>9015</v>
      </c>
      <c r="G4510">
        <v>16629.599999999999</v>
      </c>
      <c r="I4510" t="s">
        <v>9016</v>
      </c>
      <c r="J4510">
        <v>346</v>
      </c>
      <c r="K4510">
        <v>201</v>
      </c>
      <c r="L4510" s="1">
        <v>40542</v>
      </c>
      <c r="N4510" t="s">
        <v>9017</v>
      </c>
      <c r="O4510">
        <v>461</v>
      </c>
      <c r="P4510" t="s">
        <v>64</v>
      </c>
    </row>
    <row r="4511" spans="1:16" x14ac:dyDescent="0.25">
      <c r="A4511" s="3">
        <v>43435</v>
      </c>
      <c r="B4511" t="s">
        <v>58</v>
      </c>
      <c r="C4511" t="s">
        <v>9018</v>
      </c>
      <c r="D4511" t="s">
        <v>9019</v>
      </c>
      <c r="E4511">
        <v>2801</v>
      </c>
      <c r="F4511" t="s">
        <v>5378</v>
      </c>
      <c r="G4511">
        <v>4900</v>
      </c>
      <c r="I4511" t="s">
        <v>3254</v>
      </c>
      <c r="J4511">
        <v>346</v>
      </c>
      <c r="K4511">
        <v>201</v>
      </c>
      <c r="N4511" t="s">
        <v>8613</v>
      </c>
      <c r="O4511">
        <v>461</v>
      </c>
      <c r="P4511" t="s">
        <v>64</v>
      </c>
    </row>
    <row r="4512" spans="1:16" x14ac:dyDescent="0.25">
      <c r="A4512" s="3">
        <v>43435</v>
      </c>
      <c r="B4512" t="s">
        <v>58</v>
      </c>
      <c r="C4512" t="s">
        <v>9020</v>
      </c>
      <c r="D4512" t="s">
        <v>9021</v>
      </c>
      <c r="E4512">
        <v>2801</v>
      </c>
      <c r="F4512" t="s">
        <v>9022</v>
      </c>
      <c r="G4512">
        <v>5800</v>
      </c>
      <c r="I4512" t="s">
        <v>9023</v>
      </c>
      <c r="J4512">
        <v>268</v>
      </c>
      <c r="K4512">
        <v>3011</v>
      </c>
      <c r="L4512" s="1">
        <v>37902</v>
      </c>
      <c r="N4512" t="s">
        <v>9024</v>
      </c>
      <c r="O4512">
        <v>461</v>
      </c>
      <c r="P4512" t="s">
        <v>64</v>
      </c>
    </row>
    <row r="4513" spans="1:16" x14ac:dyDescent="0.25">
      <c r="A4513" s="3">
        <v>43435</v>
      </c>
      <c r="B4513" t="s">
        <v>58</v>
      </c>
      <c r="C4513" t="s">
        <v>9025</v>
      </c>
      <c r="D4513" t="s">
        <v>9026</v>
      </c>
      <c r="E4513">
        <v>2801</v>
      </c>
      <c r="F4513" t="s">
        <v>9027</v>
      </c>
      <c r="G4513">
        <v>9990</v>
      </c>
      <c r="I4513" t="s">
        <v>3250</v>
      </c>
      <c r="J4513">
        <v>273</v>
      </c>
      <c r="K4513">
        <v>3021</v>
      </c>
      <c r="L4513" s="1">
        <v>40372</v>
      </c>
      <c r="N4513" t="s">
        <v>9028</v>
      </c>
      <c r="O4513">
        <v>461</v>
      </c>
      <c r="P4513" t="s">
        <v>64</v>
      </c>
    </row>
    <row r="4514" spans="1:16" x14ac:dyDescent="0.25">
      <c r="A4514" t="s">
        <v>87</v>
      </c>
      <c r="C4514" t="s">
        <v>88</v>
      </c>
      <c r="D4514" t="s">
        <v>58</v>
      </c>
      <c r="F4514">
        <v>-39</v>
      </c>
      <c r="G4514" t="s">
        <v>9029</v>
      </c>
      <c r="I4514" t="s">
        <v>5362</v>
      </c>
    </row>
    <row r="4516" spans="1:16" x14ac:dyDescent="0.25">
      <c r="A4516" t="s">
        <v>87</v>
      </c>
      <c r="B4516" t="s">
        <v>87</v>
      </c>
      <c r="C4516" t="s">
        <v>91</v>
      </c>
      <c r="D4516" t="s">
        <v>456</v>
      </c>
      <c r="E4516">
        <v>2018</v>
      </c>
      <c r="F4516">
        <v>-39</v>
      </c>
      <c r="G4516" t="s">
        <v>9029</v>
      </c>
      <c r="I4516" t="s">
        <v>5363</v>
      </c>
    </row>
    <row r="4518" spans="1:16" x14ac:dyDescent="0.25">
      <c r="A4518" t="s">
        <v>87</v>
      </c>
      <c r="B4518" t="s">
        <v>2943</v>
      </c>
      <c r="C4518" t="s">
        <v>2944</v>
      </c>
      <c r="D4518" t="s">
        <v>9030</v>
      </c>
      <c r="F4518" t="s">
        <v>9031</v>
      </c>
      <c r="G4518" t="s">
        <v>9032</v>
      </c>
      <c r="I4518" t="s">
        <v>9033</v>
      </c>
    </row>
    <row r="4519" spans="1:16" x14ac:dyDescent="0.25">
      <c r="C4519" t="s">
        <v>2949</v>
      </c>
      <c r="D4519" t="s">
        <v>2950</v>
      </c>
      <c r="E4519" t="s">
        <v>2950</v>
      </c>
      <c r="F4519" t="s">
        <v>2951</v>
      </c>
      <c r="G4519" t="s">
        <v>2952</v>
      </c>
      <c r="H4519" t="s">
        <v>453</v>
      </c>
      <c r="I4519" t="s">
        <v>2953</v>
      </c>
    </row>
    <row r="4521" spans="1:16" x14ac:dyDescent="0.25">
      <c r="C4521" t="s">
        <v>56</v>
      </c>
      <c r="D4521" t="s">
        <v>10</v>
      </c>
      <c r="E4521" t="e">
        <f>- proto</f>
        <v>#NAME?</v>
      </c>
      <c r="F4521" t="s">
        <v>57</v>
      </c>
    </row>
    <row r="4522" spans="1:16" x14ac:dyDescent="0.25">
      <c r="A4522" s="2">
        <v>44988</v>
      </c>
      <c r="B4522" t="s">
        <v>58</v>
      </c>
      <c r="C4522" t="s">
        <v>9034</v>
      </c>
      <c r="D4522" t="s">
        <v>9035</v>
      </c>
      <c r="E4522">
        <v>2802</v>
      </c>
      <c r="F4522" t="s">
        <v>9036</v>
      </c>
      <c r="G4522">
        <v>8860</v>
      </c>
      <c r="I4522" t="s">
        <v>9037</v>
      </c>
      <c r="J4522">
        <v>2</v>
      </c>
      <c r="K4522">
        <v>3241</v>
      </c>
      <c r="N4522" t="s">
        <v>483</v>
      </c>
      <c r="P4522" t="s">
        <v>64</v>
      </c>
    </row>
    <row r="4523" spans="1:16" x14ac:dyDescent="0.25">
      <c r="A4523" s="2">
        <v>44988</v>
      </c>
      <c r="B4523" t="s">
        <v>58</v>
      </c>
      <c r="C4523" t="s">
        <v>9038</v>
      </c>
      <c r="D4523" t="s">
        <v>9039</v>
      </c>
      <c r="E4523">
        <v>2802</v>
      </c>
      <c r="F4523" t="s">
        <v>9040</v>
      </c>
      <c r="G4523">
        <v>4950</v>
      </c>
      <c r="I4523" t="s">
        <v>3851</v>
      </c>
      <c r="J4523">
        <v>2</v>
      </c>
      <c r="K4523">
        <v>3241</v>
      </c>
      <c r="N4523" t="s">
        <v>483</v>
      </c>
      <c r="P4523" t="s">
        <v>64</v>
      </c>
    </row>
    <row r="4524" spans="1:16" x14ac:dyDescent="0.25">
      <c r="A4524" t="s">
        <v>87</v>
      </c>
      <c r="C4524" t="s">
        <v>88</v>
      </c>
      <c r="D4524" t="s">
        <v>58</v>
      </c>
      <c r="F4524">
        <v>-1</v>
      </c>
      <c r="G4524" t="s">
        <v>9041</v>
      </c>
      <c r="I4524" t="s">
        <v>2263</v>
      </c>
    </row>
    <row r="4526" spans="1:16" x14ac:dyDescent="0.25">
      <c r="A4526" t="s">
        <v>87</v>
      </c>
      <c r="B4526" t="s">
        <v>87</v>
      </c>
      <c r="C4526" t="s">
        <v>91</v>
      </c>
      <c r="D4526" t="s">
        <v>187</v>
      </c>
      <c r="E4526">
        <v>2003</v>
      </c>
      <c r="F4526">
        <v>-1</v>
      </c>
      <c r="G4526" t="s">
        <v>9041</v>
      </c>
      <c r="I4526" t="s">
        <v>2264</v>
      </c>
    </row>
    <row r="4528" spans="1:16" x14ac:dyDescent="0.25">
      <c r="C4528" t="s">
        <v>56</v>
      </c>
      <c r="D4528" t="s">
        <v>10</v>
      </c>
      <c r="E4528" t="e">
        <f>- proto</f>
        <v>#NAME?</v>
      </c>
      <c r="F4528" t="s">
        <v>57</v>
      </c>
    </row>
    <row r="4529" spans="1:16" x14ac:dyDescent="0.25">
      <c r="A4529" s="2">
        <v>44996</v>
      </c>
      <c r="B4529" t="s">
        <v>58</v>
      </c>
      <c r="C4529" t="s">
        <v>9042</v>
      </c>
      <c r="D4529" t="s">
        <v>9043</v>
      </c>
      <c r="E4529">
        <v>2802</v>
      </c>
      <c r="F4529" t="s">
        <v>9044</v>
      </c>
      <c r="G4529">
        <v>18110</v>
      </c>
      <c r="I4529" t="s">
        <v>9045</v>
      </c>
      <c r="J4529">
        <v>232</v>
      </c>
      <c r="K4529">
        <v>2309</v>
      </c>
      <c r="L4529" s="1">
        <v>36011</v>
      </c>
      <c r="N4529" t="s">
        <v>9046</v>
      </c>
      <c r="P4529" t="s">
        <v>64</v>
      </c>
    </row>
    <row r="4530" spans="1:16" x14ac:dyDescent="0.25">
      <c r="A4530" t="s">
        <v>87</v>
      </c>
      <c r="C4530" t="s">
        <v>88</v>
      </c>
      <c r="D4530" t="s">
        <v>58</v>
      </c>
      <c r="F4530">
        <v>-1</v>
      </c>
      <c r="G4530" t="s">
        <v>9047</v>
      </c>
      <c r="I4530" t="s">
        <v>455</v>
      </c>
    </row>
    <row r="4532" spans="1:16" x14ac:dyDescent="0.25">
      <c r="A4532" t="s">
        <v>87</v>
      </c>
      <c r="B4532" t="s">
        <v>87</v>
      </c>
      <c r="C4532" t="s">
        <v>91</v>
      </c>
      <c r="D4532" t="s">
        <v>446</v>
      </c>
      <c r="E4532">
        <v>2003</v>
      </c>
      <c r="F4532">
        <v>-1</v>
      </c>
      <c r="G4532" t="s">
        <v>9047</v>
      </c>
      <c r="I4532" t="s">
        <v>457</v>
      </c>
    </row>
    <row r="4534" spans="1:16" x14ac:dyDescent="0.25">
      <c r="C4534" t="s">
        <v>56</v>
      </c>
      <c r="D4534" t="s">
        <v>10</v>
      </c>
      <c r="E4534" t="e">
        <f>- proto</f>
        <v>#NAME?</v>
      </c>
      <c r="F4534" t="s">
        <v>57</v>
      </c>
    </row>
    <row r="4536" spans="1:16" x14ac:dyDescent="0.25">
      <c r="D4536" t="s">
        <v>0</v>
      </c>
      <c r="E4536" t="s">
        <v>1</v>
      </c>
      <c r="F4536" t="s">
        <v>2</v>
      </c>
      <c r="G4536" t="s">
        <v>3</v>
      </c>
      <c r="H4536">
        <v>5</v>
      </c>
      <c r="I4536" t="s">
        <v>4</v>
      </c>
      <c r="L4536" t="s">
        <v>5</v>
      </c>
      <c r="M4536" t="s">
        <v>6</v>
      </c>
      <c r="N4536" t="s">
        <v>7</v>
      </c>
      <c r="O4536">
        <v>7</v>
      </c>
      <c r="P4536">
        <v>8</v>
      </c>
    </row>
    <row r="4537" spans="1:16" x14ac:dyDescent="0.25">
      <c r="D4537" t="s">
        <v>8</v>
      </c>
      <c r="E4537" t="s">
        <v>9</v>
      </c>
      <c r="F4537" t="s">
        <v>10</v>
      </c>
      <c r="M4537" t="s">
        <v>11</v>
      </c>
      <c r="N4537" t="s">
        <v>12</v>
      </c>
      <c r="O4537" s="1">
        <v>37445</v>
      </c>
      <c r="P4537">
        <v>3</v>
      </c>
    </row>
    <row r="4538" spans="1:16" x14ac:dyDescent="0.25">
      <c r="A4538" t="s">
        <v>13</v>
      </c>
      <c r="B4538" t="s">
        <v>14</v>
      </c>
      <c r="C4538" t="s">
        <v>15</v>
      </c>
      <c r="F4538" t="s">
        <v>16</v>
      </c>
      <c r="G4538" t="e">
        <f>- Z</f>
        <v>#NAME?</v>
      </c>
      <c r="M4538" t="s">
        <v>17</v>
      </c>
      <c r="N4538" t="s">
        <v>18</v>
      </c>
    </row>
    <row r="4539" spans="1:16" x14ac:dyDescent="0.25">
      <c r="A4539" t="s">
        <v>19</v>
      </c>
      <c r="B4539" t="s">
        <v>20</v>
      </c>
      <c r="C4539" t="s">
        <v>21</v>
      </c>
      <c r="D4539" t="s">
        <v>22</v>
      </c>
      <c r="E4539" t="s">
        <v>23</v>
      </c>
      <c r="F4539" t="s">
        <v>24</v>
      </c>
      <c r="G4539" t="s">
        <v>25</v>
      </c>
      <c r="H4539" t="s">
        <v>26</v>
      </c>
      <c r="M4539" t="s">
        <v>27</v>
      </c>
      <c r="N4539" t="s">
        <v>28</v>
      </c>
    </row>
    <row r="4540" spans="1:16" x14ac:dyDescent="0.25">
      <c r="A4540" t="s">
        <v>29</v>
      </c>
      <c r="B4540" t="s">
        <v>30</v>
      </c>
      <c r="C4540" t="s">
        <v>31</v>
      </c>
      <c r="D4540" t="s">
        <v>32</v>
      </c>
      <c r="E4540" t="s">
        <v>32</v>
      </c>
      <c r="F4540" t="s">
        <v>33</v>
      </c>
      <c r="G4540" t="s">
        <v>34</v>
      </c>
      <c r="H4540" t="s">
        <v>35</v>
      </c>
      <c r="I4540" t="s">
        <v>36</v>
      </c>
      <c r="J4540" t="s">
        <v>29</v>
      </c>
      <c r="K4540" t="s">
        <v>29</v>
      </c>
      <c r="L4540" t="s">
        <v>37</v>
      </c>
      <c r="M4540" t="s">
        <v>31</v>
      </c>
      <c r="N4540" t="s">
        <v>38</v>
      </c>
      <c r="O4540" t="s">
        <v>29</v>
      </c>
      <c r="P4540" t="s">
        <v>35</v>
      </c>
    </row>
    <row r="4541" spans="1:16" x14ac:dyDescent="0.25">
      <c r="A4541" t="s">
        <v>39</v>
      </c>
      <c r="B4541" t="s">
        <v>40</v>
      </c>
      <c r="C4541" t="s">
        <v>41</v>
      </c>
      <c r="D4541" t="s">
        <v>42</v>
      </c>
      <c r="E4541" t="s">
        <v>43</v>
      </c>
      <c r="F4541" t="s">
        <v>13</v>
      </c>
      <c r="G4541" t="s">
        <v>44</v>
      </c>
      <c r="I4541" t="s">
        <v>45</v>
      </c>
      <c r="J4541" t="s">
        <v>46</v>
      </c>
      <c r="K4541" t="s">
        <v>47</v>
      </c>
      <c r="L4541" t="s">
        <v>48</v>
      </c>
      <c r="M4541" t="s">
        <v>49</v>
      </c>
      <c r="N4541" t="s">
        <v>50</v>
      </c>
      <c r="O4541" t="s">
        <v>51</v>
      </c>
      <c r="P4541" t="s">
        <v>52</v>
      </c>
    </row>
    <row r="4542" spans="1:16" x14ac:dyDescent="0.25">
      <c r="A4542" t="s">
        <v>53</v>
      </c>
      <c r="B4542" t="s">
        <v>30</v>
      </c>
      <c r="C4542" t="s">
        <v>54</v>
      </c>
      <c r="D4542" t="s">
        <v>32</v>
      </c>
      <c r="E4542" t="s">
        <v>32</v>
      </c>
      <c r="F4542" t="s">
        <v>33</v>
      </c>
      <c r="G4542" t="s">
        <v>34</v>
      </c>
      <c r="H4542" t="s">
        <v>35</v>
      </c>
      <c r="I4542" t="s">
        <v>36</v>
      </c>
      <c r="J4542" t="s">
        <v>29</v>
      </c>
      <c r="K4542" t="s">
        <v>29</v>
      </c>
      <c r="L4542" t="s">
        <v>37</v>
      </c>
      <c r="M4542" t="s">
        <v>31</v>
      </c>
      <c r="N4542" t="s">
        <v>38</v>
      </c>
      <c r="O4542" t="s">
        <v>29</v>
      </c>
      <c r="P4542" t="s">
        <v>55</v>
      </c>
    </row>
    <row r="4543" spans="1:16" x14ac:dyDescent="0.25">
      <c r="A4543" s="2">
        <v>45018</v>
      </c>
      <c r="B4543" t="s">
        <v>58</v>
      </c>
      <c r="C4543" t="s">
        <v>9048</v>
      </c>
      <c r="D4543" t="s">
        <v>9049</v>
      </c>
      <c r="E4543">
        <v>2802</v>
      </c>
      <c r="F4543" t="s">
        <v>9050</v>
      </c>
      <c r="G4543">
        <v>3300</v>
      </c>
      <c r="I4543" t="s">
        <v>9051</v>
      </c>
      <c r="J4543">
        <v>276</v>
      </c>
      <c r="K4543">
        <v>2151</v>
      </c>
      <c r="N4543" t="s">
        <v>63</v>
      </c>
      <c r="P4543" t="s">
        <v>64</v>
      </c>
    </row>
    <row r="4544" spans="1:16" x14ac:dyDescent="0.25">
      <c r="A4544" t="s">
        <v>87</v>
      </c>
      <c r="C4544" t="s">
        <v>88</v>
      </c>
      <c r="D4544" t="s">
        <v>58</v>
      </c>
      <c r="F4544" t="s">
        <v>453</v>
      </c>
      <c r="G4544" t="s">
        <v>9052</v>
      </c>
      <c r="I4544" t="s">
        <v>455</v>
      </c>
    </row>
    <row r="4546" spans="1:16" x14ac:dyDescent="0.25">
      <c r="A4546" t="s">
        <v>87</v>
      </c>
      <c r="B4546" t="s">
        <v>87</v>
      </c>
      <c r="C4546" t="s">
        <v>91</v>
      </c>
      <c r="D4546" t="s">
        <v>475</v>
      </c>
      <c r="E4546">
        <v>2004</v>
      </c>
      <c r="F4546" t="s">
        <v>453</v>
      </c>
      <c r="G4546" t="s">
        <v>9052</v>
      </c>
      <c r="I4546" t="s">
        <v>457</v>
      </c>
    </row>
    <row r="4548" spans="1:16" x14ac:dyDescent="0.25">
      <c r="C4548" t="s">
        <v>56</v>
      </c>
      <c r="D4548" t="s">
        <v>10</v>
      </c>
      <c r="E4548" t="e">
        <f>- proto</f>
        <v>#NAME?</v>
      </c>
      <c r="F4548" t="s">
        <v>57</v>
      </c>
    </row>
    <row r="4549" spans="1:16" x14ac:dyDescent="0.25">
      <c r="A4549" s="2">
        <v>45021</v>
      </c>
      <c r="B4549" t="s">
        <v>58</v>
      </c>
      <c r="C4549" t="s">
        <v>9053</v>
      </c>
      <c r="D4549" t="s">
        <v>9054</v>
      </c>
      <c r="E4549">
        <v>2802</v>
      </c>
      <c r="F4549" t="s">
        <v>9055</v>
      </c>
      <c r="G4549">
        <v>3550</v>
      </c>
      <c r="I4549" t="s">
        <v>5318</v>
      </c>
      <c r="J4549">
        <v>214</v>
      </c>
      <c r="K4549">
        <v>9060</v>
      </c>
      <c r="N4549" t="s">
        <v>63</v>
      </c>
      <c r="P4549" t="s">
        <v>64</v>
      </c>
    </row>
    <row r="4550" spans="1:16" x14ac:dyDescent="0.25">
      <c r="A4550" t="s">
        <v>87</v>
      </c>
      <c r="C4550" t="s">
        <v>88</v>
      </c>
      <c r="D4550" t="s">
        <v>58</v>
      </c>
      <c r="F4550" t="s">
        <v>453</v>
      </c>
      <c r="G4550" t="s">
        <v>9056</v>
      </c>
      <c r="I4550" t="s">
        <v>455</v>
      </c>
    </row>
    <row r="4552" spans="1:16" x14ac:dyDescent="0.25">
      <c r="A4552" t="s">
        <v>87</v>
      </c>
      <c r="B4552" t="s">
        <v>87</v>
      </c>
      <c r="C4552" t="s">
        <v>91</v>
      </c>
      <c r="D4552" t="s">
        <v>275</v>
      </c>
      <c r="E4552">
        <v>2004</v>
      </c>
      <c r="F4552" t="s">
        <v>453</v>
      </c>
      <c r="G4552" t="s">
        <v>9056</v>
      </c>
      <c r="I4552" t="s">
        <v>457</v>
      </c>
    </row>
    <row r="4554" spans="1:16" x14ac:dyDescent="0.25">
      <c r="C4554" t="s">
        <v>56</v>
      </c>
      <c r="D4554" t="s">
        <v>10</v>
      </c>
      <c r="E4554" t="e">
        <f>- proto</f>
        <v>#NAME?</v>
      </c>
      <c r="F4554" t="s">
        <v>57</v>
      </c>
    </row>
    <row r="4555" spans="1:16" x14ac:dyDescent="0.25">
      <c r="A4555" s="2">
        <v>45028</v>
      </c>
      <c r="B4555" t="s">
        <v>58</v>
      </c>
      <c r="C4555" t="s">
        <v>9057</v>
      </c>
      <c r="D4555" t="s">
        <v>9058</v>
      </c>
      <c r="E4555">
        <v>2802</v>
      </c>
      <c r="F4555" t="s">
        <v>9059</v>
      </c>
      <c r="G4555">
        <v>3350</v>
      </c>
      <c r="I4555" t="s">
        <v>6345</v>
      </c>
      <c r="J4555">
        <v>86</v>
      </c>
      <c r="K4555">
        <v>1322</v>
      </c>
      <c r="N4555" t="s">
        <v>63</v>
      </c>
      <c r="P4555" t="s">
        <v>64</v>
      </c>
    </row>
    <row r="4556" spans="1:16" x14ac:dyDescent="0.25">
      <c r="A4556" t="s">
        <v>87</v>
      </c>
      <c r="C4556" t="s">
        <v>88</v>
      </c>
      <c r="D4556" t="s">
        <v>58</v>
      </c>
      <c r="F4556" t="s">
        <v>453</v>
      </c>
      <c r="G4556" t="s">
        <v>9060</v>
      </c>
      <c r="I4556" t="s">
        <v>455</v>
      </c>
    </row>
    <row r="4558" spans="1:16" x14ac:dyDescent="0.25">
      <c r="A4558" t="s">
        <v>87</v>
      </c>
      <c r="B4558" t="s">
        <v>87</v>
      </c>
      <c r="C4558" t="s">
        <v>91</v>
      </c>
      <c r="D4558" t="s">
        <v>456</v>
      </c>
      <c r="E4558">
        <v>2004</v>
      </c>
      <c r="F4558" t="s">
        <v>453</v>
      </c>
      <c r="G4558" t="s">
        <v>9060</v>
      </c>
      <c r="I4558" t="s">
        <v>457</v>
      </c>
    </row>
    <row r="4560" spans="1:16" x14ac:dyDescent="0.25">
      <c r="C4560" t="s">
        <v>56</v>
      </c>
      <c r="D4560" t="s">
        <v>10</v>
      </c>
      <c r="E4560" t="e">
        <f>- proto</f>
        <v>#NAME?</v>
      </c>
      <c r="F4560" t="s">
        <v>57</v>
      </c>
    </row>
    <row r="4561" spans="1:16" x14ac:dyDescent="0.25">
      <c r="A4561" s="2">
        <v>45052</v>
      </c>
      <c r="B4561" t="s">
        <v>58</v>
      </c>
      <c r="C4561" t="s">
        <v>9061</v>
      </c>
      <c r="D4561" t="s">
        <v>9062</v>
      </c>
      <c r="E4561">
        <v>2802</v>
      </c>
      <c r="F4561" t="s">
        <v>9044</v>
      </c>
      <c r="G4561">
        <v>3890</v>
      </c>
      <c r="I4561" t="s">
        <v>3064</v>
      </c>
      <c r="J4561">
        <v>222</v>
      </c>
      <c r="K4561">
        <v>9305</v>
      </c>
      <c r="N4561" t="s">
        <v>63</v>
      </c>
      <c r="P4561" t="s">
        <v>64</v>
      </c>
    </row>
    <row r="4562" spans="1:16" x14ac:dyDescent="0.25">
      <c r="A4562" s="2">
        <v>45052</v>
      </c>
      <c r="B4562" t="s">
        <v>58</v>
      </c>
      <c r="C4562" t="s">
        <v>9063</v>
      </c>
      <c r="D4562" t="s">
        <v>9064</v>
      </c>
      <c r="E4562">
        <v>2802</v>
      </c>
      <c r="F4562" t="s">
        <v>9044</v>
      </c>
      <c r="G4562">
        <v>3890</v>
      </c>
      <c r="I4562" t="s">
        <v>3064</v>
      </c>
      <c r="J4562">
        <v>222</v>
      </c>
      <c r="K4562">
        <v>9305</v>
      </c>
      <c r="N4562" t="s">
        <v>63</v>
      </c>
      <c r="P4562" t="s">
        <v>64</v>
      </c>
    </row>
    <row r="4563" spans="1:16" x14ac:dyDescent="0.25">
      <c r="A4563" s="2">
        <v>45052</v>
      </c>
      <c r="B4563" t="s">
        <v>58</v>
      </c>
      <c r="C4563" t="s">
        <v>9065</v>
      </c>
      <c r="D4563" t="s">
        <v>9066</v>
      </c>
      <c r="E4563">
        <v>2802</v>
      </c>
      <c r="F4563" t="s">
        <v>9044</v>
      </c>
      <c r="G4563">
        <v>3890</v>
      </c>
      <c r="I4563" t="s">
        <v>3064</v>
      </c>
      <c r="J4563">
        <v>222</v>
      </c>
      <c r="K4563">
        <v>9305</v>
      </c>
      <c r="N4563" t="s">
        <v>63</v>
      </c>
      <c r="P4563" t="s">
        <v>64</v>
      </c>
    </row>
    <row r="4564" spans="1:16" x14ac:dyDescent="0.25">
      <c r="A4564" t="s">
        <v>87</v>
      </c>
      <c r="C4564" t="s">
        <v>88</v>
      </c>
      <c r="D4564" t="s">
        <v>58</v>
      </c>
      <c r="F4564">
        <v>-1</v>
      </c>
      <c r="G4564" t="s">
        <v>9067</v>
      </c>
      <c r="I4564" t="s">
        <v>487</v>
      </c>
    </row>
    <row r="4566" spans="1:16" x14ac:dyDescent="0.25">
      <c r="A4566" t="s">
        <v>87</v>
      </c>
      <c r="B4566" t="s">
        <v>87</v>
      </c>
      <c r="C4566" t="s">
        <v>91</v>
      </c>
      <c r="D4566" t="s">
        <v>296</v>
      </c>
      <c r="E4566">
        <v>2005</v>
      </c>
      <c r="F4566">
        <v>-1</v>
      </c>
      <c r="G4566" t="s">
        <v>9067</v>
      </c>
      <c r="I4566" t="s">
        <v>488</v>
      </c>
    </row>
    <row r="4568" spans="1:16" x14ac:dyDescent="0.25">
      <c r="C4568" t="s">
        <v>56</v>
      </c>
      <c r="D4568" t="s">
        <v>10</v>
      </c>
      <c r="E4568" t="e">
        <f>- proto</f>
        <v>#NAME?</v>
      </c>
      <c r="F4568" t="s">
        <v>57</v>
      </c>
    </row>
    <row r="4569" spans="1:16" x14ac:dyDescent="0.25">
      <c r="A4569" s="2">
        <v>45055</v>
      </c>
      <c r="B4569" t="s">
        <v>58</v>
      </c>
      <c r="C4569" t="s">
        <v>9068</v>
      </c>
      <c r="D4569" t="s">
        <v>9069</v>
      </c>
      <c r="E4569">
        <v>2802</v>
      </c>
      <c r="F4569" t="s">
        <v>9070</v>
      </c>
      <c r="G4569">
        <v>3200</v>
      </c>
      <c r="I4569" t="s">
        <v>6194</v>
      </c>
      <c r="J4569">
        <v>222</v>
      </c>
      <c r="K4569">
        <v>9305</v>
      </c>
      <c r="N4569" t="s">
        <v>63</v>
      </c>
      <c r="P4569" t="s">
        <v>64</v>
      </c>
    </row>
    <row r="4570" spans="1:16" x14ac:dyDescent="0.25">
      <c r="A4570" t="s">
        <v>87</v>
      </c>
      <c r="C4570" t="s">
        <v>88</v>
      </c>
      <c r="D4570" t="s">
        <v>58</v>
      </c>
      <c r="F4570" t="s">
        <v>453</v>
      </c>
      <c r="G4570" t="s">
        <v>9071</v>
      </c>
      <c r="I4570" t="s">
        <v>455</v>
      </c>
    </row>
    <row r="4572" spans="1:16" x14ac:dyDescent="0.25">
      <c r="A4572" t="s">
        <v>87</v>
      </c>
      <c r="B4572" t="s">
        <v>87</v>
      </c>
      <c r="C4572" t="s">
        <v>91</v>
      </c>
      <c r="D4572" t="s">
        <v>375</v>
      </c>
      <c r="E4572">
        <v>2005</v>
      </c>
      <c r="F4572" t="s">
        <v>453</v>
      </c>
      <c r="G4572" t="s">
        <v>9071</v>
      </c>
      <c r="I4572" t="s">
        <v>457</v>
      </c>
    </row>
    <row r="4574" spans="1:16" x14ac:dyDescent="0.25">
      <c r="C4574" t="s">
        <v>56</v>
      </c>
      <c r="D4574" t="s">
        <v>10</v>
      </c>
      <c r="E4574" t="e">
        <f>- proto</f>
        <v>#NAME?</v>
      </c>
      <c r="F4574" t="s">
        <v>57</v>
      </c>
    </row>
    <row r="4575" spans="1:16" x14ac:dyDescent="0.25">
      <c r="A4575" s="2">
        <v>45083</v>
      </c>
      <c r="B4575" t="s">
        <v>58</v>
      </c>
      <c r="C4575" t="s">
        <v>9072</v>
      </c>
      <c r="D4575" t="s">
        <v>9073</v>
      </c>
      <c r="E4575">
        <v>2802</v>
      </c>
      <c r="F4575" t="s">
        <v>9074</v>
      </c>
      <c r="G4575">
        <v>6010</v>
      </c>
      <c r="I4575" t="s">
        <v>9075</v>
      </c>
      <c r="J4575">
        <v>222</v>
      </c>
      <c r="K4575">
        <v>9305</v>
      </c>
      <c r="L4575" s="1">
        <v>36281</v>
      </c>
      <c r="N4575" t="s">
        <v>63</v>
      </c>
      <c r="P4575" t="s">
        <v>64</v>
      </c>
    </row>
    <row r="4576" spans="1:16" x14ac:dyDescent="0.25">
      <c r="A4576" t="s">
        <v>87</v>
      </c>
      <c r="C4576" t="s">
        <v>88</v>
      </c>
      <c r="D4576" t="s">
        <v>58</v>
      </c>
      <c r="F4576" t="s">
        <v>453</v>
      </c>
      <c r="G4576" t="s">
        <v>9076</v>
      </c>
      <c r="I4576" t="s">
        <v>455</v>
      </c>
    </row>
    <row r="4578" spans="1:16" x14ac:dyDescent="0.25">
      <c r="A4578" t="s">
        <v>87</v>
      </c>
      <c r="B4578" t="s">
        <v>87</v>
      </c>
      <c r="C4578" t="s">
        <v>91</v>
      </c>
      <c r="D4578" t="s">
        <v>296</v>
      </c>
      <c r="E4578">
        <v>2006</v>
      </c>
      <c r="F4578" t="s">
        <v>453</v>
      </c>
      <c r="G4578" t="s">
        <v>9076</v>
      </c>
      <c r="I4578" t="s">
        <v>457</v>
      </c>
    </row>
    <row r="4580" spans="1:16" x14ac:dyDescent="0.25">
      <c r="C4580" t="s">
        <v>56</v>
      </c>
      <c r="D4580" t="s">
        <v>10</v>
      </c>
      <c r="E4580" t="e">
        <f>- proto</f>
        <v>#NAME?</v>
      </c>
      <c r="F4580" t="s">
        <v>57</v>
      </c>
    </row>
    <row r="4581" spans="1:16" x14ac:dyDescent="0.25">
      <c r="A4581" s="2">
        <v>45109</v>
      </c>
      <c r="B4581" t="s">
        <v>58</v>
      </c>
      <c r="C4581" t="s">
        <v>9077</v>
      </c>
      <c r="D4581" t="s">
        <v>9078</v>
      </c>
      <c r="E4581">
        <v>2802</v>
      </c>
      <c r="F4581" t="s">
        <v>9079</v>
      </c>
      <c r="G4581">
        <v>4920</v>
      </c>
      <c r="I4581" t="s">
        <v>3044</v>
      </c>
      <c r="J4581">
        <v>222</v>
      </c>
      <c r="K4581">
        <v>9305</v>
      </c>
      <c r="L4581" s="1">
        <v>35208</v>
      </c>
      <c r="N4581" t="s">
        <v>63</v>
      </c>
      <c r="P4581" t="s">
        <v>64</v>
      </c>
    </row>
    <row r="4582" spans="1:16" x14ac:dyDescent="0.25">
      <c r="A4582" t="s">
        <v>87</v>
      </c>
      <c r="C4582" t="s">
        <v>88</v>
      </c>
      <c r="D4582" t="s">
        <v>58</v>
      </c>
      <c r="F4582" t="s">
        <v>453</v>
      </c>
      <c r="G4582" t="s">
        <v>9080</v>
      </c>
      <c r="I4582" t="s">
        <v>455</v>
      </c>
    </row>
    <row r="4584" spans="1:16" x14ac:dyDescent="0.25">
      <c r="A4584" t="s">
        <v>87</v>
      </c>
      <c r="B4584" t="s">
        <v>87</v>
      </c>
      <c r="C4584" t="s">
        <v>91</v>
      </c>
      <c r="D4584" t="s">
        <v>475</v>
      </c>
      <c r="E4584">
        <v>2007</v>
      </c>
      <c r="F4584" t="s">
        <v>453</v>
      </c>
      <c r="G4584" t="s">
        <v>9080</v>
      </c>
      <c r="I4584" t="s">
        <v>457</v>
      </c>
    </row>
    <row r="4586" spans="1:16" x14ac:dyDescent="0.25">
      <c r="C4586" t="s">
        <v>56</v>
      </c>
      <c r="D4586" t="s">
        <v>10</v>
      </c>
      <c r="E4586" t="e">
        <f>- proto</f>
        <v>#NAME?</v>
      </c>
      <c r="F4586" t="s">
        <v>57</v>
      </c>
    </row>
    <row r="4587" spans="1:16" x14ac:dyDescent="0.25">
      <c r="A4587" s="2">
        <v>45140</v>
      </c>
      <c r="B4587" t="s">
        <v>58</v>
      </c>
      <c r="C4587" t="s">
        <v>9081</v>
      </c>
      <c r="D4587" t="s">
        <v>9082</v>
      </c>
      <c r="E4587">
        <v>2802</v>
      </c>
      <c r="F4587" t="s">
        <v>9083</v>
      </c>
      <c r="G4587">
        <v>7670</v>
      </c>
      <c r="I4587" t="s">
        <v>9084</v>
      </c>
      <c r="J4587">
        <v>222</v>
      </c>
      <c r="K4587">
        <v>9305</v>
      </c>
      <c r="N4587" t="s">
        <v>63</v>
      </c>
      <c r="P4587" t="s">
        <v>64</v>
      </c>
    </row>
    <row r="4588" spans="1:16" x14ac:dyDescent="0.25">
      <c r="A4588" t="s">
        <v>87</v>
      </c>
      <c r="C4588" t="s">
        <v>88</v>
      </c>
      <c r="D4588" t="s">
        <v>58</v>
      </c>
      <c r="F4588" t="s">
        <v>453</v>
      </c>
      <c r="G4588" t="s">
        <v>9085</v>
      </c>
      <c r="I4588" t="s">
        <v>455</v>
      </c>
    </row>
    <row r="4590" spans="1:16" x14ac:dyDescent="0.25">
      <c r="A4590" t="s">
        <v>87</v>
      </c>
      <c r="B4590" t="s">
        <v>87</v>
      </c>
      <c r="C4590" t="s">
        <v>91</v>
      </c>
      <c r="D4590" t="s">
        <v>475</v>
      </c>
      <c r="E4590">
        <v>2008</v>
      </c>
      <c r="F4590" t="s">
        <v>453</v>
      </c>
      <c r="G4590" t="s">
        <v>9085</v>
      </c>
      <c r="I4590" t="s">
        <v>457</v>
      </c>
    </row>
    <row r="4592" spans="1:16" x14ac:dyDescent="0.25">
      <c r="C4592" t="s">
        <v>56</v>
      </c>
      <c r="D4592" t="s">
        <v>10</v>
      </c>
      <c r="E4592" t="e">
        <f>- proto</f>
        <v>#NAME?</v>
      </c>
      <c r="F4592" t="s">
        <v>57</v>
      </c>
    </row>
    <row r="4593" spans="1:16" x14ac:dyDescent="0.25">
      <c r="A4593" s="2">
        <v>45172</v>
      </c>
      <c r="B4593" t="s">
        <v>58</v>
      </c>
      <c r="C4593" t="s">
        <v>9086</v>
      </c>
      <c r="D4593" t="s">
        <v>9087</v>
      </c>
      <c r="E4593">
        <v>2802</v>
      </c>
      <c r="F4593" t="s">
        <v>9088</v>
      </c>
      <c r="G4593">
        <v>39532.5</v>
      </c>
      <c r="I4593" t="s">
        <v>9089</v>
      </c>
      <c r="J4593">
        <v>251</v>
      </c>
      <c r="K4593">
        <v>1031</v>
      </c>
      <c r="L4593" s="1">
        <v>37242</v>
      </c>
      <c r="N4593" t="s">
        <v>9090</v>
      </c>
      <c r="P4593" t="s">
        <v>64</v>
      </c>
    </row>
    <row r="4595" spans="1:16" x14ac:dyDescent="0.25">
      <c r="D4595" t="s">
        <v>0</v>
      </c>
      <c r="E4595" t="s">
        <v>1</v>
      </c>
      <c r="F4595" t="s">
        <v>2</v>
      </c>
      <c r="G4595" t="s">
        <v>3</v>
      </c>
      <c r="H4595">
        <v>5</v>
      </c>
      <c r="I4595" t="s">
        <v>4</v>
      </c>
      <c r="L4595" t="s">
        <v>5</v>
      </c>
      <c r="M4595" t="s">
        <v>6</v>
      </c>
      <c r="N4595" t="s">
        <v>7</v>
      </c>
      <c r="O4595">
        <v>7</v>
      </c>
      <c r="P4595">
        <v>9</v>
      </c>
    </row>
    <row r="4596" spans="1:16" x14ac:dyDescent="0.25">
      <c r="D4596" t="s">
        <v>8</v>
      </c>
      <c r="E4596" t="s">
        <v>9</v>
      </c>
      <c r="F4596" t="s">
        <v>10</v>
      </c>
      <c r="M4596" t="s">
        <v>11</v>
      </c>
      <c r="N4596" t="s">
        <v>12</v>
      </c>
      <c r="O4596" s="1">
        <v>37445</v>
      </c>
      <c r="P4596">
        <v>3</v>
      </c>
    </row>
    <row r="4597" spans="1:16" x14ac:dyDescent="0.25">
      <c r="A4597" t="s">
        <v>13</v>
      </c>
      <c r="B4597" t="s">
        <v>14</v>
      </c>
      <c r="C4597" t="s">
        <v>15</v>
      </c>
      <c r="F4597" t="s">
        <v>16</v>
      </c>
      <c r="G4597" t="e">
        <f>- Z</f>
        <v>#NAME?</v>
      </c>
      <c r="M4597" t="s">
        <v>17</v>
      </c>
      <c r="N4597" t="s">
        <v>18</v>
      </c>
    </row>
    <row r="4598" spans="1:16" x14ac:dyDescent="0.25">
      <c r="A4598" t="s">
        <v>19</v>
      </c>
      <c r="B4598" t="s">
        <v>20</v>
      </c>
      <c r="C4598" t="s">
        <v>21</v>
      </c>
      <c r="D4598" t="s">
        <v>22</v>
      </c>
      <c r="E4598" t="s">
        <v>23</v>
      </c>
      <c r="F4598" t="s">
        <v>24</v>
      </c>
      <c r="G4598" t="s">
        <v>25</v>
      </c>
      <c r="H4598" t="s">
        <v>26</v>
      </c>
      <c r="M4598" t="s">
        <v>27</v>
      </c>
      <c r="N4598" t="s">
        <v>28</v>
      </c>
    </row>
    <row r="4599" spans="1:16" x14ac:dyDescent="0.25">
      <c r="A4599" t="s">
        <v>29</v>
      </c>
      <c r="B4599" t="s">
        <v>30</v>
      </c>
      <c r="C4599" t="s">
        <v>31</v>
      </c>
      <c r="D4599" t="s">
        <v>32</v>
      </c>
      <c r="E4599" t="s">
        <v>32</v>
      </c>
      <c r="F4599" t="s">
        <v>33</v>
      </c>
      <c r="G4599" t="s">
        <v>34</v>
      </c>
      <c r="H4599" t="s">
        <v>35</v>
      </c>
      <c r="I4599" t="s">
        <v>36</v>
      </c>
      <c r="J4599" t="s">
        <v>29</v>
      </c>
      <c r="K4599" t="s">
        <v>29</v>
      </c>
      <c r="L4599" t="s">
        <v>37</v>
      </c>
      <c r="M4599" t="s">
        <v>31</v>
      </c>
      <c r="N4599" t="s">
        <v>38</v>
      </c>
      <c r="O4599" t="s">
        <v>29</v>
      </c>
      <c r="P4599" t="s">
        <v>35</v>
      </c>
    </row>
    <row r="4600" spans="1:16" x14ac:dyDescent="0.25">
      <c r="A4600" t="s">
        <v>39</v>
      </c>
      <c r="B4600" t="s">
        <v>40</v>
      </c>
      <c r="C4600" t="s">
        <v>41</v>
      </c>
      <c r="D4600" t="s">
        <v>42</v>
      </c>
      <c r="E4600" t="s">
        <v>43</v>
      </c>
      <c r="F4600" t="s">
        <v>13</v>
      </c>
      <c r="G4600" t="s">
        <v>44</v>
      </c>
      <c r="I4600" t="s">
        <v>45</v>
      </c>
      <c r="J4600" t="s">
        <v>46</v>
      </c>
      <c r="K4600" t="s">
        <v>47</v>
      </c>
      <c r="L4600" t="s">
        <v>48</v>
      </c>
      <c r="M4600" t="s">
        <v>49</v>
      </c>
      <c r="N4600" t="s">
        <v>50</v>
      </c>
      <c r="O4600" t="s">
        <v>51</v>
      </c>
      <c r="P4600" t="s">
        <v>52</v>
      </c>
    </row>
    <row r="4601" spans="1:16" x14ac:dyDescent="0.25">
      <c r="A4601" t="s">
        <v>53</v>
      </c>
      <c r="B4601" t="s">
        <v>30</v>
      </c>
      <c r="C4601" t="s">
        <v>54</v>
      </c>
      <c r="D4601" t="s">
        <v>32</v>
      </c>
      <c r="E4601" t="s">
        <v>32</v>
      </c>
      <c r="F4601" t="s">
        <v>33</v>
      </c>
      <c r="G4601" t="s">
        <v>34</v>
      </c>
      <c r="H4601" t="s">
        <v>35</v>
      </c>
      <c r="I4601" t="s">
        <v>36</v>
      </c>
      <c r="J4601" t="s">
        <v>29</v>
      </c>
      <c r="K4601" t="s">
        <v>29</v>
      </c>
      <c r="L4601" t="s">
        <v>37</v>
      </c>
      <c r="M4601" t="s">
        <v>31</v>
      </c>
      <c r="N4601" t="s">
        <v>38</v>
      </c>
      <c r="O4601" t="s">
        <v>29</v>
      </c>
      <c r="P4601" t="s">
        <v>55</v>
      </c>
    </row>
    <row r="4602" spans="1:16" x14ac:dyDescent="0.25">
      <c r="A4602" t="s">
        <v>87</v>
      </c>
      <c r="C4602" t="s">
        <v>88</v>
      </c>
      <c r="D4602" t="s">
        <v>58</v>
      </c>
      <c r="F4602">
        <v>-3</v>
      </c>
      <c r="G4602" t="s">
        <v>9091</v>
      </c>
      <c r="I4602" t="s">
        <v>455</v>
      </c>
    </row>
    <row r="4604" spans="1:16" x14ac:dyDescent="0.25">
      <c r="A4604" t="s">
        <v>87</v>
      </c>
      <c r="B4604" t="s">
        <v>87</v>
      </c>
      <c r="C4604" t="s">
        <v>91</v>
      </c>
      <c r="D4604" t="s">
        <v>187</v>
      </c>
      <c r="E4604">
        <v>2009</v>
      </c>
      <c r="F4604">
        <v>-3</v>
      </c>
      <c r="G4604" t="s">
        <v>9091</v>
      </c>
      <c r="I4604" t="s">
        <v>457</v>
      </c>
    </row>
    <row r="4606" spans="1:16" x14ac:dyDescent="0.25">
      <c r="C4606" t="s">
        <v>56</v>
      </c>
      <c r="D4606" t="s">
        <v>10</v>
      </c>
      <c r="E4606" t="e">
        <f>- proto</f>
        <v>#NAME?</v>
      </c>
      <c r="F4606" t="s">
        <v>57</v>
      </c>
    </row>
    <row r="4607" spans="1:16" x14ac:dyDescent="0.25">
      <c r="A4607" s="2">
        <v>45174</v>
      </c>
      <c r="B4607" t="s">
        <v>58</v>
      </c>
      <c r="C4607" t="s">
        <v>9092</v>
      </c>
      <c r="D4607" t="s">
        <v>9093</v>
      </c>
      <c r="E4607">
        <v>2802</v>
      </c>
      <c r="F4607" t="s">
        <v>9094</v>
      </c>
      <c r="G4607">
        <v>11162.2</v>
      </c>
      <c r="I4607" t="s">
        <v>9095</v>
      </c>
      <c r="J4607">
        <v>469</v>
      </c>
      <c r="K4607">
        <v>6022</v>
      </c>
      <c r="L4607" s="1">
        <v>38442</v>
      </c>
      <c r="N4607" t="s">
        <v>9096</v>
      </c>
      <c r="P4607" t="s">
        <v>64</v>
      </c>
    </row>
    <row r="4608" spans="1:16" x14ac:dyDescent="0.25">
      <c r="A4608" t="s">
        <v>87</v>
      </c>
      <c r="C4608" t="s">
        <v>88</v>
      </c>
      <c r="D4608" t="s">
        <v>58</v>
      </c>
      <c r="F4608">
        <v>-1</v>
      </c>
      <c r="G4608" t="s">
        <v>9097</v>
      </c>
      <c r="I4608" t="s">
        <v>455</v>
      </c>
    </row>
    <row r="4610" spans="1:16" x14ac:dyDescent="0.25">
      <c r="A4610" t="s">
        <v>87</v>
      </c>
      <c r="B4610" t="s">
        <v>87</v>
      </c>
      <c r="C4610" t="s">
        <v>91</v>
      </c>
      <c r="D4610" t="s">
        <v>275</v>
      </c>
      <c r="E4610">
        <v>2009</v>
      </c>
      <c r="F4610">
        <v>-1</v>
      </c>
      <c r="G4610" t="s">
        <v>9097</v>
      </c>
      <c r="I4610" t="s">
        <v>457</v>
      </c>
    </row>
    <row r="4612" spans="1:16" x14ac:dyDescent="0.25">
      <c r="C4612" t="s">
        <v>56</v>
      </c>
      <c r="D4612" t="s">
        <v>10</v>
      </c>
      <c r="E4612" t="e">
        <f>- proto</f>
        <v>#NAME?</v>
      </c>
      <c r="F4612" t="s">
        <v>57</v>
      </c>
    </row>
    <row r="4613" spans="1:16" x14ac:dyDescent="0.25">
      <c r="A4613" s="2">
        <v>45176</v>
      </c>
      <c r="B4613" t="s">
        <v>58</v>
      </c>
      <c r="C4613" t="s">
        <v>9098</v>
      </c>
      <c r="D4613" t="s">
        <v>9099</v>
      </c>
      <c r="E4613">
        <v>2802</v>
      </c>
      <c r="F4613" t="s">
        <v>9100</v>
      </c>
      <c r="G4613">
        <v>3820</v>
      </c>
      <c r="I4613" t="s">
        <v>9101</v>
      </c>
      <c r="J4613">
        <v>299</v>
      </c>
      <c r="K4613">
        <v>3121</v>
      </c>
      <c r="L4613" s="1">
        <v>35394</v>
      </c>
      <c r="N4613" t="s">
        <v>9102</v>
      </c>
      <c r="P4613" t="s">
        <v>64</v>
      </c>
    </row>
    <row r="4614" spans="1:16" x14ac:dyDescent="0.25">
      <c r="A4614" t="s">
        <v>87</v>
      </c>
      <c r="C4614" t="s">
        <v>88</v>
      </c>
      <c r="D4614" t="s">
        <v>58</v>
      </c>
      <c r="F4614" t="s">
        <v>453</v>
      </c>
      <c r="G4614" t="s">
        <v>9103</v>
      </c>
      <c r="I4614" t="s">
        <v>455</v>
      </c>
    </row>
    <row r="4616" spans="1:16" x14ac:dyDescent="0.25">
      <c r="A4616" t="s">
        <v>87</v>
      </c>
      <c r="B4616" t="s">
        <v>87</v>
      </c>
      <c r="C4616" t="s">
        <v>91</v>
      </c>
      <c r="D4616" t="s">
        <v>1571</v>
      </c>
      <c r="E4616">
        <v>2009</v>
      </c>
      <c r="F4616" t="s">
        <v>453</v>
      </c>
      <c r="G4616" t="s">
        <v>9103</v>
      </c>
      <c r="I4616" t="s">
        <v>457</v>
      </c>
    </row>
    <row r="4618" spans="1:16" x14ac:dyDescent="0.25">
      <c r="C4618" t="s">
        <v>56</v>
      </c>
      <c r="D4618" t="s">
        <v>10</v>
      </c>
      <c r="E4618" t="e">
        <f>- proto</f>
        <v>#NAME?</v>
      </c>
      <c r="F4618" t="s">
        <v>57</v>
      </c>
    </row>
    <row r="4619" spans="1:16" x14ac:dyDescent="0.25">
      <c r="A4619" s="2">
        <v>45178</v>
      </c>
      <c r="B4619" t="s">
        <v>58</v>
      </c>
      <c r="C4619" t="s">
        <v>9104</v>
      </c>
      <c r="D4619" t="s">
        <v>9105</v>
      </c>
      <c r="E4619">
        <v>2802</v>
      </c>
      <c r="F4619" t="s">
        <v>9106</v>
      </c>
      <c r="G4619">
        <v>18100</v>
      </c>
      <c r="I4619" t="s">
        <v>9107</v>
      </c>
      <c r="J4619">
        <v>48</v>
      </c>
      <c r="K4619">
        <v>1462</v>
      </c>
      <c r="L4619" s="1">
        <v>36262</v>
      </c>
      <c r="N4619" t="s">
        <v>3494</v>
      </c>
      <c r="P4619" t="s">
        <v>64</v>
      </c>
    </row>
    <row r="4620" spans="1:16" x14ac:dyDescent="0.25">
      <c r="A4620" t="s">
        <v>87</v>
      </c>
      <c r="C4620" t="s">
        <v>88</v>
      </c>
      <c r="D4620" t="s">
        <v>58</v>
      </c>
      <c r="F4620">
        <v>-1</v>
      </c>
      <c r="G4620" t="s">
        <v>9108</v>
      </c>
      <c r="I4620" t="s">
        <v>455</v>
      </c>
    </row>
    <row r="4622" spans="1:16" x14ac:dyDescent="0.25">
      <c r="A4622" t="s">
        <v>87</v>
      </c>
      <c r="B4622" t="s">
        <v>87</v>
      </c>
      <c r="C4622" t="s">
        <v>91</v>
      </c>
      <c r="D4622" t="s">
        <v>375</v>
      </c>
      <c r="E4622">
        <v>2009</v>
      </c>
      <c r="F4622">
        <v>-1</v>
      </c>
      <c r="G4622" t="s">
        <v>9108</v>
      </c>
      <c r="I4622" t="s">
        <v>457</v>
      </c>
    </row>
    <row r="4624" spans="1:16" x14ac:dyDescent="0.25">
      <c r="C4624" t="s">
        <v>56</v>
      </c>
      <c r="D4624" t="s">
        <v>10</v>
      </c>
      <c r="E4624" t="e">
        <f>- proto</f>
        <v>#NAME?</v>
      </c>
      <c r="F4624" t="s">
        <v>57</v>
      </c>
    </row>
    <row r="4625" spans="1:16" x14ac:dyDescent="0.25">
      <c r="A4625" s="2">
        <v>45181</v>
      </c>
      <c r="B4625" t="s">
        <v>58</v>
      </c>
      <c r="C4625" t="s">
        <v>9109</v>
      </c>
      <c r="D4625" t="s">
        <v>9110</v>
      </c>
      <c r="E4625">
        <v>2802</v>
      </c>
      <c r="F4625" t="s">
        <v>2874</v>
      </c>
      <c r="G4625">
        <v>4568</v>
      </c>
      <c r="I4625" t="s">
        <v>9111</v>
      </c>
      <c r="J4625">
        <v>241</v>
      </c>
      <c r="K4625">
        <v>731</v>
      </c>
      <c r="L4625" s="1">
        <v>39547</v>
      </c>
      <c r="N4625" t="s">
        <v>2798</v>
      </c>
      <c r="P4625" t="s">
        <v>64</v>
      </c>
    </row>
    <row r="4626" spans="1:16" x14ac:dyDescent="0.25">
      <c r="A4626" s="2">
        <v>45181</v>
      </c>
      <c r="B4626" t="s">
        <v>58</v>
      </c>
      <c r="C4626" t="s">
        <v>9112</v>
      </c>
      <c r="D4626" t="s">
        <v>9113</v>
      </c>
      <c r="E4626">
        <v>2802</v>
      </c>
      <c r="F4626" t="s">
        <v>9114</v>
      </c>
      <c r="G4626">
        <v>36783</v>
      </c>
      <c r="I4626" t="s">
        <v>9115</v>
      </c>
      <c r="J4626">
        <v>481</v>
      </c>
      <c r="K4626">
        <v>5693</v>
      </c>
      <c r="L4626" s="1">
        <v>36761</v>
      </c>
      <c r="N4626" t="s">
        <v>9116</v>
      </c>
      <c r="P4626" t="s">
        <v>64</v>
      </c>
    </row>
    <row r="4627" spans="1:16" x14ac:dyDescent="0.25">
      <c r="A4627" t="s">
        <v>87</v>
      </c>
      <c r="C4627" t="s">
        <v>88</v>
      </c>
      <c r="D4627" t="s">
        <v>58</v>
      </c>
      <c r="F4627">
        <v>-4</v>
      </c>
      <c r="G4627" t="s">
        <v>9117</v>
      </c>
      <c r="I4627" t="s">
        <v>2263</v>
      </c>
    </row>
    <row r="4629" spans="1:16" x14ac:dyDescent="0.25">
      <c r="A4629" t="s">
        <v>87</v>
      </c>
      <c r="B4629" t="s">
        <v>87</v>
      </c>
      <c r="C4629" t="s">
        <v>91</v>
      </c>
      <c r="D4629" t="s">
        <v>456</v>
      </c>
      <c r="E4629">
        <v>2009</v>
      </c>
      <c r="F4629">
        <v>-4</v>
      </c>
      <c r="G4629" t="s">
        <v>9117</v>
      </c>
      <c r="I4629" t="s">
        <v>2264</v>
      </c>
    </row>
    <row r="4631" spans="1:16" x14ac:dyDescent="0.25">
      <c r="C4631" t="s">
        <v>56</v>
      </c>
      <c r="D4631" t="s">
        <v>10</v>
      </c>
      <c r="E4631" t="e">
        <f>- proto</f>
        <v>#NAME?</v>
      </c>
      <c r="F4631" t="s">
        <v>57</v>
      </c>
    </row>
    <row r="4632" spans="1:16" x14ac:dyDescent="0.25">
      <c r="A4632" s="2">
        <v>45200</v>
      </c>
      <c r="B4632" t="s">
        <v>58</v>
      </c>
      <c r="C4632" t="s">
        <v>9118</v>
      </c>
      <c r="D4632" t="s">
        <v>9119</v>
      </c>
      <c r="E4632">
        <v>2802</v>
      </c>
      <c r="F4632" t="s">
        <v>9044</v>
      </c>
      <c r="G4632">
        <v>3890</v>
      </c>
      <c r="I4632" t="s">
        <v>3064</v>
      </c>
      <c r="J4632">
        <v>176</v>
      </c>
      <c r="K4632">
        <v>2241</v>
      </c>
      <c r="N4632" t="s">
        <v>3936</v>
      </c>
      <c r="P4632" t="s">
        <v>64</v>
      </c>
    </row>
    <row r="4633" spans="1:16" x14ac:dyDescent="0.25">
      <c r="A4633" s="2">
        <v>45200</v>
      </c>
      <c r="B4633" t="s">
        <v>58</v>
      </c>
      <c r="C4633" t="s">
        <v>9120</v>
      </c>
      <c r="D4633" t="s">
        <v>9121</v>
      </c>
      <c r="E4633">
        <v>2802</v>
      </c>
      <c r="F4633" t="s">
        <v>1346</v>
      </c>
      <c r="G4633">
        <v>3815</v>
      </c>
      <c r="I4633" t="s">
        <v>8566</v>
      </c>
      <c r="J4633">
        <v>301</v>
      </c>
      <c r="K4633">
        <v>631</v>
      </c>
      <c r="L4633" s="1">
        <v>39856</v>
      </c>
      <c r="N4633" t="s">
        <v>9122</v>
      </c>
      <c r="P4633" t="s">
        <v>64</v>
      </c>
    </row>
    <row r="4634" spans="1:16" x14ac:dyDescent="0.25">
      <c r="A4634" s="2">
        <v>45200</v>
      </c>
      <c r="B4634" t="s">
        <v>58</v>
      </c>
      <c r="C4634" t="s">
        <v>3010</v>
      </c>
      <c r="D4634" t="s">
        <v>9123</v>
      </c>
      <c r="E4634">
        <v>2802</v>
      </c>
      <c r="F4634" t="s">
        <v>9124</v>
      </c>
      <c r="G4634">
        <v>8295</v>
      </c>
      <c r="I4634" t="s">
        <v>9125</v>
      </c>
      <c r="J4634">
        <v>75</v>
      </c>
      <c r="K4634">
        <v>912</v>
      </c>
      <c r="L4634" s="1">
        <v>36860</v>
      </c>
      <c r="N4634" t="s">
        <v>9126</v>
      </c>
      <c r="P4634" t="s">
        <v>64</v>
      </c>
    </row>
    <row r="4635" spans="1:16" x14ac:dyDescent="0.25">
      <c r="A4635" s="2">
        <v>45200</v>
      </c>
      <c r="B4635" t="s">
        <v>58</v>
      </c>
      <c r="C4635" t="s">
        <v>9127</v>
      </c>
      <c r="D4635" t="s">
        <v>9128</v>
      </c>
      <c r="E4635">
        <v>2802</v>
      </c>
      <c r="F4635" t="s">
        <v>9129</v>
      </c>
      <c r="G4635">
        <v>5780</v>
      </c>
      <c r="I4635" t="s">
        <v>9130</v>
      </c>
      <c r="J4635">
        <v>75</v>
      </c>
      <c r="K4635">
        <v>912</v>
      </c>
      <c r="L4635" s="1">
        <v>36945</v>
      </c>
      <c r="N4635" t="s">
        <v>9131</v>
      </c>
      <c r="P4635" t="s">
        <v>64</v>
      </c>
    </row>
    <row r="4636" spans="1:16" x14ac:dyDescent="0.25">
      <c r="A4636" t="s">
        <v>87</v>
      </c>
      <c r="C4636" t="s">
        <v>88</v>
      </c>
      <c r="D4636" t="s">
        <v>58</v>
      </c>
      <c r="F4636">
        <v>-2</v>
      </c>
      <c r="G4636" t="s">
        <v>9132</v>
      </c>
      <c r="I4636" t="s">
        <v>474</v>
      </c>
    </row>
    <row r="4638" spans="1:16" x14ac:dyDescent="0.25">
      <c r="A4638" t="s">
        <v>87</v>
      </c>
      <c r="B4638" t="s">
        <v>87</v>
      </c>
      <c r="C4638" t="s">
        <v>91</v>
      </c>
      <c r="D4638" t="s">
        <v>92</v>
      </c>
      <c r="E4638">
        <v>2010</v>
      </c>
      <c r="F4638">
        <v>-2</v>
      </c>
      <c r="G4638" t="s">
        <v>9132</v>
      </c>
      <c r="I4638" t="s">
        <v>476</v>
      </c>
    </row>
    <row r="4640" spans="1:16" x14ac:dyDescent="0.25">
      <c r="C4640" t="s">
        <v>56</v>
      </c>
      <c r="D4640" t="s">
        <v>10</v>
      </c>
      <c r="E4640" t="e">
        <f>- proto</f>
        <v>#NAME?</v>
      </c>
      <c r="F4640" t="s">
        <v>57</v>
      </c>
    </row>
    <row r="4641" spans="1:16" x14ac:dyDescent="0.25">
      <c r="A4641" s="2">
        <v>45211</v>
      </c>
      <c r="B4641" t="s">
        <v>58</v>
      </c>
      <c r="C4641" t="s">
        <v>9133</v>
      </c>
      <c r="D4641" t="s">
        <v>9134</v>
      </c>
      <c r="E4641">
        <v>2802</v>
      </c>
      <c r="F4641" t="s">
        <v>1346</v>
      </c>
      <c r="G4641">
        <v>3675</v>
      </c>
      <c r="I4641" t="s">
        <v>9135</v>
      </c>
      <c r="J4641">
        <v>38</v>
      </c>
      <c r="K4641">
        <v>2021</v>
      </c>
      <c r="L4641" s="1">
        <v>39233</v>
      </c>
      <c r="N4641" t="s">
        <v>9136</v>
      </c>
      <c r="P4641" t="s">
        <v>64</v>
      </c>
    </row>
    <row r="4642" spans="1:16" x14ac:dyDescent="0.25">
      <c r="A4642" s="2">
        <v>45211</v>
      </c>
      <c r="B4642" t="s">
        <v>58</v>
      </c>
      <c r="C4642" t="s">
        <v>9137</v>
      </c>
      <c r="D4642" t="s">
        <v>9138</v>
      </c>
      <c r="E4642">
        <v>2802</v>
      </c>
      <c r="F4642" t="s">
        <v>1346</v>
      </c>
      <c r="G4642">
        <v>4914.5</v>
      </c>
      <c r="I4642" t="s">
        <v>9139</v>
      </c>
      <c r="J4642">
        <v>41</v>
      </c>
      <c r="K4642">
        <v>2011</v>
      </c>
      <c r="L4642" s="1">
        <v>39233</v>
      </c>
      <c r="N4642" t="s">
        <v>9140</v>
      </c>
      <c r="P4642" t="s">
        <v>64</v>
      </c>
    </row>
    <row r="4643" spans="1:16" x14ac:dyDescent="0.25">
      <c r="A4643" s="2">
        <v>45211</v>
      </c>
      <c r="B4643" t="s">
        <v>58</v>
      </c>
      <c r="C4643" t="s">
        <v>9141</v>
      </c>
      <c r="D4643" t="s">
        <v>9142</v>
      </c>
      <c r="E4643">
        <v>2802</v>
      </c>
      <c r="F4643" t="s">
        <v>1346</v>
      </c>
      <c r="G4643">
        <v>3675</v>
      </c>
      <c r="I4643" t="s">
        <v>9135</v>
      </c>
      <c r="J4643">
        <v>44</v>
      </c>
      <c r="K4643">
        <v>2021</v>
      </c>
      <c r="L4643" s="1">
        <v>39233</v>
      </c>
      <c r="N4643" t="s">
        <v>2390</v>
      </c>
      <c r="P4643" t="s">
        <v>64</v>
      </c>
    </row>
    <row r="4644" spans="1:16" x14ac:dyDescent="0.25">
      <c r="A4644" t="s">
        <v>87</v>
      </c>
      <c r="C4644" t="s">
        <v>88</v>
      </c>
      <c r="D4644" t="s">
        <v>58</v>
      </c>
      <c r="F4644">
        <v>-1</v>
      </c>
      <c r="G4644" t="s">
        <v>9143</v>
      </c>
      <c r="I4644" t="s">
        <v>487</v>
      </c>
    </row>
    <row r="4646" spans="1:16" x14ac:dyDescent="0.25">
      <c r="A4646" t="s">
        <v>87</v>
      </c>
      <c r="B4646" t="s">
        <v>87</v>
      </c>
      <c r="C4646" t="s">
        <v>91</v>
      </c>
      <c r="D4646" t="s">
        <v>456</v>
      </c>
      <c r="E4646">
        <v>2010</v>
      </c>
      <c r="F4646">
        <v>-1</v>
      </c>
      <c r="G4646" t="s">
        <v>9143</v>
      </c>
      <c r="I4646" t="s">
        <v>488</v>
      </c>
    </row>
    <row r="4648" spans="1:16" x14ac:dyDescent="0.25">
      <c r="C4648" t="s">
        <v>56</v>
      </c>
      <c r="D4648" t="s">
        <v>10</v>
      </c>
      <c r="E4648" t="e">
        <f>- proto</f>
        <v>#NAME?</v>
      </c>
      <c r="F4648" t="s">
        <v>57</v>
      </c>
    </row>
    <row r="4649" spans="1:16" x14ac:dyDescent="0.25">
      <c r="A4649" s="2">
        <v>45231</v>
      </c>
      <c r="B4649" t="s">
        <v>58</v>
      </c>
      <c r="C4649" t="s">
        <v>9144</v>
      </c>
      <c r="D4649" t="s">
        <v>9145</v>
      </c>
      <c r="E4649">
        <v>2802</v>
      </c>
      <c r="F4649" t="s">
        <v>6670</v>
      </c>
      <c r="G4649">
        <v>17580</v>
      </c>
      <c r="I4649" t="s">
        <v>9146</v>
      </c>
      <c r="J4649">
        <v>205</v>
      </c>
      <c r="K4649">
        <v>321</v>
      </c>
      <c r="L4649" s="1">
        <v>35992</v>
      </c>
      <c r="N4649" t="s">
        <v>9147</v>
      </c>
      <c r="P4649" t="s">
        <v>64</v>
      </c>
    </row>
    <row r="4650" spans="1:16" x14ac:dyDescent="0.25">
      <c r="A4650" t="s">
        <v>87</v>
      </c>
      <c r="C4650" t="s">
        <v>88</v>
      </c>
      <c r="D4650" t="s">
        <v>58</v>
      </c>
      <c r="F4650">
        <v>-1</v>
      </c>
      <c r="G4650" t="s">
        <v>3370</v>
      </c>
      <c r="I4650" t="s">
        <v>455</v>
      </c>
    </row>
    <row r="4653" spans="1:16" x14ac:dyDescent="0.25">
      <c r="D4653" t="s">
        <v>0</v>
      </c>
      <c r="E4653" t="s">
        <v>1</v>
      </c>
      <c r="F4653" t="s">
        <v>2</v>
      </c>
      <c r="G4653" t="s">
        <v>3</v>
      </c>
      <c r="H4653">
        <v>5</v>
      </c>
      <c r="I4653" t="s">
        <v>4</v>
      </c>
      <c r="L4653" t="s">
        <v>5</v>
      </c>
      <c r="M4653" t="s">
        <v>6</v>
      </c>
      <c r="N4653" t="s">
        <v>7</v>
      </c>
      <c r="O4653">
        <v>8</v>
      </c>
      <c r="P4653">
        <v>0</v>
      </c>
    </row>
    <row r="4654" spans="1:16" x14ac:dyDescent="0.25">
      <c r="D4654" t="s">
        <v>8</v>
      </c>
      <c r="E4654" t="s">
        <v>9</v>
      </c>
      <c r="F4654" t="s">
        <v>10</v>
      </c>
      <c r="M4654" t="s">
        <v>11</v>
      </c>
      <c r="N4654" t="s">
        <v>12</v>
      </c>
      <c r="O4654" s="1">
        <v>37445</v>
      </c>
      <c r="P4654">
        <v>3</v>
      </c>
    </row>
    <row r="4655" spans="1:16" x14ac:dyDescent="0.25">
      <c r="A4655" t="s">
        <v>13</v>
      </c>
      <c r="B4655" t="s">
        <v>14</v>
      </c>
      <c r="C4655" t="s">
        <v>15</v>
      </c>
      <c r="F4655" t="s">
        <v>16</v>
      </c>
      <c r="G4655" t="e">
        <f>- Z</f>
        <v>#NAME?</v>
      </c>
      <c r="M4655" t="s">
        <v>17</v>
      </c>
      <c r="N4655" t="s">
        <v>18</v>
      </c>
    </row>
    <row r="4656" spans="1:16" x14ac:dyDescent="0.25">
      <c r="A4656" t="s">
        <v>19</v>
      </c>
      <c r="B4656" t="s">
        <v>20</v>
      </c>
      <c r="C4656" t="s">
        <v>21</v>
      </c>
      <c r="D4656" t="s">
        <v>22</v>
      </c>
      <c r="E4656" t="s">
        <v>23</v>
      </c>
      <c r="F4656" t="s">
        <v>24</v>
      </c>
      <c r="G4656" t="s">
        <v>25</v>
      </c>
      <c r="H4656" t="s">
        <v>26</v>
      </c>
      <c r="M4656" t="s">
        <v>27</v>
      </c>
      <c r="N4656" t="s">
        <v>28</v>
      </c>
    </row>
    <row r="4657" spans="1:16" x14ac:dyDescent="0.25">
      <c r="A4657" t="s">
        <v>29</v>
      </c>
      <c r="B4657" t="s">
        <v>30</v>
      </c>
      <c r="C4657" t="s">
        <v>31</v>
      </c>
      <c r="D4657" t="s">
        <v>32</v>
      </c>
      <c r="E4657" t="s">
        <v>32</v>
      </c>
      <c r="F4657" t="s">
        <v>33</v>
      </c>
      <c r="G4657" t="s">
        <v>34</v>
      </c>
      <c r="H4657" t="s">
        <v>35</v>
      </c>
      <c r="I4657" t="s">
        <v>36</v>
      </c>
      <c r="J4657" t="s">
        <v>29</v>
      </c>
      <c r="K4657" t="s">
        <v>29</v>
      </c>
      <c r="L4657" t="s">
        <v>37</v>
      </c>
      <c r="M4657" t="s">
        <v>31</v>
      </c>
      <c r="N4657" t="s">
        <v>38</v>
      </c>
      <c r="O4657" t="s">
        <v>29</v>
      </c>
      <c r="P4657" t="s">
        <v>35</v>
      </c>
    </row>
    <row r="4658" spans="1:16" x14ac:dyDescent="0.25">
      <c r="A4658" t="s">
        <v>39</v>
      </c>
      <c r="B4658" t="s">
        <v>40</v>
      </c>
      <c r="C4658" t="s">
        <v>41</v>
      </c>
      <c r="D4658" t="s">
        <v>42</v>
      </c>
      <c r="E4658" t="s">
        <v>43</v>
      </c>
      <c r="F4658" t="s">
        <v>13</v>
      </c>
      <c r="G4658" t="s">
        <v>44</v>
      </c>
      <c r="I4658" t="s">
        <v>45</v>
      </c>
      <c r="J4658" t="s">
        <v>46</v>
      </c>
      <c r="K4658" t="s">
        <v>47</v>
      </c>
      <c r="L4658" t="s">
        <v>48</v>
      </c>
      <c r="M4658" t="s">
        <v>49</v>
      </c>
      <c r="N4658" t="s">
        <v>50</v>
      </c>
      <c r="O4658" t="s">
        <v>51</v>
      </c>
      <c r="P4658" t="s">
        <v>52</v>
      </c>
    </row>
    <row r="4659" spans="1:16" x14ac:dyDescent="0.25">
      <c r="A4659" t="s">
        <v>53</v>
      </c>
      <c r="B4659" t="s">
        <v>30</v>
      </c>
      <c r="C4659" t="s">
        <v>54</v>
      </c>
      <c r="D4659" t="s">
        <v>32</v>
      </c>
      <c r="E4659" t="s">
        <v>32</v>
      </c>
      <c r="F4659" t="s">
        <v>33</v>
      </c>
      <c r="G4659" t="s">
        <v>34</v>
      </c>
      <c r="H4659" t="s">
        <v>35</v>
      </c>
      <c r="I4659" t="s">
        <v>36</v>
      </c>
      <c r="J4659" t="s">
        <v>29</v>
      </c>
      <c r="K4659" t="s">
        <v>29</v>
      </c>
      <c r="L4659" t="s">
        <v>37</v>
      </c>
      <c r="M4659" t="s">
        <v>31</v>
      </c>
      <c r="N4659" t="s">
        <v>38</v>
      </c>
      <c r="O4659" t="s">
        <v>29</v>
      </c>
      <c r="P4659" t="s">
        <v>55</v>
      </c>
    </row>
    <row r="4660" spans="1:16" x14ac:dyDescent="0.25">
      <c r="A4660" t="s">
        <v>87</v>
      </c>
      <c r="B4660" t="s">
        <v>87</v>
      </c>
      <c r="C4660" t="s">
        <v>91</v>
      </c>
      <c r="D4660" t="s">
        <v>92</v>
      </c>
      <c r="E4660">
        <v>2011</v>
      </c>
      <c r="F4660">
        <v>-1</v>
      </c>
      <c r="G4660" t="s">
        <v>3370</v>
      </c>
      <c r="I4660" t="s">
        <v>457</v>
      </c>
    </row>
    <row r="4662" spans="1:16" x14ac:dyDescent="0.25">
      <c r="C4662" t="s">
        <v>56</v>
      </c>
      <c r="D4662" t="s">
        <v>10</v>
      </c>
      <c r="E4662" t="e">
        <f>- proto</f>
        <v>#NAME?</v>
      </c>
      <c r="F4662" t="s">
        <v>57</v>
      </c>
    </row>
    <row r="4663" spans="1:16" x14ac:dyDescent="0.25">
      <c r="A4663" s="2">
        <v>45239</v>
      </c>
      <c r="B4663" t="s">
        <v>58</v>
      </c>
      <c r="C4663" t="s">
        <v>9148</v>
      </c>
      <c r="D4663" t="s">
        <v>9149</v>
      </c>
      <c r="E4663">
        <v>2802</v>
      </c>
      <c r="F4663" t="s">
        <v>1346</v>
      </c>
      <c r="G4663">
        <v>3681.5</v>
      </c>
      <c r="I4663" t="s">
        <v>9150</v>
      </c>
      <c r="J4663">
        <v>129</v>
      </c>
      <c r="K4663">
        <v>816</v>
      </c>
      <c r="L4663" s="1">
        <v>39672</v>
      </c>
      <c r="N4663" t="s">
        <v>6060</v>
      </c>
      <c r="P4663" t="s">
        <v>64</v>
      </c>
    </row>
    <row r="4664" spans="1:16" x14ac:dyDescent="0.25">
      <c r="A4664" t="s">
        <v>87</v>
      </c>
      <c r="C4664" t="s">
        <v>88</v>
      </c>
      <c r="D4664" t="s">
        <v>58</v>
      </c>
      <c r="F4664" t="s">
        <v>453</v>
      </c>
      <c r="G4664" t="s">
        <v>9151</v>
      </c>
      <c r="I4664" t="s">
        <v>455</v>
      </c>
    </row>
    <row r="4666" spans="1:16" x14ac:dyDescent="0.25">
      <c r="A4666" t="s">
        <v>87</v>
      </c>
      <c r="B4666" t="s">
        <v>87</v>
      </c>
      <c r="C4666" t="s">
        <v>91</v>
      </c>
      <c r="D4666" t="s">
        <v>375</v>
      </c>
      <c r="E4666">
        <v>2011</v>
      </c>
      <c r="F4666" t="s">
        <v>453</v>
      </c>
      <c r="G4666" t="s">
        <v>9151</v>
      </c>
      <c r="I4666" t="s">
        <v>457</v>
      </c>
    </row>
    <row r="4668" spans="1:16" x14ac:dyDescent="0.25">
      <c r="C4668" t="s">
        <v>56</v>
      </c>
      <c r="D4668" t="s">
        <v>10</v>
      </c>
      <c r="E4668" t="e">
        <f>- proto</f>
        <v>#NAME?</v>
      </c>
      <c r="F4668" t="s">
        <v>57</v>
      </c>
    </row>
    <row r="4669" spans="1:16" x14ac:dyDescent="0.25">
      <c r="A4669" s="2">
        <v>45242</v>
      </c>
      <c r="B4669" t="s">
        <v>58</v>
      </c>
      <c r="C4669" t="s">
        <v>9152</v>
      </c>
      <c r="D4669" t="s">
        <v>9153</v>
      </c>
      <c r="E4669">
        <v>2802</v>
      </c>
      <c r="F4669" t="s">
        <v>1346</v>
      </c>
      <c r="G4669">
        <v>8919</v>
      </c>
      <c r="I4669" t="s">
        <v>9154</v>
      </c>
      <c r="J4669">
        <v>57</v>
      </c>
      <c r="K4669">
        <v>4764</v>
      </c>
      <c r="L4669" s="1">
        <v>40025</v>
      </c>
      <c r="N4669" t="s">
        <v>9155</v>
      </c>
      <c r="P4669" t="s">
        <v>64</v>
      </c>
    </row>
    <row r="4670" spans="1:16" x14ac:dyDescent="0.25">
      <c r="A4670" s="2">
        <v>45242</v>
      </c>
      <c r="B4670" t="s">
        <v>58</v>
      </c>
      <c r="C4670" t="s">
        <v>9156</v>
      </c>
      <c r="D4670" t="s">
        <v>9157</v>
      </c>
      <c r="E4670">
        <v>2802</v>
      </c>
      <c r="F4670" t="s">
        <v>1346</v>
      </c>
      <c r="G4670">
        <v>3140</v>
      </c>
      <c r="I4670" t="s">
        <v>9158</v>
      </c>
      <c r="J4670">
        <v>114</v>
      </c>
      <c r="K4670">
        <v>4141</v>
      </c>
      <c r="L4670" s="1">
        <v>35418</v>
      </c>
      <c r="N4670" t="s">
        <v>354</v>
      </c>
      <c r="P4670" t="s">
        <v>64</v>
      </c>
    </row>
    <row r="4671" spans="1:16" x14ac:dyDescent="0.25">
      <c r="A4671" t="s">
        <v>87</v>
      </c>
      <c r="C4671" t="s">
        <v>88</v>
      </c>
      <c r="D4671" t="s">
        <v>58</v>
      </c>
      <c r="F4671">
        <v>-1</v>
      </c>
      <c r="G4671" t="s">
        <v>9159</v>
      </c>
      <c r="I4671" t="s">
        <v>2263</v>
      </c>
    </row>
    <row r="4673" spans="1:16" x14ac:dyDescent="0.25">
      <c r="A4673" t="s">
        <v>87</v>
      </c>
      <c r="B4673" t="s">
        <v>87</v>
      </c>
      <c r="C4673" t="s">
        <v>91</v>
      </c>
      <c r="D4673" t="s">
        <v>456</v>
      </c>
      <c r="E4673">
        <v>2011</v>
      </c>
      <c r="F4673">
        <v>-1</v>
      </c>
      <c r="G4673" t="s">
        <v>9159</v>
      </c>
      <c r="I4673" t="s">
        <v>2264</v>
      </c>
    </row>
    <row r="4675" spans="1:16" x14ac:dyDescent="0.25">
      <c r="C4675" t="s">
        <v>56</v>
      </c>
      <c r="D4675" t="s">
        <v>10</v>
      </c>
      <c r="E4675" t="e">
        <f>- proto</f>
        <v>#NAME?</v>
      </c>
      <c r="F4675" t="s">
        <v>57</v>
      </c>
    </row>
    <row r="4676" spans="1:16" x14ac:dyDescent="0.25">
      <c r="A4676" s="2">
        <v>45264</v>
      </c>
      <c r="B4676" t="s">
        <v>58</v>
      </c>
      <c r="C4676" t="s">
        <v>9160</v>
      </c>
      <c r="D4676" t="s">
        <v>9161</v>
      </c>
      <c r="E4676">
        <v>2802</v>
      </c>
      <c r="F4676" t="s">
        <v>9162</v>
      </c>
      <c r="G4676">
        <v>16120</v>
      </c>
      <c r="I4676" t="s">
        <v>9163</v>
      </c>
      <c r="J4676">
        <v>114</v>
      </c>
      <c r="K4676">
        <v>4141</v>
      </c>
      <c r="L4676" s="1">
        <v>36646</v>
      </c>
      <c r="N4676" t="s">
        <v>9164</v>
      </c>
      <c r="O4676">
        <v>461</v>
      </c>
      <c r="P4676" t="s">
        <v>64</v>
      </c>
    </row>
    <row r="4677" spans="1:16" x14ac:dyDescent="0.25">
      <c r="A4677" t="s">
        <v>87</v>
      </c>
      <c r="C4677" t="s">
        <v>88</v>
      </c>
      <c r="D4677" t="s">
        <v>58</v>
      </c>
      <c r="F4677">
        <v>-1</v>
      </c>
      <c r="G4677" t="s">
        <v>9165</v>
      </c>
      <c r="I4677" t="s">
        <v>455</v>
      </c>
    </row>
    <row r="4679" spans="1:16" x14ac:dyDescent="0.25">
      <c r="A4679" t="s">
        <v>87</v>
      </c>
      <c r="B4679" t="s">
        <v>87</v>
      </c>
      <c r="C4679" t="s">
        <v>91</v>
      </c>
      <c r="D4679" t="s">
        <v>221</v>
      </c>
      <c r="E4679">
        <v>2012</v>
      </c>
      <c r="F4679">
        <v>-1</v>
      </c>
      <c r="G4679" t="s">
        <v>9165</v>
      </c>
      <c r="I4679" t="s">
        <v>457</v>
      </c>
    </row>
    <row r="4681" spans="1:16" x14ac:dyDescent="0.25">
      <c r="C4681" t="s">
        <v>56</v>
      </c>
      <c r="D4681" t="s">
        <v>10</v>
      </c>
      <c r="E4681" t="e">
        <f>- proto</f>
        <v>#NAME?</v>
      </c>
      <c r="F4681" t="s">
        <v>57</v>
      </c>
    </row>
    <row r="4682" spans="1:16" x14ac:dyDescent="0.25">
      <c r="A4682" s="2">
        <v>45272</v>
      </c>
      <c r="B4682" t="s">
        <v>58</v>
      </c>
      <c r="C4682" t="s">
        <v>9166</v>
      </c>
      <c r="D4682" t="s">
        <v>9167</v>
      </c>
      <c r="E4682">
        <v>2802</v>
      </c>
      <c r="F4682" t="s">
        <v>9168</v>
      </c>
      <c r="G4682">
        <v>4990</v>
      </c>
      <c r="I4682" t="s">
        <v>3036</v>
      </c>
      <c r="J4682">
        <v>237</v>
      </c>
      <c r="K4682">
        <v>9601</v>
      </c>
      <c r="L4682" s="1">
        <v>36005</v>
      </c>
      <c r="N4682" t="s">
        <v>9169</v>
      </c>
      <c r="O4682">
        <v>461</v>
      </c>
      <c r="P4682" t="s">
        <v>64</v>
      </c>
    </row>
    <row r="4683" spans="1:16" x14ac:dyDescent="0.25">
      <c r="A4683" s="2">
        <v>45272</v>
      </c>
      <c r="B4683" t="s">
        <v>58</v>
      </c>
      <c r="C4683" t="s">
        <v>9000</v>
      </c>
      <c r="D4683" t="s">
        <v>9170</v>
      </c>
      <c r="E4683">
        <v>2802</v>
      </c>
      <c r="F4683" t="s">
        <v>1346</v>
      </c>
      <c r="G4683">
        <v>5652.5</v>
      </c>
      <c r="I4683" t="s">
        <v>9171</v>
      </c>
      <c r="J4683">
        <v>48</v>
      </c>
      <c r="K4683">
        <v>1462</v>
      </c>
      <c r="L4683" s="1">
        <v>39499</v>
      </c>
      <c r="N4683" t="s">
        <v>9172</v>
      </c>
      <c r="O4683">
        <v>461</v>
      </c>
      <c r="P4683" t="s">
        <v>64</v>
      </c>
    </row>
    <row r="4684" spans="1:16" x14ac:dyDescent="0.25">
      <c r="A4684" s="2">
        <v>45272</v>
      </c>
      <c r="B4684" t="s">
        <v>58</v>
      </c>
      <c r="C4684" t="s">
        <v>9002</v>
      </c>
      <c r="D4684" t="s">
        <v>9173</v>
      </c>
      <c r="E4684">
        <v>2802</v>
      </c>
      <c r="F4684" t="s">
        <v>1346</v>
      </c>
      <c r="G4684">
        <v>4026.96</v>
      </c>
      <c r="I4684" t="s">
        <v>9174</v>
      </c>
      <c r="J4684">
        <v>48</v>
      </c>
      <c r="K4684">
        <v>1462</v>
      </c>
      <c r="L4684" s="1">
        <v>39499</v>
      </c>
      <c r="N4684" t="s">
        <v>9172</v>
      </c>
      <c r="O4684">
        <v>461</v>
      </c>
      <c r="P4684" t="s">
        <v>64</v>
      </c>
    </row>
    <row r="4685" spans="1:16" x14ac:dyDescent="0.25">
      <c r="A4685" t="s">
        <v>87</v>
      </c>
      <c r="C4685" t="s">
        <v>88</v>
      </c>
      <c r="D4685" t="s">
        <v>58</v>
      </c>
      <c r="F4685">
        <v>-1</v>
      </c>
      <c r="G4685" t="s">
        <v>9175</v>
      </c>
      <c r="I4685" t="s">
        <v>487</v>
      </c>
    </row>
    <row r="4687" spans="1:16" x14ac:dyDescent="0.25">
      <c r="A4687" t="s">
        <v>87</v>
      </c>
      <c r="B4687" t="s">
        <v>87</v>
      </c>
      <c r="C4687" t="s">
        <v>91</v>
      </c>
      <c r="D4687" t="s">
        <v>456</v>
      </c>
      <c r="E4687">
        <v>2012</v>
      </c>
      <c r="F4687">
        <v>-1</v>
      </c>
      <c r="G4687" t="s">
        <v>9175</v>
      </c>
      <c r="I4687" t="s">
        <v>488</v>
      </c>
    </row>
    <row r="4689" spans="1:16" x14ac:dyDescent="0.25">
      <c r="C4689" t="s">
        <v>56</v>
      </c>
      <c r="D4689" t="s">
        <v>10</v>
      </c>
      <c r="E4689" t="e">
        <f>- proto</f>
        <v>#NAME?</v>
      </c>
      <c r="F4689" t="s">
        <v>57</v>
      </c>
    </row>
    <row r="4690" spans="1:16" x14ac:dyDescent="0.25">
      <c r="A4690" s="3">
        <v>41306</v>
      </c>
      <c r="B4690" t="s">
        <v>58</v>
      </c>
      <c r="C4690" t="s">
        <v>1822</v>
      </c>
      <c r="D4690" t="s">
        <v>9176</v>
      </c>
      <c r="E4690">
        <v>2802</v>
      </c>
      <c r="F4690" t="s">
        <v>9177</v>
      </c>
      <c r="G4690">
        <v>3184.2</v>
      </c>
      <c r="I4690" t="s">
        <v>9178</v>
      </c>
      <c r="J4690">
        <v>261</v>
      </c>
      <c r="K4690">
        <v>1033</v>
      </c>
      <c r="L4690" s="1">
        <v>38132</v>
      </c>
      <c r="N4690" t="s">
        <v>8805</v>
      </c>
      <c r="O4690">
        <v>461</v>
      </c>
      <c r="P4690" t="s">
        <v>64</v>
      </c>
    </row>
    <row r="4691" spans="1:16" x14ac:dyDescent="0.25">
      <c r="A4691" t="s">
        <v>87</v>
      </c>
      <c r="C4691" t="s">
        <v>88</v>
      </c>
      <c r="D4691" t="s">
        <v>58</v>
      </c>
      <c r="F4691" t="s">
        <v>453</v>
      </c>
      <c r="G4691" t="s">
        <v>9179</v>
      </c>
      <c r="I4691" t="s">
        <v>455</v>
      </c>
    </row>
    <row r="4693" spans="1:16" x14ac:dyDescent="0.25">
      <c r="A4693" t="s">
        <v>87</v>
      </c>
      <c r="B4693" t="s">
        <v>87</v>
      </c>
      <c r="C4693" t="s">
        <v>91</v>
      </c>
      <c r="D4693" t="s">
        <v>475</v>
      </c>
      <c r="E4693">
        <v>2013</v>
      </c>
      <c r="F4693" t="s">
        <v>453</v>
      </c>
      <c r="G4693" t="s">
        <v>9179</v>
      </c>
      <c r="I4693" t="s">
        <v>457</v>
      </c>
    </row>
    <row r="4695" spans="1:16" x14ac:dyDescent="0.25">
      <c r="C4695" t="s">
        <v>56</v>
      </c>
      <c r="D4695" t="s">
        <v>10</v>
      </c>
      <c r="E4695" t="e">
        <f>- proto</f>
        <v>#NAME?</v>
      </c>
      <c r="F4695" t="s">
        <v>57</v>
      </c>
    </row>
    <row r="4696" spans="1:16" x14ac:dyDescent="0.25">
      <c r="A4696" s="3">
        <v>41456</v>
      </c>
      <c r="B4696" t="s">
        <v>58</v>
      </c>
      <c r="C4696" t="s">
        <v>9180</v>
      </c>
      <c r="D4696" t="s">
        <v>9181</v>
      </c>
      <c r="E4696">
        <v>2802</v>
      </c>
      <c r="F4696" t="s">
        <v>9182</v>
      </c>
      <c r="G4696">
        <v>3800</v>
      </c>
      <c r="I4696" t="s">
        <v>9183</v>
      </c>
      <c r="J4696">
        <v>145</v>
      </c>
      <c r="K4696">
        <v>2562</v>
      </c>
      <c r="L4696" s="1">
        <v>36427</v>
      </c>
      <c r="N4696" t="s">
        <v>7083</v>
      </c>
      <c r="O4696">
        <v>461</v>
      </c>
      <c r="P4696" t="s">
        <v>64</v>
      </c>
    </row>
    <row r="4697" spans="1:16" x14ac:dyDescent="0.25">
      <c r="A4697" s="3">
        <v>41456</v>
      </c>
      <c r="B4697" t="s">
        <v>58</v>
      </c>
      <c r="C4697" t="s">
        <v>9184</v>
      </c>
      <c r="D4697" t="s">
        <v>9185</v>
      </c>
      <c r="E4697">
        <v>2802</v>
      </c>
      <c r="F4697" t="s">
        <v>1346</v>
      </c>
      <c r="G4697">
        <v>3480</v>
      </c>
      <c r="I4697" t="s">
        <v>3562</v>
      </c>
      <c r="J4697">
        <v>272</v>
      </c>
      <c r="K4697">
        <v>2611</v>
      </c>
      <c r="L4697" s="1">
        <v>35460</v>
      </c>
      <c r="N4697" t="s">
        <v>9186</v>
      </c>
      <c r="O4697">
        <v>461</v>
      </c>
      <c r="P4697" t="s">
        <v>64</v>
      </c>
    </row>
    <row r="4698" spans="1:16" x14ac:dyDescent="0.25">
      <c r="A4698" t="s">
        <v>87</v>
      </c>
      <c r="C4698" t="s">
        <v>88</v>
      </c>
      <c r="D4698" t="s">
        <v>58</v>
      </c>
      <c r="F4698" t="s">
        <v>453</v>
      </c>
      <c r="G4698" t="s">
        <v>9187</v>
      </c>
      <c r="I4698" t="s">
        <v>2263</v>
      </c>
    </row>
    <row r="4700" spans="1:16" x14ac:dyDescent="0.25">
      <c r="A4700" t="s">
        <v>87</v>
      </c>
      <c r="B4700" t="s">
        <v>87</v>
      </c>
      <c r="C4700" t="s">
        <v>91</v>
      </c>
      <c r="D4700" t="s">
        <v>1571</v>
      </c>
      <c r="E4700">
        <v>2013</v>
      </c>
      <c r="F4700" t="s">
        <v>453</v>
      </c>
      <c r="G4700" t="s">
        <v>9187</v>
      </c>
      <c r="I4700" t="s">
        <v>2264</v>
      </c>
    </row>
    <row r="4702" spans="1:16" x14ac:dyDescent="0.25">
      <c r="C4702" t="s">
        <v>56</v>
      </c>
      <c r="D4702" t="s">
        <v>10</v>
      </c>
      <c r="E4702" t="e">
        <f>- proto</f>
        <v>#NAME?</v>
      </c>
      <c r="F4702" t="s">
        <v>57</v>
      </c>
    </row>
    <row r="4703" spans="1:16" x14ac:dyDescent="0.25">
      <c r="A4703" s="3">
        <v>41518</v>
      </c>
      <c r="B4703" t="s">
        <v>58</v>
      </c>
      <c r="C4703" t="s">
        <v>9188</v>
      </c>
      <c r="D4703" t="s">
        <v>9189</v>
      </c>
      <c r="E4703">
        <v>2802</v>
      </c>
      <c r="F4703" t="s">
        <v>1346</v>
      </c>
      <c r="G4703">
        <v>3675</v>
      </c>
      <c r="I4703" t="s">
        <v>9135</v>
      </c>
      <c r="J4703">
        <v>137</v>
      </c>
      <c r="K4703">
        <v>911</v>
      </c>
      <c r="L4703" s="1">
        <v>39198</v>
      </c>
      <c r="N4703" t="s">
        <v>7253</v>
      </c>
      <c r="O4703">
        <v>461</v>
      </c>
      <c r="P4703" t="s">
        <v>64</v>
      </c>
    </row>
    <row r="4704" spans="1:16" x14ac:dyDescent="0.25">
      <c r="A4704" t="s">
        <v>87</v>
      </c>
      <c r="C4704" t="s">
        <v>88</v>
      </c>
      <c r="D4704" t="s">
        <v>58</v>
      </c>
      <c r="F4704" t="s">
        <v>453</v>
      </c>
      <c r="G4704" t="s">
        <v>9190</v>
      </c>
      <c r="I4704" t="s">
        <v>455</v>
      </c>
    </row>
    <row r="4706" spans="1:16" x14ac:dyDescent="0.25">
      <c r="A4706" t="s">
        <v>87</v>
      </c>
      <c r="B4706" t="s">
        <v>87</v>
      </c>
      <c r="C4706" t="s">
        <v>91</v>
      </c>
      <c r="D4706" t="s">
        <v>375</v>
      </c>
      <c r="E4706">
        <v>2013</v>
      </c>
      <c r="F4706" t="s">
        <v>453</v>
      </c>
      <c r="G4706" t="s">
        <v>9190</v>
      </c>
      <c r="I4706" t="s">
        <v>457</v>
      </c>
    </row>
    <row r="4708" spans="1:16" x14ac:dyDescent="0.25">
      <c r="C4708" t="s">
        <v>56</v>
      </c>
      <c r="D4708" t="s">
        <v>10</v>
      </c>
      <c r="E4708" t="e">
        <f>- proto</f>
        <v>#NAME?</v>
      </c>
      <c r="F4708" t="s">
        <v>57</v>
      </c>
    </row>
    <row r="4709" spans="1:16" x14ac:dyDescent="0.25">
      <c r="A4709" s="3">
        <v>41609</v>
      </c>
      <c r="B4709" t="s">
        <v>58</v>
      </c>
      <c r="C4709" t="s">
        <v>9191</v>
      </c>
      <c r="D4709" t="s">
        <v>9192</v>
      </c>
      <c r="E4709">
        <v>2802</v>
      </c>
      <c r="F4709" t="s">
        <v>9193</v>
      </c>
      <c r="G4709">
        <v>6990</v>
      </c>
      <c r="I4709" t="s">
        <v>9194</v>
      </c>
      <c r="J4709">
        <v>154</v>
      </c>
      <c r="K4709">
        <v>3741</v>
      </c>
      <c r="N4709" t="s">
        <v>9195</v>
      </c>
      <c r="O4709">
        <v>451</v>
      </c>
      <c r="P4709" t="s">
        <v>64</v>
      </c>
    </row>
    <row r="4710" spans="1:16" x14ac:dyDescent="0.25">
      <c r="A4710" s="3">
        <v>41609</v>
      </c>
      <c r="B4710" t="s">
        <v>58</v>
      </c>
      <c r="C4710" t="s">
        <v>9196</v>
      </c>
      <c r="D4710" t="s">
        <v>9197</v>
      </c>
      <c r="E4710">
        <v>2802</v>
      </c>
      <c r="F4710" t="s">
        <v>9193</v>
      </c>
      <c r="G4710">
        <v>6990</v>
      </c>
      <c r="I4710" t="s">
        <v>9194</v>
      </c>
      <c r="J4710">
        <v>154</v>
      </c>
      <c r="K4710">
        <v>3741</v>
      </c>
      <c r="N4710" t="s">
        <v>9195</v>
      </c>
      <c r="O4710">
        <v>451</v>
      </c>
      <c r="P4710" t="s">
        <v>64</v>
      </c>
    </row>
    <row r="4712" spans="1:16" x14ac:dyDescent="0.25">
      <c r="D4712" t="s">
        <v>0</v>
      </c>
      <c r="E4712" t="s">
        <v>1</v>
      </c>
      <c r="F4712" t="s">
        <v>2</v>
      </c>
      <c r="G4712" t="s">
        <v>3</v>
      </c>
      <c r="H4712">
        <v>5</v>
      </c>
      <c r="I4712" t="s">
        <v>4</v>
      </c>
      <c r="L4712" t="s">
        <v>5</v>
      </c>
      <c r="M4712" t="s">
        <v>6</v>
      </c>
      <c r="N4712" t="s">
        <v>7</v>
      </c>
      <c r="O4712">
        <v>8</v>
      </c>
      <c r="P4712">
        <v>1</v>
      </c>
    </row>
    <row r="4713" spans="1:16" x14ac:dyDescent="0.25">
      <c r="D4713" t="s">
        <v>8</v>
      </c>
      <c r="E4713" t="s">
        <v>9</v>
      </c>
      <c r="F4713" t="s">
        <v>10</v>
      </c>
      <c r="M4713" t="s">
        <v>11</v>
      </c>
      <c r="N4713" t="s">
        <v>12</v>
      </c>
      <c r="O4713" s="1">
        <v>37445</v>
      </c>
      <c r="P4713">
        <v>3</v>
      </c>
    </row>
    <row r="4714" spans="1:16" x14ac:dyDescent="0.25">
      <c r="A4714" t="s">
        <v>13</v>
      </c>
      <c r="B4714" t="s">
        <v>14</v>
      </c>
      <c r="C4714" t="s">
        <v>15</v>
      </c>
      <c r="F4714" t="s">
        <v>16</v>
      </c>
      <c r="G4714" t="e">
        <f>- Z</f>
        <v>#NAME?</v>
      </c>
      <c r="M4714" t="s">
        <v>17</v>
      </c>
      <c r="N4714" t="s">
        <v>18</v>
      </c>
    </row>
    <row r="4715" spans="1:16" x14ac:dyDescent="0.25">
      <c r="A4715" t="s">
        <v>19</v>
      </c>
      <c r="B4715" t="s">
        <v>20</v>
      </c>
      <c r="C4715" t="s">
        <v>21</v>
      </c>
      <c r="D4715" t="s">
        <v>22</v>
      </c>
      <c r="E4715" t="s">
        <v>23</v>
      </c>
      <c r="F4715" t="s">
        <v>24</v>
      </c>
      <c r="G4715" t="s">
        <v>25</v>
      </c>
      <c r="H4715" t="s">
        <v>26</v>
      </c>
      <c r="M4715" t="s">
        <v>27</v>
      </c>
      <c r="N4715" t="s">
        <v>28</v>
      </c>
    </row>
    <row r="4716" spans="1:16" x14ac:dyDescent="0.25">
      <c r="A4716" t="s">
        <v>29</v>
      </c>
      <c r="B4716" t="s">
        <v>30</v>
      </c>
      <c r="C4716" t="s">
        <v>31</v>
      </c>
      <c r="D4716" t="s">
        <v>32</v>
      </c>
      <c r="E4716" t="s">
        <v>32</v>
      </c>
      <c r="F4716" t="s">
        <v>33</v>
      </c>
      <c r="G4716" t="s">
        <v>34</v>
      </c>
      <c r="H4716" t="s">
        <v>35</v>
      </c>
      <c r="I4716" t="s">
        <v>36</v>
      </c>
      <c r="J4716" t="s">
        <v>29</v>
      </c>
      <c r="K4716" t="s">
        <v>29</v>
      </c>
      <c r="L4716" t="s">
        <v>37</v>
      </c>
      <c r="M4716" t="s">
        <v>31</v>
      </c>
      <c r="N4716" t="s">
        <v>38</v>
      </c>
      <c r="O4716" t="s">
        <v>29</v>
      </c>
      <c r="P4716" t="s">
        <v>35</v>
      </c>
    </row>
    <row r="4717" spans="1:16" x14ac:dyDescent="0.25">
      <c r="A4717" t="s">
        <v>39</v>
      </c>
      <c r="B4717" t="s">
        <v>40</v>
      </c>
      <c r="C4717" t="s">
        <v>41</v>
      </c>
      <c r="D4717" t="s">
        <v>42</v>
      </c>
      <c r="E4717" t="s">
        <v>43</v>
      </c>
      <c r="F4717" t="s">
        <v>13</v>
      </c>
      <c r="G4717" t="s">
        <v>44</v>
      </c>
      <c r="I4717" t="s">
        <v>45</v>
      </c>
      <c r="J4717" t="s">
        <v>46</v>
      </c>
      <c r="K4717" t="s">
        <v>47</v>
      </c>
      <c r="L4717" t="s">
        <v>48</v>
      </c>
      <c r="M4717" t="s">
        <v>49</v>
      </c>
      <c r="N4717" t="s">
        <v>50</v>
      </c>
      <c r="O4717" t="s">
        <v>51</v>
      </c>
      <c r="P4717" t="s">
        <v>52</v>
      </c>
    </row>
    <row r="4718" spans="1:16" x14ac:dyDescent="0.25">
      <c r="A4718" t="s">
        <v>53</v>
      </c>
      <c r="B4718" t="s">
        <v>30</v>
      </c>
      <c r="C4718" t="s">
        <v>54</v>
      </c>
      <c r="D4718" t="s">
        <v>32</v>
      </c>
      <c r="E4718" t="s">
        <v>32</v>
      </c>
      <c r="F4718" t="s">
        <v>33</v>
      </c>
      <c r="G4718" t="s">
        <v>34</v>
      </c>
      <c r="H4718" t="s">
        <v>35</v>
      </c>
      <c r="I4718" t="s">
        <v>36</v>
      </c>
      <c r="J4718" t="s">
        <v>29</v>
      </c>
      <c r="K4718" t="s">
        <v>29</v>
      </c>
      <c r="L4718" t="s">
        <v>37</v>
      </c>
      <c r="M4718" t="s">
        <v>31</v>
      </c>
      <c r="N4718" t="s">
        <v>38</v>
      </c>
      <c r="O4718" t="s">
        <v>29</v>
      </c>
      <c r="P4718" t="s">
        <v>55</v>
      </c>
    </row>
    <row r="4719" spans="1:16" x14ac:dyDescent="0.25">
      <c r="A4719" s="3">
        <v>41609</v>
      </c>
      <c r="B4719" t="s">
        <v>58</v>
      </c>
      <c r="C4719" t="s">
        <v>9198</v>
      </c>
      <c r="D4719" t="s">
        <v>9199</v>
      </c>
      <c r="E4719">
        <v>2802</v>
      </c>
      <c r="F4719" t="s">
        <v>1346</v>
      </c>
      <c r="G4719">
        <v>3836.1</v>
      </c>
      <c r="I4719" t="s">
        <v>8723</v>
      </c>
      <c r="J4719">
        <v>103</v>
      </c>
      <c r="K4719">
        <v>762</v>
      </c>
      <c r="L4719" s="1">
        <v>39598</v>
      </c>
      <c r="N4719" t="s">
        <v>8617</v>
      </c>
      <c r="O4719">
        <v>461</v>
      </c>
      <c r="P4719" t="s">
        <v>64</v>
      </c>
    </row>
    <row r="4720" spans="1:16" x14ac:dyDescent="0.25">
      <c r="A4720" t="s">
        <v>87</v>
      </c>
      <c r="C4720" t="s">
        <v>88</v>
      </c>
      <c r="D4720" t="s">
        <v>58</v>
      </c>
      <c r="F4720">
        <v>-1</v>
      </c>
      <c r="G4720" t="s">
        <v>9200</v>
      </c>
      <c r="I4720" t="s">
        <v>487</v>
      </c>
    </row>
    <row r="4722" spans="1:16" x14ac:dyDescent="0.25">
      <c r="A4722" t="s">
        <v>87</v>
      </c>
      <c r="B4722" t="s">
        <v>87</v>
      </c>
      <c r="C4722" t="s">
        <v>91</v>
      </c>
      <c r="D4722" t="s">
        <v>456</v>
      </c>
      <c r="E4722">
        <v>2013</v>
      </c>
      <c r="F4722">
        <v>-1</v>
      </c>
      <c r="G4722" t="s">
        <v>9200</v>
      </c>
      <c r="I4722" t="s">
        <v>488</v>
      </c>
    </row>
    <row r="4724" spans="1:16" x14ac:dyDescent="0.25">
      <c r="C4724" t="s">
        <v>56</v>
      </c>
      <c r="D4724" t="s">
        <v>10</v>
      </c>
      <c r="E4724" t="e">
        <f>- proto</f>
        <v>#NAME?</v>
      </c>
      <c r="F4724" t="s">
        <v>57</v>
      </c>
    </row>
    <row r="4725" spans="1:16" x14ac:dyDescent="0.25">
      <c r="A4725" s="3">
        <v>41883</v>
      </c>
      <c r="B4725" t="s">
        <v>58</v>
      </c>
      <c r="C4725" t="s">
        <v>9201</v>
      </c>
      <c r="D4725" t="s">
        <v>9202</v>
      </c>
      <c r="E4725">
        <v>2802</v>
      </c>
      <c r="F4725" t="s">
        <v>9203</v>
      </c>
      <c r="G4725">
        <v>39530</v>
      </c>
      <c r="I4725" t="s">
        <v>9204</v>
      </c>
      <c r="J4725">
        <v>489</v>
      </c>
      <c r="K4725">
        <v>1021</v>
      </c>
      <c r="L4725" s="1">
        <v>36693</v>
      </c>
      <c r="N4725" t="s">
        <v>9205</v>
      </c>
      <c r="O4725">
        <v>461</v>
      </c>
      <c r="P4725" t="s">
        <v>64</v>
      </c>
    </row>
    <row r="4726" spans="1:16" x14ac:dyDescent="0.25">
      <c r="A4726" t="s">
        <v>87</v>
      </c>
      <c r="C4726" t="s">
        <v>88</v>
      </c>
      <c r="D4726" t="s">
        <v>58</v>
      </c>
      <c r="F4726">
        <v>-3</v>
      </c>
      <c r="G4726" t="s">
        <v>9206</v>
      </c>
      <c r="I4726" t="s">
        <v>455</v>
      </c>
    </row>
    <row r="4728" spans="1:16" x14ac:dyDescent="0.25">
      <c r="A4728" t="s">
        <v>87</v>
      </c>
      <c r="B4728" t="s">
        <v>87</v>
      </c>
      <c r="C4728" t="s">
        <v>91</v>
      </c>
      <c r="D4728" t="s">
        <v>375</v>
      </c>
      <c r="E4728">
        <v>2014</v>
      </c>
      <c r="F4728">
        <v>-3</v>
      </c>
      <c r="G4728" t="s">
        <v>9206</v>
      </c>
      <c r="I4728" t="s">
        <v>457</v>
      </c>
    </row>
    <row r="4730" spans="1:16" x14ac:dyDescent="0.25">
      <c r="C4730" t="s">
        <v>56</v>
      </c>
      <c r="D4730" t="s">
        <v>10</v>
      </c>
      <c r="E4730" t="e">
        <f>- proto</f>
        <v>#NAME?</v>
      </c>
      <c r="F4730" t="s">
        <v>57</v>
      </c>
    </row>
    <row r="4731" spans="1:16" x14ac:dyDescent="0.25">
      <c r="A4731" s="3">
        <v>41944</v>
      </c>
      <c r="B4731" t="s">
        <v>58</v>
      </c>
      <c r="C4731" t="s">
        <v>9207</v>
      </c>
      <c r="D4731" t="s">
        <v>9208</v>
      </c>
      <c r="E4731">
        <v>2802</v>
      </c>
      <c r="F4731" t="s">
        <v>9209</v>
      </c>
      <c r="G4731">
        <v>8298</v>
      </c>
      <c r="I4731" t="s">
        <v>9210</v>
      </c>
      <c r="J4731">
        <v>36</v>
      </c>
      <c r="K4731">
        <v>171</v>
      </c>
      <c r="L4731" s="1">
        <v>40209</v>
      </c>
      <c r="N4731" t="s">
        <v>9211</v>
      </c>
      <c r="O4731">
        <v>469</v>
      </c>
      <c r="P4731" t="s">
        <v>64</v>
      </c>
    </row>
    <row r="4732" spans="1:16" x14ac:dyDescent="0.25">
      <c r="A4732" t="s">
        <v>87</v>
      </c>
      <c r="C4732" t="s">
        <v>88</v>
      </c>
      <c r="D4732" t="s">
        <v>58</v>
      </c>
      <c r="F4732" t="s">
        <v>453</v>
      </c>
      <c r="G4732" t="s">
        <v>9212</v>
      </c>
      <c r="I4732" t="s">
        <v>455</v>
      </c>
    </row>
    <row r="4734" spans="1:16" x14ac:dyDescent="0.25">
      <c r="A4734" t="s">
        <v>87</v>
      </c>
      <c r="B4734" t="s">
        <v>87</v>
      </c>
      <c r="C4734" t="s">
        <v>91</v>
      </c>
      <c r="D4734" t="s">
        <v>446</v>
      </c>
      <c r="E4734">
        <v>2014</v>
      </c>
      <c r="F4734" t="s">
        <v>453</v>
      </c>
      <c r="G4734" t="s">
        <v>9212</v>
      </c>
      <c r="I4734" t="s">
        <v>457</v>
      </c>
    </row>
    <row r="4736" spans="1:16" x14ac:dyDescent="0.25">
      <c r="C4736" t="s">
        <v>56</v>
      </c>
      <c r="D4736" t="s">
        <v>10</v>
      </c>
      <c r="E4736" t="e">
        <f>- proto</f>
        <v>#NAME?</v>
      </c>
      <c r="F4736" t="s">
        <v>57</v>
      </c>
    </row>
    <row r="4737" spans="1:16" x14ac:dyDescent="0.25">
      <c r="A4737" s="3">
        <v>41974</v>
      </c>
      <c r="B4737" t="s">
        <v>58</v>
      </c>
      <c r="C4737" t="s">
        <v>9213</v>
      </c>
      <c r="D4737" t="s">
        <v>9214</v>
      </c>
      <c r="E4737">
        <v>2802</v>
      </c>
      <c r="F4737" t="s">
        <v>9215</v>
      </c>
      <c r="G4737">
        <v>4469</v>
      </c>
      <c r="I4737" t="s">
        <v>9216</v>
      </c>
      <c r="J4737">
        <v>321</v>
      </c>
      <c r="K4737">
        <v>9402</v>
      </c>
      <c r="L4737" s="1">
        <v>39797</v>
      </c>
      <c r="N4737" t="s">
        <v>7875</v>
      </c>
      <c r="O4737">
        <v>461</v>
      </c>
      <c r="P4737" t="s">
        <v>64</v>
      </c>
    </row>
    <row r="4738" spans="1:16" x14ac:dyDescent="0.25">
      <c r="A4738" s="3">
        <v>41974</v>
      </c>
      <c r="B4738" t="s">
        <v>58</v>
      </c>
      <c r="C4738" t="s">
        <v>9217</v>
      </c>
      <c r="D4738" t="s">
        <v>9218</v>
      </c>
      <c r="E4738">
        <v>2802</v>
      </c>
      <c r="F4738" t="s">
        <v>9215</v>
      </c>
      <c r="G4738">
        <v>4469</v>
      </c>
      <c r="I4738" t="s">
        <v>9216</v>
      </c>
      <c r="J4738">
        <v>321</v>
      </c>
      <c r="K4738">
        <v>9402</v>
      </c>
      <c r="L4738" s="1">
        <v>39797</v>
      </c>
      <c r="N4738" t="s">
        <v>7875</v>
      </c>
      <c r="O4738">
        <v>461</v>
      </c>
      <c r="P4738" t="s">
        <v>64</v>
      </c>
    </row>
    <row r="4739" spans="1:16" x14ac:dyDescent="0.25">
      <c r="A4739" s="3">
        <v>41974</v>
      </c>
      <c r="B4739" t="s">
        <v>58</v>
      </c>
      <c r="C4739" t="s">
        <v>9219</v>
      </c>
      <c r="D4739" t="s">
        <v>9220</v>
      </c>
      <c r="E4739">
        <v>2802</v>
      </c>
      <c r="F4739" t="s">
        <v>9215</v>
      </c>
      <c r="G4739">
        <v>4469</v>
      </c>
      <c r="I4739" t="s">
        <v>9216</v>
      </c>
      <c r="J4739">
        <v>321</v>
      </c>
      <c r="K4739">
        <v>9402</v>
      </c>
      <c r="L4739" s="1">
        <v>39797</v>
      </c>
      <c r="N4739" t="s">
        <v>7875</v>
      </c>
      <c r="O4739">
        <v>461</v>
      </c>
      <c r="P4739" t="s">
        <v>64</v>
      </c>
    </row>
    <row r="4740" spans="1:16" x14ac:dyDescent="0.25">
      <c r="A4740" s="3">
        <v>41974</v>
      </c>
      <c r="B4740" t="s">
        <v>58</v>
      </c>
      <c r="C4740" t="s">
        <v>9221</v>
      </c>
      <c r="D4740" t="s">
        <v>9222</v>
      </c>
      <c r="E4740">
        <v>2802</v>
      </c>
      <c r="F4740" t="s">
        <v>9223</v>
      </c>
      <c r="G4740">
        <v>3550</v>
      </c>
      <c r="I4740" t="s">
        <v>5318</v>
      </c>
      <c r="J4740">
        <v>321</v>
      </c>
      <c r="K4740">
        <v>9402</v>
      </c>
      <c r="L4740" s="1">
        <v>39797</v>
      </c>
      <c r="N4740" t="s">
        <v>7875</v>
      </c>
      <c r="O4740">
        <v>461</v>
      </c>
      <c r="P4740" t="s">
        <v>64</v>
      </c>
    </row>
    <row r="4741" spans="1:16" x14ac:dyDescent="0.25">
      <c r="A4741" s="3">
        <v>41974</v>
      </c>
      <c r="B4741" t="s">
        <v>58</v>
      </c>
      <c r="C4741" t="s">
        <v>9224</v>
      </c>
      <c r="D4741" t="s">
        <v>9225</v>
      </c>
      <c r="E4741">
        <v>2802</v>
      </c>
      <c r="F4741" t="s">
        <v>1346</v>
      </c>
      <c r="G4741">
        <v>3706</v>
      </c>
      <c r="I4741" t="s">
        <v>9226</v>
      </c>
      <c r="J4741">
        <v>204</v>
      </c>
      <c r="K4741">
        <v>611</v>
      </c>
      <c r="L4741" s="1">
        <v>39843</v>
      </c>
      <c r="N4741" t="s">
        <v>9227</v>
      </c>
      <c r="O4741">
        <v>461</v>
      </c>
      <c r="P4741" t="s">
        <v>64</v>
      </c>
    </row>
    <row r="4742" spans="1:16" x14ac:dyDescent="0.25">
      <c r="A4742" t="s">
        <v>87</v>
      </c>
      <c r="C4742" t="s">
        <v>88</v>
      </c>
      <c r="D4742" t="s">
        <v>58</v>
      </c>
      <c r="F4742">
        <v>-2</v>
      </c>
      <c r="G4742" t="s">
        <v>9228</v>
      </c>
      <c r="I4742" t="s">
        <v>507</v>
      </c>
    </row>
    <row r="4744" spans="1:16" x14ac:dyDescent="0.25">
      <c r="A4744" t="s">
        <v>87</v>
      </c>
      <c r="B4744" t="s">
        <v>87</v>
      </c>
      <c r="C4744" t="s">
        <v>91</v>
      </c>
      <c r="D4744" t="s">
        <v>456</v>
      </c>
      <c r="E4744">
        <v>2014</v>
      </c>
      <c r="F4744">
        <v>-2</v>
      </c>
      <c r="G4744" t="s">
        <v>9228</v>
      </c>
      <c r="I4744" t="s">
        <v>508</v>
      </c>
    </row>
    <row r="4746" spans="1:16" x14ac:dyDescent="0.25">
      <c r="C4746" t="s">
        <v>56</v>
      </c>
      <c r="D4746" t="s">
        <v>10</v>
      </c>
      <c r="E4746" t="e">
        <f>- proto</f>
        <v>#NAME?</v>
      </c>
      <c r="F4746" t="s">
        <v>57</v>
      </c>
    </row>
    <row r="4747" spans="1:16" x14ac:dyDescent="0.25">
      <c r="A4747" s="3">
        <v>42186</v>
      </c>
      <c r="B4747" t="s">
        <v>58</v>
      </c>
      <c r="C4747" t="s">
        <v>9229</v>
      </c>
      <c r="D4747" t="s">
        <v>9230</v>
      </c>
      <c r="E4747">
        <v>2802</v>
      </c>
      <c r="F4747" t="s">
        <v>9231</v>
      </c>
      <c r="G4747">
        <v>4743.76</v>
      </c>
      <c r="I4747" t="s">
        <v>9232</v>
      </c>
      <c r="J4747">
        <v>70</v>
      </c>
      <c r="K4747">
        <v>818</v>
      </c>
      <c r="L4747" s="1">
        <v>37862</v>
      </c>
      <c r="M4747" t="s">
        <v>9233</v>
      </c>
      <c r="N4747" t="s">
        <v>9234</v>
      </c>
      <c r="O4747">
        <v>461</v>
      </c>
      <c r="P4747" t="s">
        <v>64</v>
      </c>
    </row>
    <row r="4748" spans="1:16" x14ac:dyDescent="0.25">
      <c r="A4748" s="3">
        <v>42186</v>
      </c>
      <c r="B4748" t="s">
        <v>58</v>
      </c>
      <c r="C4748" t="s">
        <v>9235</v>
      </c>
      <c r="D4748" t="s">
        <v>9236</v>
      </c>
      <c r="E4748">
        <v>2802</v>
      </c>
      <c r="F4748" t="s">
        <v>1346</v>
      </c>
      <c r="G4748">
        <v>3150</v>
      </c>
      <c r="I4748" t="s">
        <v>3078</v>
      </c>
      <c r="J4748">
        <v>81</v>
      </c>
      <c r="K4748">
        <v>1321</v>
      </c>
      <c r="L4748" s="1">
        <v>39202</v>
      </c>
      <c r="N4748" t="s">
        <v>8627</v>
      </c>
      <c r="O4748">
        <v>461</v>
      </c>
      <c r="P4748" t="s">
        <v>64</v>
      </c>
    </row>
    <row r="4749" spans="1:16" x14ac:dyDescent="0.25">
      <c r="A4749" t="s">
        <v>87</v>
      </c>
      <c r="C4749" t="s">
        <v>88</v>
      </c>
      <c r="D4749" t="s">
        <v>58</v>
      </c>
      <c r="F4749" t="s">
        <v>453</v>
      </c>
      <c r="G4749" t="s">
        <v>9237</v>
      </c>
      <c r="I4749" t="s">
        <v>2263</v>
      </c>
    </row>
    <row r="4751" spans="1:16" x14ac:dyDescent="0.25">
      <c r="A4751" t="s">
        <v>87</v>
      </c>
      <c r="B4751" t="s">
        <v>87</v>
      </c>
      <c r="C4751" t="s">
        <v>91</v>
      </c>
      <c r="D4751" t="s">
        <v>1571</v>
      </c>
      <c r="E4751">
        <v>2015</v>
      </c>
      <c r="F4751" t="s">
        <v>453</v>
      </c>
      <c r="G4751" t="s">
        <v>9237</v>
      </c>
      <c r="I4751" t="s">
        <v>2264</v>
      </c>
    </row>
    <row r="4753" spans="1:16" x14ac:dyDescent="0.25">
      <c r="C4753" t="s">
        <v>56</v>
      </c>
      <c r="D4753" t="s">
        <v>10</v>
      </c>
      <c r="E4753" t="e">
        <f>- proto</f>
        <v>#NAME?</v>
      </c>
      <c r="F4753" t="s">
        <v>57</v>
      </c>
    </row>
    <row r="4754" spans="1:16" x14ac:dyDescent="0.25">
      <c r="A4754" s="3">
        <v>42248</v>
      </c>
      <c r="B4754" t="s">
        <v>58</v>
      </c>
      <c r="C4754" t="s">
        <v>8054</v>
      </c>
      <c r="D4754" t="s">
        <v>9238</v>
      </c>
      <c r="E4754">
        <v>2802</v>
      </c>
      <c r="F4754" t="s">
        <v>1346</v>
      </c>
      <c r="G4754">
        <v>3027.5</v>
      </c>
      <c r="I4754" t="s">
        <v>9239</v>
      </c>
      <c r="J4754">
        <v>127</v>
      </c>
      <c r="K4754">
        <v>817</v>
      </c>
      <c r="L4754" s="1">
        <v>39651</v>
      </c>
      <c r="N4754" t="s">
        <v>9240</v>
      </c>
      <c r="O4754">
        <v>461</v>
      </c>
      <c r="P4754" t="s">
        <v>64</v>
      </c>
    </row>
    <row r="4755" spans="1:16" x14ac:dyDescent="0.25">
      <c r="A4755" s="3">
        <v>42248</v>
      </c>
      <c r="B4755" t="s">
        <v>58</v>
      </c>
      <c r="C4755" t="s">
        <v>9241</v>
      </c>
      <c r="D4755" t="s">
        <v>9242</v>
      </c>
      <c r="E4755">
        <v>2802</v>
      </c>
      <c r="F4755" t="s">
        <v>9243</v>
      </c>
      <c r="G4755">
        <v>39999</v>
      </c>
      <c r="I4755" t="s">
        <v>7053</v>
      </c>
      <c r="J4755">
        <v>105</v>
      </c>
      <c r="K4755">
        <v>1162</v>
      </c>
      <c r="L4755" s="1">
        <v>37706</v>
      </c>
      <c r="N4755" t="s">
        <v>9244</v>
      </c>
      <c r="O4755">
        <v>461</v>
      </c>
      <c r="P4755" t="s">
        <v>64</v>
      </c>
    </row>
    <row r="4756" spans="1:16" x14ac:dyDescent="0.25">
      <c r="A4756" s="3">
        <v>42248</v>
      </c>
      <c r="B4756" t="s">
        <v>58</v>
      </c>
      <c r="C4756" t="s">
        <v>9245</v>
      </c>
      <c r="D4756" t="s">
        <v>9246</v>
      </c>
      <c r="E4756">
        <v>2802</v>
      </c>
      <c r="F4756" t="s">
        <v>9114</v>
      </c>
      <c r="G4756">
        <v>39999</v>
      </c>
      <c r="I4756" t="s">
        <v>7053</v>
      </c>
      <c r="J4756">
        <v>444</v>
      </c>
      <c r="K4756">
        <v>3590</v>
      </c>
      <c r="L4756" s="1">
        <v>37315</v>
      </c>
      <c r="N4756" t="s">
        <v>9247</v>
      </c>
      <c r="O4756">
        <v>461</v>
      </c>
      <c r="P4756" t="s">
        <v>64</v>
      </c>
    </row>
    <row r="4757" spans="1:16" x14ac:dyDescent="0.25">
      <c r="A4757" s="3">
        <v>42248</v>
      </c>
      <c r="B4757" t="s">
        <v>58</v>
      </c>
      <c r="C4757" t="s">
        <v>9248</v>
      </c>
      <c r="D4757" t="s">
        <v>9249</v>
      </c>
      <c r="E4757">
        <v>2802</v>
      </c>
      <c r="F4757" t="s">
        <v>9250</v>
      </c>
      <c r="G4757">
        <v>4850</v>
      </c>
      <c r="I4757" t="s">
        <v>8616</v>
      </c>
      <c r="J4757">
        <v>230</v>
      </c>
      <c r="K4757">
        <v>3841</v>
      </c>
      <c r="N4757" t="s">
        <v>7792</v>
      </c>
      <c r="O4757">
        <v>461</v>
      </c>
      <c r="P4757" t="s">
        <v>64</v>
      </c>
    </row>
    <row r="4758" spans="1:16" x14ac:dyDescent="0.25">
      <c r="A4758" s="3">
        <v>42248</v>
      </c>
      <c r="B4758" t="s">
        <v>58</v>
      </c>
      <c r="C4758" t="s">
        <v>9251</v>
      </c>
      <c r="D4758" t="s">
        <v>9252</v>
      </c>
      <c r="E4758">
        <v>2802</v>
      </c>
      <c r="F4758" t="s">
        <v>9253</v>
      </c>
      <c r="G4758">
        <v>3348.5</v>
      </c>
      <c r="I4758" t="s">
        <v>9254</v>
      </c>
      <c r="J4758">
        <v>226</v>
      </c>
      <c r="K4758">
        <v>4802</v>
      </c>
      <c r="L4758" s="1">
        <v>37891</v>
      </c>
      <c r="N4758" t="s">
        <v>9255</v>
      </c>
      <c r="O4758">
        <v>461</v>
      </c>
      <c r="P4758" t="s">
        <v>64</v>
      </c>
    </row>
    <row r="4759" spans="1:16" x14ac:dyDescent="0.25">
      <c r="A4759" s="3">
        <v>42248</v>
      </c>
      <c r="B4759" t="s">
        <v>58</v>
      </c>
      <c r="C4759" t="s">
        <v>9256</v>
      </c>
      <c r="D4759" t="s">
        <v>9257</v>
      </c>
      <c r="E4759">
        <v>2802</v>
      </c>
      <c r="F4759" t="s">
        <v>9253</v>
      </c>
      <c r="G4759">
        <v>3348.5</v>
      </c>
      <c r="I4759" t="s">
        <v>9254</v>
      </c>
      <c r="J4759">
        <v>226</v>
      </c>
      <c r="K4759">
        <v>4802</v>
      </c>
      <c r="L4759" s="1">
        <v>37891</v>
      </c>
      <c r="N4759" t="s">
        <v>9255</v>
      </c>
      <c r="O4759">
        <v>461</v>
      </c>
      <c r="P4759" t="s">
        <v>64</v>
      </c>
    </row>
    <row r="4760" spans="1:16" x14ac:dyDescent="0.25">
      <c r="A4760" s="3">
        <v>42248</v>
      </c>
      <c r="B4760" t="s">
        <v>58</v>
      </c>
      <c r="C4760" t="s">
        <v>9258</v>
      </c>
      <c r="D4760" t="s">
        <v>9259</v>
      </c>
      <c r="E4760">
        <v>2802</v>
      </c>
      <c r="F4760" t="s">
        <v>9260</v>
      </c>
      <c r="G4760">
        <v>5177</v>
      </c>
      <c r="I4760" t="s">
        <v>9261</v>
      </c>
      <c r="J4760">
        <v>284</v>
      </c>
      <c r="K4760">
        <v>4843</v>
      </c>
      <c r="L4760" s="1">
        <v>38803</v>
      </c>
      <c r="N4760" t="s">
        <v>7809</v>
      </c>
      <c r="O4760">
        <v>461</v>
      </c>
      <c r="P4760" t="s">
        <v>64</v>
      </c>
    </row>
    <row r="4761" spans="1:16" x14ac:dyDescent="0.25">
      <c r="A4761" t="s">
        <v>87</v>
      </c>
      <c r="C4761" t="s">
        <v>88</v>
      </c>
      <c r="D4761" t="s">
        <v>58</v>
      </c>
      <c r="F4761">
        <v>-9</v>
      </c>
      <c r="G4761" t="s">
        <v>9262</v>
      </c>
      <c r="I4761" t="s">
        <v>90</v>
      </c>
    </row>
    <row r="4763" spans="1:16" x14ac:dyDescent="0.25">
      <c r="A4763" t="s">
        <v>87</v>
      </c>
      <c r="B4763" t="s">
        <v>87</v>
      </c>
      <c r="C4763" t="s">
        <v>91</v>
      </c>
      <c r="D4763" t="s">
        <v>375</v>
      </c>
      <c r="E4763">
        <v>2015</v>
      </c>
      <c r="F4763">
        <v>-9</v>
      </c>
      <c r="G4763" t="s">
        <v>9262</v>
      </c>
      <c r="I4763" t="s">
        <v>93</v>
      </c>
    </row>
    <row r="4765" spans="1:16" x14ac:dyDescent="0.25">
      <c r="C4765" t="s">
        <v>56</v>
      </c>
      <c r="D4765" t="s">
        <v>10</v>
      </c>
      <c r="E4765" t="e">
        <f>- proto</f>
        <v>#NAME?</v>
      </c>
      <c r="F4765" t="s">
        <v>57</v>
      </c>
    </row>
    <row r="4766" spans="1:16" x14ac:dyDescent="0.25">
      <c r="A4766" s="3">
        <v>42401</v>
      </c>
      <c r="B4766" t="s">
        <v>58</v>
      </c>
      <c r="C4766" t="s">
        <v>9263</v>
      </c>
      <c r="D4766" t="s">
        <v>9264</v>
      </c>
      <c r="E4766">
        <v>2802</v>
      </c>
      <c r="F4766" t="s">
        <v>9265</v>
      </c>
      <c r="G4766">
        <v>7139</v>
      </c>
      <c r="I4766" t="s">
        <v>9266</v>
      </c>
      <c r="J4766">
        <v>163</v>
      </c>
      <c r="K4766">
        <v>9501</v>
      </c>
      <c r="L4766" s="1">
        <v>38321</v>
      </c>
      <c r="N4766" t="s">
        <v>9267</v>
      </c>
      <c r="O4766">
        <v>461</v>
      </c>
      <c r="P4766" t="s">
        <v>64</v>
      </c>
    </row>
    <row r="4767" spans="1:16" x14ac:dyDescent="0.25">
      <c r="A4767" s="3">
        <v>42401</v>
      </c>
      <c r="B4767" t="s">
        <v>58</v>
      </c>
      <c r="C4767" t="s">
        <v>9268</v>
      </c>
      <c r="D4767" t="s">
        <v>9269</v>
      </c>
      <c r="E4767">
        <v>2802</v>
      </c>
      <c r="F4767" t="s">
        <v>9265</v>
      </c>
      <c r="G4767">
        <v>7139</v>
      </c>
      <c r="I4767" t="s">
        <v>9266</v>
      </c>
      <c r="J4767">
        <v>163</v>
      </c>
      <c r="K4767">
        <v>9501</v>
      </c>
      <c r="L4767" s="1">
        <v>38321</v>
      </c>
      <c r="N4767" t="s">
        <v>9267</v>
      </c>
      <c r="O4767">
        <v>461</v>
      </c>
      <c r="P4767" t="s">
        <v>64</v>
      </c>
    </row>
    <row r="4768" spans="1:16" x14ac:dyDescent="0.25">
      <c r="A4768" s="3">
        <v>42401</v>
      </c>
      <c r="B4768" t="s">
        <v>58</v>
      </c>
      <c r="C4768" t="s">
        <v>9270</v>
      </c>
      <c r="D4768" t="s">
        <v>9271</v>
      </c>
      <c r="E4768">
        <v>2802</v>
      </c>
      <c r="F4768" t="s">
        <v>9272</v>
      </c>
      <c r="G4768">
        <v>19886</v>
      </c>
      <c r="I4768" t="s">
        <v>9273</v>
      </c>
      <c r="J4768">
        <v>465</v>
      </c>
      <c r="K4768">
        <v>2152</v>
      </c>
      <c r="L4768" s="1">
        <v>36915</v>
      </c>
      <c r="N4768" t="s">
        <v>9274</v>
      </c>
      <c r="O4768">
        <v>461</v>
      </c>
      <c r="P4768" t="s">
        <v>64</v>
      </c>
    </row>
    <row r="4770" spans="1:16" x14ac:dyDescent="0.25">
      <c r="D4770" t="s">
        <v>0</v>
      </c>
      <c r="E4770" t="s">
        <v>1</v>
      </c>
      <c r="F4770" t="s">
        <v>2</v>
      </c>
      <c r="G4770" t="s">
        <v>3</v>
      </c>
      <c r="H4770">
        <v>5</v>
      </c>
      <c r="I4770" t="s">
        <v>4</v>
      </c>
      <c r="L4770" t="s">
        <v>5</v>
      </c>
      <c r="M4770" t="s">
        <v>6</v>
      </c>
      <c r="N4770" t="s">
        <v>7</v>
      </c>
      <c r="O4770">
        <v>8</v>
      </c>
      <c r="P4770">
        <v>2</v>
      </c>
    </row>
    <row r="4771" spans="1:16" x14ac:dyDescent="0.25">
      <c r="D4771" t="s">
        <v>8</v>
      </c>
      <c r="E4771" t="s">
        <v>9</v>
      </c>
      <c r="F4771" t="s">
        <v>10</v>
      </c>
      <c r="M4771" t="s">
        <v>11</v>
      </c>
      <c r="N4771" t="s">
        <v>12</v>
      </c>
      <c r="O4771" s="1">
        <v>37445</v>
      </c>
      <c r="P4771">
        <v>3</v>
      </c>
    </row>
    <row r="4772" spans="1:16" x14ac:dyDescent="0.25">
      <c r="A4772" t="s">
        <v>13</v>
      </c>
      <c r="B4772" t="s">
        <v>14</v>
      </c>
      <c r="C4772" t="s">
        <v>15</v>
      </c>
      <c r="F4772" t="s">
        <v>16</v>
      </c>
      <c r="G4772" t="e">
        <f>- Z</f>
        <v>#NAME?</v>
      </c>
      <c r="M4772" t="s">
        <v>17</v>
      </c>
      <c r="N4772" t="s">
        <v>18</v>
      </c>
    </row>
    <row r="4773" spans="1:16" x14ac:dyDescent="0.25">
      <c r="A4773" t="s">
        <v>19</v>
      </c>
      <c r="B4773" t="s">
        <v>20</v>
      </c>
      <c r="C4773" t="s">
        <v>21</v>
      </c>
      <c r="D4773" t="s">
        <v>22</v>
      </c>
      <c r="E4773" t="s">
        <v>23</v>
      </c>
      <c r="F4773" t="s">
        <v>24</v>
      </c>
      <c r="G4773" t="s">
        <v>25</v>
      </c>
      <c r="H4773" t="s">
        <v>26</v>
      </c>
      <c r="M4773" t="s">
        <v>27</v>
      </c>
      <c r="N4773" t="s">
        <v>28</v>
      </c>
    </row>
    <row r="4774" spans="1:16" x14ac:dyDescent="0.25">
      <c r="A4774" t="s">
        <v>29</v>
      </c>
      <c r="B4774" t="s">
        <v>30</v>
      </c>
      <c r="C4774" t="s">
        <v>31</v>
      </c>
      <c r="D4774" t="s">
        <v>32</v>
      </c>
      <c r="E4774" t="s">
        <v>32</v>
      </c>
      <c r="F4774" t="s">
        <v>33</v>
      </c>
      <c r="G4774" t="s">
        <v>34</v>
      </c>
      <c r="H4774" t="s">
        <v>35</v>
      </c>
      <c r="I4774" t="s">
        <v>36</v>
      </c>
      <c r="J4774" t="s">
        <v>29</v>
      </c>
      <c r="K4774" t="s">
        <v>29</v>
      </c>
      <c r="L4774" t="s">
        <v>37</v>
      </c>
      <c r="M4774" t="s">
        <v>31</v>
      </c>
      <c r="N4774" t="s">
        <v>38</v>
      </c>
      <c r="O4774" t="s">
        <v>29</v>
      </c>
      <c r="P4774" t="s">
        <v>35</v>
      </c>
    </row>
    <row r="4775" spans="1:16" x14ac:dyDescent="0.25">
      <c r="A4775" t="s">
        <v>39</v>
      </c>
      <c r="B4775" t="s">
        <v>40</v>
      </c>
      <c r="C4775" t="s">
        <v>41</v>
      </c>
      <c r="D4775" t="s">
        <v>42</v>
      </c>
      <c r="E4775" t="s">
        <v>43</v>
      </c>
      <c r="F4775" t="s">
        <v>13</v>
      </c>
      <c r="G4775" t="s">
        <v>44</v>
      </c>
      <c r="I4775" t="s">
        <v>45</v>
      </c>
      <c r="J4775" t="s">
        <v>46</v>
      </c>
      <c r="K4775" t="s">
        <v>47</v>
      </c>
      <c r="L4775" t="s">
        <v>48</v>
      </c>
      <c r="M4775" t="s">
        <v>49</v>
      </c>
      <c r="N4775" t="s">
        <v>50</v>
      </c>
      <c r="O4775" t="s">
        <v>51</v>
      </c>
      <c r="P4775" t="s">
        <v>52</v>
      </c>
    </row>
    <row r="4776" spans="1:16" x14ac:dyDescent="0.25">
      <c r="A4776" t="s">
        <v>53</v>
      </c>
      <c r="B4776" t="s">
        <v>30</v>
      </c>
      <c r="C4776" t="s">
        <v>54</v>
      </c>
      <c r="D4776" t="s">
        <v>32</v>
      </c>
      <c r="E4776" t="s">
        <v>32</v>
      </c>
      <c r="F4776" t="s">
        <v>33</v>
      </c>
      <c r="G4776" t="s">
        <v>34</v>
      </c>
      <c r="H4776" t="s">
        <v>35</v>
      </c>
      <c r="I4776" t="s">
        <v>36</v>
      </c>
      <c r="J4776" t="s">
        <v>29</v>
      </c>
      <c r="K4776" t="s">
        <v>29</v>
      </c>
      <c r="L4776" t="s">
        <v>37</v>
      </c>
      <c r="M4776" t="s">
        <v>31</v>
      </c>
      <c r="N4776" t="s">
        <v>38</v>
      </c>
      <c r="O4776" t="s">
        <v>29</v>
      </c>
      <c r="P4776" t="s">
        <v>55</v>
      </c>
    </row>
    <row r="4777" spans="1:16" x14ac:dyDescent="0.25">
      <c r="A4777" t="s">
        <v>87</v>
      </c>
      <c r="C4777" t="s">
        <v>88</v>
      </c>
      <c r="D4777" t="s">
        <v>58</v>
      </c>
      <c r="F4777">
        <v>-3</v>
      </c>
      <c r="G4777" t="s">
        <v>9275</v>
      </c>
      <c r="I4777" t="s">
        <v>487</v>
      </c>
    </row>
    <row r="4779" spans="1:16" x14ac:dyDescent="0.25">
      <c r="A4779" t="s">
        <v>87</v>
      </c>
      <c r="B4779" t="s">
        <v>87</v>
      </c>
      <c r="C4779" t="s">
        <v>91</v>
      </c>
      <c r="D4779" t="s">
        <v>475</v>
      </c>
      <c r="E4779">
        <v>2016</v>
      </c>
      <c r="F4779">
        <v>-3</v>
      </c>
      <c r="G4779" t="s">
        <v>9275</v>
      </c>
      <c r="I4779" t="s">
        <v>488</v>
      </c>
    </row>
    <row r="4781" spans="1:16" x14ac:dyDescent="0.25">
      <c r="C4781" t="s">
        <v>56</v>
      </c>
      <c r="D4781" t="s">
        <v>10</v>
      </c>
      <c r="E4781" t="e">
        <f>- proto</f>
        <v>#NAME?</v>
      </c>
      <c r="F4781" t="s">
        <v>57</v>
      </c>
    </row>
    <row r="4782" spans="1:16" x14ac:dyDescent="0.25">
      <c r="A4782" s="3">
        <v>42491</v>
      </c>
      <c r="B4782" t="s">
        <v>58</v>
      </c>
      <c r="C4782" t="s">
        <v>8383</v>
      </c>
      <c r="D4782" t="s">
        <v>9276</v>
      </c>
      <c r="E4782">
        <v>2802</v>
      </c>
      <c r="F4782" t="s">
        <v>9277</v>
      </c>
      <c r="G4782">
        <v>19421</v>
      </c>
      <c r="I4782" t="s">
        <v>9278</v>
      </c>
      <c r="J4782">
        <v>13</v>
      </c>
      <c r="K4782">
        <v>4841</v>
      </c>
      <c r="L4782" s="1">
        <v>39792</v>
      </c>
      <c r="N4782" t="s">
        <v>9279</v>
      </c>
      <c r="O4782">
        <v>461</v>
      </c>
      <c r="P4782" t="s">
        <v>64</v>
      </c>
    </row>
    <row r="4783" spans="1:16" x14ac:dyDescent="0.25">
      <c r="A4783" t="s">
        <v>87</v>
      </c>
      <c r="C4783" t="s">
        <v>88</v>
      </c>
      <c r="D4783" t="s">
        <v>58</v>
      </c>
      <c r="F4783">
        <v>-1</v>
      </c>
      <c r="G4783" t="s">
        <v>9280</v>
      </c>
      <c r="I4783" t="s">
        <v>455</v>
      </c>
    </row>
    <row r="4785" spans="1:16" x14ac:dyDescent="0.25">
      <c r="A4785" t="s">
        <v>87</v>
      </c>
      <c r="B4785" t="s">
        <v>87</v>
      </c>
      <c r="C4785" t="s">
        <v>91</v>
      </c>
      <c r="D4785" t="s">
        <v>275</v>
      </c>
      <c r="E4785">
        <v>2016</v>
      </c>
      <c r="F4785">
        <v>-1</v>
      </c>
      <c r="G4785" t="s">
        <v>9280</v>
      </c>
      <c r="I4785" t="s">
        <v>457</v>
      </c>
    </row>
    <row r="4787" spans="1:16" x14ac:dyDescent="0.25">
      <c r="A4787" t="s">
        <v>87</v>
      </c>
      <c r="B4787" t="s">
        <v>2943</v>
      </c>
      <c r="C4787" t="s">
        <v>2944</v>
      </c>
      <c r="D4787" t="s">
        <v>9281</v>
      </c>
      <c r="F4787">
        <v>-54</v>
      </c>
      <c r="G4787" t="s">
        <v>9282</v>
      </c>
      <c r="I4787" t="s">
        <v>9283</v>
      </c>
    </row>
    <row r="4788" spans="1:16" x14ac:dyDescent="0.25">
      <c r="C4788" t="s">
        <v>2949</v>
      </c>
      <c r="D4788" t="s">
        <v>2950</v>
      </c>
      <c r="E4788" t="s">
        <v>2950</v>
      </c>
      <c r="F4788" t="s">
        <v>2951</v>
      </c>
      <c r="G4788" t="s">
        <v>2952</v>
      </c>
      <c r="H4788" t="s">
        <v>453</v>
      </c>
      <c r="I4788" t="s">
        <v>2953</v>
      </c>
    </row>
    <row r="4790" spans="1:16" x14ac:dyDescent="0.25">
      <c r="C4790" t="s">
        <v>56</v>
      </c>
      <c r="D4790" t="s">
        <v>10</v>
      </c>
      <c r="E4790" t="e">
        <f>- proto</f>
        <v>#NAME?</v>
      </c>
      <c r="F4790" t="s">
        <v>57</v>
      </c>
    </row>
    <row r="4791" spans="1:16" x14ac:dyDescent="0.25">
      <c r="A4791" s="2">
        <v>45114</v>
      </c>
      <c r="B4791" t="s">
        <v>58</v>
      </c>
      <c r="C4791" t="s">
        <v>9284</v>
      </c>
      <c r="D4791" t="s">
        <v>9285</v>
      </c>
      <c r="E4791">
        <v>2804</v>
      </c>
      <c r="F4791" t="s">
        <v>9286</v>
      </c>
      <c r="G4791">
        <v>6344.44</v>
      </c>
      <c r="I4791" t="s">
        <v>9287</v>
      </c>
      <c r="J4791">
        <v>137</v>
      </c>
      <c r="K4791">
        <v>911</v>
      </c>
      <c r="L4791" s="1">
        <v>37610</v>
      </c>
      <c r="N4791" t="s">
        <v>4699</v>
      </c>
      <c r="P4791" t="s">
        <v>64</v>
      </c>
    </row>
    <row r="4792" spans="1:16" x14ac:dyDescent="0.25">
      <c r="A4792" s="2">
        <v>45114</v>
      </c>
      <c r="B4792" t="s">
        <v>58</v>
      </c>
      <c r="C4792" t="s">
        <v>9288</v>
      </c>
      <c r="D4792" t="s">
        <v>9289</v>
      </c>
      <c r="E4792">
        <v>2804</v>
      </c>
      <c r="F4792" t="s">
        <v>9286</v>
      </c>
      <c r="G4792">
        <v>6344.44</v>
      </c>
      <c r="I4792" t="s">
        <v>9287</v>
      </c>
      <c r="J4792">
        <v>137</v>
      </c>
      <c r="K4792">
        <v>911</v>
      </c>
      <c r="L4792" s="1">
        <v>37610</v>
      </c>
      <c r="N4792" t="s">
        <v>3097</v>
      </c>
      <c r="P4792" t="s">
        <v>64</v>
      </c>
    </row>
    <row r="4793" spans="1:16" x14ac:dyDescent="0.25">
      <c r="A4793" s="2">
        <v>45114</v>
      </c>
      <c r="B4793" t="s">
        <v>58</v>
      </c>
      <c r="C4793" t="s">
        <v>9290</v>
      </c>
      <c r="D4793" t="s">
        <v>9291</v>
      </c>
      <c r="E4793">
        <v>2804</v>
      </c>
      <c r="F4793" t="s">
        <v>9286</v>
      </c>
      <c r="G4793">
        <v>6344.44</v>
      </c>
      <c r="I4793" t="s">
        <v>9287</v>
      </c>
      <c r="J4793">
        <v>137</v>
      </c>
      <c r="K4793">
        <v>911</v>
      </c>
      <c r="L4793" s="1">
        <v>37610</v>
      </c>
      <c r="N4793" t="s">
        <v>3097</v>
      </c>
      <c r="P4793" t="s">
        <v>64</v>
      </c>
    </row>
    <row r="4794" spans="1:16" x14ac:dyDescent="0.25">
      <c r="A4794" s="2">
        <v>45114</v>
      </c>
      <c r="B4794" t="s">
        <v>58</v>
      </c>
      <c r="C4794" t="s">
        <v>9292</v>
      </c>
      <c r="D4794" t="s">
        <v>9293</v>
      </c>
      <c r="E4794">
        <v>2804</v>
      </c>
      <c r="F4794" t="s">
        <v>9286</v>
      </c>
      <c r="G4794">
        <v>6344.44</v>
      </c>
      <c r="I4794" t="s">
        <v>9287</v>
      </c>
      <c r="J4794">
        <v>137</v>
      </c>
      <c r="K4794">
        <v>911</v>
      </c>
      <c r="L4794" s="1">
        <v>37610</v>
      </c>
      <c r="N4794" t="s">
        <v>9294</v>
      </c>
      <c r="P4794" t="s">
        <v>64</v>
      </c>
    </row>
    <row r="4795" spans="1:16" x14ac:dyDescent="0.25">
      <c r="A4795" s="2">
        <v>45114</v>
      </c>
      <c r="B4795" t="s">
        <v>58</v>
      </c>
      <c r="C4795" t="s">
        <v>9295</v>
      </c>
      <c r="D4795" t="s">
        <v>9296</v>
      </c>
      <c r="E4795">
        <v>2804</v>
      </c>
      <c r="F4795" t="s">
        <v>9286</v>
      </c>
      <c r="G4795">
        <v>6344.44</v>
      </c>
      <c r="I4795" t="s">
        <v>9287</v>
      </c>
      <c r="J4795">
        <v>137</v>
      </c>
      <c r="K4795">
        <v>911</v>
      </c>
      <c r="L4795" s="1">
        <v>37610</v>
      </c>
      <c r="N4795" t="s">
        <v>2582</v>
      </c>
      <c r="P4795" t="s">
        <v>64</v>
      </c>
    </row>
    <row r="4796" spans="1:16" x14ac:dyDescent="0.25">
      <c r="A4796" s="2">
        <v>45114</v>
      </c>
      <c r="B4796" t="s">
        <v>58</v>
      </c>
      <c r="C4796" t="s">
        <v>9297</v>
      </c>
      <c r="D4796" t="s">
        <v>9298</v>
      </c>
      <c r="E4796">
        <v>2804</v>
      </c>
      <c r="F4796" t="s">
        <v>9286</v>
      </c>
      <c r="G4796">
        <v>6344.44</v>
      </c>
      <c r="I4796" t="s">
        <v>9287</v>
      </c>
      <c r="J4796">
        <v>137</v>
      </c>
      <c r="K4796">
        <v>911</v>
      </c>
      <c r="L4796" s="1">
        <v>37610</v>
      </c>
      <c r="N4796" t="s">
        <v>2740</v>
      </c>
      <c r="P4796" t="s">
        <v>64</v>
      </c>
    </row>
    <row r="4797" spans="1:16" x14ac:dyDescent="0.25">
      <c r="A4797" s="2">
        <v>45114</v>
      </c>
      <c r="B4797" t="s">
        <v>58</v>
      </c>
      <c r="C4797" t="s">
        <v>9299</v>
      </c>
      <c r="D4797" t="s">
        <v>9300</v>
      </c>
      <c r="E4797">
        <v>2804</v>
      </c>
      <c r="F4797" t="s">
        <v>9286</v>
      </c>
      <c r="G4797">
        <v>6344.44</v>
      </c>
      <c r="I4797" t="s">
        <v>9287</v>
      </c>
      <c r="J4797">
        <v>137</v>
      </c>
      <c r="K4797">
        <v>911</v>
      </c>
      <c r="L4797" s="1">
        <v>37610</v>
      </c>
      <c r="N4797" t="s">
        <v>9301</v>
      </c>
      <c r="P4797" t="s">
        <v>64</v>
      </c>
    </row>
    <row r="4798" spans="1:16" x14ac:dyDescent="0.25">
      <c r="A4798" s="2">
        <v>45114</v>
      </c>
      <c r="B4798" t="s">
        <v>58</v>
      </c>
      <c r="C4798" t="s">
        <v>9302</v>
      </c>
      <c r="D4798" t="s">
        <v>9303</v>
      </c>
      <c r="E4798">
        <v>2804</v>
      </c>
      <c r="F4798" t="s">
        <v>9286</v>
      </c>
      <c r="G4798">
        <v>6344.44</v>
      </c>
      <c r="I4798" t="s">
        <v>9287</v>
      </c>
      <c r="J4798">
        <v>137</v>
      </c>
      <c r="K4798">
        <v>911</v>
      </c>
      <c r="L4798" s="1">
        <v>37610</v>
      </c>
      <c r="N4798" t="s">
        <v>2582</v>
      </c>
      <c r="P4798" t="s">
        <v>64</v>
      </c>
    </row>
    <row r="4799" spans="1:16" x14ac:dyDescent="0.25">
      <c r="A4799" s="2">
        <v>45114</v>
      </c>
      <c r="B4799" t="s">
        <v>58</v>
      </c>
      <c r="C4799" t="s">
        <v>9304</v>
      </c>
      <c r="D4799" t="s">
        <v>9305</v>
      </c>
      <c r="E4799">
        <v>2804</v>
      </c>
      <c r="F4799" t="s">
        <v>9286</v>
      </c>
      <c r="G4799">
        <v>6344.48</v>
      </c>
      <c r="I4799" t="s">
        <v>9306</v>
      </c>
      <c r="J4799">
        <v>137</v>
      </c>
      <c r="K4799">
        <v>911</v>
      </c>
      <c r="L4799" s="1">
        <v>37592</v>
      </c>
      <c r="N4799" t="s">
        <v>2582</v>
      </c>
      <c r="P4799" t="s">
        <v>64</v>
      </c>
    </row>
    <row r="4800" spans="1:16" x14ac:dyDescent="0.25">
      <c r="A4800" s="2">
        <v>45114</v>
      </c>
      <c r="B4800" t="s">
        <v>58</v>
      </c>
      <c r="C4800" t="s">
        <v>9307</v>
      </c>
      <c r="D4800" t="s">
        <v>9308</v>
      </c>
      <c r="E4800">
        <v>2804</v>
      </c>
      <c r="F4800" t="s">
        <v>3892</v>
      </c>
      <c r="G4800">
        <v>6900</v>
      </c>
      <c r="I4800" t="s">
        <v>3893</v>
      </c>
      <c r="J4800">
        <v>222</v>
      </c>
      <c r="K4800">
        <v>9305</v>
      </c>
      <c r="L4800" s="1">
        <v>36326</v>
      </c>
      <c r="N4800" t="s">
        <v>63</v>
      </c>
      <c r="P4800" t="s">
        <v>64</v>
      </c>
    </row>
    <row r="4801" spans="1:16" x14ac:dyDescent="0.25">
      <c r="A4801" s="2">
        <v>45114</v>
      </c>
      <c r="B4801" t="s">
        <v>58</v>
      </c>
      <c r="C4801" t="s">
        <v>9309</v>
      </c>
      <c r="D4801" t="s">
        <v>9310</v>
      </c>
      <c r="E4801">
        <v>2804</v>
      </c>
      <c r="F4801" t="s">
        <v>3892</v>
      </c>
      <c r="G4801">
        <v>6900</v>
      </c>
      <c r="I4801" t="s">
        <v>3893</v>
      </c>
      <c r="J4801">
        <v>222</v>
      </c>
      <c r="K4801">
        <v>9305</v>
      </c>
      <c r="L4801" s="1">
        <v>36326</v>
      </c>
      <c r="N4801" t="s">
        <v>63</v>
      </c>
      <c r="P4801" t="s">
        <v>64</v>
      </c>
    </row>
    <row r="4802" spans="1:16" x14ac:dyDescent="0.25">
      <c r="A4802" s="2">
        <v>45114</v>
      </c>
      <c r="B4802" t="s">
        <v>58</v>
      </c>
      <c r="C4802" t="s">
        <v>9311</v>
      </c>
      <c r="D4802" t="s">
        <v>9312</v>
      </c>
      <c r="E4802">
        <v>2804</v>
      </c>
      <c r="F4802" t="s">
        <v>3892</v>
      </c>
      <c r="G4802">
        <v>6900</v>
      </c>
      <c r="I4802" t="s">
        <v>3893</v>
      </c>
      <c r="J4802">
        <v>222</v>
      </c>
      <c r="K4802">
        <v>9305</v>
      </c>
      <c r="L4802" s="1">
        <v>36326</v>
      </c>
      <c r="N4802" t="s">
        <v>63</v>
      </c>
      <c r="P4802" t="s">
        <v>64</v>
      </c>
    </row>
    <row r="4803" spans="1:16" x14ac:dyDescent="0.25">
      <c r="A4803" t="s">
        <v>87</v>
      </c>
      <c r="C4803" t="s">
        <v>88</v>
      </c>
      <c r="D4803" t="s">
        <v>58</v>
      </c>
      <c r="F4803">
        <v>-7</v>
      </c>
      <c r="G4803" t="s">
        <v>9313</v>
      </c>
      <c r="I4803" t="s">
        <v>220</v>
      </c>
    </row>
    <row r="4805" spans="1:16" x14ac:dyDescent="0.25">
      <c r="A4805" t="s">
        <v>87</v>
      </c>
      <c r="B4805" t="s">
        <v>87</v>
      </c>
      <c r="C4805" t="s">
        <v>91</v>
      </c>
      <c r="D4805" t="s">
        <v>1571</v>
      </c>
      <c r="E4805">
        <v>2007</v>
      </c>
      <c r="F4805">
        <v>-7</v>
      </c>
      <c r="G4805" t="s">
        <v>9313</v>
      </c>
      <c r="I4805" t="s">
        <v>222</v>
      </c>
    </row>
    <row r="4807" spans="1:16" x14ac:dyDescent="0.25">
      <c r="C4807" t="s">
        <v>56</v>
      </c>
      <c r="D4807" t="s">
        <v>10</v>
      </c>
      <c r="E4807" t="e">
        <f>- proto</f>
        <v>#NAME?</v>
      </c>
      <c r="F4807" t="s">
        <v>57</v>
      </c>
    </row>
    <row r="4808" spans="1:16" x14ac:dyDescent="0.25">
      <c r="A4808" s="3">
        <v>42248</v>
      </c>
      <c r="B4808" t="s">
        <v>58</v>
      </c>
      <c r="C4808" t="s">
        <v>9314</v>
      </c>
      <c r="D4808" t="s">
        <v>9315</v>
      </c>
      <c r="E4808">
        <v>2804</v>
      </c>
      <c r="F4808" t="s">
        <v>9316</v>
      </c>
      <c r="G4808">
        <v>39000</v>
      </c>
      <c r="I4808" t="s">
        <v>5712</v>
      </c>
      <c r="J4808">
        <v>369</v>
      </c>
      <c r="K4808">
        <v>4842</v>
      </c>
      <c r="L4808" s="1">
        <v>37986</v>
      </c>
      <c r="N4808" t="s">
        <v>9317</v>
      </c>
      <c r="O4808">
        <v>461</v>
      </c>
      <c r="P4808" t="s">
        <v>64</v>
      </c>
    </row>
    <row r="4809" spans="1:16" x14ac:dyDescent="0.25">
      <c r="A4809" t="s">
        <v>87</v>
      </c>
      <c r="C4809" t="s">
        <v>88</v>
      </c>
      <c r="D4809" t="s">
        <v>58</v>
      </c>
      <c r="F4809">
        <v>-3</v>
      </c>
      <c r="G4809" t="s">
        <v>9318</v>
      </c>
      <c r="I4809" t="s">
        <v>455</v>
      </c>
    </row>
    <row r="4811" spans="1:16" x14ac:dyDescent="0.25">
      <c r="A4811" t="s">
        <v>87</v>
      </c>
      <c r="B4811" t="s">
        <v>87</v>
      </c>
      <c r="C4811" t="s">
        <v>91</v>
      </c>
      <c r="D4811" t="s">
        <v>375</v>
      </c>
      <c r="E4811">
        <v>2015</v>
      </c>
      <c r="F4811">
        <v>-3</v>
      </c>
      <c r="G4811" t="s">
        <v>9318</v>
      </c>
      <c r="I4811" t="s">
        <v>457</v>
      </c>
    </row>
    <row r="4813" spans="1:16" x14ac:dyDescent="0.25">
      <c r="A4813" t="s">
        <v>87</v>
      </c>
      <c r="B4813" t="s">
        <v>2943</v>
      </c>
      <c r="C4813" t="s">
        <v>2944</v>
      </c>
      <c r="D4813" t="s">
        <v>9319</v>
      </c>
      <c r="F4813">
        <v>-11</v>
      </c>
      <c r="G4813" t="s">
        <v>89</v>
      </c>
      <c r="I4813" t="s">
        <v>9320</v>
      </c>
    </row>
    <row r="4814" spans="1:16" x14ac:dyDescent="0.25">
      <c r="C4814" t="s">
        <v>2949</v>
      </c>
      <c r="D4814" t="s">
        <v>2950</v>
      </c>
      <c r="E4814" t="s">
        <v>2950</v>
      </c>
      <c r="F4814" t="s">
        <v>2951</v>
      </c>
      <c r="G4814" t="s">
        <v>2952</v>
      </c>
      <c r="H4814" t="s">
        <v>453</v>
      </c>
      <c r="I4814" t="s">
        <v>2953</v>
      </c>
    </row>
    <row r="4816" spans="1:16" x14ac:dyDescent="0.25">
      <c r="C4816" t="s">
        <v>56</v>
      </c>
      <c r="D4816" t="s">
        <v>10</v>
      </c>
      <c r="E4816" t="e">
        <f>- proto</f>
        <v>#NAME?</v>
      </c>
      <c r="F4816" t="s">
        <v>57</v>
      </c>
    </row>
    <row r="4817" spans="1:16" x14ac:dyDescent="0.25">
      <c r="A4817" s="2">
        <v>45200</v>
      </c>
      <c r="B4817" t="s">
        <v>58</v>
      </c>
      <c r="C4817" t="s">
        <v>9321</v>
      </c>
      <c r="D4817" t="s">
        <v>9322</v>
      </c>
      <c r="E4817">
        <v>90200</v>
      </c>
      <c r="F4817" t="s">
        <v>1240</v>
      </c>
      <c r="G4817">
        <v>1643</v>
      </c>
      <c r="I4817" t="s">
        <v>9323</v>
      </c>
      <c r="J4817">
        <v>248</v>
      </c>
      <c r="K4817">
        <v>1011</v>
      </c>
      <c r="L4817" s="1">
        <v>38625</v>
      </c>
      <c r="N4817" t="s">
        <v>9324</v>
      </c>
      <c r="P4817" t="s">
        <v>64</v>
      </c>
    </row>
    <row r="4818" spans="1:16" x14ac:dyDescent="0.25">
      <c r="A4818" s="2">
        <v>45200</v>
      </c>
      <c r="B4818" t="s">
        <v>58</v>
      </c>
      <c r="C4818" t="s">
        <v>9325</v>
      </c>
      <c r="D4818" t="s">
        <v>9326</v>
      </c>
      <c r="E4818">
        <v>90200</v>
      </c>
      <c r="F4818" t="s">
        <v>2095</v>
      </c>
      <c r="G4818">
        <v>2440</v>
      </c>
      <c r="I4818" t="s">
        <v>2099</v>
      </c>
      <c r="J4818">
        <v>329</v>
      </c>
      <c r="K4818">
        <v>3231</v>
      </c>
      <c r="L4818" s="1">
        <v>35446</v>
      </c>
      <c r="N4818" t="s">
        <v>2170</v>
      </c>
      <c r="P4818" t="s">
        <v>64</v>
      </c>
    </row>
    <row r="4819" spans="1:16" x14ac:dyDescent="0.25">
      <c r="A4819" s="2">
        <v>45200</v>
      </c>
      <c r="B4819" t="s">
        <v>58</v>
      </c>
      <c r="C4819" t="s">
        <v>9327</v>
      </c>
      <c r="D4819" t="s">
        <v>9328</v>
      </c>
      <c r="E4819">
        <v>90200</v>
      </c>
      <c r="F4819" t="s">
        <v>2697</v>
      </c>
      <c r="G4819">
        <v>1813.16</v>
      </c>
      <c r="I4819" t="s">
        <v>9329</v>
      </c>
      <c r="J4819">
        <v>95</v>
      </c>
      <c r="K4819">
        <v>2251</v>
      </c>
      <c r="L4819" s="1">
        <v>39316</v>
      </c>
      <c r="N4819" t="s">
        <v>2366</v>
      </c>
      <c r="P4819" t="s">
        <v>64</v>
      </c>
    </row>
    <row r="4820" spans="1:16" x14ac:dyDescent="0.25">
      <c r="A4820" s="2">
        <v>45200</v>
      </c>
      <c r="B4820" t="s">
        <v>58</v>
      </c>
      <c r="C4820" t="s">
        <v>9330</v>
      </c>
      <c r="D4820" t="s">
        <v>9331</v>
      </c>
      <c r="E4820">
        <v>90200</v>
      </c>
      <c r="F4820" t="s">
        <v>2697</v>
      </c>
      <c r="G4820">
        <v>1813.16</v>
      </c>
      <c r="I4820" t="s">
        <v>9329</v>
      </c>
      <c r="J4820">
        <v>95</v>
      </c>
      <c r="K4820">
        <v>2251</v>
      </c>
      <c r="L4820" s="1">
        <v>39316</v>
      </c>
      <c r="N4820" t="s">
        <v>2366</v>
      </c>
      <c r="P4820" t="s">
        <v>64</v>
      </c>
    </row>
    <row r="4821" spans="1:16" x14ac:dyDescent="0.25">
      <c r="A4821" s="2">
        <v>45200</v>
      </c>
      <c r="B4821" t="s">
        <v>58</v>
      </c>
      <c r="C4821" t="s">
        <v>9332</v>
      </c>
      <c r="D4821" t="s">
        <v>9333</v>
      </c>
      <c r="E4821">
        <v>90200</v>
      </c>
      <c r="F4821" t="s">
        <v>2697</v>
      </c>
      <c r="G4821">
        <v>1813.16</v>
      </c>
      <c r="I4821" t="s">
        <v>9329</v>
      </c>
      <c r="J4821">
        <v>95</v>
      </c>
      <c r="K4821">
        <v>2251</v>
      </c>
      <c r="L4821" s="1">
        <v>39316</v>
      </c>
      <c r="N4821" t="s">
        <v>2366</v>
      </c>
      <c r="P4821" t="s">
        <v>64</v>
      </c>
    </row>
    <row r="4822" spans="1:16" x14ac:dyDescent="0.25">
      <c r="A4822" s="2">
        <v>45200</v>
      </c>
      <c r="B4822" t="s">
        <v>58</v>
      </c>
      <c r="C4822" t="s">
        <v>9334</v>
      </c>
      <c r="D4822" t="s">
        <v>9335</v>
      </c>
      <c r="E4822">
        <v>90200</v>
      </c>
      <c r="F4822" t="s">
        <v>2095</v>
      </c>
      <c r="G4822">
        <v>2450</v>
      </c>
      <c r="I4822" t="s">
        <v>2096</v>
      </c>
      <c r="J4822">
        <v>317</v>
      </c>
      <c r="K4822">
        <v>532</v>
      </c>
      <c r="L4822" s="1">
        <v>35892</v>
      </c>
      <c r="N4822" t="s">
        <v>9336</v>
      </c>
      <c r="P4822" t="s">
        <v>64</v>
      </c>
    </row>
    <row r="4823" spans="1:16" x14ac:dyDescent="0.25">
      <c r="A4823" s="2">
        <v>45200</v>
      </c>
      <c r="B4823" t="s">
        <v>58</v>
      </c>
      <c r="C4823" t="s">
        <v>9337</v>
      </c>
      <c r="D4823" t="s">
        <v>9338</v>
      </c>
      <c r="E4823">
        <v>90200</v>
      </c>
      <c r="F4823" t="s">
        <v>114</v>
      </c>
      <c r="G4823">
        <v>1748.31</v>
      </c>
      <c r="I4823" t="s">
        <v>115</v>
      </c>
      <c r="J4823">
        <v>317</v>
      </c>
      <c r="K4823">
        <v>532</v>
      </c>
      <c r="L4823" s="1">
        <v>37284</v>
      </c>
      <c r="N4823" t="s">
        <v>9336</v>
      </c>
      <c r="P4823" t="s">
        <v>64</v>
      </c>
    </row>
    <row r="4824" spans="1:16" x14ac:dyDescent="0.25">
      <c r="A4824" s="2">
        <v>45200</v>
      </c>
      <c r="B4824" t="s">
        <v>58</v>
      </c>
      <c r="C4824" t="s">
        <v>9339</v>
      </c>
      <c r="D4824" t="s">
        <v>9340</v>
      </c>
      <c r="E4824">
        <v>90200</v>
      </c>
      <c r="F4824" t="s">
        <v>96</v>
      </c>
      <c r="G4824">
        <v>2520</v>
      </c>
      <c r="I4824" t="s">
        <v>97</v>
      </c>
      <c r="J4824">
        <v>198</v>
      </c>
      <c r="K4824">
        <v>311</v>
      </c>
      <c r="N4824" t="s">
        <v>2641</v>
      </c>
      <c r="P4824" t="s">
        <v>64</v>
      </c>
    </row>
    <row r="4825" spans="1:16" x14ac:dyDescent="0.25">
      <c r="A4825" s="2">
        <v>45200</v>
      </c>
      <c r="B4825" t="s">
        <v>58</v>
      </c>
      <c r="C4825" t="s">
        <v>9341</v>
      </c>
      <c r="D4825" t="s">
        <v>9342</v>
      </c>
      <c r="E4825">
        <v>90200</v>
      </c>
      <c r="F4825" t="s">
        <v>9343</v>
      </c>
      <c r="G4825">
        <v>2650.2</v>
      </c>
      <c r="I4825" t="s">
        <v>9344</v>
      </c>
      <c r="J4825">
        <v>395</v>
      </c>
      <c r="K4825">
        <v>5062</v>
      </c>
      <c r="L4825" s="1">
        <v>37335</v>
      </c>
      <c r="N4825" t="s">
        <v>5713</v>
      </c>
      <c r="P4825" t="s">
        <v>64</v>
      </c>
    </row>
    <row r="4826" spans="1:16" x14ac:dyDescent="0.25">
      <c r="A4826" s="2">
        <v>45200</v>
      </c>
      <c r="B4826" t="s">
        <v>58</v>
      </c>
      <c r="C4826" t="s">
        <v>9345</v>
      </c>
      <c r="D4826" t="s">
        <v>9346</v>
      </c>
      <c r="E4826">
        <v>90200</v>
      </c>
      <c r="F4826" t="s">
        <v>2697</v>
      </c>
      <c r="G4826">
        <v>1151.3499999999999</v>
      </c>
      <c r="I4826" t="s">
        <v>9347</v>
      </c>
      <c r="J4826">
        <v>188</v>
      </c>
      <c r="K4826">
        <v>662</v>
      </c>
      <c r="L4826" s="1">
        <v>39202</v>
      </c>
      <c r="N4826" t="s">
        <v>9348</v>
      </c>
      <c r="P4826" t="s">
        <v>64</v>
      </c>
    </row>
    <row r="4827" spans="1:16" x14ac:dyDescent="0.25">
      <c r="A4827" s="2">
        <v>45200</v>
      </c>
      <c r="B4827" t="s">
        <v>58</v>
      </c>
      <c r="C4827" t="s">
        <v>9349</v>
      </c>
      <c r="D4827" t="s">
        <v>9350</v>
      </c>
      <c r="E4827">
        <v>90200</v>
      </c>
      <c r="F4827" t="s">
        <v>1003</v>
      </c>
      <c r="G4827">
        <v>1460</v>
      </c>
      <c r="I4827" t="s">
        <v>822</v>
      </c>
      <c r="J4827">
        <v>207</v>
      </c>
      <c r="K4827">
        <v>662</v>
      </c>
      <c r="N4827" t="s">
        <v>5839</v>
      </c>
      <c r="P4827" t="s">
        <v>64</v>
      </c>
    </row>
    <row r="4829" spans="1:16" x14ac:dyDescent="0.25">
      <c r="D4829" t="s">
        <v>0</v>
      </c>
      <c r="E4829" t="s">
        <v>1</v>
      </c>
      <c r="F4829" t="s">
        <v>2</v>
      </c>
      <c r="G4829" t="s">
        <v>3</v>
      </c>
      <c r="H4829">
        <v>5</v>
      </c>
      <c r="I4829" t="s">
        <v>4</v>
      </c>
      <c r="L4829" t="s">
        <v>5</v>
      </c>
      <c r="M4829" t="s">
        <v>6</v>
      </c>
      <c r="N4829" t="s">
        <v>7</v>
      </c>
      <c r="O4829">
        <v>8</v>
      </c>
      <c r="P4829">
        <v>3</v>
      </c>
    </row>
    <row r="4830" spans="1:16" x14ac:dyDescent="0.25">
      <c r="D4830" t="s">
        <v>8</v>
      </c>
      <c r="E4830" t="s">
        <v>9</v>
      </c>
      <c r="F4830" t="s">
        <v>10</v>
      </c>
      <c r="M4830" t="s">
        <v>11</v>
      </c>
      <c r="N4830" t="s">
        <v>12</v>
      </c>
      <c r="O4830" s="1">
        <v>37445</v>
      </c>
      <c r="P4830">
        <v>3</v>
      </c>
    </row>
    <row r="4831" spans="1:16" x14ac:dyDescent="0.25">
      <c r="A4831" t="s">
        <v>13</v>
      </c>
      <c r="B4831" t="s">
        <v>14</v>
      </c>
      <c r="C4831" t="s">
        <v>15</v>
      </c>
      <c r="F4831" t="s">
        <v>16</v>
      </c>
      <c r="G4831" t="e">
        <f>- Z</f>
        <v>#NAME?</v>
      </c>
      <c r="M4831" t="s">
        <v>17</v>
      </c>
      <c r="N4831" t="s">
        <v>18</v>
      </c>
    </row>
    <row r="4832" spans="1:16" x14ac:dyDescent="0.25">
      <c r="A4832" t="s">
        <v>19</v>
      </c>
      <c r="B4832" t="s">
        <v>20</v>
      </c>
      <c r="C4832" t="s">
        <v>21</v>
      </c>
      <c r="D4832" t="s">
        <v>22</v>
      </c>
      <c r="E4832" t="s">
        <v>23</v>
      </c>
      <c r="F4832" t="s">
        <v>24</v>
      </c>
      <c r="G4832" t="s">
        <v>25</v>
      </c>
      <c r="H4832" t="s">
        <v>26</v>
      </c>
      <c r="M4832" t="s">
        <v>27</v>
      </c>
      <c r="N4832" t="s">
        <v>28</v>
      </c>
    </row>
    <row r="4833" spans="1:16" x14ac:dyDescent="0.25">
      <c r="A4833" t="s">
        <v>29</v>
      </c>
      <c r="B4833" t="s">
        <v>30</v>
      </c>
      <c r="C4833" t="s">
        <v>31</v>
      </c>
      <c r="D4833" t="s">
        <v>32</v>
      </c>
      <c r="E4833" t="s">
        <v>32</v>
      </c>
      <c r="F4833" t="s">
        <v>33</v>
      </c>
      <c r="G4833" t="s">
        <v>34</v>
      </c>
      <c r="H4833" t="s">
        <v>35</v>
      </c>
      <c r="I4833" t="s">
        <v>36</v>
      </c>
      <c r="J4833" t="s">
        <v>29</v>
      </c>
      <c r="K4833" t="s">
        <v>29</v>
      </c>
      <c r="L4833" t="s">
        <v>37</v>
      </c>
      <c r="M4833" t="s">
        <v>31</v>
      </c>
      <c r="N4833" t="s">
        <v>38</v>
      </c>
      <c r="O4833" t="s">
        <v>29</v>
      </c>
      <c r="P4833" t="s">
        <v>35</v>
      </c>
    </row>
    <row r="4834" spans="1:16" x14ac:dyDescent="0.25">
      <c r="A4834" t="s">
        <v>39</v>
      </c>
      <c r="B4834" t="s">
        <v>40</v>
      </c>
      <c r="C4834" t="s">
        <v>41</v>
      </c>
      <c r="D4834" t="s">
        <v>42</v>
      </c>
      <c r="E4834" t="s">
        <v>43</v>
      </c>
      <c r="F4834" t="s">
        <v>13</v>
      </c>
      <c r="G4834" t="s">
        <v>44</v>
      </c>
      <c r="I4834" t="s">
        <v>45</v>
      </c>
      <c r="J4834" t="s">
        <v>46</v>
      </c>
      <c r="K4834" t="s">
        <v>47</v>
      </c>
      <c r="L4834" t="s">
        <v>48</v>
      </c>
      <c r="M4834" t="s">
        <v>49</v>
      </c>
      <c r="N4834" t="s">
        <v>50</v>
      </c>
      <c r="O4834" t="s">
        <v>51</v>
      </c>
      <c r="P4834" t="s">
        <v>52</v>
      </c>
    </row>
    <row r="4835" spans="1:16" x14ac:dyDescent="0.25">
      <c r="A4835" t="s">
        <v>53</v>
      </c>
      <c r="B4835" t="s">
        <v>30</v>
      </c>
      <c r="C4835" t="s">
        <v>54</v>
      </c>
      <c r="D4835" t="s">
        <v>32</v>
      </c>
      <c r="E4835" t="s">
        <v>32</v>
      </c>
      <c r="F4835" t="s">
        <v>33</v>
      </c>
      <c r="G4835" t="s">
        <v>34</v>
      </c>
      <c r="H4835" t="s">
        <v>35</v>
      </c>
      <c r="I4835" t="s">
        <v>36</v>
      </c>
      <c r="J4835" t="s">
        <v>29</v>
      </c>
      <c r="K4835" t="s">
        <v>29</v>
      </c>
      <c r="L4835" t="s">
        <v>37</v>
      </c>
      <c r="M4835" t="s">
        <v>31</v>
      </c>
      <c r="N4835" t="s">
        <v>38</v>
      </c>
      <c r="O4835" t="s">
        <v>29</v>
      </c>
      <c r="P4835" t="s">
        <v>55</v>
      </c>
    </row>
    <row r="4836" spans="1:16" x14ac:dyDescent="0.25">
      <c r="A4836" s="2">
        <v>45200</v>
      </c>
      <c r="B4836" t="s">
        <v>58</v>
      </c>
      <c r="C4836" t="s">
        <v>9351</v>
      </c>
      <c r="D4836" t="s">
        <v>9352</v>
      </c>
      <c r="E4836">
        <v>90200</v>
      </c>
      <c r="F4836" t="s">
        <v>1450</v>
      </c>
      <c r="G4836">
        <v>1950</v>
      </c>
      <c r="I4836" t="s">
        <v>970</v>
      </c>
      <c r="J4836">
        <v>208</v>
      </c>
      <c r="K4836">
        <v>621</v>
      </c>
      <c r="N4836" t="s">
        <v>2710</v>
      </c>
      <c r="P4836" t="s">
        <v>64</v>
      </c>
    </row>
    <row r="4837" spans="1:16" x14ac:dyDescent="0.25">
      <c r="A4837" s="2">
        <v>45200</v>
      </c>
      <c r="B4837" t="s">
        <v>58</v>
      </c>
      <c r="C4837" t="s">
        <v>9353</v>
      </c>
      <c r="D4837" t="s">
        <v>9354</v>
      </c>
      <c r="E4837">
        <v>90200</v>
      </c>
      <c r="F4837" t="s">
        <v>1450</v>
      </c>
      <c r="G4837">
        <v>1950</v>
      </c>
      <c r="I4837" t="s">
        <v>970</v>
      </c>
      <c r="J4837">
        <v>301</v>
      </c>
      <c r="K4837">
        <v>631</v>
      </c>
      <c r="N4837" t="s">
        <v>2530</v>
      </c>
      <c r="P4837" t="s">
        <v>64</v>
      </c>
    </row>
    <row r="4838" spans="1:16" x14ac:dyDescent="0.25">
      <c r="A4838" s="2">
        <v>45200</v>
      </c>
      <c r="B4838" t="s">
        <v>58</v>
      </c>
      <c r="C4838" t="s">
        <v>9355</v>
      </c>
      <c r="D4838" t="s">
        <v>9356</v>
      </c>
      <c r="E4838">
        <v>90200</v>
      </c>
      <c r="F4838" t="s">
        <v>1126</v>
      </c>
      <c r="G4838">
        <v>1840</v>
      </c>
      <c r="I4838" t="s">
        <v>1127</v>
      </c>
      <c r="J4838">
        <v>137</v>
      </c>
      <c r="K4838">
        <v>911</v>
      </c>
      <c r="N4838" t="s">
        <v>2740</v>
      </c>
      <c r="P4838" t="s">
        <v>64</v>
      </c>
    </row>
    <row r="4839" spans="1:16" x14ac:dyDescent="0.25">
      <c r="A4839" s="2">
        <v>45200</v>
      </c>
      <c r="B4839" t="s">
        <v>58</v>
      </c>
      <c r="C4839" t="s">
        <v>9357</v>
      </c>
      <c r="D4839" t="s">
        <v>9358</v>
      </c>
      <c r="E4839">
        <v>90200</v>
      </c>
      <c r="F4839" t="s">
        <v>1916</v>
      </c>
      <c r="G4839">
        <v>2798.32</v>
      </c>
      <c r="I4839" t="s">
        <v>9359</v>
      </c>
      <c r="J4839">
        <v>137</v>
      </c>
      <c r="K4839">
        <v>911</v>
      </c>
      <c r="L4839" s="1">
        <v>38747</v>
      </c>
      <c r="N4839" t="s">
        <v>2582</v>
      </c>
      <c r="P4839" t="s">
        <v>64</v>
      </c>
    </row>
    <row r="4840" spans="1:16" x14ac:dyDescent="0.25">
      <c r="A4840" s="2">
        <v>45200</v>
      </c>
      <c r="B4840" t="s">
        <v>58</v>
      </c>
      <c r="C4840" t="s">
        <v>9360</v>
      </c>
      <c r="D4840" t="s">
        <v>9361</v>
      </c>
      <c r="E4840">
        <v>90200</v>
      </c>
      <c r="F4840" t="s">
        <v>183</v>
      </c>
      <c r="G4840">
        <v>1300</v>
      </c>
      <c r="I4840" t="s">
        <v>902</v>
      </c>
      <c r="J4840">
        <v>23</v>
      </c>
      <c r="K4840">
        <v>1211</v>
      </c>
      <c r="L4840" s="1">
        <v>38624</v>
      </c>
      <c r="N4840" t="s">
        <v>1931</v>
      </c>
      <c r="P4840" t="s">
        <v>64</v>
      </c>
    </row>
    <row r="4841" spans="1:16" x14ac:dyDescent="0.25">
      <c r="A4841" s="2">
        <v>45200</v>
      </c>
      <c r="B4841" t="s">
        <v>58</v>
      </c>
      <c r="C4841" t="s">
        <v>9362</v>
      </c>
      <c r="D4841" t="s">
        <v>9363</v>
      </c>
      <c r="E4841">
        <v>90200</v>
      </c>
      <c r="F4841" t="s">
        <v>183</v>
      </c>
      <c r="G4841">
        <v>1300</v>
      </c>
      <c r="I4841" t="s">
        <v>902</v>
      </c>
      <c r="J4841">
        <v>409</v>
      </c>
      <c r="K4841">
        <v>1221</v>
      </c>
      <c r="L4841" s="1">
        <v>38624</v>
      </c>
      <c r="N4841" t="s">
        <v>9364</v>
      </c>
      <c r="P4841" t="s">
        <v>64</v>
      </c>
    </row>
    <row r="4842" spans="1:16" x14ac:dyDescent="0.25">
      <c r="A4842" t="s">
        <v>87</v>
      </c>
      <c r="C4842" t="s">
        <v>88</v>
      </c>
      <c r="D4842" t="s">
        <v>58</v>
      </c>
      <c r="F4842">
        <v>-3</v>
      </c>
      <c r="G4842" t="s">
        <v>9365</v>
      </c>
      <c r="I4842" t="s">
        <v>3635</v>
      </c>
    </row>
    <row r="4844" spans="1:16" x14ac:dyDescent="0.25">
      <c r="A4844" t="s">
        <v>87</v>
      </c>
      <c r="B4844" t="s">
        <v>87</v>
      </c>
      <c r="C4844" t="s">
        <v>91</v>
      </c>
      <c r="D4844" t="s">
        <v>92</v>
      </c>
      <c r="E4844">
        <v>2010</v>
      </c>
      <c r="F4844">
        <v>-3</v>
      </c>
      <c r="G4844" t="s">
        <v>9365</v>
      </c>
      <c r="I4844" t="s">
        <v>3636</v>
      </c>
    </row>
    <row r="4846" spans="1:16" x14ac:dyDescent="0.25">
      <c r="C4846" t="s">
        <v>56</v>
      </c>
      <c r="D4846" t="s">
        <v>10</v>
      </c>
      <c r="E4846" t="e">
        <f>- proto</f>
        <v>#NAME?</v>
      </c>
      <c r="F4846" t="s">
        <v>57</v>
      </c>
    </row>
    <row r="4847" spans="1:16" x14ac:dyDescent="0.25">
      <c r="A4847" s="2">
        <v>45201</v>
      </c>
      <c r="B4847" t="s">
        <v>58</v>
      </c>
      <c r="C4847" t="s">
        <v>9366</v>
      </c>
      <c r="D4847" t="s">
        <v>9367</v>
      </c>
      <c r="E4847">
        <v>90200</v>
      </c>
      <c r="F4847" t="s">
        <v>183</v>
      </c>
      <c r="G4847">
        <v>1220</v>
      </c>
      <c r="I4847" t="s">
        <v>191</v>
      </c>
      <c r="J4847">
        <v>197</v>
      </c>
      <c r="K4847">
        <v>312</v>
      </c>
      <c r="L4847" s="1">
        <v>35444</v>
      </c>
      <c r="N4847" t="s">
        <v>2372</v>
      </c>
      <c r="P4847" t="s">
        <v>64</v>
      </c>
    </row>
    <row r="4848" spans="1:16" x14ac:dyDescent="0.25">
      <c r="A4848" s="2">
        <v>45201</v>
      </c>
      <c r="B4848" t="s">
        <v>58</v>
      </c>
      <c r="C4848" t="s">
        <v>9368</v>
      </c>
      <c r="D4848" t="s">
        <v>9369</v>
      </c>
      <c r="E4848">
        <v>90200</v>
      </c>
      <c r="F4848" t="s">
        <v>1815</v>
      </c>
      <c r="G4848">
        <v>1300</v>
      </c>
      <c r="I4848" t="s">
        <v>902</v>
      </c>
      <c r="J4848">
        <v>103</v>
      </c>
      <c r="K4848">
        <v>762</v>
      </c>
      <c r="L4848" s="1">
        <v>38411</v>
      </c>
      <c r="N4848" t="s">
        <v>9370</v>
      </c>
      <c r="P4848" t="s">
        <v>64</v>
      </c>
    </row>
    <row r="4849" spans="1:16" x14ac:dyDescent="0.25">
      <c r="A4849" s="2">
        <v>45201</v>
      </c>
      <c r="B4849" t="s">
        <v>58</v>
      </c>
      <c r="C4849" t="s">
        <v>9371</v>
      </c>
      <c r="D4849" t="s">
        <v>9372</v>
      </c>
      <c r="E4849">
        <v>90200</v>
      </c>
      <c r="F4849" t="s">
        <v>1926</v>
      </c>
      <c r="G4849">
        <v>1060</v>
      </c>
      <c r="I4849" t="s">
        <v>1927</v>
      </c>
      <c r="J4849">
        <v>114</v>
      </c>
      <c r="K4849">
        <v>4141</v>
      </c>
      <c r="L4849" s="1">
        <v>36979</v>
      </c>
      <c r="N4849" t="s">
        <v>2351</v>
      </c>
      <c r="P4849" t="s">
        <v>64</v>
      </c>
    </row>
    <row r="4850" spans="1:16" x14ac:dyDescent="0.25">
      <c r="A4850" s="2">
        <v>45201</v>
      </c>
      <c r="B4850" t="s">
        <v>58</v>
      </c>
      <c r="C4850" t="s">
        <v>9373</v>
      </c>
      <c r="D4850" t="s">
        <v>9374</v>
      </c>
      <c r="E4850">
        <v>90200</v>
      </c>
      <c r="F4850" t="s">
        <v>1916</v>
      </c>
      <c r="G4850">
        <v>2770.77</v>
      </c>
      <c r="I4850" t="s">
        <v>9375</v>
      </c>
      <c r="J4850">
        <v>137</v>
      </c>
      <c r="K4850">
        <v>911</v>
      </c>
      <c r="L4850" s="1">
        <v>37918</v>
      </c>
      <c r="N4850" t="s">
        <v>2582</v>
      </c>
      <c r="P4850" t="s">
        <v>64</v>
      </c>
    </row>
    <row r="4851" spans="1:16" x14ac:dyDescent="0.25">
      <c r="A4851" s="2">
        <v>45201</v>
      </c>
      <c r="B4851" t="s">
        <v>58</v>
      </c>
      <c r="C4851" t="s">
        <v>9376</v>
      </c>
      <c r="D4851" t="s">
        <v>9377</v>
      </c>
      <c r="E4851">
        <v>90200</v>
      </c>
      <c r="F4851" t="s">
        <v>9378</v>
      </c>
      <c r="G4851">
        <v>2205</v>
      </c>
      <c r="I4851" t="s">
        <v>9379</v>
      </c>
      <c r="J4851">
        <v>138</v>
      </c>
      <c r="K4851">
        <v>1731</v>
      </c>
      <c r="L4851" s="1">
        <v>39021</v>
      </c>
      <c r="N4851" t="s">
        <v>9380</v>
      </c>
      <c r="P4851" t="s">
        <v>64</v>
      </c>
    </row>
    <row r="4852" spans="1:16" x14ac:dyDescent="0.25">
      <c r="A4852" s="2">
        <v>45201</v>
      </c>
      <c r="B4852" t="s">
        <v>58</v>
      </c>
      <c r="C4852" t="s">
        <v>9381</v>
      </c>
      <c r="D4852" t="s">
        <v>9382</v>
      </c>
      <c r="E4852">
        <v>90200</v>
      </c>
      <c r="F4852" t="s">
        <v>9378</v>
      </c>
      <c r="G4852">
        <v>2205</v>
      </c>
      <c r="I4852" t="s">
        <v>9379</v>
      </c>
      <c r="J4852">
        <v>138</v>
      </c>
      <c r="K4852">
        <v>1731</v>
      </c>
      <c r="L4852" s="1">
        <v>39021</v>
      </c>
      <c r="N4852" t="s">
        <v>9380</v>
      </c>
      <c r="P4852" t="s">
        <v>64</v>
      </c>
    </row>
    <row r="4853" spans="1:16" x14ac:dyDescent="0.25">
      <c r="A4853" s="2">
        <v>45201</v>
      </c>
      <c r="B4853" t="s">
        <v>58</v>
      </c>
      <c r="C4853" t="s">
        <v>9383</v>
      </c>
      <c r="D4853" t="s">
        <v>9384</v>
      </c>
      <c r="E4853">
        <v>90200</v>
      </c>
      <c r="F4853" t="s">
        <v>2095</v>
      </c>
      <c r="G4853">
        <v>2440</v>
      </c>
      <c r="I4853" t="s">
        <v>2099</v>
      </c>
      <c r="J4853">
        <v>138</v>
      </c>
      <c r="K4853">
        <v>1731</v>
      </c>
      <c r="L4853" s="1">
        <v>35503</v>
      </c>
      <c r="N4853" t="s">
        <v>5432</v>
      </c>
      <c r="P4853" t="s">
        <v>64</v>
      </c>
    </row>
    <row r="4854" spans="1:16" x14ac:dyDescent="0.25">
      <c r="A4854" s="2">
        <v>45201</v>
      </c>
      <c r="B4854" t="s">
        <v>58</v>
      </c>
      <c r="C4854" t="s">
        <v>9385</v>
      </c>
      <c r="D4854" t="s">
        <v>9386</v>
      </c>
      <c r="E4854">
        <v>90200</v>
      </c>
      <c r="F4854" t="s">
        <v>2130</v>
      </c>
      <c r="G4854">
        <v>1990</v>
      </c>
      <c r="I4854" t="s">
        <v>865</v>
      </c>
      <c r="J4854">
        <v>138</v>
      </c>
      <c r="K4854">
        <v>1731</v>
      </c>
      <c r="N4854" t="s">
        <v>5432</v>
      </c>
      <c r="P4854" t="s">
        <v>64</v>
      </c>
    </row>
    <row r="4855" spans="1:16" x14ac:dyDescent="0.25">
      <c r="A4855" s="2">
        <v>45201</v>
      </c>
      <c r="B4855" t="s">
        <v>58</v>
      </c>
      <c r="C4855" t="s">
        <v>9387</v>
      </c>
      <c r="D4855" t="s">
        <v>9388</v>
      </c>
      <c r="E4855">
        <v>90200</v>
      </c>
      <c r="F4855" t="s">
        <v>9389</v>
      </c>
      <c r="G4855">
        <v>872</v>
      </c>
      <c r="I4855">
        <f>-1   -872</f>
        <v>-873</v>
      </c>
      <c r="J4855">
        <v>188</v>
      </c>
      <c r="K4855">
        <v>662</v>
      </c>
      <c r="L4855" s="1">
        <v>39599</v>
      </c>
      <c r="N4855" t="s">
        <v>9348</v>
      </c>
      <c r="P4855" t="s">
        <v>64</v>
      </c>
    </row>
    <row r="4856" spans="1:16" x14ac:dyDescent="0.25">
      <c r="A4856" s="2">
        <v>45201</v>
      </c>
      <c r="B4856" t="s">
        <v>58</v>
      </c>
      <c r="C4856" t="s">
        <v>9390</v>
      </c>
      <c r="D4856" t="s">
        <v>9391</v>
      </c>
      <c r="E4856">
        <v>90200</v>
      </c>
      <c r="F4856" t="s">
        <v>629</v>
      </c>
      <c r="G4856">
        <v>1100</v>
      </c>
      <c r="I4856" t="s">
        <v>630</v>
      </c>
      <c r="J4856">
        <v>243</v>
      </c>
      <c r="K4856">
        <v>3341</v>
      </c>
      <c r="N4856" t="s">
        <v>5916</v>
      </c>
      <c r="P4856" t="s">
        <v>64</v>
      </c>
    </row>
    <row r="4857" spans="1:16" x14ac:dyDescent="0.25">
      <c r="A4857" s="2">
        <v>45201</v>
      </c>
      <c r="B4857" t="s">
        <v>58</v>
      </c>
      <c r="C4857" t="s">
        <v>9392</v>
      </c>
      <c r="D4857" t="s">
        <v>9393</v>
      </c>
      <c r="E4857">
        <v>90200</v>
      </c>
      <c r="F4857" t="s">
        <v>610</v>
      </c>
      <c r="G4857">
        <v>1250</v>
      </c>
      <c r="I4857" t="s">
        <v>172</v>
      </c>
      <c r="J4857">
        <v>243</v>
      </c>
      <c r="K4857">
        <v>3341</v>
      </c>
      <c r="N4857" t="s">
        <v>5916</v>
      </c>
      <c r="P4857" t="s">
        <v>64</v>
      </c>
    </row>
    <row r="4858" spans="1:16" x14ac:dyDescent="0.25">
      <c r="A4858" s="2">
        <v>45201</v>
      </c>
      <c r="B4858" t="s">
        <v>58</v>
      </c>
      <c r="C4858" t="s">
        <v>9394</v>
      </c>
      <c r="D4858" t="s">
        <v>9395</v>
      </c>
      <c r="E4858">
        <v>90200</v>
      </c>
      <c r="F4858" t="s">
        <v>9396</v>
      </c>
      <c r="G4858">
        <v>1079.4000000000001</v>
      </c>
      <c r="I4858" t="s">
        <v>2257</v>
      </c>
      <c r="J4858">
        <v>301</v>
      </c>
      <c r="K4858">
        <v>631</v>
      </c>
      <c r="L4858" s="1">
        <v>37785</v>
      </c>
      <c r="N4858" t="s">
        <v>9397</v>
      </c>
      <c r="P4858" t="s">
        <v>64</v>
      </c>
    </row>
    <row r="4859" spans="1:16" x14ac:dyDescent="0.25">
      <c r="A4859" t="s">
        <v>87</v>
      </c>
      <c r="C4859" t="s">
        <v>88</v>
      </c>
      <c r="D4859" t="s">
        <v>58</v>
      </c>
      <c r="F4859">
        <v>-1</v>
      </c>
      <c r="G4859" t="s">
        <v>9398</v>
      </c>
      <c r="I4859" t="s">
        <v>220</v>
      </c>
    </row>
    <row r="4861" spans="1:16" x14ac:dyDescent="0.25">
      <c r="A4861" t="s">
        <v>87</v>
      </c>
      <c r="B4861" t="s">
        <v>87</v>
      </c>
      <c r="C4861" t="s">
        <v>91</v>
      </c>
      <c r="D4861" t="s">
        <v>475</v>
      </c>
      <c r="E4861">
        <v>2010</v>
      </c>
      <c r="F4861">
        <v>-1</v>
      </c>
      <c r="G4861" t="s">
        <v>9398</v>
      </c>
      <c r="I4861" t="s">
        <v>222</v>
      </c>
    </row>
    <row r="4863" spans="1:16" x14ac:dyDescent="0.25">
      <c r="C4863" t="s">
        <v>56</v>
      </c>
      <c r="D4863" t="s">
        <v>10</v>
      </c>
      <c r="E4863" t="e">
        <f>- proto</f>
        <v>#NAME?</v>
      </c>
      <c r="F4863" t="s">
        <v>57</v>
      </c>
    </row>
    <row r="4864" spans="1:16" x14ac:dyDescent="0.25">
      <c r="A4864" s="2">
        <v>45202</v>
      </c>
      <c r="B4864" t="s">
        <v>58</v>
      </c>
      <c r="C4864" t="s">
        <v>8333</v>
      </c>
      <c r="D4864" t="s">
        <v>9399</v>
      </c>
      <c r="E4864">
        <v>90200</v>
      </c>
      <c r="F4864" t="s">
        <v>781</v>
      </c>
      <c r="G4864">
        <v>1280</v>
      </c>
      <c r="I4864" t="s">
        <v>292</v>
      </c>
      <c r="J4864">
        <v>249</v>
      </c>
      <c r="K4864">
        <v>1012</v>
      </c>
      <c r="N4864" t="s">
        <v>9400</v>
      </c>
      <c r="P4864" t="s">
        <v>64</v>
      </c>
    </row>
    <row r="4865" spans="1:16" x14ac:dyDescent="0.25">
      <c r="A4865" s="2">
        <v>45202</v>
      </c>
      <c r="B4865" t="s">
        <v>58</v>
      </c>
      <c r="C4865" t="s">
        <v>9401</v>
      </c>
      <c r="D4865" t="s">
        <v>9402</v>
      </c>
      <c r="E4865">
        <v>90200</v>
      </c>
      <c r="F4865" t="s">
        <v>1916</v>
      </c>
      <c r="G4865">
        <v>2765.87</v>
      </c>
      <c r="I4865" t="s">
        <v>9403</v>
      </c>
      <c r="J4865">
        <v>76</v>
      </c>
      <c r="K4865">
        <v>931</v>
      </c>
      <c r="L4865" s="1">
        <v>38684</v>
      </c>
      <c r="N4865" t="s">
        <v>5899</v>
      </c>
      <c r="P4865" t="s">
        <v>64</v>
      </c>
    </row>
    <row r="4866" spans="1:16" x14ac:dyDescent="0.25">
      <c r="A4866" s="2">
        <v>45202</v>
      </c>
      <c r="B4866" t="s">
        <v>58</v>
      </c>
      <c r="C4866" t="s">
        <v>9404</v>
      </c>
      <c r="D4866" t="s">
        <v>9405</v>
      </c>
      <c r="E4866">
        <v>90200</v>
      </c>
      <c r="F4866" t="s">
        <v>1916</v>
      </c>
      <c r="G4866">
        <v>2765.87</v>
      </c>
      <c r="I4866" t="s">
        <v>9403</v>
      </c>
      <c r="J4866">
        <v>76</v>
      </c>
      <c r="K4866">
        <v>931</v>
      </c>
      <c r="L4866" s="1">
        <v>38684</v>
      </c>
      <c r="N4866" t="s">
        <v>5899</v>
      </c>
      <c r="P4866" t="s">
        <v>64</v>
      </c>
    </row>
    <row r="4867" spans="1:16" x14ac:dyDescent="0.25">
      <c r="A4867" s="2">
        <v>45202</v>
      </c>
      <c r="B4867" t="s">
        <v>58</v>
      </c>
      <c r="C4867" t="s">
        <v>9406</v>
      </c>
      <c r="D4867" t="s">
        <v>9407</v>
      </c>
      <c r="E4867">
        <v>90200</v>
      </c>
      <c r="F4867" t="s">
        <v>610</v>
      </c>
      <c r="G4867">
        <v>1010</v>
      </c>
      <c r="I4867" t="s">
        <v>611</v>
      </c>
      <c r="J4867">
        <v>243</v>
      </c>
      <c r="K4867">
        <v>3341</v>
      </c>
      <c r="N4867" t="s">
        <v>5916</v>
      </c>
      <c r="P4867" t="s">
        <v>64</v>
      </c>
    </row>
    <row r="4868" spans="1:16" x14ac:dyDescent="0.25">
      <c r="A4868" s="2">
        <v>45202</v>
      </c>
      <c r="B4868" t="s">
        <v>58</v>
      </c>
      <c r="C4868" t="s">
        <v>9408</v>
      </c>
      <c r="D4868" t="s">
        <v>9409</v>
      </c>
      <c r="E4868">
        <v>90200</v>
      </c>
      <c r="F4868" t="s">
        <v>629</v>
      </c>
      <c r="G4868">
        <v>1100</v>
      </c>
      <c r="I4868" t="s">
        <v>630</v>
      </c>
      <c r="J4868">
        <v>243</v>
      </c>
      <c r="K4868">
        <v>3341</v>
      </c>
      <c r="N4868" t="s">
        <v>626</v>
      </c>
      <c r="P4868" t="s">
        <v>64</v>
      </c>
    </row>
    <row r="4869" spans="1:16" x14ac:dyDescent="0.25">
      <c r="A4869" s="2">
        <v>45202</v>
      </c>
      <c r="B4869" t="s">
        <v>58</v>
      </c>
      <c r="C4869" t="s">
        <v>9410</v>
      </c>
      <c r="D4869" t="s">
        <v>9411</v>
      </c>
      <c r="E4869">
        <v>90200</v>
      </c>
      <c r="F4869" t="s">
        <v>610</v>
      </c>
      <c r="G4869">
        <v>1250</v>
      </c>
      <c r="I4869" t="s">
        <v>172</v>
      </c>
      <c r="J4869">
        <v>243</v>
      </c>
      <c r="K4869">
        <v>3341</v>
      </c>
      <c r="N4869" t="s">
        <v>5916</v>
      </c>
      <c r="P4869" t="s">
        <v>64</v>
      </c>
    </row>
    <row r="4870" spans="1:16" x14ac:dyDescent="0.25">
      <c r="A4870" s="2">
        <v>45202</v>
      </c>
      <c r="B4870" t="s">
        <v>58</v>
      </c>
      <c r="C4870" t="s">
        <v>9412</v>
      </c>
      <c r="D4870" t="s">
        <v>9413</v>
      </c>
      <c r="E4870">
        <v>90200</v>
      </c>
      <c r="F4870" t="s">
        <v>183</v>
      </c>
      <c r="G4870">
        <v>1160</v>
      </c>
      <c r="I4870" t="s">
        <v>656</v>
      </c>
      <c r="J4870">
        <v>127</v>
      </c>
      <c r="K4870">
        <v>817</v>
      </c>
      <c r="L4870" s="1">
        <v>35387</v>
      </c>
      <c r="N4870" t="s">
        <v>9414</v>
      </c>
      <c r="P4870" t="s">
        <v>64</v>
      </c>
    </row>
    <row r="4871" spans="1:16" x14ac:dyDescent="0.25">
      <c r="A4871" s="2">
        <v>45202</v>
      </c>
      <c r="B4871" t="s">
        <v>58</v>
      </c>
      <c r="C4871" t="s">
        <v>9415</v>
      </c>
      <c r="D4871" t="s">
        <v>9416</v>
      </c>
      <c r="E4871">
        <v>90200</v>
      </c>
      <c r="F4871" t="s">
        <v>77</v>
      </c>
      <c r="G4871">
        <v>1800</v>
      </c>
      <c r="I4871" t="s">
        <v>2090</v>
      </c>
      <c r="J4871">
        <v>133</v>
      </c>
      <c r="K4871">
        <v>862</v>
      </c>
      <c r="N4871" t="s">
        <v>1427</v>
      </c>
      <c r="P4871" t="s">
        <v>64</v>
      </c>
    </row>
    <row r="4872" spans="1:16" x14ac:dyDescent="0.25">
      <c r="A4872" s="2">
        <v>45202</v>
      </c>
      <c r="B4872" t="s">
        <v>58</v>
      </c>
      <c r="C4872" t="s">
        <v>9417</v>
      </c>
      <c r="D4872" t="s">
        <v>9418</v>
      </c>
      <c r="E4872">
        <v>90200</v>
      </c>
      <c r="F4872" t="s">
        <v>460</v>
      </c>
      <c r="G4872">
        <v>1140</v>
      </c>
      <c r="I4872" t="s">
        <v>227</v>
      </c>
      <c r="J4872">
        <v>445</v>
      </c>
      <c r="K4872">
        <v>3590</v>
      </c>
      <c r="N4872" t="s">
        <v>6069</v>
      </c>
      <c r="P4872" t="s">
        <v>64</v>
      </c>
    </row>
    <row r="4873" spans="1:16" x14ac:dyDescent="0.25">
      <c r="A4873" s="2">
        <v>45202</v>
      </c>
      <c r="B4873" t="s">
        <v>58</v>
      </c>
      <c r="C4873" t="s">
        <v>9419</v>
      </c>
      <c r="D4873" t="s">
        <v>9420</v>
      </c>
      <c r="E4873">
        <v>90200</v>
      </c>
      <c r="F4873" t="s">
        <v>96</v>
      </c>
      <c r="G4873">
        <v>2520</v>
      </c>
      <c r="I4873" t="s">
        <v>97</v>
      </c>
      <c r="J4873">
        <v>230</v>
      </c>
      <c r="K4873">
        <v>3841</v>
      </c>
      <c r="N4873" t="s">
        <v>4995</v>
      </c>
      <c r="P4873" t="s">
        <v>64</v>
      </c>
    </row>
    <row r="4874" spans="1:16" x14ac:dyDescent="0.25">
      <c r="A4874" s="2">
        <v>45202</v>
      </c>
      <c r="B4874" t="s">
        <v>58</v>
      </c>
      <c r="C4874" t="s">
        <v>9421</v>
      </c>
      <c r="D4874" t="s">
        <v>9422</v>
      </c>
      <c r="E4874">
        <v>90200</v>
      </c>
      <c r="F4874" t="s">
        <v>361</v>
      </c>
      <c r="G4874">
        <v>2200</v>
      </c>
      <c r="I4874" t="s">
        <v>362</v>
      </c>
      <c r="J4874">
        <v>114</v>
      </c>
      <c r="K4874">
        <v>4141</v>
      </c>
      <c r="N4874" t="s">
        <v>2857</v>
      </c>
      <c r="P4874" t="s">
        <v>64</v>
      </c>
    </row>
    <row r="4875" spans="1:16" x14ac:dyDescent="0.25">
      <c r="A4875" s="2">
        <v>45202</v>
      </c>
      <c r="B4875" t="s">
        <v>58</v>
      </c>
      <c r="C4875" t="s">
        <v>9423</v>
      </c>
      <c r="D4875" t="s">
        <v>9424</v>
      </c>
      <c r="E4875">
        <v>90200</v>
      </c>
      <c r="F4875" t="s">
        <v>291</v>
      </c>
      <c r="G4875">
        <v>1280</v>
      </c>
      <c r="I4875" t="s">
        <v>292</v>
      </c>
      <c r="J4875">
        <v>114</v>
      </c>
      <c r="K4875">
        <v>4141</v>
      </c>
      <c r="N4875" t="s">
        <v>363</v>
      </c>
      <c r="P4875" t="s">
        <v>64</v>
      </c>
    </row>
    <row r="4876" spans="1:16" x14ac:dyDescent="0.25">
      <c r="A4876" t="s">
        <v>87</v>
      </c>
      <c r="C4876" t="s">
        <v>88</v>
      </c>
      <c r="D4876" t="s">
        <v>58</v>
      </c>
      <c r="F4876">
        <v>-2</v>
      </c>
      <c r="G4876" t="s">
        <v>9425</v>
      </c>
      <c r="I4876" t="s">
        <v>220</v>
      </c>
    </row>
    <row r="4878" spans="1:16" x14ac:dyDescent="0.25">
      <c r="A4878" t="s">
        <v>87</v>
      </c>
      <c r="B4878" t="s">
        <v>87</v>
      </c>
      <c r="C4878" t="s">
        <v>91</v>
      </c>
      <c r="D4878" t="s">
        <v>187</v>
      </c>
      <c r="E4878">
        <v>2010</v>
      </c>
      <c r="F4878">
        <v>-2</v>
      </c>
      <c r="G4878" t="s">
        <v>9425</v>
      </c>
      <c r="I4878" t="s">
        <v>222</v>
      </c>
    </row>
    <row r="4880" spans="1:16" x14ac:dyDescent="0.25">
      <c r="C4880" t="s">
        <v>56</v>
      </c>
      <c r="D4880" t="s">
        <v>10</v>
      </c>
      <c r="E4880" t="e">
        <f>- proto</f>
        <v>#NAME?</v>
      </c>
      <c r="F4880" t="s">
        <v>57</v>
      </c>
    </row>
    <row r="4881" spans="1:16" x14ac:dyDescent="0.25">
      <c r="A4881" s="2">
        <v>45204</v>
      </c>
      <c r="B4881" t="s">
        <v>58</v>
      </c>
      <c r="C4881" t="s">
        <v>9426</v>
      </c>
      <c r="D4881" t="s">
        <v>9427</v>
      </c>
      <c r="E4881">
        <v>90200</v>
      </c>
      <c r="F4881" t="s">
        <v>194</v>
      </c>
      <c r="G4881">
        <v>1790</v>
      </c>
      <c r="I4881" t="s">
        <v>241</v>
      </c>
      <c r="J4881">
        <v>328</v>
      </c>
      <c r="K4881">
        <v>3211</v>
      </c>
      <c r="L4881" s="1">
        <v>36081</v>
      </c>
      <c r="N4881" t="s">
        <v>9428</v>
      </c>
      <c r="P4881" t="s">
        <v>64</v>
      </c>
    </row>
    <row r="4882" spans="1:16" x14ac:dyDescent="0.25">
      <c r="A4882" s="2">
        <v>45204</v>
      </c>
      <c r="B4882" t="s">
        <v>58</v>
      </c>
      <c r="C4882" t="s">
        <v>9429</v>
      </c>
      <c r="D4882" t="s">
        <v>9430</v>
      </c>
      <c r="E4882">
        <v>90200</v>
      </c>
      <c r="F4882" t="s">
        <v>3692</v>
      </c>
      <c r="G4882">
        <v>2816.45</v>
      </c>
      <c r="I4882" t="s">
        <v>9431</v>
      </c>
      <c r="J4882">
        <v>127</v>
      </c>
      <c r="K4882">
        <v>817</v>
      </c>
      <c r="L4882" s="1">
        <v>37222</v>
      </c>
      <c r="N4882" t="s">
        <v>9432</v>
      </c>
      <c r="P4882" t="s">
        <v>64</v>
      </c>
    </row>
    <row r="4883" spans="1:16" x14ac:dyDescent="0.25">
      <c r="A4883" s="2">
        <v>45204</v>
      </c>
      <c r="B4883" t="s">
        <v>58</v>
      </c>
      <c r="C4883" t="s">
        <v>9433</v>
      </c>
      <c r="D4883" t="s">
        <v>9434</v>
      </c>
      <c r="E4883">
        <v>90200</v>
      </c>
      <c r="F4883" t="s">
        <v>1916</v>
      </c>
      <c r="G4883">
        <v>2730</v>
      </c>
      <c r="I4883" t="s">
        <v>1999</v>
      </c>
      <c r="J4883">
        <v>76</v>
      </c>
      <c r="K4883">
        <v>931</v>
      </c>
      <c r="L4883" s="1">
        <v>38849</v>
      </c>
      <c r="N4883" t="s">
        <v>2453</v>
      </c>
      <c r="P4883" t="s">
        <v>64</v>
      </c>
    </row>
    <row r="4884" spans="1:16" x14ac:dyDescent="0.25">
      <c r="A4884" s="2">
        <v>45204</v>
      </c>
      <c r="B4884" t="s">
        <v>58</v>
      </c>
      <c r="C4884" t="s">
        <v>9435</v>
      </c>
      <c r="D4884" t="s">
        <v>9436</v>
      </c>
      <c r="E4884">
        <v>90200</v>
      </c>
      <c r="F4884" t="s">
        <v>1916</v>
      </c>
      <c r="G4884">
        <v>2730</v>
      </c>
      <c r="I4884" t="s">
        <v>1999</v>
      </c>
      <c r="J4884">
        <v>76</v>
      </c>
      <c r="K4884">
        <v>931</v>
      </c>
      <c r="L4884" s="1">
        <v>38849</v>
      </c>
      <c r="N4884" t="s">
        <v>2453</v>
      </c>
      <c r="P4884" t="s">
        <v>64</v>
      </c>
    </row>
    <row r="4885" spans="1:16" x14ac:dyDescent="0.25">
      <c r="A4885" t="s">
        <v>87</v>
      </c>
      <c r="C4885" t="s">
        <v>88</v>
      </c>
      <c r="D4885" t="s">
        <v>58</v>
      </c>
      <c r="F4885">
        <v>-1</v>
      </c>
      <c r="G4885" t="s">
        <v>9437</v>
      </c>
      <c r="I4885" t="s">
        <v>474</v>
      </c>
    </row>
    <row r="4888" spans="1:16" x14ac:dyDescent="0.25">
      <c r="D4888" t="s">
        <v>0</v>
      </c>
      <c r="E4888" t="s">
        <v>1</v>
      </c>
      <c r="F4888" t="s">
        <v>2</v>
      </c>
      <c r="G4888" t="s">
        <v>3</v>
      </c>
      <c r="H4888">
        <v>5</v>
      </c>
      <c r="I4888" t="s">
        <v>4</v>
      </c>
      <c r="L4888" t="s">
        <v>5</v>
      </c>
      <c r="M4888" t="s">
        <v>6</v>
      </c>
      <c r="N4888" t="s">
        <v>7</v>
      </c>
      <c r="O4888">
        <v>8</v>
      </c>
      <c r="P4888">
        <v>4</v>
      </c>
    </row>
    <row r="4889" spans="1:16" x14ac:dyDescent="0.25">
      <c r="D4889" t="s">
        <v>8</v>
      </c>
      <c r="E4889" t="s">
        <v>9</v>
      </c>
      <c r="F4889" t="s">
        <v>10</v>
      </c>
      <c r="M4889" t="s">
        <v>11</v>
      </c>
      <c r="N4889" t="s">
        <v>12</v>
      </c>
      <c r="O4889" s="1">
        <v>37445</v>
      </c>
      <c r="P4889">
        <v>3</v>
      </c>
    </row>
    <row r="4890" spans="1:16" x14ac:dyDescent="0.25">
      <c r="A4890" t="s">
        <v>13</v>
      </c>
      <c r="B4890" t="s">
        <v>14</v>
      </c>
      <c r="C4890" t="s">
        <v>15</v>
      </c>
      <c r="F4890" t="s">
        <v>16</v>
      </c>
      <c r="G4890" t="e">
        <f>- Z</f>
        <v>#NAME?</v>
      </c>
      <c r="M4890" t="s">
        <v>17</v>
      </c>
      <c r="N4890" t="s">
        <v>18</v>
      </c>
    </row>
    <row r="4891" spans="1:16" x14ac:dyDescent="0.25">
      <c r="A4891" t="s">
        <v>19</v>
      </c>
      <c r="B4891" t="s">
        <v>20</v>
      </c>
      <c r="C4891" t="s">
        <v>21</v>
      </c>
      <c r="D4891" t="s">
        <v>22</v>
      </c>
      <c r="E4891" t="s">
        <v>23</v>
      </c>
      <c r="F4891" t="s">
        <v>24</v>
      </c>
      <c r="G4891" t="s">
        <v>25</v>
      </c>
      <c r="H4891" t="s">
        <v>26</v>
      </c>
      <c r="M4891" t="s">
        <v>27</v>
      </c>
      <c r="N4891" t="s">
        <v>28</v>
      </c>
    </row>
    <row r="4892" spans="1:16" x14ac:dyDescent="0.25">
      <c r="A4892" t="s">
        <v>29</v>
      </c>
      <c r="B4892" t="s">
        <v>30</v>
      </c>
      <c r="C4892" t="s">
        <v>31</v>
      </c>
      <c r="D4892" t="s">
        <v>32</v>
      </c>
      <c r="E4892" t="s">
        <v>32</v>
      </c>
      <c r="F4892" t="s">
        <v>33</v>
      </c>
      <c r="G4892" t="s">
        <v>34</v>
      </c>
      <c r="H4892" t="s">
        <v>35</v>
      </c>
      <c r="I4892" t="s">
        <v>36</v>
      </c>
      <c r="J4892" t="s">
        <v>29</v>
      </c>
      <c r="K4892" t="s">
        <v>29</v>
      </c>
      <c r="L4892" t="s">
        <v>37</v>
      </c>
      <c r="M4892" t="s">
        <v>31</v>
      </c>
      <c r="N4892" t="s">
        <v>38</v>
      </c>
      <c r="O4892" t="s">
        <v>29</v>
      </c>
      <c r="P4892" t="s">
        <v>35</v>
      </c>
    </row>
    <row r="4893" spans="1:16" x14ac:dyDescent="0.25">
      <c r="A4893" t="s">
        <v>39</v>
      </c>
      <c r="B4893" t="s">
        <v>40</v>
      </c>
      <c r="C4893" t="s">
        <v>41</v>
      </c>
      <c r="D4893" t="s">
        <v>42</v>
      </c>
      <c r="E4893" t="s">
        <v>43</v>
      </c>
      <c r="F4893" t="s">
        <v>13</v>
      </c>
      <c r="G4893" t="s">
        <v>44</v>
      </c>
      <c r="I4893" t="s">
        <v>45</v>
      </c>
      <c r="J4893" t="s">
        <v>46</v>
      </c>
      <c r="K4893" t="s">
        <v>47</v>
      </c>
      <c r="L4893" t="s">
        <v>48</v>
      </c>
      <c r="M4893" t="s">
        <v>49</v>
      </c>
      <c r="N4893" t="s">
        <v>50</v>
      </c>
      <c r="O4893" t="s">
        <v>51</v>
      </c>
      <c r="P4893" t="s">
        <v>52</v>
      </c>
    </row>
    <row r="4894" spans="1:16" x14ac:dyDescent="0.25">
      <c r="A4894" t="s">
        <v>53</v>
      </c>
      <c r="B4894" t="s">
        <v>30</v>
      </c>
      <c r="C4894" t="s">
        <v>54</v>
      </c>
      <c r="D4894" t="s">
        <v>32</v>
      </c>
      <c r="E4894" t="s">
        <v>32</v>
      </c>
      <c r="F4894" t="s">
        <v>33</v>
      </c>
      <c r="G4894" t="s">
        <v>34</v>
      </c>
      <c r="H4894" t="s">
        <v>35</v>
      </c>
      <c r="I4894" t="s">
        <v>36</v>
      </c>
      <c r="J4894" t="s">
        <v>29</v>
      </c>
      <c r="K4894" t="s">
        <v>29</v>
      </c>
      <c r="L4894" t="s">
        <v>37</v>
      </c>
      <c r="M4894" t="s">
        <v>31</v>
      </c>
      <c r="N4894" t="s">
        <v>38</v>
      </c>
      <c r="O4894" t="s">
        <v>29</v>
      </c>
      <c r="P4894" t="s">
        <v>55</v>
      </c>
    </row>
    <row r="4895" spans="1:16" x14ac:dyDescent="0.25">
      <c r="A4895" t="s">
        <v>87</v>
      </c>
      <c r="B4895" t="s">
        <v>87</v>
      </c>
      <c r="C4895" t="s">
        <v>91</v>
      </c>
      <c r="D4895" t="s">
        <v>275</v>
      </c>
      <c r="E4895">
        <v>2010</v>
      </c>
      <c r="F4895">
        <v>-1</v>
      </c>
      <c r="G4895" t="s">
        <v>9437</v>
      </c>
      <c r="I4895" t="s">
        <v>476</v>
      </c>
    </row>
    <row r="4897" spans="1:16" x14ac:dyDescent="0.25">
      <c r="C4897" t="s">
        <v>56</v>
      </c>
      <c r="D4897" t="s">
        <v>10</v>
      </c>
      <c r="E4897" t="e">
        <f>- proto</f>
        <v>#NAME?</v>
      </c>
      <c r="F4897" t="s">
        <v>57</v>
      </c>
    </row>
    <row r="4898" spans="1:16" x14ac:dyDescent="0.25">
      <c r="A4898" s="2">
        <v>45205</v>
      </c>
      <c r="B4898" t="s">
        <v>58</v>
      </c>
      <c r="C4898" t="s">
        <v>9438</v>
      </c>
      <c r="D4898" t="s">
        <v>9439</v>
      </c>
      <c r="E4898">
        <v>90200</v>
      </c>
      <c r="F4898" t="s">
        <v>183</v>
      </c>
      <c r="G4898">
        <v>1360</v>
      </c>
      <c r="I4898" t="s">
        <v>204</v>
      </c>
      <c r="J4898">
        <v>302</v>
      </c>
      <c r="K4898">
        <v>2911</v>
      </c>
      <c r="N4898" t="s">
        <v>2267</v>
      </c>
      <c r="P4898" t="s">
        <v>64</v>
      </c>
    </row>
    <row r="4899" spans="1:16" x14ac:dyDescent="0.25">
      <c r="A4899" s="2">
        <v>45205</v>
      </c>
      <c r="B4899" t="s">
        <v>58</v>
      </c>
      <c r="C4899" t="s">
        <v>9440</v>
      </c>
      <c r="D4899" t="s">
        <v>9441</v>
      </c>
      <c r="E4899">
        <v>90200</v>
      </c>
      <c r="F4899" t="s">
        <v>183</v>
      </c>
      <c r="G4899">
        <v>1200.76</v>
      </c>
      <c r="I4899" t="s">
        <v>2127</v>
      </c>
      <c r="J4899">
        <v>302</v>
      </c>
      <c r="K4899">
        <v>2911</v>
      </c>
      <c r="L4899" s="1">
        <v>37042</v>
      </c>
      <c r="N4899" t="s">
        <v>9442</v>
      </c>
      <c r="P4899" t="s">
        <v>64</v>
      </c>
    </row>
    <row r="4900" spans="1:16" x14ac:dyDescent="0.25">
      <c r="A4900" s="2">
        <v>45205</v>
      </c>
      <c r="B4900" t="s">
        <v>58</v>
      </c>
      <c r="C4900" t="s">
        <v>9443</v>
      </c>
      <c r="D4900" t="s">
        <v>9444</v>
      </c>
      <c r="E4900">
        <v>90200</v>
      </c>
      <c r="F4900" t="s">
        <v>2697</v>
      </c>
      <c r="G4900">
        <v>1150</v>
      </c>
      <c r="I4900" t="s">
        <v>2698</v>
      </c>
      <c r="J4900">
        <v>469</v>
      </c>
      <c r="K4900">
        <v>6022</v>
      </c>
      <c r="L4900" s="1">
        <v>39252</v>
      </c>
      <c r="N4900" t="s">
        <v>2433</v>
      </c>
      <c r="P4900" t="s">
        <v>64</v>
      </c>
    </row>
    <row r="4901" spans="1:16" x14ac:dyDescent="0.25">
      <c r="A4901" s="2">
        <v>45205</v>
      </c>
      <c r="B4901" t="s">
        <v>58</v>
      </c>
      <c r="C4901" t="s">
        <v>9445</v>
      </c>
      <c r="D4901" t="s">
        <v>9446</v>
      </c>
      <c r="E4901">
        <v>90200</v>
      </c>
      <c r="F4901" t="s">
        <v>2441</v>
      </c>
      <c r="G4901">
        <v>2097.0100000000002</v>
      </c>
      <c r="I4901" t="s">
        <v>2442</v>
      </c>
      <c r="J4901">
        <v>471</v>
      </c>
      <c r="K4901">
        <v>6029</v>
      </c>
      <c r="L4901" s="1">
        <v>38365</v>
      </c>
      <c r="N4901" t="s">
        <v>6485</v>
      </c>
      <c r="P4901" t="s">
        <v>64</v>
      </c>
    </row>
    <row r="4902" spans="1:16" x14ac:dyDescent="0.25">
      <c r="A4902" s="2">
        <v>45205</v>
      </c>
      <c r="B4902" t="s">
        <v>58</v>
      </c>
      <c r="C4902" t="s">
        <v>9447</v>
      </c>
      <c r="D4902" t="s">
        <v>9448</v>
      </c>
      <c r="E4902">
        <v>90200</v>
      </c>
      <c r="F4902" t="s">
        <v>9449</v>
      </c>
      <c r="G4902">
        <v>1600</v>
      </c>
      <c r="I4902" t="s">
        <v>320</v>
      </c>
      <c r="J4902">
        <v>482</v>
      </c>
      <c r="K4902">
        <v>1621</v>
      </c>
      <c r="L4902" s="1">
        <v>38503</v>
      </c>
      <c r="N4902" t="s">
        <v>9450</v>
      </c>
      <c r="P4902" t="s">
        <v>64</v>
      </c>
    </row>
    <row r="4903" spans="1:16" x14ac:dyDescent="0.25">
      <c r="A4903" t="s">
        <v>87</v>
      </c>
      <c r="C4903" t="s">
        <v>88</v>
      </c>
      <c r="D4903" t="s">
        <v>58</v>
      </c>
      <c r="F4903" t="s">
        <v>453</v>
      </c>
      <c r="G4903" t="s">
        <v>9451</v>
      </c>
      <c r="I4903" t="s">
        <v>507</v>
      </c>
    </row>
    <row r="4905" spans="1:16" x14ac:dyDescent="0.25">
      <c r="A4905" t="s">
        <v>87</v>
      </c>
      <c r="B4905" t="s">
        <v>87</v>
      </c>
      <c r="C4905" t="s">
        <v>91</v>
      </c>
      <c r="D4905" t="s">
        <v>296</v>
      </c>
      <c r="E4905">
        <v>2010</v>
      </c>
      <c r="F4905" t="s">
        <v>453</v>
      </c>
      <c r="G4905" t="s">
        <v>9451</v>
      </c>
      <c r="I4905" t="s">
        <v>508</v>
      </c>
    </row>
    <row r="4907" spans="1:16" x14ac:dyDescent="0.25">
      <c r="C4907" t="s">
        <v>56</v>
      </c>
      <c r="D4907" t="s">
        <v>10</v>
      </c>
      <c r="E4907" t="e">
        <f>- proto</f>
        <v>#NAME?</v>
      </c>
      <c r="F4907" t="s">
        <v>57</v>
      </c>
    </row>
    <row r="4908" spans="1:16" x14ac:dyDescent="0.25">
      <c r="A4908" s="2">
        <v>45206</v>
      </c>
      <c r="B4908" t="s">
        <v>58</v>
      </c>
      <c r="C4908" t="s">
        <v>9452</v>
      </c>
      <c r="D4908" t="s">
        <v>9453</v>
      </c>
      <c r="E4908">
        <v>90200</v>
      </c>
      <c r="F4908" t="s">
        <v>1003</v>
      </c>
      <c r="G4908">
        <v>2980</v>
      </c>
      <c r="I4908" t="s">
        <v>1081</v>
      </c>
      <c r="J4908">
        <v>84</v>
      </c>
      <c r="K4908">
        <v>1311</v>
      </c>
      <c r="N4908" t="s">
        <v>63</v>
      </c>
      <c r="P4908" t="s">
        <v>64</v>
      </c>
    </row>
    <row r="4909" spans="1:16" x14ac:dyDescent="0.25">
      <c r="A4909" s="2">
        <v>45206</v>
      </c>
      <c r="B4909" t="s">
        <v>58</v>
      </c>
      <c r="C4909" t="s">
        <v>9454</v>
      </c>
      <c r="D4909" t="s">
        <v>9455</v>
      </c>
      <c r="E4909">
        <v>90200</v>
      </c>
      <c r="F4909" t="s">
        <v>9456</v>
      </c>
      <c r="G4909">
        <v>1800</v>
      </c>
      <c r="I4909" t="s">
        <v>2090</v>
      </c>
      <c r="J4909">
        <v>204</v>
      </c>
      <c r="K4909">
        <v>611</v>
      </c>
      <c r="L4909" s="1">
        <v>39478</v>
      </c>
      <c r="N4909" t="s">
        <v>9457</v>
      </c>
      <c r="P4909" t="s">
        <v>64</v>
      </c>
    </row>
    <row r="4910" spans="1:16" x14ac:dyDescent="0.25">
      <c r="A4910" s="2">
        <v>45206</v>
      </c>
      <c r="B4910" t="s">
        <v>58</v>
      </c>
      <c r="C4910" t="s">
        <v>9458</v>
      </c>
      <c r="D4910" t="s">
        <v>9459</v>
      </c>
      <c r="E4910">
        <v>90200</v>
      </c>
      <c r="F4910" t="s">
        <v>1998</v>
      </c>
      <c r="G4910">
        <v>2730</v>
      </c>
      <c r="I4910" t="s">
        <v>1999</v>
      </c>
      <c r="J4910">
        <v>224</v>
      </c>
      <c r="K4910">
        <v>1111</v>
      </c>
      <c r="N4910" t="s">
        <v>2817</v>
      </c>
      <c r="P4910" t="s">
        <v>64</v>
      </c>
    </row>
    <row r="4911" spans="1:16" x14ac:dyDescent="0.25">
      <c r="A4911" s="2">
        <v>45206</v>
      </c>
      <c r="B4911" t="s">
        <v>58</v>
      </c>
      <c r="C4911" t="s">
        <v>9460</v>
      </c>
      <c r="D4911" t="s">
        <v>9461</v>
      </c>
      <c r="E4911">
        <v>90200</v>
      </c>
      <c r="F4911" t="s">
        <v>1894</v>
      </c>
      <c r="G4911">
        <v>1840</v>
      </c>
      <c r="I4911" t="s">
        <v>1127</v>
      </c>
      <c r="J4911">
        <v>334</v>
      </c>
      <c r="K4911">
        <v>1131</v>
      </c>
      <c r="L4911" s="1">
        <v>35104</v>
      </c>
      <c r="N4911" t="s">
        <v>2817</v>
      </c>
      <c r="P4911" t="s">
        <v>64</v>
      </c>
    </row>
    <row r="4912" spans="1:16" x14ac:dyDescent="0.25">
      <c r="A4912" s="2">
        <v>45206</v>
      </c>
      <c r="B4912" t="s">
        <v>58</v>
      </c>
      <c r="C4912" t="s">
        <v>9462</v>
      </c>
      <c r="D4912" t="s">
        <v>9463</v>
      </c>
      <c r="E4912">
        <v>90200</v>
      </c>
      <c r="F4912" t="s">
        <v>2639</v>
      </c>
      <c r="G4912">
        <v>1168.33</v>
      </c>
      <c r="I4912" t="s">
        <v>9464</v>
      </c>
      <c r="J4912">
        <v>471</v>
      </c>
      <c r="K4912">
        <v>6029</v>
      </c>
      <c r="L4912" s="1">
        <v>38336</v>
      </c>
      <c r="N4912" t="s">
        <v>2601</v>
      </c>
      <c r="P4912" t="s">
        <v>64</v>
      </c>
    </row>
    <row r="4913" spans="1:16" x14ac:dyDescent="0.25">
      <c r="A4913" s="2">
        <v>45206</v>
      </c>
      <c r="B4913" t="s">
        <v>58</v>
      </c>
      <c r="C4913" t="s">
        <v>9465</v>
      </c>
      <c r="D4913" t="s">
        <v>9466</v>
      </c>
      <c r="E4913">
        <v>90200</v>
      </c>
      <c r="F4913" t="s">
        <v>183</v>
      </c>
      <c r="G4913">
        <v>1000</v>
      </c>
      <c r="I4913" t="s">
        <v>367</v>
      </c>
      <c r="J4913">
        <v>478</v>
      </c>
      <c r="K4913">
        <v>6022</v>
      </c>
      <c r="L4913" s="1">
        <v>38717</v>
      </c>
      <c r="N4913" t="s">
        <v>2601</v>
      </c>
      <c r="P4913" t="s">
        <v>64</v>
      </c>
    </row>
    <row r="4914" spans="1:16" x14ac:dyDescent="0.25">
      <c r="A4914" t="s">
        <v>87</v>
      </c>
      <c r="C4914" t="s">
        <v>88</v>
      </c>
      <c r="D4914" t="s">
        <v>58</v>
      </c>
      <c r="F4914">
        <v>-1</v>
      </c>
      <c r="G4914" t="s">
        <v>9467</v>
      </c>
      <c r="I4914" t="s">
        <v>1410</v>
      </c>
    </row>
    <row r="4916" spans="1:16" x14ac:dyDescent="0.25">
      <c r="A4916" t="s">
        <v>87</v>
      </c>
      <c r="B4916" t="s">
        <v>87</v>
      </c>
      <c r="C4916" t="s">
        <v>91</v>
      </c>
      <c r="D4916" t="s">
        <v>1571</v>
      </c>
      <c r="E4916">
        <v>2010</v>
      </c>
      <c r="F4916">
        <v>-1</v>
      </c>
      <c r="G4916" t="s">
        <v>9467</v>
      </c>
      <c r="I4916" t="s">
        <v>1411</v>
      </c>
    </row>
    <row r="4918" spans="1:16" x14ac:dyDescent="0.25">
      <c r="C4918" t="s">
        <v>56</v>
      </c>
      <c r="D4918" t="s">
        <v>10</v>
      </c>
      <c r="E4918" t="e">
        <f>- proto</f>
        <v>#NAME?</v>
      </c>
      <c r="F4918" t="s">
        <v>57</v>
      </c>
    </row>
    <row r="4919" spans="1:16" x14ac:dyDescent="0.25">
      <c r="A4919" s="2">
        <v>45208</v>
      </c>
      <c r="B4919" t="s">
        <v>58</v>
      </c>
      <c r="C4919" t="s">
        <v>9468</v>
      </c>
      <c r="D4919" t="s">
        <v>9469</v>
      </c>
      <c r="E4919">
        <v>90200</v>
      </c>
      <c r="F4919" t="s">
        <v>291</v>
      </c>
      <c r="G4919">
        <v>1280</v>
      </c>
      <c r="I4919" t="s">
        <v>292</v>
      </c>
      <c r="J4919">
        <v>1</v>
      </c>
      <c r="K4919">
        <v>3342</v>
      </c>
      <c r="N4919" t="s">
        <v>6120</v>
      </c>
      <c r="P4919" t="s">
        <v>64</v>
      </c>
    </row>
    <row r="4920" spans="1:16" x14ac:dyDescent="0.25">
      <c r="A4920" s="2">
        <v>45208</v>
      </c>
      <c r="B4920" t="s">
        <v>58</v>
      </c>
      <c r="C4920" t="s">
        <v>9470</v>
      </c>
      <c r="D4920" t="s">
        <v>9471</v>
      </c>
      <c r="E4920">
        <v>90200</v>
      </c>
      <c r="F4920" t="s">
        <v>396</v>
      </c>
      <c r="G4920">
        <v>2910</v>
      </c>
      <c r="I4920" t="s">
        <v>397</v>
      </c>
      <c r="J4920">
        <v>243</v>
      </c>
      <c r="K4920">
        <v>3341</v>
      </c>
      <c r="N4920" t="s">
        <v>641</v>
      </c>
      <c r="P4920" t="s">
        <v>64</v>
      </c>
    </row>
    <row r="4921" spans="1:16" x14ac:dyDescent="0.25">
      <c r="A4921" s="2">
        <v>45208</v>
      </c>
      <c r="B4921" t="s">
        <v>58</v>
      </c>
      <c r="C4921" t="s">
        <v>9472</v>
      </c>
      <c r="D4921" t="s">
        <v>9473</v>
      </c>
      <c r="E4921">
        <v>90200</v>
      </c>
      <c r="F4921" t="s">
        <v>396</v>
      </c>
      <c r="G4921">
        <v>2910</v>
      </c>
      <c r="I4921" t="s">
        <v>397</v>
      </c>
      <c r="J4921">
        <v>243</v>
      </c>
      <c r="K4921">
        <v>3341</v>
      </c>
      <c r="N4921" t="s">
        <v>641</v>
      </c>
      <c r="P4921" t="s">
        <v>64</v>
      </c>
    </row>
    <row r="4922" spans="1:16" x14ac:dyDescent="0.25">
      <c r="A4922" s="2">
        <v>45208</v>
      </c>
      <c r="B4922" t="s">
        <v>58</v>
      </c>
      <c r="C4922" t="s">
        <v>9474</v>
      </c>
      <c r="D4922" t="s">
        <v>9475</v>
      </c>
      <c r="E4922">
        <v>90200</v>
      </c>
      <c r="F4922" t="s">
        <v>9476</v>
      </c>
      <c r="G4922">
        <v>1777</v>
      </c>
      <c r="I4922" t="s">
        <v>9477</v>
      </c>
      <c r="J4922">
        <v>24</v>
      </c>
      <c r="K4922">
        <v>412</v>
      </c>
      <c r="L4922" s="1">
        <v>38068</v>
      </c>
      <c r="N4922" t="s">
        <v>306</v>
      </c>
      <c r="P4922" t="s">
        <v>64</v>
      </c>
    </row>
    <row r="4923" spans="1:16" x14ac:dyDescent="0.25">
      <c r="A4923" s="2">
        <v>45208</v>
      </c>
      <c r="B4923" t="s">
        <v>58</v>
      </c>
      <c r="C4923" t="s">
        <v>9478</v>
      </c>
      <c r="D4923" t="s">
        <v>9479</v>
      </c>
      <c r="E4923">
        <v>90200</v>
      </c>
      <c r="F4923" t="s">
        <v>9476</v>
      </c>
      <c r="G4923">
        <v>1777</v>
      </c>
      <c r="I4923" t="s">
        <v>9477</v>
      </c>
      <c r="J4923">
        <v>24</v>
      </c>
      <c r="K4923">
        <v>412</v>
      </c>
      <c r="L4923" s="1">
        <v>38068</v>
      </c>
      <c r="N4923" t="s">
        <v>6188</v>
      </c>
      <c r="P4923" t="s">
        <v>64</v>
      </c>
    </row>
    <row r="4924" spans="1:16" x14ac:dyDescent="0.25">
      <c r="A4924" s="2">
        <v>45208</v>
      </c>
      <c r="B4924" t="s">
        <v>58</v>
      </c>
      <c r="C4924" t="s">
        <v>9480</v>
      </c>
      <c r="D4924" t="s">
        <v>9481</v>
      </c>
      <c r="E4924">
        <v>90200</v>
      </c>
      <c r="F4924" t="s">
        <v>2095</v>
      </c>
      <c r="G4924">
        <v>2440</v>
      </c>
      <c r="I4924" t="s">
        <v>2099</v>
      </c>
      <c r="J4924">
        <v>186</v>
      </c>
      <c r="K4924">
        <v>131</v>
      </c>
      <c r="L4924" s="1">
        <v>35685</v>
      </c>
      <c r="N4924" t="s">
        <v>2471</v>
      </c>
      <c r="P4924" t="s">
        <v>64</v>
      </c>
    </row>
    <row r="4925" spans="1:16" x14ac:dyDescent="0.25">
      <c r="A4925" s="2">
        <v>45208</v>
      </c>
      <c r="B4925" t="s">
        <v>58</v>
      </c>
      <c r="C4925" t="s">
        <v>9482</v>
      </c>
      <c r="D4925" t="s">
        <v>9483</v>
      </c>
      <c r="E4925">
        <v>90200</v>
      </c>
      <c r="F4925" t="s">
        <v>9484</v>
      </c>
      <c r="G4925">
        <v>1100</v>
      </c>
      <c r="I4925" t="s">
        <v>630</v>
      </c>
      <c r="J4925">
        <v>186</v>
      </c>
      <c r="K4925">
        <v>131</v>
      </c>
      <c r="L4925" s="1">
        <v>36599</v>
      </c>
      <c r="N4925" t="s">
        <v>2471</v>
      </c>
      <c r="P4925" t="s">
        <v>64</v>
      </c>
    </row>
    <row r="4926" spans="1:16" x14ac:dyDescent="0.25">
      <c r="A4926" s="2">
        <v>45208</v>
      </c>
      <c r="B4926" t="s">
        <v>58</v>
      </c>
      <c r="C4926" t="s">
        <v>9485</v>
      </c>
      <c r="D4926" t="s">
        <v>9486</v>
      </c>
      <c r="E4926">
        <v>90200</v>
      </c>
      <c r="F4926" t="s">
        <v>9487</v>
      </c>
      <c r="G4926">
        <v>1280</v>
      </c>
      <c r="I4926" t="s">
        <v>292</v>
      </c>
      <c r="J4926">
        <v>266</v>
      </c>
      <c r="K4926">
        <v>1221</v>
      </c>
      <c r="L4926" s="1">
        <v>39065</v>
      </c>
      <c r="N4926" t="s">
        <v>9488</v>
      </c>
      <c r="P4926" t="s">
        <v>64</v>
      </c>
    </row>
    <row r="4927" spans="1:16" x14ac:dyDescent="0.25">
      <c r="A4927" s="2">
        <v>45208</v>
      </c>
      <c r="B4927" t="s">
        <v>58</v>
      </c>
      <c r="C4927" t="s">
        <v>9489</v>
      </c>
      <c r="D4927" t="s">
        <v>9490</v>
      </c>
      <c r="E4927">
        <v>90200</v>
      </c>
      <c r="F4927" t="s">
        <v>781</v>
      </c>
      <c r="G4927">
        <v>1280</v>
      </c>
      <c r="I4927" t="s">
        <v>292</v>
      </c>
      <c r="J4927">
        <v>266</v>
      </c>
      <c r="K4927">
        <v>1221</v>
      </c>
      <c r="N4927" t="s">
        <v>9491</v>
      </c>
      <c r="P4927" t="s">
        <v>64</v>
      </c>
    </row>
    <row r="4928" spans="1:16" x14ac:dyDescent="0.25">
      <c r="A4928" s="2">
        <v>45208</v>
      </c>
      <c r="B4928" t="s">
        <v>58</v>
      </c>
      <c r="C4928" t="s">
        <v>9492</v>
      </c>
      <c r="D4928" t="s">
        <v>9493</v>
      </c>
      <c r="E4928">
        <v>90200</v>
      </c>
      <c r="F4928" t="s">
        <v>781</v>
      </c>
      <c r="G4928">
        <v>1280</v>
      </c>
      <c r="I4928" t="s">
        <v>292</v>
      </c>
      <c r="J4928">
        <v>266</v>
      </c>
      <c r="K4928">
        <v>1221</v>
      </c>
      <c r="L4928" s="1">
        <v>39065</v>
      </c>
      <c r="N4928" t="s">
        <v>9494</v>
      </c>
      <c r="P4928" t="s">
        <v>64</v>
      </c>
    </row>
    <row r="4929" spans="1:16" x14ac:dyDescent="0.25">
      <c r="A4929" s="2">
        <v>45208</v>
      </c>
      <c r="B4929" t="s">
        <v>58</v>
      </c>
      <c r="C4929" t="s">
        <v>9495</v>
      </c>
      <c r="D4929" t="s">
        <v>9496</v>
      </c>
      <c r="E4929">
        <v>90200</v>
      </c>
      <c r="F4929" t="s">
        <v>6636</v>
      </c>
      <c r="G4929">
        <v>2861.25</v>
      </c>
      <c r="I4929" t="s">
        <v>9497</v>
      </c>
      <c r="J4929">
        <v>76</v>
      </c>
      <c r="K4929">
        <v>931</v>
      </c>
      <c r="L4929" s="1">
        <v>39538</v>
      </c>
      <c r="N4929" t="s">
        <v>5899</v>
      </c>
      <c r="P4929" t="s">
        <v>64</v>
      </c>
    </row>
    <row r="4930" spans="1:16" x14ac:dyDescent="0.25">
      <c r="A4930" s="2">
        <v>45208</v>
      </c>
      <c r="B4930" t="s">
        <v>58</v>
      </c>
      <c r="C4930" t="s">
        <v>9498</v>
      </c>
      <c r="D4930" t="s">
        <v>9499</v>
      </c>
      <c r="E4930">
        <v>90200</v>
      </c>
      <c r="F4930" t="s">
        <v>6636</v>
      </c>
      <c r="G4930">
        <v>2856</v>
      </c>
      <c r="I4930" t="s">
        <v>9500</v>
      </c>
      <c r="J4930">
        <v>76</v>
      </c>
      <c r="K4930">
        <v>931</v>
      </c>
      <c r="L4930" s="1">
        <v>39287</v>
      </c>
      <c r="N4930" t="s">
        <v>2453</v>
      </c>
      <c r="P4930" t="s">
        <v>64</v>
      </c>
    </row>
    <row r="4931" spans="1:16" x14ac:dyDescent="0.25">
      <c r="A4931" s="2">
        <v>45208</v>
      </c>
      <c r="B4931" t="s">
        <v>58</v>
      </c>
      <c r="C4931" t="s">
        <v>9501</v>
      </c>
      <c r="D4931" t="s">
        <v>9502</v>
      </c>
      <c r="E4931">
        <v>90200</v>
      </c>
      <c r="F4931" t="s">
        <v>6636</v>
      </c>
      <c r="G4931">
        <v>2856</v>
      </c>
      <c r="I4931" t="s">
        <v>9500</v>
      </c>
      <c r="J4931">
        <v>76</v>
      </c>
      <c r="K4931">
        <v>931</v>
      </c>
      <c r="L4931" s="1">
        <v>39287</v>
      </c>
      <c r="N4931" t="s">
        <v>2453</v>
      </c>
      <c r="P4931" t="s">
        <v>64</v>
      </c>
    </row>
    <row r="4932" spans="1:16" x14ac:dyDescent="0.25">
      <c r="A4932" s="2">
        <v>45208</v>
      </c>
      <c r="B4932" t="s">
        <v>58</v>
      </c>
      <c r="C4932" t="s">
        <v>9503</v>
      </c>
      <c r="D4932" t="s">
        <v>9504</v>
      </c>
      <c r="E4932">
        <v>90200</v>
      </c>
      <c r="F4932" t="s">
        <v>6636</v>
      </c>
      <c r="G4932">
        <v>2861.25</v>
      </c>
      <c r="I4932" t="s">
        <v>9497</v>
      </c>
      <c r="J4932">
        <v>76</v>
      </c>
      <c r="K4932">
        <v>931</v>
      </c>
      <c r="L4932" s="1">
        <v>39538</v>
      </c>
      <c r="N4932" t="s">
        <v>2453</v>
      </c>
      <c r="P4932" t="s">
        <v>64</v>
      </c>
    </row>
    <row r="4933" spans="1:16" x14ac:dyDescent="0.25">
      <c r="A4933" s="2">
        <v>45208</v>
      </c>
      <c r="B4933" t="s">
        <v>58</v>
      </c>
      <c r="C4933" t="s">
        <v>9505</v>
      </c>
      <c r="D4933" t="s">
        <v>9506</v>
      </c>
      <c r="E4933">
        <v>90200</v>
      </c>
      <c r="F4933" t="s">
        <v>1346</v>
      </c>
      <c r="G4933">
        <v>2790</v>
      </c>
      <c r="I4933" t="s">
        <v>9507</v>
      </c>
      <c r="J4933">
        <v>137</v>
      </c>
      <c r="K4933">
        <v>911</v>
      </c>
      <c r="L4933" s="1">
        <v>39903</v>
      </c>
      <c r="N4933" t="s">
        <v>9508</v>
      </c>
      <c r="P4933" t="s">
        <v>64</v>
      </c>
    </row>
    <row r="4934" spans="1:16" x14ac:dyDescent="0.25">
      <c r="A4934" s="2">
        <v>45208</v>
      </c>
      <c r="B4934" t="s">
        <v>58</v>
      </c>
      <c r="C4934" t="s">
        <v>9509</v>
      </c>
      <c r="D4934" t="s">
        <v>9510</v>
      </c>
      <c r="E4934">
        <v>90200</v>
      </c>
      <c r="F4934" t="s">
        <v>1116</v>
      </c>
      <c r="G4934">
        <v>1000</v>
      </c>
      <c r="I4934" t="s">
        <v>367</v>
      </c>
      <c r="J4934">
        <v>277</v>
      </c>
      <c r="K4934">
        <v>2113</v>
      </c>
      <c r="N4934" t="s">
        <v>6148</v>
      </c>
      <c r="P4934" t="s">
        <v>64</v>
      </c>
    </row>
    <row r="4935" spans="1:16" x14ac:dyDescent="0.25">
      <c r="A4935" s="2">
        <v>45208</v>
      </c>
      <c r="B4935" t="s">
        <v>58</v>
      </c>
      <c r="C4935" t="s">
        <v>9511</v>
      </c>
      <c r="D4935" t="s">
        <v>9512</v>
      </c>
      <c r="E4935">
        <v>90200</v>
      </c>
      <c r="F4935" t="s">
        <v>1450</v>
      </c>
      <c r="G4935">
        <v>1950</v>
      </c>
      <c r="I4935" t="s">
        <v>970</v>
      </c>
      <c r="J4935">
        <v>206</v>
      </c>
      <c r="K4935">
        <v>612</v>
      </c>
      <c r="N4935" t="s">
        <v>9513</v>
      </c>
      <c r="P4935" t="s">
        <v>64</v>
      </c>
    </row>
    <row r="4936" spans="1:16" x14ac:dyDescent="0.25">
      <c r="A4936" s="2">
        <v>45208</v>
      </c>
      <c r="B4936" t="s">
        <v>58</v>
      </c>
      <c r="C4936" t="s">
        <v>9514</v>
      </c>
      <c r="D4936" t="s">
        <v>9515</v>
      </c>
      <c r="E4936">
        <v>90200</v>
      </c>
      <c r="F4936" t="s">
        <v>781</v>
      </c>
      <c r="G4936">
        <v>1000</v>
      </c>
      <c r="I4936" t="s">
        <v>367</v>
      </c>
      <c r="J4936">
        <v>207</v>
      </c>
      <c r="K4936">
        <v>662</v>
      </c>
      <c r="L4936" s="1">
        <v>40109</v>
      </c>
      <c r="N4936" t="s">
        <v>1123</v>
      </c>
      <c r="P4936" t="s">
        <v>64</v>
      </c>
    </row>
    <row r="4937" spans="1:16" x14ac:dyDescent="0.25">
      <c r="A4937" s="2">
        <v>45208</v>
      </c>
      <c r="B4937" t="s">
        <v>58</v>
      </c>
      <c r="C4937" t="s">
        <v>9516</v>
      </c>
      <c r="D4937" t="s">
        <v>9517</v>
      </c>
      <c r="E4937">
        <v>90200</v>
      </c>
      <c r="F4937" t="s">
        <v>1815</v>
      </c>
      <c r="G4937">
        <v>1300</v>
      </c>
      <c r="I4937" t="s">
        <v>902</v>
      </c>
      <c r="J4937">
        <v>103</v>
      </c>
      <c r="K4937">
        <v>762</v>
      </c>
      <c r="L4937" s="1">
        <v>38383</v>
      </c>
      <c r="N4937" t="s">
        <v>9370</v>
      </c>
      <c r="P4937" t="s">
        <v>64</v>
      </c>
    </row>
    <row r="4938" spans="1:16" x14ac:dyDescent="0.25">
      <c r="A4938" s="2">
        <v>45208</v>
      </c>
      <c r="B4938" t="s">
        <v>58</v>
      </c>
      <c r="C4938" t="s">
        <v>9518</v>
      </c>
      <c r="D4938" t="s">
        <v>9519</v>
      </c>
      <c r="E4938">
        <v>90200</v>
      </c>
      <c r="F4938" t="s">
        <v>9520</v>
      </c>
      <c r="G4938">
        <v>1513.6</v>
      </c>
      <c r="I4938" t="s">
        <v>9521</v>
      </c>
      <c r="J4938">
        <v>391</v>
      </c>
      <c r="K4938">
        <v>5032</v>
      </c>
      <c r="L4938" s="1">
        <v>37277</v>
      </c>
      <c r="N4938" t="s">
        <v>5821</v>
      </c>
      <c r="P4938" t="s">
        <v>64</v>
      </c>
    </row>
    <row r="4939" spans="1:16" x14ac:dyDescent="0.25">
      <c r="A4939" s="2">
        <v>45208</v>
      </c>
      <c r="B4939" t="s">
        <v>58</v>
      </c>
      <c r="C4939" t="s">
        <v>9522</v>
      </c>
      <c r="D4939" t="s">
        <v>9523</v>
      </c>
      <c r="E4939">
        <v>90200</v>
      </c>
      <c r="F4939" t="s">
        <v>2156</v>
      </c>
      <c r="G4939">
        <v>1690</v>
      </c>
      <c r="I4939" t="s">
        <v>2157</v>
      </c>
      <c r="J4939">
        <v>334</v>
      </c>
      <c r="K4939">
        <v>1131</v>
      </c>
      <c r="L4939" s="1">
        <v>37309</v>
      </c>
      <c r="N4939" t="s">
        <v>3501</v>
      </c>
      <c r="P4939" t="s">
        <v>64</v>
      </c>
    </row>
    <row r="4940" spans="1:16" x14ac:dyDescent="0.25">
      <c r="A4940" s="2">
        <v>45208</v>
      </c>
      <c r="B4940" t="s">
        <v>58</v>
      </c>
      <c r="C4940" t="s">
        <v>9524</v>
      </c>
      <c r="D4940" t="s">
        <v>9525</v>
      </c>
      <c r="E4940">
        <v>90200</v>
      </c>
      <c r="F4940" t="s">
        <v>96</v>
      </c>
      <c r="G4940">
        <v>2520</v>
      </c>
      <c r="I4940" t="s">
        <v>97</v>
      </c>
      <c r="J4940">
        <v>334</v>
      </c>
      <c r="K4940">
        <v>1131</v>
      </c>
      <c r="N4940" t="s">
        <v>710</v>
      </c>
      <c r="P4940" t="s">
        <v>64</v>
      </c>
    </row>
    <row r="4941" spans="1:16" x14ac:dyDescent="0.25">
      <c r="A4941" s="2">
        <v>45208</v>
      </c>
      <c r="B4941" t="s">
        <v>58</v>
      </c>
      <c r="C4941" t="s">
        <v>9526</v>
      </c>
      <c r="D4941" t="s">
        <v>9527</v>
      </c>
      <c r="E4941">
        <v>90200</v>
      </c>
      <c r="F4941" t="s">
        <v>96</v>
      </c>
      <c r="G4941">
        <v>2520</v>
      </c>
      <c r="I4941" t="s">
        <v>97</v>
      </c>
      <c r="J4941">
        <v>334</v>
      </c>
      <c r="K4941">
        <v>1131</v>
      </c>
      <c r="N4941" t="s">
        <v>710</v>
      </c>
      <c r="P4941" t="s">
        <v>64</v>
      </c>
    </row>
    <row r="4942" spans="1:16" x14ac:dyDescent="0.25">
      <c r="A4942" s="2">
        <v>45208</v>
      </c>
      <c r="B4942" t="s">
        <v>58</v>
      </c>
      <c r="C4942" t="s">
        <v>9528</v>
      </c>
      <c r="D4942" t="s">
        <v>9529</v>
      </c>
      <c r="E4942">
        <v>90200</v>
      </c>
      <c r="F4942" t="s">
        <v>96</v>
      </c>
      <c r="G4942">
        <v>2520</v>
      </c>
      <c r="I4942" t="s">
        <v>97</v>
      </c>
      <c r="J4942">
        <v>334</v>
      </c>
      <c r="K4942">
        <v>1131</v>
      </c>
      <c r="N4942" t="s">
        <v>710</v>
      </c>
      <c r="P4942" t="s">
        <v>64</v>
      </c>
    </row>
    <row r="4943" spans="1:16" x14ac:dyDescent="0.25">
      <c r="A4943" s="2">
        <v>45208</v>
      </c>
      <c r="B4943" t="s">
        <v>58</v>
      </c>
      <c r="C4943" t="s">
        <v>9530</v>
      </c>
      <c r="D4943" t="s">
        <v>9531</v>
      </c>
      <c r="E4943">
        <v>90200</v>
      </c>
      <c r="F4943" t="s">
        <v>183</v>
      </c>
      <c r="G4943">
        <v>1360</v>
      </c>
      <c r="I4943" t="s">
        <v>204</v>
      </c>
      <c r="J4943">
        <v>302</v>
      </c>
      <c r="K4943">
        <v>2911</v>
      </c>
      <c r="N4943" t="s">
        <v>9532</v>
      </c>
      <c r="P4943" t="s">
        <v>64</v>
      </c>
    </row>
    <row r="4944" spans="1:16" x14ac:dyDescent="0.25">
      <c r="A4944" s="2">
        <v>45208</v>
      </c>
      <c r="B4944" t="s">
        <v>58</v>
      </c>
      <c r="C4944" t="s">
        <v>9533</v>
      </c>
      <c r="D4944" t="s">
        <v>9534</v>
      </c>
      <c r="E4944">
        <v>90200</v>
      </c>
      <c r="F4944" t="s">
        <v>1957</v>
      </c>
      <c r="G4944">
        <v>1781</v>
      </c>
      <c r="I4944" t="s">
        <v>1958</v>
      </c>
      <c r="J4944">
        <v>244</v>
      </c>
      <c r="K4944">
        <v>2121</v>
      </c>
      <c r="L4944" s="1">
        <v>38321</v>
      </c>
      <c r="N4944" t="s">
        <v>9535</v>
      </c>
      <c r="P4944" t="s">
        <v>64</v>
      </c>
    </row>
    <row r="4945" spans="1:16" x14ac:dyDescent="0.25">
      <c r="A4945" s="2">
        <v>45208</v>
      </c>
      <c r="B4945" t="s">
        <v>58</v>
      </c>
      <c r="C4945" t="s">
        <v>9536</v>
      </c>
      <c r="D4945" t="s">
        <v>9537</v>
      </c>
      <c r="E4945">
        <v>90200</v>
      </c>
      <c r="F4945" t="s">
        <v>9538</v>
      </c>
      <c r="G4945">
        <v>2860</v>
      </c>
      <c r="I4945" t="s">
        <v>9539</v>
      </c>
      <c r="J4945">
        <v>149</v>
      </c>
      <c r="K4945">
        <v>2421</v>
      </c>
      <c r="N4945" t="s">
        <v>9540</v>
      </c>
      <c r="P4945" t="s">
        <v>64</v>
      </c>
    </row>
    <row r="4947" spans="1:16" x14ac:dyDescent="0.25">
      <c r="D4947" t="s">
        <v>0</v>
      </c>
      <c r="E4947" t="s">
        <v>1</v>
      </c>
      <c r="F4947" t="s">
        <v>2</v>
      </c>
      <c r="G4947" t="s">
        <v>3</v>
      </c>
      <c r="H4947">
        <v>5</v>
      </c>
      <c r="I4947" t="s">
        <v>4</v>
      </c>
      <c r="L4947" t="s">
        <v>5</v>
      </c>
      <c r="M4947" t="s">
        <v>6</v>
      </c>
      <c r="N4947" t="s">
        <v>7</v>
      </c>
      <c r="O4947">
        <v>8</v>
      </c>
      <c r="P4947">
        <v>5</v>
      </c>
    </row>
    <row r="4948" spans="1:16" x14ac:dyDescent="0.25">
      <c r="D4948" t="s">
        <v>8</v>
      </c>
      <c r="E4948" t="s">
        <v>9</v>
      </c>
      <c r="F4948" t="s">
        <v>10</v>
      </c>
      <c r="M4948" t="s">
        <v>11</v>
      </c>
      <c r="N4948" t="s">
        <v>12</v>
      </c>
      <c r="O4948" s="1">
        <v>37445</v>
      </c>
      <c r="P4948">
        <v>3</v>
      </c>
    </row>
    <row r="4949" spans="1:16" x14ac:dyDescent="0.25">
      <c r="A4949" t="s">
        <v>13</v>
      </c>
      <c r="B4949" t="s">
        <v>14</v>
      </c>
      <c r="C4949" t="s">
        <v>15</v>
      </c>
      <c r="F4949" t="s">
        <v>16</v>
      </c>
      <c r="G4949" t="e">
        <f>- Z</f>
        <v>#NAME?</v>
      </c>
      <c r="M4949" t="s">
        <v>17</v>
      </c>
      <c r="N4949" t="s">
        <v>18</v>
      </c>
    </row>
    <row r="4950" spans="1:16" x14ac:dyDescent="0.25">
      <c r="A4950" t="s">
        <v>19</v>
      </c>
      <c r="B4950" t="s">
        <v>20</v>
      </c>
      <c r="C4950" t="s">
        <v>21</v>
      </c>
      <c r="D4950" t="s">
        <v>22</v>
      </c>
      <c r="E4950" t="s">
        <v>23</v>
      </c>
      <c r="F4950" t="s">
        <v>24</v>
      </c>
      <c r="G4950" t="s">
        <v>25</v>
      </c>
      <c r="H4950" t="s">
        <v>26</v>
      </c>
      <c r="M4950" t="s">
        <v>27</v>
      </c>
      <c r="N4950" t="s">
        <v>28</v>
      </c>
    </row>
    <row r="4951" spans="1:16" x14ac:dyDescent="0.25">
      <c r="A4951" t="s">
        <v>29</v>
      </c>
      <c r="B4951" t="s">
        <v>30</v>
      </c>
      <c r="C4951" t="s">
        <v>31</v>
      </c>
      <c r="D4951" t="s">
        <v>32</v>
      </c>
      <c r="E4951" t="s">
        <v>32</v>
      </c>
      <c r="F4951" t="s">
        <v>33</v>
      </c>
      <c r="G4951" t="s">
        <v>34</v>
      </c>
      <c r="H4951" t="s">
        <v>35</v>
      </c>
      <c r="I4951" t="s">
        <v>36</v>
      </c>
      <c r="J4951" t="s">
        <v>29</v>
      </c>
      <c r="K4951" t="s">
        <v>29</v>
      </c>
      <c r="L4951" t="s">
        <v>37</v>
      </c>
      <c r="M4951" t="s">
        <v>31</v>
      </c>
      <c r="N4951" t="s">
        <v>38</v>
      </c>
      <c r="O4951" t="s">
        <v>29</v>
      </c>
      <c r="P4951" t="s">
        <v>35</v>
      </c>
    </row>
    <row r="4952" spans="1:16" x14ac:dyDescent="0.25">
      <c r="A4952" t="s">
        <v>39</v>
      </c>
      <c r="B4952" t="s">
        <v>40</v>
      </c>
      <c r="C4952" t="s">
        <v>41</v>
      </c>
      <c r="D4952" t="s">
        <v>42</v>
      </c>
      <c r="E4952" t="s">
        <v>43</v>
      </c>
      <c r="F4952" t="s">
        <v>13</v>
      </c>
      <c r="G4952" t="s">
        <v>44</v>
      </c>
      <c r="I4952" t="s">
        <v>45</v>
      </c>
      <c r="J4952" t="s">
        <v>46</v>
      </c>
      <c r="K4952" t="s">
        <v>47</v>
      </c>
      <c r="L4952" t="s">
        <v>48</v>
      </c>
      <c r="M4952" t="s">
        <v>49</v>
      </c>
      <c r="N4952" t="s">
        <v>50</v>
      </c>
      <c r="O4952" t="s">
        <v>51</v>
      </c>
      <c r="P4952" t="s">
        <v>52</v>
      </c>
    </row>
    <row r="4953" spans="1:16" x14ac:dyDescent="0.25">
      <c r="A4953" t="s">
        <v>53</v>
      </c>
      <c r="B4953" t="s">
        <v>30</v>
      </c>
      <c r="C4953" t="s">
        <v>54</v>
      </c>
      <c r="D4953" t="s">
        <v>32</v>
      </c>
      <c r="E4953" t="s">
        <v>32</v>
      </c>
      <c r="F4953" t="s">
        <v>33</v>
      </c>
      <c r="G4953" t="s">
        <v>34</v>
      </c>
      <c r="H4953" t="s">
        <v>35</v>
      </c>
      <c r="I4953" t="s">
        <v>36</v>
      </c>
      <c r="J4953" t="s">
        <v>29</v>
      </c>
      <c r="K4953" t="s">
        <v>29</v>
      </c>
      <c r="L4953" t="s">
        <v>37</v>
      </c>
      <c r="M4953" t="s">
        <v>31</v>
      </c>
      <c r="N4953" t="s">
        <v>38</v>
      </c>
      <c r="O4953" t="s">
        <v>29</v>
      </c>
      <c r="P4953" t="s">
        <v>55</v>
      </c>
    </row>
    <row r="4954" spans="1:16" x14ac:dyDescent="0.25">
      <c r="A4954" s="2">
        <v>45208</v>
      </c>
      <c r="B4954" t="s">
        <v>58</v>
      </c>
      <c r="C4954" t="s">
        <v>9541</v>
      </c>
      <c r="D4954" t="s">
        <v>9542</v>
      </c>
      <c r="E4954">
        <v>90200</v>
      </c>
      <c r="F4954" t="s">
        <v>9543</v>
      </c>
      <c r="G4954">
        <v>1070</v>
      </c>
      <c r="I4954" t="s">
        <v>9544</v>
      </c>
      <c r="J4954">
        <v>164</v>
      </c>
      <c r="K4954">
        <v>2721</v>
      </c>
      <c r="N4954" t="s">
        <v>9545</v>
      </c>
      <c r="P4954" t="s">
        <v>64</v>
      </c>
    </row>
    <row r="4955" spans="1:16" x14ac:dyDescent="0.25">
      <c r="A4955" t="s">
        <v>87</v>
      </c>
      <c r="C4955" t="s">
        <v>88</v>
      </c>
      <c r="D4955" t="s">
        <v>58</v>
      </c>
      <c r="F4955">
        <v>-5</v>
      </c>
      <c r="G4955" t="s">
        <v>9546</v>
      </c>
      <c r="I4955" t="s">
        <v>2700</v>
      </c>
    </row>
    <row r="4957" spans="1:16" x14ac:dyDescent="0.25">
      <c r="A4957" t="s">
        <v>87</v>
      </c>
      <c r="B4957" t="s">
        <v>87</v>
      </c>
      <c r="C4957" t="s">
        <v>91</v>
      </c>
      <c r="D4957" t="s">
        <v>375</v>
      </c>
      <c r="E4957">
        <v>2010</v>
      </c>
      <c r="F4957">
        <v>-5</v>
      </c>
      <c r="G4957" t="s">
        <v>9546</v>
      </c>
      <c r="I4957" t="s">
        <v>2701</v>
      </c>
    </row>
    <row r="4959" spans="1:16" x14ac:dyDescent="0.25">
      <c r="C4959" t="s">
        <v>56</v>
      </c>
      <c r="D4959" t="s">
        <v>10</v>
      </c>
      <c r="E4959" t="e">
        <f>- proto</f>
        <v>#NAME?</v>
      </c>
      <c r="F4959" t="s">
        <v>57</v>
      </c>
    </row>
    <row r="4960" spans="1:16" x14ac:dyDescent="0.25">
      <c r="A4960" s="2">
        <v>45211</v>
      </c>
      <c r="B4960" t="s">
        <v>58</v>
      </c>
      <c r="C4960" t="s">
        <v>9547</v>
      </c>
      <c r="D4960" t="s">
        <v>9548</v>
      </c>
      <c r="E4960">
        <v>90200</v>
      </c>
      <c r="F4960" t="s">
        <v>2759</v>
      </c>
      <c r="G4960">
        <v>1790</v>
      </c>
      <c r="I4960" t="s">
        <v>241</v>
      </c>
      <c r="J4960">
        <v>164</v>
      </c>
      <c r="K4960">
        <v>2721</v>
      </c>
      <c r="L4960" s="1">
        <v>36411</v>
      </c>
      <c r="N4960" t="s">
        <v>9549</v>
      </c>
      <c r="P4960" t="s">
        <v>64</v>
      </c>
    </row>
    <row r="4961" spans="1:16" x14ac:dyDescent="0.25">
      <c r="A4961" s="2">
        <v>45211</v>
      </c>
      <c r="B4961" t="s">
        <v>58</v>
      </c>
      <c r="C4961" t="s">
        <v>9550</v>
      </c>
      <c r="D4961" t="s">
        <v>9551</v>
      </c>
      <c r="E4961">
        <v>90200</v>
      </c>
      <c r="F4961" t="s">
        <v>1989</v>
      </c>
      <c r="G4961">
        <v>1406</v>
      </c>
      <c r="I4961" t="s">
        <v>9552</v>
      </c>
      <c r="J4961">
        <v>329</v>
      </c>
      <c r="K4961">
        <v>3231</v>
      </c>
      <c r="L4961" s="1">
        <v>39888</v>
      </c>
      <c r="N4961" t="s">
        <v>2170</v>
      </c>
      <c r="P4961" t="s">
        <v>64</v>
      </c>
    </row>
    <row r="4962" spans="1:16" x14ac:dyDescent="0.25">
      <c r="A4962" s="2">
        <v>45211</v>
      </c>
      <c r="B4962" t="s">
        <v>58</v>
      </c>
      <c r="C4962" t="s">
        <v>9553</v>
      </c>
      <c r="D4962" t="s">
        <v>9554</v>
      </c>
      <c r="E4962">
        <v>90200</v>
      </c>
      <c r="F4962" t="s">
        <v>194</v>
      </c>
      <c r="G4962">
        <v>1910</v>
      </c>
      <c r="I4962" t="s">
        <v>1825</v>
      </c>
      <c r="J4962">
        <v>329</v>
      </c>
      <c r="K4962">
        <v>3231</v>
      </c>
      <c r="L4962" s="1">
        <v>35742</v>
      </c>
      <c r="N4962" t="s">
        <v>2378</v>
      </c>
      <c r="P4962" t="s">
        <v>64</v>
      </c>
    </row>
    <row r="4963" spans="1:16" x14ac:dyDescent="0.25">
      <c r="A4963" s="2">
        <v>45211</v>
      </c>
      <c r="B4963" t="s">
        <v>58</v>
      </c>
      <c r="C4963" t="s">
        <v>9555</v>
      </c>
      <c r="D4963" t="s">
        <v>9556</v>
      </c>
      <c r="E4963">
        <v>90200</v>
      </c>
      <c r="F4963" t="s">
        <v>183</v>
      </c>
      <c r="G4963">
        <v>1010</v>
      </c>
      <c r="I4963" t="s">
        <v>611</v>
      </c>
      <c r="J4963">
        <v>329</v>
      </c>
      <c r="K4963">
        <v>3231</v>
      </c>
      <c r="L4963" s="1">
        <v>36402</v>
      </c>
      <c r="N4963" t="s">
        <v>9557</v>
      </c>
      <c r="P4963" t="s">
        <v>64</v>
      </c>
    </row>
    <row r="4964" spans="1:16" x14ac:dyDescent="0.25">
      <c r="A4964" s="2">
        <v>45211</v>
      </c>
      <c r="B4964" t="s">
        <v>58</v>
      </c>
      <c r="C4964" t="s">
        <v>9558</v>
      </c>
      <c r="D4964" t="s">
        <v>9559</v>
      </c>
      <c r="E4964">
        <v>90200</v>
      </c>
      <c r="F4964" t="s">
        <v>183</v>
      </c>
      <c r="G4964">
        <v>1220</v>
      </c>
      <c r="I4964" t="s">
        <v>191</v>
      </c>
      <c r="J4964">
        <v>329</v>
      </c>
      <c r="K4964">
        <v>3231</v>
      </c>
      <c r="L4964" s="1">
        <v>35474</v>
      </c>
      <c r="N4964" t="s">
        <v>9560</v>
      </c>
      <c r="P4964" t="s">
        <v>64</v>
      </c>
    </row>
    <row r="4965" spans="1:16" x14ac:dyDescent="0.25">
      <c r="A4965" s="2">
        <v>45211</v>
      </c>
      <c r="B4965" t="s">
        <v>58</v>
      </c>
      <c r="C4965" t="s">
        <v>9561</v>
      </c>
      <c r="D4965" t="s">
        <v>9562</v>
      </c>
      <c r="E4965">
        <v>90200</v>
      </c>
      <c r="F4965" t="s">
        <v>77</v>
      </c>
      <c r="G4965">
        <v>1200</v>
      </c>
      <c r="I4965" t="s">
        <v>85</v>
      </c>
      <c r="J4965">
        <v>249</v>
      </c>
      <c r="K4965">
        <v>1012</v>
      </c>
      <c r="N4965" t="s">
        <v>9324</v>
      </c>
      <c r="P4965" t="s">
        <v>64</v>
      </c>
    </row>
    <row r="4966" spans="1:16" x14ac:dyDescent="0.25">
      <c r="A4966" s="2">
        <v>45211</v>
      </c>
      <c r="B4966" t="s">
        <v>58</v>
      </c>
      <c r="C4966" t="s">
        <v>9563</v>
      </c>
      <c r="D4966" t="s">
        <v>9564</v>
      </c>
      <c r="E4966">
        <v>90200</v>
      </c>
      <c r="F4966" t="s">
        <v>9565</v>
      </c>
      <c r="G4966">
        <v>1153.94</v>
      </c>
      <c r="I4966" t="s">
        <v>9566</v>
      </c>
      <c r="J4966">
        <v>255</v>
      </c>
      <c r="K4966">
        <v>1021</v>
      </c>
      <c r="L4966" s="1">
        <v>39169</v>
      </c>
      <c r="N4966" t="s">
        <v>9567</v>
      </c>
      <c r="P4966" t="s">
        <v>64</v>
      </c>
    </row>
    <row r="4967" spans="1:16" x14ac:dyDescent="0.25">
      <c r="A4967" s="2">
        <v>45211</v>
      </c>
      <c r="B4967" t="s">
        <v>58</v>
      </c>
      <c r="C4967" t="s">
        <v>9568</v>
      </c>
      <c r="D4967" t="s">
        <v>9569</v>
      </c>
      <c r="E4967">
        <v>90200</v>
      </c>
      <c r="F4967" t="s">
        <v>77</v>
      </c>
      <c r="G4967">
        <v>1200</v>
      </c>
      <c r="I4967" t="s">
        <v>85</v>
      </c>
      <c r="J4967">
        <v>255</v>
      </c>
      <c r="K4967">
        <v>1021</v>
      </c>
      <c r="N4967" t="s">
        <v>3146</v>
      </c>
      <c r="P4967" t="s">
        <v>64</v>
      </c>
    </row>
    <row r="4968" spans="1:16" x14ac:dyDescent="0.25">
      <c r="A4968" s="2">
        <v>45211</v>
      </c>
      <c r="B4968" t="s">
        <v>58</v>
      </c>
      <c r="C4968" t="s">
        <v>9570</v>
      </c>
      <c r="D4968" t="s">
        <v>9571</v>
      </c>
      <c r="E4968">
        <v>90200</v>
      </c>
      <c r="F4968" t="s">
        <v>9572</v>
      </c>
      <c r="G4968">
        <v>1560</v>
      </c>
      <c r="I4968" t="s">
        <v>1685</v>
      </c>
      <c r="J4968">
        <v>255</v>
      </c>
      <c r="K4968">
        <v>1021</v>
      </c>
      <c r="N4968" t="s">
        <v>3146</v>
      </c>
      <c r="P4968" t="s">
        <v>64</v>
      </c>
    </row>
    <row r="4969" spans="1:16" x14ac:dyDescent="0.25">
      <c r="A4969" s="2">
        <v>45211</v>
      </c>
      <c r="B4969" t="s">
        <v>58</v>
      </c>
      <c r="C4969" t="s">
        <v>9573</v>
      </c>
      <c r="D4969" t="s">
        <v>9574</v>
      </c>
      <c r="E4969">
        <v>90200</v>
      </c>
      <c r="F4969" t="s">
        <v>9565</v>
      </c>
      <c r="G4969">
        <v>1153.94</v>
      </c>
      <c r="I4969" t="s">
        <v>9566</v>
      </c>
      <c r="J4969">
        <v>255</v>
      </c>
      <c r="K4969">
        <v>1021</v>
      </c>
      <c r="L4969" s="1">
        <v>39169</v>
      </c>
      <c r="N4969" t="s">
        <v>9575</v>
      </c>
      <c r="P4969" t="s">
        <v>64</v>
      </c>
    </row>
    <row r="4970" spans="1:16" x14ac:dyDescent="0.25">
      <c r="A4970" s="2">
        <v>45211</v>
      </c>
      <c r="B4970" t="s">
        <v>58</v>
      </c>
      <c r="C4970" t="s">
        <v>9576</v>
      </c>
      <c r="D4970" t="s">
        <v>9577</v>
      </c>
      <c r="E4970">
        <v>90200</v>
      </c>
      <c r="F4970" t="s">
        <v>2250</v>
      </c>
      <c r="G4970">
        <v>2928.05</v>
      </c>
      <c r="I4970" t="s">
        <v>9578</v>
      </c>
      <c r="J4970">
        <v>108</v>
      </c>
      <c r="K4970">
        <v>231</v>
      </c>
      <c r="L4970" s="1">
        <v>36626</v>
      </c>
      <c r="N4970" t="s">
        <v>9579</v>
      </c>
      <c r="P4970" t="s">
        <v>64</v>
      </c>
    </row>
    <row r="4971" spans="1:16" x14ac:dyDescent="0.25">
      <c r="A4971" s="2">
        <v>45211</v>
      </c>
      <c r="B4971" t="s">
        <v>58</v>
      </c>
      <c r="C4971" t="s">
        <v>9580</v>
      </c>
      <c r="D4971" t="s">
        <v>9581</v>
      </c>
      <c r="E4971">
        <v>90200</v>
      </c>
      <c r="F4971" t="s">
        <v>183</v>
      </c>
      <c r="G4971">
        <v>1615.93</v>
      </c>
      <c r="I4971" t="s">
        <v>2371</v>
      </c>
      <c r="J4971">
        <v>197</v>
      </c>
      <c r="K4971">
        <v>312</v>
      </c>
      <c r="L4971" s="1">
        <v>37022</v>
      </c>
      <c r="N4971" t="s">
        <v>2792</v>
      </c>
      <c r="P4971" t="s">
        <v>64</v>
      </c>
    </row>
    <row r="4972" spans="1:16" x14ac:dyDescent="0.25">
      <c r="A4972" s="2">
        <v>45211</v>
      </c>
      <c r="B4972" t="s">
        <v>58</v>
      </c>
      <c r="C4972" t="s">
        <v>9582</v>
      </c>
      <c r="D4972" t="s">
        <v>9583</v>
      </c>
      <c r="E4972">
        <v>90200</v>
      </c>
      <c r="F4972" t="s">
        <v>194</v>
      </c>
      <c r="G4972">
        <v>1847.94</v>
      </c>
      <c r="I4972" t="s">
        <v>9584</v>
      </c>
      <c r="J4972">
        <v>198</v>
      </c>
      <c r="K4972">
        <v>311</v>
      </c>
      <c r="L4972" s="1">
        <v>37376</v>
      </c>
      <c r="N4972" t="s">
        <v>2527</v>
      </c>
      <c r="P4972" t="s">
        <v>64</v>
      </c>
    </row>
    <row r="4973" spans="1:16" x14ac:dyDescent="0.25">
      <c r="A4973" s="2">
        <v>45211</v>
      </c>
      <c r="B4973" t="s">
        <v>58</v>
      </c>
      <c r="C4973" t="s">
        <v>9585</v>
      </c>
      <c r="D4973" t="s">
        <v>9586</v>
      </c>
      <c r="E4973">
        <v>90200</v>
      </c>
      <c r="F4973" t="s">
        <v>2639</v>
      </c>
      <c r="G4973">
        <v>1344</v>
      </c>
      <c r="I4973" t="s">
        <v>9587</v>
      </c>
      <c r="J4973">
        <v>201</v>
      </c>
      <c r="K4973">
        <v>331</v>
      </c>
      <c r="L4973" s="1">
        <v>38897</v>
      </c>
      <c r="N4973" t="s">
        <v>9147</v>
      </c>
      <c r="P4973" t="s">
        <v>64</v>
      </c>
    </row>
    <row r="4974" spans="1:16" x14ac:dyDescent="0.25">
      <c r="A4974" s="2">
        <v>45211</v>
      </c>
      <c r="B4974" t="s">
        <v>58</v>
      </c>
      <c r="C4974" t="s">
        <v>9588</v>
      </c>
      <c r="D4974" t="s">
        <v>9589</v>
      </c>
      <c r="E4974">
        <v>90200</v>
      </c>
      <c r="F4974" t="s">
        <v>2639</v>
      </c>
      <c r="G4974">
        <v>1344</v>
      </c>
      <c r="I4974" t="s">
        <v>9587</v>
      </c>
      <c r="J4974">
        <v>201</v>
      </c>
      <c r="K4974">
        <v>331</v>
      </c>
      <c r="L4974" s="1">
        <v>38897</v>
      </c>
      <c r="N4974" t="s">
        <v>2644</v>
      </c>
      <c r="P4974" t="s">
        <v>64</v>
      </c>
    </row>
    <row r="4975" spans="1:16" x14ac:dyDescent="0.25">
      <c r="A4975" s="2">
        <v>45211</v>
      </c>
      <c r="B4975" t="s">
        <v>58</v>
      </c>
      <c r="C4975" t="s">
        <v>9590</v>
      </c>
      <c r="D4975" t="s">
        <v>9591</v>
      </c>
      <c r="E4975">
        <v>90200</v>
      </c>
      <c r="F4975" t="s">
        <v>194</v>
      </c>
      <c r="G4975">
        <v>1774.49</v>
      </c>
      <c r="I4975" t="s">
        <v>1689</v>
      </c>
      <c r="J4975">
        <v>205</v>
      </c>
      <c r="K4975">
        <v>321</v>
      </c>
      <c r="L4975" s="1">
        <v>37180</v>
      </c>
      <c r="N4975" t="s">
        <v>9592</v>
      </c>
      <c r="P4975" t="s">
        <v>64</v>
      </c>
    </row>
    <row r="4976" spans="1:16" x14ac:dyDescent="0.25">
      <c r="A4976" s="2">
        <v>45211</v>
      </c>
      <c r="B4976" t="s">
        <v>58</v>
      </c>
      <c r="C4976" t="s">
        <v>9593</v>
      </c>
      <c r="D4976" t="s">
        <v>9594</v>
      </c>
      <c r="E4976">
        <v>90200</v>
      </c>
      <c r="F4976" t="s">
        <v>2890</v>
      </c>
      <c r="G4976">
        <v>1847.96</v>
      </c>
      <c r="I4976" t="s">
        <v>9595</v>
      </c>
      <c r="J4976">
        <v>205</v>
      </c>
      <c r="K4976">
        <v>321</v>
      </c>
      <c r="L4976" s="1">
        <v>37720</v>
      </c>
      <c r="N4976" t="s">
        <v>9592</v>
      </c>
      <c r="P4976" t="s">
        <v>64</v>
      </c>
    </row>
    <row r="4977" spans="1:16" x14ac:dyDescent="0.25">
      <c r="A4977" s="2">
        <v>45211</v>
      </c>
      <c r="B4977" t="s">
        <v>58</v>
      </c>
      <c r="C4977" t="s">
        <v>9596</v>
      </c>
      <c r="D4977" t="s">
        <v>9597</v>
      </c>
      <c r="E4977">
        <v>90200</v>
      </c>
      <c r="F4977" t="s">
        <v>9598</v>
      </c>
      <c r="G4977">
        <v>2190</v>
      </c>
      <c r="I4977" t="s">
        <v>9599</v>
      </c>
      <c r="J4977">
        <v>205</v>
      </c>
      <c r="K4977">
        <v>321</v>
      </c>
      <c r="L4977" s="1">
        <v>38832</v>
      </c>
      <c r="N4977" t="s">
        <v>9592</v>
      </c>
      <c r="P4977" t="s">
        <v>64</v>
      </c>
    </row>
    <row r="4978" spans="1:16" x14ac:dyDescent="0.25">
      <c r="A4978" s="2">
        <v>45211</v>
      </c>
      <c r="B4978" t="s">
        <v>58</v>
      </c>
      <c r="C4978" t="s">
        <v>9600</v>
      </c>
      <c r="D4978" t="s">
        <v>9601</v>
      </c>
      <c r="E4978">
        <v>90200</v>
      </c>
      <c r="F4978" t="s">
        <v>9602</v>
      </c>
      <c r="G4978">
        <v>2650.2</v>
      </c>
      <c r="I4978" t="s">
        <v>9344</v>
      </c>
      <c r="J4978">
        <v>395</v>
      </c>
      <c r="K4978">
        <v>5062</v>
      </c>
      <c r="L4978" s="1">
        <v>37335</v>
      </c>
      <c r="N4978" t="s">
        <v>5998</v>
      </c>
      <c r="P4978" t="s">
        <v>64</v>
      </c>
    </row>
    <row r="4979" spans="1:16" x14ac:dyDescent="0.25">
      <c r="A4979" s="2">
        <v>45211</v>
      </c>
      <c r="B4979" t="s">
        <v>58</v>
      </c>
      <c r="C4979" t="s">
        <v>9603</v>
      </c>
      <c r="D4979" t="s">
        <v>9604</v>
      </c>
      <c r="E4979">
        <v>90200</v>
      </c>
      <c r="F4979" t="s">
        <v>2697</v>
      </c>
      <c r="G4979">
        <v>1151.32</v>
      </c>
      <c r="I4979" t="s">
        <v>9605</v>
      </c>
      <c r="J4979">
        <v>204</v>
      </c>
      <c r="K4979">
        <v>611</v>
      </c>
      <c r="L4979" s="1">
        <v>39231</v>
      </c>
      <c r="N4979" t="s">
        <v>2398</v>
      </c>
      <c r="P4979" t="s">
        <v>64</v>
      </c>
    </row>
    <row r="4980" spans="1:16" x14ac:dyDescent="0.25">
      <c r="A4980" s="2">
        <v>45211</v>
      </c>
      <c r="B4980" t="s">
        <v>58</v>
      </c>
      <c r="C4980" t="s">
        <v>9606</v>
      </c>
      <c r="D4980" t="s">
        <v>9607</v>
      </c>
      <c r="E4980">
        <v>90200</v>
      </c>
      <c r="F4980" t="s">
        <v>6440</v>
      </c>
      <c r="G4980">
        <v>1108</v>
      </c>
      <c r="I4980" t="s">
        <v>9608</v>
      </c>
      <c r="J4980">
        <v>76</v>
      </c>
      <c r="K4980">
        <v>931</v>
      </c>
      <c r="L4980" s="1">
        <v>39233</v>
      </c>
      <c r="N4980" t="s">
        <v>2453</v>
      </c>
      <c r="P4980" t="s">
        <v>64</v>
      </c>
    </row>
    <row r="4981" spans="1:16" x14ac:dyDescent="0.25">
      <c r="A4981" s="2">
        <v>45211</v>
      </c>
      <c r="B4981" t="s">
        <v>58</v>
      </c>
      <c r="C4981" t="s">
        <v>9609</v>
      </c>
      <c r="D4981" t="s">
        <v>9610</v>
      </c>
      <c r="E4981">
        <v>90200</v>
      </c>
      <c r="F4981" t="s">
        <v>183</v>
      </c>
      <c r="G4981">
        <v>1602.21</v>
      </c>
      <c r="I4981" t="s">
        <v>9611</v>
      </c>
      <c r="J4981">
        <v>302</v>
      </c>
      <c r="K4981">
        <v>2911</v>
      </c>
      <c r="L4981" s="1">
        <v>36706</v>
      </c>
      <c r="N4981" t="s">
        <v>9532</v>
      </c>
      <c r="P4981" t="s">
        <v>64</v>
      </c>
    </row>
    <row r="4982" spans="1:16" x14ac:dyDescent="0.25">
      <c r="A4982" s="2">
        <v>45211</v>
      </c>
      <c r="B4982" t="s">
        <v>58</v>
      </c>
      <c r="C4982" t="s">
        <v>9612</v>
      </c>
      <c r="D4982" t="s">
        <v>9613</v>
      </c>
      <c r="E4982">
        <v>90200</v>
      </c>
      <c r="F4982" t="s">
        <v>9476</v>
      </c>
      <c r="G4982">
        <v>1733.35</v>
      </c>
      <c r="I4982" t="s">
        <v>9614</v>
      </c>
      <c r="J4982">
        <v>81</v>
      </c>
      <c r="K4982">
        <v>1321</v>
      </c>
      <c r="L4982" s="1">
        <v>38128</v>
      </c>
      <c r="N4982" t="s">
        <v>63</v>
      </c>
      <c r="P4982" t="s">
        <v>64</v>
      </c>
    </row>
    <row r="4983" spans="1:16" x14ac:dyDescent="0.25">
      <c r="A4983" s="2">
        <v>45211</v>
      </c>
      <c r="B4983" t="s">
        <v>58</v>
      </c>
      <c r="C4983" t="s">
        <v>9615</v>
      </c>
      <c r="D4983" t="s">
        <v>9616</v>
      </c>
      <c r="E4983">
        <v>90200</v>
      </c>
      <c r="F4983" t="s">
        <v>9476</v>
      </c>
      <c r="G4983">
        <v>1733.35</v>
      </c>
      <c r="I4983" t="s">
        <v>9614</v>
      </c>
      <c r="J4983">
        <v>81</v>
      </c>
      <c r="K4983">
        <v>1321</v>
      </c>
      <c r="L4983" s="1">
        <v>38128</v>
      </c>
      <c r="N4983" t="s">
        <v>63</v>
      </c>
      <c r="P4983" t="s">
        <v>64</v>
      </c>
    </row>
    <row r="4984" spans="1:16" x14ac:dyDescent="0.25">
      <c r="A4984" s="2">
        <v>45211</v>
      </c>
      <c r="B4984" t="s">
        <v>58</v>
      </c>
      <c r="C4984" t="s">
        <v>9617</v>
      </c>
      <c r="D4984" t="s">
        <v>9618</v>
      </c>
      <c r="E4984">
        <v>90200</v>
      </c>
      <c r="F4984" t="s">
        <v>9476</v>
      </c>
      <c r="G4984">
        <v>1733.35</v>
      </c>
      <c r="I4984" t="s">
        <v>9614</v>
      </c>
      <c r="J4984">
        <v>81</v>
      </c>
      <c r="K4984">
        <v>1321</v>
      </c>
      <c r="L4984" s="1">
        <v>38128</v>
      </c>
      <c r="N4984" t="s">
        <v>63</v>
      </c>
      <c r="P4984" t="s">
        <v>64</v>
      </c>
    </row>
    <row r="4985" spans="1:16" x14ac:dyDescent="0.25">
      <c r="A4985" s="2">
        <v>45211</v>
      </c>
      <c r="B4985" t="s">
        <v>58</v>
      </c>
      <c r="C4985" t="s">
        <v>9619</v>
      </c>
      <c r="D4985" t="s">
        <v>9620</v>
      </c>
      <c r="E4985">
        <v>90200</v>
      </c>
      <c r="F4985" t="s">
        <v>183</v>
      </c>
      <c r="G4985">
        <v>1000</v>
      </c>
      <c r="I4985" t="s">
        <v>367</v>
      </c>
      <c r="J4985">
        <v>478</v>
      </c>
      <c r="K4985">
        <v>6022</v>
      </c>
      <c r="L4985" s="1">
        <v>38717</v>
      </c>
      <c r="N4985" t="s">
        <v>2601</v>
      </c>
      <c r="P4985" t="s">
        <v>64</v>
      </c>
    </row>
    <row r="4986" spans="1:16" x14ac:dyDescent="0.25">
      <c r="A4986" s="2">
        <v>45211</v>
      </c>
      <c r="B4986" t="s">
        <v>58</v>
      </c>
      <c r="C4986" t="s">
        <v>9621</v>
      </c>
      <c r="D4986" t="s">
        <v>9622</v>
      </c>
      <c r="E4986">
        <v>90200</v>
      </c>
      <c r="F4986" t="s">
        <v>2890</v>
      </c>
      <c r="G4986">
        <v>1848.4</v>
      </c>
      <c r="I4986" t="s">
        <v>2891</v>
      </c>
      <c r="J4986">
        <v>244</v>
      </c>
      <c r="K4986">
        <v>2121</v>
      </c>
      <c r="L4986" s="1">
        <v>37678</v>
      </c>
      <c r="N4986" t="s">
        <v>9623</v>
      </c>
      <c r="P4986" t="s">
        <v>64</v>
      </c>
    </row>
    <row r="4987" spans="1:16" x14ac:dyDescent="0.25">
      <c r="A4987" s="2">
        <v>45211</v>
      </c>
      <c r="B4987" t="s">
        <v>58</v>
      </c>
      <c r="C4987" t="s">
        <v>9624</v>
      </c>
      <c r="D4987" t="s">
        <v>9625</v>
      </c>
      <c r="E4987">
        <v>90200</v>
      </c>
      <c r="F4987" t="s">
        <v>9626</v>
      </c>
      <c r="G4987">
        <v>1988.91</v>
      </c>
      <c r="I4987" t="s">
        <v>9627</v>
      </c>
      <c r="J4987">
        <v>276</v>
      </c>
      <c r="K4987">
        <v>2151</v>
      </c>
      <c r="L4987" s="1">
        <v>38562</v>
      </c>
      <c r="N4987" t="s">
        <v>6226</v>
      </c>
      <c r="P4987" t="s">
        <v>64</v>
      </c>
    </row>
    <row r="4988" spans="1:16" x14ac:dyDescent="0.25">
      <c r="A4988" s="2">
        <v>45211</v>
      </c>
      <c r="B4988" t="s">
        <v>58</v>
      </c>
      <c r="C4988" t="s">
        <v>9628</v>
      </c>
      <c r="D4988" t="s">
        <v>9629</v>
      </c>
      <c r="E4988">
        <v>90200</v>
      </c>
      <c r="F4988" t="s">
        <v>9630</v>
      </c>
      <c r="G4988">
        <v>2700</v>
      </c>
      <c r="I4988" t="s">
        <v>1008</v>
      </c>
      <c r="J4988">
        <v>384</v>
      </c>
      <c r="K4988">
        <v>3621</v>
      </c>
      <c r="L4988" s="1">
        <v>37736</v>
      </c>
      <c r="N4988" t="s">
        <v>9631</v>
      </c>
      <c r="P4988" t="s">
        <v>64</v>
      </c>
    </row>
    <row r="4989" spans="1:16" x14ac:dyDescent="0.25">
      <c r="A4989" s="2">
        <v>45211</v>
      </c>
      <c r="B4989" t="s">
        <v>58</v>
      </c>
      <c r="C4989" t="s">
        <v>9632</v>
      </c>
      <c r="D4989" t="s">
        <v>9633</v>
      </c>
      <c r="E4989">
        <v>90200</v>
      </c>
      <c r="F4989" t="s">
        <v>9634</v>
      </c>
      <c r="G4989">
        <v>2428</v>
      </c>
      <c r="I4989" t="s">
        <v>9635</v>
      </c>
      <c r="J4989">
        <v>384</v>
      </c>
      <c r="K4989">
        <v>3621</v>
      </c>
      <c r="L4989" s="1">
        <v>36830</v>
      </c>
      <c r="N4989" t="s">
        <v>9636</v>
      </c>
      <c r="P4989" t="s">
        <v>64</v>
      </c>
    </row>
    <row r="4990" spans="1:16" x14ac:dyDescent="0.25">
      <c r="A4990" s="2">
        <v>45211</v>
      </c>
      <c r="B4990" t="s">
        <v>58</v>
      </c>
      <c r="C4990" t="s">
        <v>9637</v>
      </c>
      <c r="D4990" t="s">
        <v>9638</v>
      </c>
      <c r="E4990">
        <v>90200</v>
      </c>
      <c r="F4990" t="s">
        <v>9634</v>
      </c>
      <c r="G4990">
        <v>2444.33</v>
      </c>
      <c r="I4990" t="s">
        <v>9639</v>
      </c>
      <c r="J4990">
        <v>384</v>
      </c>
      <c r="K4990">
        <v>3621</v>
      </c>
      <c r="L4990" s="1">
        <v>36950</v>
      </c>
      <c r="N4990" t="s">
        <v>9636</v>
      </c>
      <c r="P4990" t="s">
        <v>64</v>
      </c>
    </row>
    <row r="4991" spans="1:16" x14ac:dyDescent="0.25">
      <c r="A4991" s="2">
        <v>45211</v>
      </c>
      <c r="B4991" t="s">
        <v>58</v>
      </c>
      <c r="C4991" t="s">
        <v>9640</v>
      </c>
      <c r="D4991" t="s">
        <v>9641</v>
      </c>
      <c r="E4991">
        <v>90200</v>
      </c>
      <c r="F4991" t="s">
        <v>9642</v>
      </c>
      <c r="G4991">
        <v>2256.3000000000002</v>
      </c>
      <c r="I4991" t="s">
        <v>9643</v>
      </c>
      <c r="J4991">
        <v>129</v>
      </c>
      <c r="K4991">
        <v>816</v>
      </c>
      <c r="L4991" s="1">
        <v>40117</v>
      </c>
      <c r="N4991" t="s">
        <v>6060</v>
      </c>
      <c r="P4991" t="s">
        <v>64</v>
      </c>
    </row>
    <row r="4992" spans="1:16" x14ac:dyDescent="0.25">
      <c r="A4992" s="2">
        <v>45211</v>
      </c>
      <c r="B4992" t="s">
        <v>58</v>
      </c>
      <c r="C4992" t="s">
        <v>9644</v>
      </c>
      <c r="D4992" t="s">
        <v>9645</v>
      </c>
      <c r="E4992">
        <v>90200</v>
      </c>
      <c r="F4992" t="s">
        <v>2144</v>
      </c>
      <c r="G4992">
        <v>2388.42</v>
      </c>
      <c r="I4992" t="s">
        <v>2736</v>
      </c>
      <c r="J4992">
        <v>129</v>
      </c>
      <c r="K4992">
        <v>816</v>
      </c>
      <c r="L4992" s="1">
        <v>37011</v>
      </c>
      <c r="N4992" t="s">
        <v>9646</v>
      </c>
      <c r="P4992" t="s">
        <v>64</v>
      </c>
    </row>
    <row r="4993" spans="1:16" x14ac:dyDescent="0.25">
      <c r="A4993" s="2">
        <v>45211</v>
      </c>
      <c r="B4993" t="s">
        <v>58</v>
      </c>
      <c r="C4993" t="s">
        <v>9647</v>
      </c>
      <c r="D4993" t="s">
        <v>9648</v>
      </c>
      <c r="E4993">
        <v>90200</v>
      </c>
      <c r="F4993" t="s">
        <v>9649</v>
      </c>
      <c r="G4993">
        <v>1681.48</v>
      </c>
      <c r="I4993" t="s">
        <v>1236</v>
      </c>
      <c r="J4993">
        <v>184</v>
      </c>
      <c r="K4993">
        <v>3401</v>
      </c>
      <c r="L4993" s="1">
        <v>37287</v>
      </c>
      <c r="N4993" t="s">
        <v>9650</v>
      </c>
      <c r="P4993" t="s">
        <v>64</v>
      </c>
    </row>
    <row r="4994" spans="1:16" x14ac:dyDescent="0.25">
      <c r="A4994" s="2">
        <v>45211</v>
      </c>
      <c r="B4994" t="s">
        <v>58</v>
      </c>
      <c r="C4994" t="s">
        <v>9651</v>
      </c>
      <c r="D4994" t="s">
        <v>9652</v>
      </c>
      <c r="E4994">
        <v>90200</v>
      </c>
      <c r="F4994" t="s">
        <v>140</v>
      </c>
      <c r="G4994">
        <v>1470</v>
      </c>
      <c r="I4994" t="s">
        <v>418</v>
      </c>
      <c r="J4994">
        <v>266</v>
      </c>
      <c r="K4994">
        <v>1221</v>
      </c>
      <c r="N4994" t="s">
        <v>5200</v>
      </c>
      <c r="P4994" t="s">
        <v>64</v>
      </c>
    </row>
    <row r="4995" spans="1:16" x14ac:dyDescent="0.25">
      <c r="A4995" s="2">
        <v>45211</v>
      </c>
      <c r="B4995" t="s">
        <v>58</v>
      </c>
      <c r="C4995" t="s">
        <v>9653</v>
      </c>
      <c r="D4995" t="s">
        <v>9654</v>
      </c>
      <c r="E4995">
        <v>90200</v>
      </c>
      <c r="F4995" t="s">
        <v>140</v>
      </c>
      <c r="G4995">
        <v>1470</v>
      </c>
      <c r="I4995" t="s">
        <v>418</v>
      </c>
      <c r="J4995">
        <v>266</v>
      </c>
      <c r="K4995">
        <v>1221</v>
      </c>
      <c r="N4995" t="s">
        <v>5200</v>
      </c>
      <c r="P4995" t="s">
        <v>64</v>
      </c>
    </row>
    <row r="4996" spans="1:16" x14ac:dyDescent="0.25">
      <c r="A4996" s="2">
        <v>45211</v>
      </c>
      <c r="B4996" t="s">
        <v>58</v>
      </c>
      <c r="C4996" t="s">
        <v>9655</v>
      </c>
      <c r="D4996" t="s">
        <v>9656</v>
      </c>
      <c r="E4996">
        <v>90200</v>
      </c>
      <c r="F4996" t="s">
        <v>9657</v>
      </c>
      <c r="G4996">
        <v>1694.56</v>
      </c>
      <c r="I4996" t="s">
        <v>9658</v>
      </c>
      <c r="J4996">
        <v>154</v>
      </c>
      <c r="K4996">
        <v>3741</v>
      </c>
      <c r="L4996" s="1">
        <v>39685</v>
      </c>
      <c r="N4996" t="s">
        <v>528</v>
      </c>
      <c r="P4996" t="s">
        <v>64</v>
      </c>
    </row>
    <row r="4997" spans="1:16" x14ac:dyDescent="0.25">
      <c r="A4997" t="s">
        <v>87</v>
      </c>
      <c r="C4997" t="s">
        <v>88</v>
      </c>
      <c r="D4997" t="s">
        <v>58</v>
      </c>
      <c r="F4997">
        <v>-6</v>
      </c>
      <c r="G4997" t="s">
        <v>9659</v>
      </c>
      <c r="I4997" t="s">
        <v>9660</v>
      </c>
    </row>
    <row r="4999" spans="1:16" x14ac:dyDescent="0.25">
      <c r="A4999" t="s">
        <v>87</v>
      </c>
      <c r="B4999" t="s">
        <v>87</v>
      </c>
      <c r="C4999" t="s">
        <v>91</v>
      </c>
      <c r="D4999" t="s">
        <v>456</v>
      </c>
      <c r="E4999">
        <v>2010</v>
      </c>
      <c r="F4999">
        <v>-6</v>
      </c>
      <c r="G4999" t="s">
        <v>9659</v>
      </c>
      <c r="I4999" t="s">
        <v>9661</v>
      </c>
    </row>
    <row r="5001" spans="1:16" x14ac:dyDescent="0.25">
      <c r="C5001" t="s">
        <v>56</v>
      </c>
      <c r="D5001" t="s">
        <v>10</v>
      </c>
      <c r="E5001" t="e">
        <f>- proto</f>
        <v>#NAME?</v>
      </c>
      <c r="F5001" t="s">
        <v>57</v>
      </c>
    </row>
    <row r="5002" spans="1:16" x14ac:dyDescent="0.25">
      <c r="A5002" s="2">
        <v>45231</v>
      </c>
      <c r="B5002" t="s">
        <v>58</v>
      </c>
      <c r="C5002" t="s">
        <v>9662</v>
      </c>
      <c r="D5002" t="s">
        <v>9663</v>
      </c>
      <c r="E5002">
        <v>90200</v>
      </c>
      <c r="F5002" t="s">
        <v>9664</v>
      </c>
      <c r="G5002">
        <v>2306</v>
      </c>
      <c r="I5002" t="s">
        <v>9665</v>
      </c>
      <c r="J5002">
        <v>159</v>
      </c>
      <c r="K5002">
        <v>9410</v>
      </c>
      <c r="L5002" s="1">
        <v>38471</v>
      </c>
      <c r="N5002" t="s">
        <v>9666</v>
      </c>
      <c r="P5002" t="s">
        <v>64</v>
      </c>
    </row>
    <row r="5003" spans="1:16" x14ac:dyDescent="0.25">
      <c r="A5003" s="2">
        <v>45231</v>
      </c>
      <c r="B5003" t="s">
        <v>58</v>
      </c>
      <c r="C5003" t="s">
        <v>9667</v>
      </c>
      <c r="D5003" t="s">
        <v>9668</v>
      </c>
      <c r="E5003">
        <v>90200</v>
      </c>
      <c r="F5003" t="s">
        <v>183</v>
      </c>
      <c r="G5003">
        <v>1170</v>
      </c>
      <c r="I5003" t="s">
        <v>383</v>
      </c>
      <c r="J5003">
        <v>251</v>
      </c>
      <c r="K5003">
        <v>1031</v>
      </c>
      <c r="L5003" s="1">
        <v>36419</v>
      </c>
      <c r="N5003" t="s">
        <v>2685</v>
      </c>
      <c r="P5003" t="s">
        <v>64</v>
      </c>
    </row>
    <row r="5004" spans="1:16" x14ac:dyDescent="0.25">
      <c r="A5004" s="2">
        <v>45231</v>
      </c>
      <c r="B5004" t="s">
        <v>58</v>
      </c>
      <c r="C5004" t="s">
        <v>9669</v>
      </c>
      <c r="D5004" t="s">
        <v>9670</v>
      </c>
      <c r="E5004">
        <v>90200</v>
      </c>
      <c r="F5004" t="s">
        <v>8099</v>
      </c>
      <c r="G5004">
        <v>2000</v>
      </c>
      <c r="I5004" t="s">
        <v>573</v>
      </c>
      <c r="J5004">
        <v>261</v>
      </c>
      <c r="K5004">
        <v>1033</v>
      </c>
      <c r="L5004" s="1">
        <v>40128</v>
      </c>
      <c r="N5004" t="s">
        <v>4728</v>
      </c>
      <c r="P5004" t="s">
        <v>64</v>
      </c>
    </row>
    <row r="5006" spans="1:16" x14ac:dyDescent="0.25">
      <c r="D5006" t="s">
        <v>0</v>
      </c>
      <c r="E5006" t="s">
        <v>1</v>
      </c>
      <c r="F5006" t="s">
        <v>2</v>
      </c>
      <c r="G5006" t="s">
        <v>3</v>
      </c>
      <c r="H5006">
        <v>5</v>
      </c>
      <c r="I5006" t="s">
        <v>4</v>
      </c>
      <c r="L5006" t="s">
        <v>5</v>
      </c>
      <c r="M5006" t="s">
        <v>6</v>
      </c>
      <c r="N5006" t="s">
        <v>7</v>
      </c>
      <c r="O5006">
        <v>8</v>
      </c>
      <c r="P5006">
        <v>6</v>
      </c>
    </row>
    <row r="5007" spans="1:16" x14ac:dyDescent="0.25">
      <c r="D5007" t="s">
        <v>8</v>
      </c>
      <c r="E5007" t="s">
        <v>9</v>
      </c>
      <c r="F5007" t="s">
        <v>10</v>
      </c>
      <c r="M5007" t="s">
        <v>11</v>
      </c>
      <c r="N5007" t="s">
        <v>12</v>
      </c>
      <c r="O5007" s="1">
        <v>37445</v>
      </c>
      <c r="P5007">
        <v>3</v>
      </c>
    </row>
    <row r="5008" spans="1:16" x14ac:dyDescent="0.25">
      <c r="A5008" t="s">
        <v>13</v>
      </c>
      <c r="B5008" t="s">
        <v>14</v>
      </c>
      <c r="C5008" t="s">
        <v>15</v>
      </c>
      <c r="F5008" t="s">
        <v>16</v>
      </c>
      <c r="G5008" t="e">
        <f>- Z</f>
        <v>#NAME?</v>
      </c>
      <c r="M5008" t="s">
        <v>17</v>
      </c>
      <c r="N5008" t="s">
        <v>18</v>
      </c>
    </row>
    <row r="5009" spans="1:16" x14ac:dyDescent="0.25">
      <c r="A5009" t="s">
        <v>19</v>
      </c>
      <c r="B5009" t="s">
        <v>20</v>
      </c>
      <c r="C5009" t="s">
        <v>21</v>
      </c>
      <c r="D5009" t="s">
        <v>22</v>
      </c>
      <c r="E5009" t="s">
        <v>23</v>
      </c>
      <c r="F5009" t="s">
        <v>24</v>
      </c>
      <c r="G5009" t="s">
        <v>25</v>
      </c>
      <c r="H5009" t="s">
        <v>26</v>
      </c>
      <c r="M5009" t="s">
        <v>27</v>
      </c>
      <c r="N5009" t="s">
        <v>28</v>
      </c>
    </row>
    <row r="5010" spans="1:16" x14ac:dyDescent="0.25">
      <c r="A5010" t="s">
        <v>29</v>
      </c>
      <c r="B5010" t="s">
        <v>30</v>
      </c>
      <c r="C5010" t="s">
        <v>31</v>
      </c>
      <c r="D5010" t="s">
        <v>32</v>
      </c>
      <c r="E5010" t="s">
        <v>32</v>
      </c>
      <c r="F5010" t="s">
        <v>33</v>
      </c>
      <c r="G5010" t="s">
        <v>34</v>
      </c>
      <c r="H5010" t="s">
        <v>35</v>
      </c>
      <c r="I5010" t="s">
        <v>36</v>
      </c>
      <c r="J5010" t="s">
        <v>29</v>
      </c>
      <c r="K5010" t="s">
        <v>29</v>
      </c>
      <c r="L5010" t="s">
        <v>37</v>
      </c>
      <c r="M5010" t="s">
        <v>31</v>
      </c>
      <c r="N5010" t="s">
        <v>38</v>
      </c>
      <c r="O5010" t="s">
        <v>29</v>
      </c>
      <c r="P5010" t="s">
        <v>35</v>
      </c>
    </row>
    <row r="5011" spans="1:16" x14ac:dyDescent="0.25">
      <c r="A5011" t="s">
        <v>39</v>
      </c>
      <c r="B5011" t="s">
        <v>40</v>
      </c>
      <c r="C5011" t="s">
        <v>41</v>
      </c>
      <c r="D5011" t="s">
        <v>42</v>
      </c>
      <c r="E5011" t="s">
        <v>43</v>
      </c>
      <c r="F5011" t="s">
        <v>13</v>
      </c>
      <c r="G5011" t="s">
        <v>44</v>
      </c>
      <c r="I5011" t="s">
        <v>45</v>
      </c>
      <c r="J5011" t="s">
        <v>46</v>
      </c>
      <c r="K5011" t="s">
        <v>47</v>
      </c>
      <c r="L5011" t="s">
        <v>48</v>
      </c>
      <c r="M5011" t="s">
        <v>49</v>
      </c>
      <c r="N5011" t="s">
        <v>50</v>
      </c>
      <c r="O5011" t="s">
        <v>51</v>
      </c>
      <c r="P5011" t="s">
        <v>52</v>
      </c>
    </row>
    <row r="5012" spans="1:16" x14ac:dyDescent="0.25">
      <c r="A5012" t="s">
        <v>53</v>
      </c>
      <c r="B5012" t="s">
        <v>30</v>
      </c>
      <c r="C5012" t="s">
        <v>54</v>
      </c>
      <c r="D5012" t="s">
        <v>32</v>
      </c>
      <c r="E5012" t="s">
        <v>32</v>
      </c>
      <c r="F5012" t="s">
        <v>33</v>
      </c>
      <c r="G5012" t="s">
        <v>34</v>
      </c>
      <c r="H5012" t="s">
        <v>35</v>
      </c>
      <c r="I5012" t="s">
        <v>36</v>
      </c>
      <c r="J5012" t="s">
        <v>29</v>
      </c>
      <c r="K5012" t="s">
        <v>29</v>
      </c>
      <c r="L5012" t="s">
        <v>37</v>
      </c>
      <c r="M5012" t="s">
        <v>31</v>
      </c>
      <c r="N5012" t="s">
        <v>38</v>
      </c>
      <c r="O5012" t="s">
        <v>29</v>
      </c>
      <c r="P5012" t="s">
        <v>55</v>
      </c>
    </row>
    <row r="5013" spans="1:16" x14ac:dyDescent="0.25">
      <c r="A5013" s="2">
        <v>45231</v>
      </c>
      <c r="B5013" t="s">
        <v>58</v>
      </c>
      <c r="C5013" t="s">
        <v>9671</v>
      </c>
      <c r="D5013" t="s">
        <v>9672</v>
      </c>
      <c r="E5013">
        <v>90200</v>
      </c>
      <c r="F5013" t="s">
        <v>2890</v>
      </c>
      <c r="G5013">
        <v>1849.18</v>
      </c>
      <c r="I5013" t="s">
        <v>9673</v>
      </c>
      <c r="J5013">
        <v>329</v>
      </c>
      <c r="K5013">
        <v>3231</v>
      </c>
      <c r="L5013" s="1">
        <v>37741</v>
      </c>
      <c r="N5013" t="s">
        <v>2378</v>
      </c>
      <c r="P5013" t="s">
        <v>64</v>
      </c>
    </row>
    <row r="5014" spans="1:16" x14ac:dyDescent="0.25">
      <c r="A5014" s="2">
        <v>45231</v>
      </c>
      <c r="B5014" t="s">
        <v>58</v>
      </c>
      <c r="C5014" t="s">
        <v>9674</v>
      </c>
      <c r="D5014" t="s">
        <v>9675</v>
      </c>
      <c r="E5014">
        <v>90200</v>
      </c>
      <c r="F5014" t="s">
        <v>2890</v>
      </c>
      <c r="G5014">
        <v>1848.4</v>
      </c>
      <c r="I5014" t="s">
        <v>2891</v>
      </c>
      <c r="J5014">
        <v>244</v>
      </c>
      <c r="K5014">
        <v>2121</v>
      </c>
      <c r="L5014" s="1">
        <v>37678</v>
      </c>
      <c r="N5014" t="s">
        <v>9676</v>
      </c>
      <c r="P5014" t="s">
        <v>64</v>
      </c>
    </row>
    <row r="5015" spans="1:16" x14ac:dyDescent="0.25">
      <c r="A5015" s="2">
        <v>45231</v>
      </c>
      <c r="B5015" t="s">
        <v>58</v>
      </c>
      <c r="C5015" t="s">
        <v>9677</v>
      </c>
      <c r="D5015" t="s">
        <v>9678</v>
      </c>
      <c r="E5015">
        <v>90200</v>
      </c>
      <c r="F5015" t="s">
        <v>2144</v>
      </c>
      <c r="G5015">
        <v>2340.12</v>
      </c>
      <c r="I5015" t="s">
        <v>2147</v>
      </c>
      <c r="J5015">
        <v>277</v>
      </c>
      <c r="K5015">
        <v>2113</v>
      </c>
      <c r="L5015" s="1">
        <v>37333</v>
      </c>
      <c r="N5015" t="s">
        <v>1421</v>
      </c>
      <c r="P5015" t="s">
        <v>64</v>
      </c>
    </row>
    <row r="5016" spans="1:16" x14ac:dyDescent="0.25">
      <c r="A5016" s="2">
        <v>45231</v>
      </c>
      <c r="B5016" t="s">
        <v>58</v>
      </c>
      <c r="C5016" t="s">
        <v>9679</v>
      </c>
      <c r="D5016" t="s">
        <v>9680</v>
      </c>
      <c r="E5016">
        <v>90200</v>
      </c>
      <c r="F5016" t="s">
        <v>1450</v>
      </c>
      <c r="G5016">
        <v>1950</v>
      </c>
      <c r="I5016" t="s">
        <v>970</v>
      </c>
      <c r="J5016">
        <v>76</v>
      </c>
      <c r="K5016">
        <v>931</v>
      </c>
      <c r="N5016" t="s">
        <v>63</v>
      </c>
      <c r="P5016" t="s">
        <v>64</v>
      </c>
    </row>
    <row r="5017" spans="1:16" x14ac:dyDescent="0.25">
      <c r="A5017" s="2">
        <v>45231</v>
      </c>
      <c r="B5017" t="s">
        <v>58</v>
      </c>
      <c r="C5017" t="s">
        <v>9681</v>
      </c>
      <c r="D5017" t="s">
        <v>9682</v>
      </c>
      <c r="E5017">
        <v>90200</v>
      </c>
      <c r="F5017" t="s">
        <v>9683</v>
      </c>
      <c r="G5017">
        <v>1820</v>
      </c>
      <c r="I5017" t="s">
        <v>9684</v>
      </c>
      <c r="J5017">
        <v>289</v>
      </c>
      <c r="K5017">
        <v>823</v>
      </c>
      <c r="L5017" s="1">
        <v>36646</v>
      </c>
      <c r="N5017" t="s">
        <v>2746</v>
      </c>
      <c r="P5017" t="s">
        <v>64</v>
      </c>
    </row>
    <row r="5018" spans="1:16" x14ac:dyDescent="0.25">
      <c r="A5018" s="2">
        <v>45231</v>
      </c>
      <c r="B5018" t="s">
        <v>58</v>
      </c>
      <c r="C5018" t="s">
        <v>9685</v>
      </c>
      <c r="D5018" t="s">
        <v>9686</v>
      </c>
      <c r="E5018">
        <v>90200</v>
      </c>
      <c r="F5018" t="s">
        <v>96</v>
      </c>
      <c r="G5018">
        <v>2520</v>
      </c>
      <c r="I5018" t="s">
        <v>97</v>
      </c>
      <c r="J5018">
        <v>289</v>
      </c>
      <c r="K5018">
        <v>823</v>
      </c>
      <c r="N5018" t="s">
        <v>9687</v>
      </c>
      <c r="P5018" t="s">
        <v>64</v>
      </c>
    </row>
    <row r="5019" spans="1:16" x14ac:dyDescent="0.25">
      <c r="A5019" s="2">
        <v>45231</v>
      </c>
      <c r="B5019" t="s">
        <v>58</v>
      </c>
      <c r="C5019" t="s">
        <v>9688</v>
      </c>
      <c r="D5019" t="s">
        <v>9689</v>
      </c>
      <c r="E5019">
        <v>90200</v>
      </c>
      <c r="F5019" t="s">
        <v>96</v>
      </c>
      <c r="G5019">
        <v>2520</v>
      </c>
      <c r="I5019" t="s">
        <v>97</v>
      </c>
      <c r="J5019">
        <v>289</v>
      </c>
      <c r="K5019">
        <v>823</v>
      </c>
      <c r="N5019" t="s">
        <v>9687</v>
      </c>
      <c r="P5019" t="s">
        <v>64</v>
      </c>
    </row>
    <row r="5020" spans="1:16" x14ac:dyDescent="0.25">
      <c r="A5020" s="2">
        <v>45231</v>
      </c>
      <c r="B5020" t="s">
        <v>58</v>
      </c>
      <c r="C5020" t="s">
        <v>9690</v>
      </c>
      <c r="D5020" t="s">
        <v>9691</v>
      </c>
      <c r="E5020">
        <v>90200</v>
      </c>
      <c r="F5020" t="s">
        <v>9692</v>
      </c>
      <c r="G5020">
        <v>1659</v>
      </c>
      <c r="I5020" t="s">
        <v>9693</v>
      </c>
      <c r="J5020">
        <v>67</v>
      </c>
      <c r="K5020">
        <v>1823</v>
      </c>
      <c r="L5020" s="1">
        <v>38828</v>
      </c>
      <c r="N5020" t="s">
        <v>9694</v>
      </c>
      <c r="P5020" t="s">
        <v>64</v>
      </c>
    </row>
    <row r="5021" spans="1:16" x14ac:dyDescent="0.25">
      <c r="A5021" t="s">
        <v>87</v>
      </c>
      <c r="C5021" t="s">
        <v>88</v>
      </c>
      <c r="D5021" t="s">
        <v>58</v>
      </c>
      <c r="F5021">
        <v>-2</v>
      </c>
      <c r="G5021" t="s">
        <v>9695</v>
      </c>
      <c r="I5021" t="s">
        <v>3091</v>
      </c>
    </row>
    <row r="5023" spans="1:16" x14ac:dyDescent="0.25">
      <c r="A5023" t="s">
        <v>87</v>
      </c>
      <c r="B5023" t="s">
        <v>87</v>
      </c>
      <c r="C5023" t="s">
        <v>91</v>
      </c>
      <c r="D5023" t="s">
        <v>92</v>
      </c>
      <c r="E5023">
        <v>2011</v>
      </c>
      <c r="F5023">
        <v>-2</v>
      </c>
      <c r="G5023" t="s">
        <v>9695</v>
      </c>
      <c r="I5023" t="s">
        <v>3092</v>
      </c>
    </row>
    <row r="5025" spans="1:16" x14ac:dyDescent="0.25">
      <c r="C5025" t="s">
        <v>56</v>
      </c>
      <c r="D5025" t="s">
        <v>10</v>
      </c>
      <c r="E5025" t="e">
        <f>- proto</f>
        <v>#NAME?</v>
      </c>
      <c r="F5025" t="s">
        <v>57</v>
      </c>
    </row>
    <row r="5026" spans="1:16" x14ac:dyDescent="0.25">
      <c r="A5026" s="2">
        <v>45233</v>
      </c>
      <c r="B5026" t="s">
        <v>58</v>
      </c>
      <c r="C5026" t="s">
        <v>9696</v>
      </c>
      <c r="D5026" t="s">
        <v>9697</v>
      </c>
      <c r="E5026">
        <v>90200</v>
      </c>
      <c r="F5026" t="s">
        <v>183</v>
      </c>
      <c r="G5026">
        <v>1140</v>
      </c>
      <c r="I5026" t="s">
        <v>227</v>
      </c>
      <c r="J5026">
        <v>12</v>
      </c>
      <c r="K5026">
        <v>121</v>
      </c>
      <c r="L5026" s="1">
        <v>36479</v>
      </c>
      <c r="N5026" t="s">
        <v>9698</v>
      </c>
      <c r="P5026" t="s">
        <v>64</v>
      </c>
    </row>
    <row r="5027" spans="1:16" x14ac:dyDescent="0.25">
      <c r="A5027" s="2">
        <v>45233</v>
      </c>
      <c r="B5027" t="s">
        <v>58</v>
      </c>
      <c r="C5027" t="s">
        <v>9699</v>
      </c>
      <c r="D5027" t="s">
        <v>9700</v>
      </c>
      <c r="E5027">
        <v>90200</v>
      </c>
      <c r="F5027" t="s">
        <v>9701</v>
      </c>
      <c r="G5027">
        <v>1500</v>
      </c>
      <c r="I5027" t="s">
        <v>2084</v>
      </c>
      <c r="J5027">
        <v>366</v>
      </c>
      <c r="K5027">
        <v>5031</v>
      </c>
      <c r="L5027" s="1">
        <v>39903</v>
      </c>
      <c r="N5027" t="s">
        <v>2258</v>
      </c>
      <c r="P5027" t="s">
        <v>64</v>
      </c>
    </row>
    <row r="5028" spans="1:16" x14ac:dyDescent="0.25">
      <c r="A5028" s="2">
        <v>45233</v>
      </c>
      <c r="B5028" t="s">
        <v>58</v>
      </c>
      <c r="C5028" t="s">
        <v>9702</v>
      </c>
      <c r="D5028" t="s">
        <v>9703</v>
      </c>
      <c r="E5028">
        <v>90200</v>
      </c>
      <c r="F5028" t="s">
        <v>9704</v>
      </c>
      <c r="G5028">
        <v>2000</v>
      </c>
      <c r="I5028" t="s">
        <v>573</v>
      </c>
      <c r="J5028">
        <v>391</v>
      </c>
      <c r="K5028">
        <v>5011</v>
      </c>
      <c r="L5028" s="1">
        <v>38352</v>
      </c>
      <c r="N5028" t="s">
        <v>9705</v>
      </c>
      <c r="P5028" t="s">
        <v>64</v>
      </c>
    </row>
    <row r="5029" spans="1:16" x14ac:dyDescent="0.25">
      <c r="A5029" s="2">
        <v>45233</v>
      </c>
      <c r="B5029" t="s">
        <v>58</v>
      </c>
      <c r="C5029" t="s">
        <v>9706</v>
      </c>
      <c r="D5029" t="s">
        <v>9707</v>
      </c>
      <c r="E5029">
        <v>90200</v>
      </c>
      <c r="F5029" t="s">
        <v>9704</v>
      </c>
      <c r="G5029">
        <v>2000</v>
      </c>
      <c r="I5029" t="s">
        <v>573</v>
      </c>
      <c r="J5029">
        <v>391</v>
      </c>
      <c r="K5029">
        <v>5011</v>
      </c>
      <c r="L5029" s="1">
        <v>38352</v>
      </c>
      <c r="N5029" t="s">
        <v>9705</v>
      </c>
      <c r="P5029" t="s">
        <v>64</v>
      </c>
    </row>
    <row r="5030" spans="1:16" x14ac:dyDescent="0.25">
      <c r="A5030" s="2">
        <v>45233</v>
      </c>
      <c r="B5030" t="s">
        <v>58</v>
      </c>
      <c r="C5030" t="s">
        <v>9708</v>
      </c>
      <c r="D5030" t="s">
        <v>9709</v>
      </c>
      <c r="E5030">
        <v>90200</v>
      </c>
      <c r="F5030" t="s">
        <v>9704</v>
      </c>
      <c r="G5030">
        <v>2000</v>
      </c>
      <c r="I5030" t="s">
        <v>573</v>
      </c>
      <c r="J5030">
        <v>391</v>
      </c>
      <c r="K5030">
        <v>5011</v>
      </c>
      <c r="L5030" s="1">
        <v>38352</v>
      </c>
      <c r="N5030" t="s">
        <v>9705</v>
      </c>
      <c r="P5030" t="s">
        <v>64</v>
      </c>
    </row>
    <row r="5031" spans="1:16" x14ac:dyDescent="0.25">
      <c r="A5031" s="2">
        <v>45233</v>
      </c>
      <c r="B5031" t="s">
        <v>58</v>
      </c>
      <c r="C5031" t="s">
        <v>9710</v>
      </c>
      <c r="D5031" t="s">
        <v>9711</v>
      </c>
      <c r="E5031">
        <v>90200</v>
      </c>
      <c r="F5031" t="s">
        <v>9712</v>
      </c>
      <c r="G5031">
        <v>1400</v>
      </c>
      <c r="I5031" t="s">
        <v>1177</v>
      </c>
      <c r="J5031">
        <v>142</v>
      </c>
      <c r="K5031">
        <v>2421</v>
      </c>
      <c r="N5031" t="s">
        <v>580</v>
      </c>
      <c r="P5031" t="s">
        <v>64</v>
      </c>
    </row>
    <row r="5032" spans="1:16" x14ac:dyDescent="0.25">
      <c r="A5032" s="2">
        <v>45233</v>
      </c>
      <c r="B5032" t="s">
        <v>58</v>
      </c>
      <c r="C5032" t="s">
        <v>9713</v>
      </c>
      <c r="D5032" t="s">
        <v>9714</v>
      </c>
      <c r="E5032">
        <v>90200</v>
      </c>
      <c r="F5032" t="s">
        <v>9715</v>
      </c>
      <c r="G5032">
        <v>1415.9</v>
      </c>
      <c r="I5032" t="s">
        <v>9716</v>
      </c>
      <c r="J5032">
        <v>206</v>
      </c>
      <c r="K5032">
        <v>612</v>
      </c>
      <c r="L5032" s="1">
        <v>39538</v>
      </c>
      <c r="N5032" t="s">
        <v>9513</v>
      </c>
      <c r="P5032" t="s">
        <v>64</v>
      </c>
    </row>
    <row r="5033" spans="1:16" x14ac:dyDescent="0.25">
      <c r="A5033" s="2">
        <v>45233</v>
      </c>
      <c r="B5033" t="s">
        <v>58</v>
      </c>
      <c r="C5033" t="s">
        <v>9717</v>
      </c>
      <c r="D5033" t="s">
        <v>9718</v>
      </c>
      <c r="E5033">
        <v>90200</v>
      </c>
      <c r="F5033" t="s">
        <v>183</v>
      </c>
      <c r="G5033">
        <v>1180</v>
      </c>
      <c r="I5033" t="s">
        <v>387</v>
      </c>
      <c r="J5033">
        <v>302</v>
      </c>
      <c r="K5033">
        <v>2911</v>
      </c>
      <c r="N5033" t="s">
        <v>9719</v>
      </c>
      <c r="P5033" t="s">
        <v>64</v>
      </c>
    </row>
    <row r="5034" spans="1:16" x14ac:dyDescent="0.25">
      <c r="A5034" s="2">
        <v>45233</v>
      </c>
      <c r="B5034" t="s">
        <v>58</v>
      </c>
      <c r="C5034" t="s">
        <v>9720</v>
      </c>
      <c r="D5034" t="s">
        <v>9721</v>
      </c>
      <c r="E5034">
        <v>90200</v>
      </c>
      <c r="F5034" t="s">
        <v>2852</v>
      </c>
      <c r="G5034">
        <v>2900</v>
      </c>
      <c r="I5034" t="s">
        <v>82</v>
      </c>
      <c r="J5034">
        <v>92</v>
      </c>
      <c r="K5034">
        <v>4141</v>
      </c>
      <c r="N5034" t="s">
        <v>9722</v>
      </c>
      <c r="P5034" t="s">
        <v>64</v>
      </c>
    </row>
    <row r="5035" spans="1:16" x14ac:dyDescent="0.25">
      <c r="A5035" s="2">
        <v>45233</v>
      </c>
      <c r="B5035" t="s">
        <v>58</v>
      </c>
      <c r="C5035" t="s">
        <v>9723</v>
      </c>
      <c r="D5035" t="s">
        <v>9724</v>
      </c>
      <c r="E5035">
        <v>90200</v>
      </c>
      <c r="F5035" t="s">
        <v>1706</v>
      </c>
      <c r="G5035">
        <v>2990</v>
      </c>
      <c r="I5035" t="s">
        <v>353</v>
      </c>
      <c r="J5035">
        <v>92</v>
      </c>
      <c r="K5035">
        <v>4141</v>
      </c>
      <c r="N5035" t="s">
        <v>9722</v>
      </c>
      <c r="P5035" t="s">
        <v>64</v>
      </c>
    </row>
    <row r="5036" spans="1:16" x14ac:dyDescent="0.25">
      <c r="A5036" s="2">
        <v>45233</v>
      </c>
      <c r="B5036" t="s">
        <v>58</v>
      </c>
      <c r="C5036" t="s">
        <v>9725</v>
      </c>
      <c r="D5036" t="s">
        <v>9726</v>
      </c>
      <c r="E5036">
        <v>90200</v>
      </c>
      <c r="F5036" t="s">
        <v>9727</v>
      </c>
      <c r="G5036">
        <v>1280</v>
      </c>
      <c r="I5036" t="s">
        <v>292</v>
      </c>
      <c r="J5036">
        <v>92</v>
      </c>
      <c r="K5036">
        <v>4141</v>
      </c>
      <c r="N5036" t="s">
        <v>3321</v>
      </c>
      <c r="P5036" t="s">
        <v>64</v>
      </c>
    </row>
    <row r="5037" spans="1:16" x14ac:dyDescent="0.25">
      <c r="A5037" t="s">
        <v>87</v>
      </c>
      <c r="C5037" t="s">
        <v>88</v>
      </c>
      <c r="D5037" t="s">
        <v>58</v>
      </c>
      <c r="F5037">
        <v>-1</v>
      </c>
      <c r="G5037" t="s">
        <v>9728</v>
      </c>
      <c r="I5037" t="s">
        <v>3091</v>
      </c>
    </row>
    <row r="5039" spans="1:16" x14ac:dyDescent="0.25">
      <c r="A5039" t="s">
        <v>87</v>
      </c>
      <c r="B5039" t="s">
        <v>87</v>
      </c>
      <c r="C5039" t="s">
        <v>91</v>
      </c>
      <c r="D5039" t="s">
        <v>187</v>
      </c>
      <c r="E5039">
        <v>2011</v>
      </c>
      <c r="F5039">
        <v>-1</v>
      </c>
      <c r="G5039" t="s">
        <v>9728</v>
      </c>
      <c r="I5039" t="s">
        <v>3092</v>
      </c>
    </row>
    <row r="5041" spans="1:16" x14ac:dyDescent="0.25">
      <c r="C5041" t="s">
        <v>56</v>
      </c>
      <c r="D5041" t="s">
        <v>10</v>
      </c>
      <c r="E5041" t="e">
        <f>- proto</f>
        <v>#NAME?</v>
      </c>
      <c r="F5041" t="s">
        <v>57</v>
      </c>
    </row>
    <row r="5042" spans="1:16" x14ac:dyDescent="0.25">
      <c r="A5042" s="2">
        <v>45234</v>
      </c>
      <c r="B5042" t="s">
        <v>58</v>
      </c>
      <c r="C5042" t="s">
        <v>9729</v>
      </c>
      <c r="D5042" t="s">
        <v>9730</v>
      </c>
      <c r="E5042">
        <v>90200</v>
      </c>
      <c r="F5042" t="s">
        <v>9731</v>
      </c>
      <c r="G5042">
        <v>2746.15</v>
      </c>
      <c r="I5042" t="s">
        <v>9732</v>
      </c>
      <c r="J5042">
        <v>19</v>
      </c>
      <c r="K5042">
        <v>5931</v>
      </c>
      <c r="L5042" s="1">
        <v>39629</v>
      </c>
      <c r="N5042" t="s">
        <v>5342</v>
      </c>
      <c r="P5042" t="s">
        <v>64</v>
      </c>
    </row>
    <row r="5043" spans="1:16" x14ac:dyDescent="0.25">
      <c r="A5043" s="2">
        <v>45234</v>
      </c>
      <c r="B5043" t="s">
        <v>58</v>
      </c>
      <c r="C5043" t="s">
        <v>9733</v>
      </c>
      <c r="D5043" t="s">
        <v>9734</v>
      </c>
      <c r="E5043">
        <v>90200</v>
      </c>
      <c r="F5043" t="s">
        <v>1815</v>
      </c>
      <c r="G5043">
        <v>1204.29</v>
      </c>
      <c r="I5043" t="s">
        <v>9735</v>
      </c>
      <c r="J5043">
        <v>241</v>
      </c>
      <c r="K5043">
        <v>731</v>
      </c>
      <c r="L5043" s="1">
        <v>39623</v>
      </c>
      <c r="N5043" t="s">
        <v>6088</v>
      </c>
      <c r="P5043" t="s">
        <v>64</v>
      </c>
    </row>
    <row r="5044" spans="1:16" x14ac:dyDescent="0.25">
      <c r="A5044" s="2">
        <v>45234</v>
      </c>
      <c r="B5044" t="s">
        <v>58</v>
      </c>
      <c r="C5044" t="s">
        <v>9736</v>
      </c>
      <c r="D5044" t="s">
        <v>9737</v>
      </c>
      <c r="E5044">
        <v>90200</v>
      </c>
      <c r="F5044" t="s">
        <v>9738</v>
      </c>
      <c r="G5044">
        <v>992.25</v>
      </c>
      <c r="I5044">
        <f>-1   -992.25</f>
        <v>-993.25</v>
      </c>
      <c r="J5044">
        <v>119</v>
      </c>
      <c r="K5044">
        <v>1721</v>
      </c>
      <c r="L5044" s="1">
        <v>38868</v>
      </c>
      <c r="N5044" t="s">
        <v>9739</v>
      </c>
      <c r="P5044" t="s">
        <v>64</v>
      </c>
    </row>
    <row r="5045" spans="1:16" x14ac:dyDescent="0.25">
      <c r="A5045" s="2">
        <v>45234</v>
      </c>
      <c r="B5045" t="s">
        <v>58</v>
      </c>
      <c r="C5045" t="s">
        <v>9740</v>
      </c>
      <c r="D5045" t="s">
        <v>9741</v>
      </c>
      <c r="E5045">
        <v>90200</v>
      </c>
      <c r="F5045" t="s">
        <v>9738</v>
      </c>
      <c r="G5045">
        <v>992.25</v>
      </c>
      <c r="I5045">
        <f>-1   -992.25</f>
        <v>-993.25</v>
      </c>
      <c r="J5045">
        <v>119</v>
      </c>
      <c r="K5045">
        <v>1721</v>
      </c>
      <c r="L5045" s="1">
        <v>38902</v>
      </c>
      <c r="N5045" t="s">
        <v>9742</v>
      </c>
      <c r="P5045" t="s">
        <v>64</v>
      </c>
    </row>
    <row r="5046" spans="1:16" x14ac:dyDescent="0.25">
      <c r="A5046" s="2">
        <v>45234</v>
      </c>
      <c r="B5046" t="s">
        <v>58</v>
      </c>
      <c r="C5046" t="s">
        <v>9743</v>
      </c>
      <c r="D5046" t="s">
        <v>9744</v>
      </c>
      <c r="E5046">
        <v>90200</v>
      </c>
      <c r="F5046" t="s">
        <v>2173</v>
      </c>
      <c r="G5046">
        <v>1220</v>
      </c>
      <c r="I5046" t="s">
        <v>191</v>
      </c>
      <c r="J5046">
        <v>49</v>
      </c>
      <c r="K5046">
        <v>1421</v>
      </c>
      <c r="N5046" t="s">
        <v>9745</v>
      </c>
      <c r="P5046" t="s">
        <v>64</v>
      </c>
    </row>
    <row r="5047" spans="1:16" x14ac:dyDescent="0.25">
      <c r="A5047" s="2">
        <v>45234</v>
      </c>
      <c r="B5047" t="s">
        <v>58</v>
      </c>
      <c r="C5047" t="s">
        <v>3434</v>
      </c>
      <c r="D5047" t="s">
        <v>9746</v>
      </c>
      <c r="E5047">
        <v>90200</v>
      </c>
      <c r="F5047" t="s">
        <v>183</v>
      </c>
      <c r="G5047">
        <v>1360</v>
      </c>
      <c r="I5047" t="s">
        <v>204</v>
      </c>
      <c r="J5047">
        <v>28</v>
      </c>
      <c r="K5047">
        <v>1631</v>
      </c>
      <c r="N5047" t="s">
        <v>9747</v>
      </c>
      <c r="P5047" t="s">
        <v>64</v>
      </c>
    </row>
    <row r="5048" spans="1:16" x14ac:dyDescent="0.25">
      <c r="A5048" s="2">
        <v>45234</v>
      </c>
      <c r="B5048" t="s">
        <v>58</v>
      </c>
      <c r="C5048" t="s">
        <v>9748</v>
      </c>
      <c r="D5048" t="s">
        <v>9749</v>
      </c>
      <c r="E5048">
        <v>90200</v>
      </c>
      <c r="F5048" t="s">
        <v>183</v>
      </c>
      <c r="G5048">
        <v>1220</v>
      </c>
      <c r="I5048" t="s">
        <v>191</v>
      </c>
      <c r="J5048">
        <v>28</v>
      </c>
      <c r="K5048">
        <v>1631</v>
      </c>
      <c r="L5048" s="1">
        <v>35445</v>
      </c>
      <c r="N5048" t="s">
        <v>9747</v>
      </c>
      <c r="P5048" t="s">
        <v>64</v>
      </c>
    </row>
    <row r="5049" spans="1:16" x14ac:dyDescent="0.25">
      <c r="A5049" s="2">
        <v>45234</v>
      </c>
      <c r="B5049" t="s">
        <v>58</v>
      </c>
      <c r="C5049" t="s">
        <v>9750</v>
      </c>
      <c r="D5049" t="s">
        <v>9751</v>
      </c>
      <c r="E5049">
        <v>90200</v>
      </c>
      <c r="F5049" t="s">
        <v>183</v>
      </c>
      <c r="G5049">
        <v>1220</v>
      </c>
      <c r="I5049" t="s">
        <v>191</v>
      </c>
      <c r="J5049">
        <v>28</v>
      </c>
      <c r="K5049">
        <v>1631</v>
      </c>
      <c r="L5049" s="1">
        <v>35445</v>
      </c>
      <c r="N5049" t="s">
        <v>9747</v>
      </c>
      <c r="P5049" t="s">
        <v>64</v>
      </c>
    </row>
    <row r="5050" spans="1:16" x14ac:dyDescent="0.25">
      <c r="A5050" s="2">
        <v>45234</v>
      </c>
      <c r="B5050" t="s">
        <v>58</v>
      </c>
      <c r="C5050" t="s">
        <v>9752</v>
      </c>
      <c r="D5050" t="s">
        <v>9753</v>
      </c>
      <c r="E5050">
        <v>90200</v>
      </c>
      <c r="F5050" t="s">
        <v>730</v>
      </c>
      <c r="G5050">
        <v>2923.5</v>
      </c>
      <c r="I5050" t="s">
        <v>1873</v>
      </c>
      <c r="J5050">
        <v>28</v>
      </c>
      <c r="K5050">
        <v>1631</v>
      </c>
      <c r="L5050" s="1">
        <v>37567</v>
      </c>
      <c r="N5050" t="s">
        <v>5266</v>
      </c>
      <c r="P5050" t="s">
        <v>64</v>
      </c>
    </row>
    <row r="5051" spans="1:16" x14ac:dyDescent="0.25">
      <c r="A5051" s="2">
        <v>45234</v>
      </c>
      <c r="B5051" t="s">
        <v>58</v>
      </c>
      <c r="C5051" t="s">
        <v>9754</v>
      </c>
      <c r="D5051" t="s">
        <v>9755</v>
      </c>
      <c r="E5051">
        <v>90200</v>
      </c>
      <c r="F5051" t="s">
        <v>194</v>
      </c>
      <c r="G5051">
        <v>1780</v>
      </c>
      <c r="I5051" t="s">
        <v>9756</v>
      </c>
      <c r="J5051">
        <v>278</v>
      </c>
      <c r="K5051">
        <v>1621</v>
      </c>
      <c r="N5051" t="s">
        <v>9757</v>
      </c>
      <c r="P5051" t="s">
        <v>64</v>
      </c>
    </row>
    <row r="5052" spans="1:16" x14ac:dyDescent="0.25">
      <c r="A5052" s="2">
        <v>45234</v>
      </c>
      <c r="B5052" t="s">
        <v>58</v>
      </c>
      <c r="C5052" t="s">
        <v>9758</v>
      </c>
      <c r="D5052" t="s">
        <v>9759</v>
      </c>
      <c r="E5052">
        <v>90200</v>
      </c>
      <c r="F5052" t="s">
        <v>1706</v>
      </c>
      <c r="G5052">
        <v>1160</v>
      </c>
      <c r="I5052" t="s">
        <v>656</v>
      </c>
      <c r="J5052">
        <v>424</v>
      </c>
      <c r="K5052">
        <v>2841</v>
      </c>
      <c r="N5052" t="s">
        <v>9760</v>
      </c>
      <c r="P5052" t="s">
        <v>64</v>
      </c>
    </row>
    <row r="5053" spans="1:16" x14ac:dyDescent="0.25">
      <c r="A5053" s="2">
        <v>45234</v>
      </c>
      <c r="B5053" t="s">
        <v>58</v>
      </c>
      <c r="C5053" t="s">
        <v>9761</v>
      </c>
      <c r="D5053" t="s">
        <v>9762</v>
      </c>
      <c r="E5053">
        <v>90200</v>
      </c>
      <c r="F5053" t="s">
        <v>1706</v>
      </c>
      <c r="G5053">
        <v>1160</v>
      </c>
      <c r="I5053" t="s">
        <v>656</v>
      </c>
      <c r="J5053">
        <v>424</v>
      </c>
      <c r="K5053">
        <v>2841</v>
      </c>
      <c r="N5053" t="s">
        <v>9763</v>
      </c>
      <c r="P5053" t="s">
        <v>64</v>
      </c>
    </row>
    <row r="5054" spans="1:16" x14ac:dyDescent="0.25">
      <c r="A5054" t="s">
        <v>87</v>
      </c>
      <c r="C5054" t="s">
        <v>88</v>
      </c>
      <c r="D5054" t="s">
        <v>58</v>
      </c>
      <c r="F5054">
        <v>-1</v>
      </c>
      <c r="G5054" t="s">
        <v>9764</v>
      </c>
      <c r="I5054" t="s">
        <v>220</v>
      </c>
    </row>
    <row r="5056" spans="1:16" x14ac:dyDescent="0.25">
      <c r="A5056" t="s">
        <v>87</v>
      </c>
      <c r="B5056" t="s">
        <v>87</v>
      </c>
      <c r="C5056" t="s">
        <v>91</v>
      </c>
      <c r="D5056" t="s">
        <v>221</v>
      </c>
      <c r="E5056">
        <v>2011</v>
      </c>
      <c r="F5056">
        <v>-1</v>
      </c>
      <c r="G5056" t="s">
        <v>9764</v>
      </c>
      <c r="I5056" t="s">
        <v>222</v>
      </c>
    </row>
    <row r="5058" spans="1:16" x14ac:dyDescent="0.25">
      <c r="C5058" t="s">
        <v>56</v>
      </c>
      <c r="D5058" t="s">
        <v>10</v>
      </c>
      <c r="E5058" t="e">
        <f>- proto</f>
        <v>#NAME?</v>
      </c>
      <c r="F5058" t="s">
        <v>57</v>
      </c>
    </row>
    <row r="5059" spans="1:16" x14ac:dyDescent="0.25">
      <c r="A5059" s="2">
        <v>45235</v>
      </c>
      <c r="B5059" t="s">
        <v>58</v>
      </c>
      <c r="C5059" t="s">
        <v>9765</v>
      </c>
      <c r="D5059" t="s">
        <v>9766</v>
      </c>
      <c r="E5059">
        <v>90200</v>
      </c>
      <c r="F5059" t="s">
        <v>1802</v>
      </c>
      <c r="G5059">
        <v>2000</v>
      </c>
      <c r="I5059" t="s">
        <v>573</v>
      </c>
      <c r="J5059">
        <v>243</v>
      </c>
      <c r="K5059">
        <v>3341</v>
      </c>
      <c r="N5059" t="s">
        <v>626</v>
      </c>
      <c r="P5059" t="s">
        <v>64</v>
      </c>
    </row>
    <row r="5060" spans="1:16" x14ac:dyDescent="0.25">
      <c r="A5060" s="2">
        <v>45235</v>
      </c>
      <c r="B5060" t="s">
        <v>58</v>
      </c>
      <c r="C5060" t="s">
        <v>9767</v>
      </c>
      <c r="D5060" t="s">
        <v>9768</v>
      </c>
      <c r="E5060">
        <v>90200</v>
      </c>
      <c r="F5060" t="s">
        <v>9769</v>
      </c>
      <c r="G5060">
        <v>1993.95</v>
      </c>
      <c r="I5060" t="s">
        <v>9770</v>
      </c>
      <c r="J5060">
        <v>243</v>
      </c>
      <c r="K5060">
        <v>3341</v>
      </c>
      <c r="L5060" s="1">
        <v>39064</v>
      </c>
      <c r="N5060" t="s">
        <v>2214</v>
      </c>
      <c r="P5060" t="s">
        <v>64</v>
      </c>
    </row>
    <row r="5061" spans="1:16" x14ac:dyDescent="0.25">
      <c r="A5061" s="2">
        <v>45235</v>
      </c>
      <c r="B5061" t="s">
        <v>58</v>
      </c>
      <c r="C5061" t="s">
        <v>9771</v>
      </c>
      <c r="D5061" t="s">
        <v>9772</v>
      </c>
      <c r="E5061">
        <v>90200</v>
      </c>
      <c r="F5061" t="s">
        <v>9769</v>
      </c>
      <c r="G5061">
        <v>1994</v>
      </c>
      <c r="I5061" t="s">
        <v>9773</v>
      </c>
      <c r="J5061">
        <v>243</v>
      </c>
      <c r="K5061">
        <v>3341</v>
      </c>
      <c r="L5061" s="1">
        <v>38951</v>
      </c>
      <c r="N5061" t="s">
        <v>2214</v>
      </c>
      <c r="P5061" t="s">
        <v>64</v>
      </c>
    </row>
    <row r="5062" spans="1:16" x14ac:dyDescent="0.25">
      <c r="A5062" s="2">
        <v>45235</v>
      </c>
      <c r="B5062" t="s">
        <v>58</v>
      </c>
      <c r="C5062" t="s">
        <v>9774</v>
      </c>
      <c r="D5062" t="s">
        <v>9775</v>
      </c>
      <c r="E5062">
        <v>90200</v>
      </c>
      <c r="F5062" t="s">
        <v>9602</v>
      </c>
      <c r="G5062">
        <v>2668.44</v>
      </c>
      <c r="I5062" t="s">
        <v>9776</v>
      </c>
      <c r="J5062">
        <v>395</v>
      </c>
      <c r="K5062">
        <v>5062</v>
      </c>
      <c r="L5062" s="1">
        <v>37364</v>
      </c>
      <c r="N5062" t="s">
        <v>5998</v>
      </c>
      <c r="P5062" t="s">
        <v>64</v>
      </c>
    </row>
    <row r="5063" spans="1:16" x14ac:dyDescent="0.25">
      <c r="A5063" s="2">
        <v>45235</v>
      </c>
      <c r="B5063" t="s">
        <v>58</v>
      </c>
      <c r="C5063" t="s">
        <v>9777</v>
      </c>
      <c r="D5063" t="s">
        <v>9778</v>
      </c>
      <c r="E5063">
        <v>90200</v>
      </c>
      <c r="F5063" t="s">
        <v>9779</v>
      </c>
      <c r="G5063">
        <v>2668.44</v>
      </c>
      <c r="I5063" t="s">
        <v>9776</v>
      </c>
      <c r="J5063">
        <v>395</v>
      </c>
      <c r="K5063">
        <v>5062</v>
      </c>
      <c r="L5063" s="1">
        <v>37364</v>
      </c>
      <c r="N5063" t="s">
        <v>5998</v>
      </c>
      <c r="P5063" t="s">
        <v>64</v>
      </c>
    </row>
    <row r="5065" spans="1:16" x14ac:dyDescent="0.25">
      <c r="D5065" t="s">
        <v>0</v>
      </c>
      <c r="E5065" t="s">
        <v>1</v>
      </c>
      <c r="F5065" t="s">
        <v>2</v>
      </c>
      <c r="G5065" t="s">
        <v>3</v>
      </c>
      <c r="H5065">
        <v>5</v>
      </c>
      <c r="I5065" t="s">
        <v>4</v>
      </c>
      <c r="L5065" t="s">
        <v>5</v>
      </c>
      <c r="M5065" t="s">
        <v>6</v>
      </c>
      <c r="N5065" t="s">
        <v>7</v>
      </c>
      <c r="O5065">
        <v>8</v>
      </c>
      <c r="P5065">
        <v>7</v>
      </c>
    </row>
    <row r="5066" spans="1:16" x14ac:dyDescent="0.25">
      <c r="D5066" t="s">
        <v>8</v>
      </c>
      <c r="E5066" t="s">
        <v>9</v>
      </c>
      <c r="F5066" t="s">
        <v>10</v>
      </c>
      <c r="M5066" t="s">
        <v>11</v>
      </c>
      <c r="N5066" t="s">
        <v>12</v>
      </c>
      <c r="O5066" s="1">
        <v>37445</v>
      </c>
      <c r="P5066">
        <v>3</v>
      </c>
    </row>
    <row r="5067" spans="1:16" x14ac:dyDescent="0.25">
      <c r="A5067" t="s">
        <v>13</v>
      </c>
      <c r="B5067" t="s">
        <v>14</v>
      </c>
      <c r="C5067" t="s">
        <v>15</v>
      </c>
      <c r="F5067" t="s">
        <v>16</v>
      </c>
      <c r="G5067" t="e">
        <f>- Z</f>
        <v>#NAME?</v>
      </c>
      <c r="M5067" t="s">
        <v>17</v>
      </c>
      <c r="N5067" t="s">
        <v>18</v>
      </c>
    </row>
    <row r="5068" spans="1:16" x14ac:dyDescent="0.25">
      <c r="A5068" t="s">
        <v>19</v>
      </c>
      <c r="B5068" t="s">
        <v>20</v>
      </c>
      <c r="C5068" t="s">
        <v>21</v>
      </c>
      <c r="D5068" t="s">
        <v>22</v>
      </c>
      <c r="E5068" t="s">
        <v>23</v>
      </c>
      <c r="F5068" t="s">
        <v>24</v>
      </c>
      <c r="G5068" t="s">
        <v>25</v>
      </c>
      <c r="H5068" t="s">
        <v>26</v>
      </c>
      <c r="M5068" t="s">
        <v>27</v>
      </c>
      <c r="N5068" t="s">
        <v>28</v>
      </c>
    </row>
    <row r="5069" spans="1:16" x14ac:dyDescent="0.25">
      <c r="A5069" t="s">
        <v>29</v>
      </c>
      <c r="B5069" t="s">
        <v>30</v>
      </c>
      <c r="C5069" t="s">
        <v>31</v>
      </c>
      <c r="D5069" t="s">
        <v>32</v>
      </c>
      <c r="E5069" t="s">
        <v>32</v>
      </c>
      <c r="F5069" t="s">
        <v>33</v>
      </c>
      <c r="G5069" t="s">
        <v>34</v>
      </c>
      <c r="H5069" t="s">
        <v>35</v>
      </c>
      <c r="I5069" t="s">
        <v>36</v>
      </c>
      <c r="J5069" t="s">
        <v>29</v>
      </c>
      <c r="K5069" t="s">
        <v>29</v>
      </c>
      <c r="L5069" t="s">
        <v>37</v>
      </c>
      <c r="M5069" t="s">
        <v>31</v>
      </c>
      <c r="N5069" t="s">
        <v>38</v>
      </c>
      <c r="O5069" t="s">
        <v>29</v>
      </c>
      <c r="P5069" t="s">
        <v>35</v>
      </c>
    </row>
    <row r="5070" spans="1:16" x14ac:dyDescent="0.25">
      <c r="A5070" t="s">
        <v>39</v>
      </c>
      <c r="B5070" t="s">
        <v>40</v>
      </c>
      <c r="C5070" t="s">
        <v>41</v>
      </c>
      <c r="D5070" t="s">
        <v>42</v>
      </c>
      <c r="E5070" t="s">
        <v>43</v>
      </c>
      <c r="F5070" t="s">
        <v>13</v>
      </c>
      <c r="G5070" t="s">
        <v>44</v>
      </c>
      <c r="I5070" t="s">
        <v>45</v>
      </c>
      <c r="J5070" t="s">
        <v>46</v>
      </c>
      <c r="K5070" t="s">
        <v>47</v>
      </c>
      <c r="L5070" t="s">
        <v>48</v>
      </c>
      <c r="M5070" t="s">
        <v>49</v>
      </c>
      <c r="N5070" t="s">
        <v>50</v>
      </c>
      <c r="O5070" t="s">
        <v>51</v>
      </c>
      <c r="P5070" t="s">
        <v>52</v>
      </c>
    </row>
    <row r="5071" spans="1:16" x14ac:dyDescent="0.25">
      <c r="A5071" t="s">
        <v>53</v>
      </c>
      <c r="B5071" t="s">
        <v>30</v>
      </c>
      <c r="C5071" t="s">
        <v>54</v>
      </c>
      <c r="D5071" t="s">
        <v>32</v>
      </c>
      <c r="E5071" t="s">
        <v>32</v>
      </c>
      <c r="F5071" t="s">
        <v>33</v>
      </c>
      <c r="G5071" t="s">
        <v>34</v>
      </c>
      <c r="H5071" t="s">
        <v>35</v>
      </c>
      <c r="I5071" t="s">
        <v>36</v>
      </c>
      <c r="J5071" t="s">
        <v>29</v>
      </c>
      <c r="K5071" t="s">
        <v>29</v>
      </c>
      <c r="L5071" t="s">
        <v>37</v>
      </c>
      <c r="M5071" t="s">
        <v>31</v>
      </c>
      <c r="N5071" t="s">
        <v>38</v>
      </c>
      <c r="O5071" t="s">
        <v>29</v>
      </c>
      <c r="P5071" t="s">
        <v>55</v>
      </c>
    </row>
    <row r="5072" spans="1:16" x14ac:dyDescent="0.25">
      <c r="A5072" s="2">
        <v>45235</v>
      </c>
      <c r="B5072" t="s">
        <v>58</v>
      </c>
      <c r="C5072" t="s">
        <v>9780</v>
      </c>
      <c r="D5072" t="s">
        <v>9781</v>
      </c>
      <c r="E5072">
        <v>90200</v>
      </c>
      <c r="F5072" t="s">
        <v>9779</v>
      </c>
      <c r="G5072">
        <v>2668.44</v>
      </c>
      <c r="I5072" t="s">
        <v>9776</v>
      </c>
      <c r="J5072">
        <v>395</v>
      </c>
      <c r="K5072">
        <v>5062</v>
      </c>
      <c r="L5072" s="1">
        <v>37364</v>
      </c>
      <c r="N5072" t="s">
        <v>5998</v>
      </c>
      <c r="P5072" t="s">
        <v>64</v>
      </c>
    </row>
    <row r="5073" spans="1:16" x14ac:dyDescent="0.25">
      <c r="A5073" s="2">
        <v>45235</v>
      </c>
      <c r="B5073" t="s">
        <v>58</v>
      </c>
      <c r="C5073" t="s">
        <v>9782</v>
      </c>
      <c r="D5073" t="s">
        <v>9783</v>
      </c>
      <c r="E5073">
        <v>90200</v>
      </c>
      <c r="F5073" t="s">
        <v>9602</v>
      </c>
      <c r="G5073">
        <v>2650.2</v>
      </c>
      <c r="I5073" t="s">
        <v>9344</v>
      </c>
      <c r="J5073">
        <v>395</v>
      </c>
      <c r="K5073">
        <v>5062</v>
      </c>
      <c r="L5073" s="1">
        <v>37335</v>
      </c>
      <c r="N5073" t="s">
        <v>5998</v>
      </c>
      <c r="P5073" t="s">
        <v>64</v>
      </c>
    </row>
    <row r="5074" spans="1:16" x14ac:dyDescent="0.25">
      <c r="A5074" s="2">
        <v>45235</v>
      </c>
      <c r="B5074" t="s">
        <v>58</v>
      </c>
      <c r="C5074" t="s">
        <v>9784</v>
      </c>
      <c r="D5074" t="s">
        <v>9785</v>
      </c>
      <c r="E5074">
        <v>90200</v>
      </c>
      <c r="F5074" t="s">
        <v>9602</v>
      </c>
      <c r="G5074">
        <v>2650.2</v>
      </c>
      <c r="I5074" t="s">
        <v>9344</v>
      </c>
      <c r="J5074">
        <v>395</v>
      </c>
      <c r="K5074">
        <v>5062</v>
      </c>
      <c r="L5074" s="1">
        <v>37335</v>
      </c>
      <c r="N5074" t="s">
        <v>5998</v>
      </c>
      <c r="P5074" t="s">
        <v>64</v>
      </c>
    </row>
    <row r="5075" spans="1:16" x14ac:dyDescent="0.25">
      <c r="A5075" s="2">
        <v>45235</v>
      </c>
      <c r="B5075" t="s">
        <v>58</v>
      </c>
      <c r="C5075" t="s">
        <v>9786</v>
      </c>
      <c r="D5075" t="s">
        <v>9787</v>
      </c>
      <c r="E5075">
        <v>90200</v>
      </c>
      <c r="F5075" t="s">
        <v>9788</v>
      </c>
      <c r="G5075">
        <v>2650.2</v>
      </c>
      <c r="I5075" t="s">
        <v>9344</v>
      </c>
      <c r="J5075">
        <v>395</v>
      </c>
      <c r="K5075">
        <v>5062</v>
      </c>
      <c r="L5075" s="1">
        <v>37335</v>
      </c>
      <c r="N5075" t="s">
        <v>5713</v>
      </c>
      <c r="P5075" t="s">
        <v>64</v>
      </c>
    </row>
    <row r="5076" spans="1:16" x14ac:dyDescent="0.25">
      <c r="A5076" s="2">
        <v>45235</v>
      </c>
      <c r="B5076" t="s">
        <v>58</v>
      </c>
      <c r="C5076" t="s">
        <v>9789</v>
      </c>
      <c r="D5076" t="s">
        <v>9790</v>
      </c>
      <c r="E5076">
        <v>90200</v>
      </c>
      <c r="F5076" t="s">
        <v>9788</v>
      </c>
      <c r="G5076">
        <v>2650.2</v>
      </c>
      <c r="I5076" t="s">
        <v>9344</v>
      </c>
      <c r="J5076">
        <v>395</v>
      </c>
      <c r="K5076">
        <v>5062</v>
      </c>
      <c r="L5076" s="1">
        <v>37335</v>
      </c>
      <c r="N5076" t="s">
        <v>5713</v>
      </c>
      <c r="P5076" t="s">
        <v>64</v>
      </c>
    </row>
    <row r="5077" spans="1:16" x14ac:dyDescent="0.25">
      <c r="A5077" t="s">
        <v>87</v>
      </c>
      <c r="C5077" t="s">
        <v>88</v>
      </c>
      <c r="D5077" t="s">
        <v>58</v>
      </c>
      <c r="F5077">
        <v>-2</v>
      </c>
      <c r="G5077" t="s">
        <v>9791</v>
      </c>
      <c r="I5077" t="s">
        <v>703</v>
      </c>
    </row>
    <row r="5079" spans="1:16" x14ac:dyDescent="0.25">
      <c r="A5079" t="s">
        <v>87</v>
      </c>
      <c r="B5079" t="s">
        <v>87</v>
      </c>
      <c r="C5079" t="s">
        <v>91</v>
      </c>
      <c r="D5079" t="s">
        <v>275</v>
      </c>
      <c r="E5079">
        <v>2011</v>
      </c>
      <c r="F5079">
        <v>-2</v>
      </c>
      <c r="G5079" t="s">
        <v>9791</v>
      </c>
      <c r="I5079" t="s">
        <v>704</v>
      </c>
    </row>
    <row r="5081" spans="1:16" x14ac:dyDescent="0.25">
      <c r="C5081" t="s">
        <v>56</v>
      </c>
      <c r="D5081" t="s">
        <v>10</v>
      </c>
      <c r="E5081" t="e">
        <f>- proto</f>
        <v>#NAME?</v>
      </c>
      <c r="F5081" t="s">
        <v>57</v>
      </c>
    </row>
    <row r="5082" spans="1:16" x14ac:dyDescent="0.25">
      <c r="A5082" s="2">
        <v>45237</v>
      </c>
      <c r="B5082" t="s">
        <v>58</v>
      </c>
      <c r="C5082" t="s">
        <v>9792</v>
      </c>
      <c r="D5082" t="s">
        <v>9793</v>
      </c>
      <c r="E5082">
        <v>90200</v>
      </c>
      <c r="F5082" t="s">
        <v>9794</v>
      </c>
      <c r="G5082">
        <v>2430</v>
      </c>
      <c r="I5082" t="s">
        <v>62</v>
      </c>
      <c r="J5082">
        <v>261</v>
      </c>
      <c r="K5082">
        <v>1033</v>
      </c>
      <c r="L5082" s="1">
        <v>36487</v>
      </c>
      <c r="N5082" t="s">
        <v>2316</v>
      </c>
      <c r="P5082" t="s">
        <v>64</v>
      </c>
    </row>
    <row r="5083" spans="1:16" x14ac:dyDescent="0.25">
      <c r="A5083" s="2">
        <v>45237</v>
      </c>
      <c r="B5083" t="s">
        <v>58</v>
      </c>
      <c r="C5083" t="s">
        <v>9795</v>
      </c>
      <c r="D5083" t="s">
        <v>9796</v>
      </c>
      <c r="E5083">
        <v>90200</v>
      </c>
      <c r="F5083" t="s">
        <v>1346</v>
      </c>
      <c r="G5083">
        <v>2010</v>
      </c>
      <c r="I5083" t="s">
        <v>9797</v>
      </c>
      <c r="J5083">
        <v>230</v>
      </c>
      <c r="K5083">
        <v>3841</v>
      </c>
      <c r="L5083" s="1">
        <v>35233</v>
      </c>
      <c r="N5083" t="s">
        <v>9798</v>
      </c>
      <c r="P5083" t="s">
        <v>64</v>
      </c>
    </row>
    <row r="5084" spans="1:16" x14ac:dyDescent="0.25">
      <c r="A5084" s="2">
        <v>45237</v>
      </c>
      <c r="B5084" t="s">
        <v>58</v>
      </c>
      <c r="C5084" t="s">
        <v>9799</v>
      </c>
      <c r="D5084" t="s">
        <v>9800</v>
      </c>
      <c r="E5084">
        <v>90200</v>
      </c>
      <c r="F5084" t="s">
        <v>9801</v>
      </c>
      <c r="G5084">
        <v>1980</v>
      </c>
      <c r="I5084" t="s">
        <v>9802</v>
      </c>
      <c r="J5084">
        <v>230</v>
      </c>
      <c r="K5084">
        <v>3841</v>
      </c>
      <c r="L5084" s="1">
        <v>35185</v>
      </c>
      <c r="N5084" t="s">
        <v>9803</v>
      </c>
      <c r="P5084" t="s">
        <v>64</v>
      </c>
    </row>
    <row r="5085" spans="1:16" x14ac:dyDescent="0.25">
      <c r="A5085" s="2">
        <v>45237</v>
      </c>
      <c r="B5085" t="s">
        <v>58</v>
      </c>
      <c r="C5085" t="s">
        <v>9804</v>
      </c>
      <c r="D5085" t="s">
        <v>9805</v>
      </c>
      <c r="E5085">
        <v>90200</v>
      </c>
      <c r="F5085" t="s">
        <v>110</v>
      </c>
      <c r="G5085">
        <v>2040</v>
      </c>
      <c r="I5085" t="s">
        <v>111</v>
      </c>
      <c r="J5085">
        <v>28</v>
      </c>
      <c r="K5085">
        <v>1631</v>
      </c>
      <c r="N5085" t="s">
        <v>5266</v>
      </c>
      <c r="P5085" t="s">
        <v>64</v>
      </c>
    </row>
    <row r="5086" spans="1:16" x14ac:dyDescent="0.25">
      <c r="A5086" s="2">
        <v>45237</v>
      </c>
      <c r="B5086" t="s">
        <v>58</v>
      </c>
      <c r="C5086" t="s">
        <v>9806</v>
      </c>
      <c r="D5086" t="s">
        <v>9807</v>
      </c>
      <c r="E5086">
        <v>90200</v>
      </c>
      <c r="F5086" t="s">
        <v>110</v>
      </c>
      <c r="G5086">
        <v>2040</v>
      </c>
      <c r="I5086" t="s">
        <v>111</v>
      </c>
      <c r="J5086">
        <v>28</v>
      </c>
      <c r="K5086">
        <v>1631</v>
      </c>
      <c r="N5086" t="s">
        <v>5266</v>
      </c>
      <c r="P5086" t="s">
        <v>64</v>
      </c>
    </row>
    <row r="5087" spans="1:16" x14ac:dyDescent="0.25">
      <c r="A5087" s="2">
        <v>45237</v>
      </c>
      <c r="B5087" t="s">
        <v>58</v>
      </c>
      <c r="C5087" t="s">
        <v>9808</v>
      </c>
      <c r="D5087" t="s">
        <v>9809</v>
      </c>
      <c r="E5087">
        <v>90200</v>
      </c>
      <c r="F5087" t="s">
        <v>9810</v>
      </c>
      <c r="G5087">
        <v>500</v>
      </c>
      <c r="I5087">
        <f>-1   -500</f>
        <v>-501</v>
      </c>
      <c r="J5087">
        <v>244</v>
      </c>
      <c r="K5087">
        <v>2121</v>
      </c>
      <c r="L5087" s="1">
        <v>39793</v>
      </c>
      <c r="N5087" t="s">
        <v>9676</v>
      </c>
      <c r="P5087" t="s">
        <v>64</v>
      </c>
    </row>
    <row r="5088" spans="1:16" x14ac:dyDescent="0.25">
      <c r="A5088" t="s">
        <v>87</v>
      </c>
      <c r="C5088" t="s">
        <v>88</v>
      </c>
      <c r="D5088" t="s">
        <v>58</v>
      </c>
      <c r="F5088">
        <v>-1</v>
      </c>
      <c r="G5088" t="s">
        <v>9811</v>
      </c>
      <c r="I5088" t="s">
        <v>1410</v>
      </c>
    </row>
    <row r="5090" spans="1:16" x14ac:dyDescent="0.25">
      <c r="A5090" t="s">
        <v>87</v>
      </c>
      <c r="B5090" t="s">
        <v>87</v>
      </c>
      <c r="C5090" t="s">
        <v>91</v>
      </c>
      <c r="D5090" t="s">
        <v>1571</v>
      </c>
      <c r="E5090">
        <v>2011</v>
      </c>
      <c r="F5090">
        <v>-1</v>
      </c>
      <c r="G5090" t="s">
        <v>9811</v>
      </c>
      <c r="I5090" t="s">
        <v>1411</v>
      </c>
    </row>
    <row r="5092" spans="1:16" x14ac:dyDescent="0.25">
      <c r="C5092" t="s">
        <v>56</v>
      </c>
      <c r="D5092" t="s">
        <v>10</v>
      </c>
      <c r="E5092" t="e">
        <f>- proto</f>
        <v>#NAME?</v>
      </c>
      <c r="F5092" t="s">
        <v>57</v>
      </c>
    </row>
    <row r="5093" spans="1:16" x14ac:dyDescent="0.25">
      <c r="A5093" s="2">
        <v>45239</v>
      </c>
      <c r="B5093" t="s">
        <v>58</v>
      </c>
      <c r="C5093" t="s">
        <v>9812</v>
      </c>
      <c r="D5093" t="s">
        <v>9813</v>
      </c>
      <c r="E5093">
        <v>90200</v>
      </c>
      <c r="F5093" t="s">
        <v>2095</v>
      </c>
      <c r="G5093">
        <v>2450</v>
      </c>
      <c r="I5093" t="s">
        <v>2096</v>
      </c>
      <c r="J5093">
        <v>3</v>
      </c>
      <c r="K5093">
        <v>111</v>
      </c>
      <c r="L5093" s="1">
        <v>36479</v>
      </c>
      <c r="N5093" t="s">
        <v>9814</v>
      </c>
      <c r="P5093" t="s">
        <v>64</v>
      </c>
    </row>
    <row r="5094" spans="1:16" x14ac:dyDescent="0.25">
      <c r="A5094" s="2">
        <v>45239</v>
      </c>
      <c r="B5094" t="s">
        <v>58</v>
      </c>
      <c r="C5094" t="s">
        <v>9815</v>
      </c>
      <c r="D5094" t="s">
        <v>9816</v>
      </c>
      <c r="E5094">
        <v>90200</v>
      </c>
      <c r="F5094" t="s">
        <v>183</v>
      </c>
      <c r="G5094">
        <v>1000</v>
      </c>
      <c r="I5094" t="s">
        <v>367</v>
      </c>
      <c r="J5094">
        <v>12</v>
      </c>
      <c r="K5094">
        <v>121</v>
      </c>
      <c r="L5094" s="1">
        <v>38860</v>
      </c>
      <c r="N5094" t="s">
        <v>9817</v>
      </c>
      <c r="P5094" t="s">
        <v>64</v>
      </c>
    </row>
    <row r="5095" spans="1:16" x14ac:dyDescent="0.25">
      <c r="A5095" s="2">
        <v>45239</v>
      </c>
      <c r="B5095" t="s">
        <v>58</v>
      </c>
      <c r="C5095" t="s">
        <v>9818</v>
      </c>
      <c r="D5095" t="s">
        <v>9819</v>
      </c>
      <c r="E5095">
        <v>90200</v>
      </c>
      <c r="F5095" t="s">
        <v>2639</v>
      </c>
      <c r="G5095">
        <v>1168.33</v>
      </c>
      <c r="I5095" t="s">
        <v>9464</v>
      </c>
      <c r="J5095">
        <v>46</v>
      </c>
      <c r="K5095">
        <v>121</v>
      </c>
      <c r="L5095" s="1">
        <v>38302</v>
      </c>
      <c r="N5095" t="s">
        <v>9820</v>
      </c>
      <c r="P5095" t="s">
        <v>64</v>
      </c>
    </row>
    <row r="5096" spans="1:16" x14ac:dyDescent="0.25">
      <c r="A5096" s="2">
        <v>45239</v>
      </c>
      <c r="B5096" t="s">
        <v>58</v>
      </c>
      <c r="C5096" t="s">
        <v>9821</v>
      </c>
      <c r="D5096" t="s">
        <v>9822</v>
      </c>
      <c r="E5096">
        <v>90200</v>
      </c>
      <c r="F5096" t="s">
        <v>9823</v>
      </c>
      <c r="G5096">
        <v>1791</v>
      </c>
      <c r="I5096" t="s">
        <v>9824</v>
      </c>
      <c r="J5096">
        <v>167</v>
      </c>
      <c r="K5096">
        <v>413</v>
      </c>
      <c r="L5096" s="1">
        <v>39903</v>
      </c>
      <c r="N5096" t="s">
        <v>9825</v>
      </c>
      <c r="P5096" t="s">
        <v>64</v>
      </c>
    </row>
    <row r="5097" spans="1:16" x14ac:dyDescent="0.25">
      <c r="A5097" s="2">
        <v>45239</v>
      </c>
      <c r="B5097" t="s">
        <v>58</v>
      </c>
      <c r="C5097" t="s">
        <v>9826</v>
      </c>
      <c r="D5097" t="s">
        <v>9827</v>
      </c>
      <c r="E5097">
        <v>90200</v>
      </c>
      <c r="F5097" t="s">
        <v>9823</v>
      </c>
      <c r="G5097">
        <v>1791</v>
      </c>
      <c r="I5097" t="s">
        <v>9824</v>
      </c>
      <c r="J5097">
        <v>167</v>
      </c>
      <c r="K5097">
        <v>413</v>
      </c>
      <c r="L5097" s="1">
        <v>39903</v>
      </c>
      <c r="N5097" t="s">
        <v>9825</v>
      </c>
      <c r="P5097" t="s">
        <v>64</v>
      </c>
    </row>
    <row r="5098" spans="1:16" x14ac:dyDescent="0.25">
      <c r="A5098" s="2">
        <v>45239</v>
      </c>
      <c r="B5098" t="s">
        <v>58</v>
      </c>
      <c r="C5098" t="s">
        <v>9828</v>
      </c>
      <c r="D5098" t="s">
        <v>9829</v>
      </c>
      <c r="E5098">
        <v>90200</v>
      </c>
      <c r="F5098" t="s">
        <v>533</v>
      </c>
      <c r="G5098">
        <v>1310</v>
      </c>
      <c r="I5098" t="s">
        <v>534</v>
      </c>
      <c r="J5098">
        <v>347</v>
      </c>
      <c r="K5098">
        <v>432</v>
      </c>
      <c r="N5098" t="s">
        <v>4067</v>
      </c>
      <c r="P5098" t="s">
        <v>64</v>
      </c>
    </row>
    <row r="5099" spans="1:16" x14ac:dyDescent="0.25">
      <c r="A5099" s="2">
        <v>45239</v>
      </c>
      <c r="B5099" t="s">
        <v>58</v>
      </c>
      <c r="C5099" t="s">
        <v>9830</v>
      </c>
      <c r="D5099" t="s">
        <v>9831</v>
      </c>
      <c r="E5099">
        <v>90200</v>
      </c>
      <c r="F5099" t="s">
        <v>2144</v>
      </c>
      <c r="G5099">
        <v>2388.42</v>
      </c>
      <c r="I5099" t="s">
        <v>2736</v>
      </c>
      <c r="J5099">
        <v>50</v>
      </c>
      <c r="K5099">
        <v>1421</v>
      </c>
      <c r="L5099" s="1">
        <v>36990</v>
      </c>
      <c r="N5099" t="s">
        <v>9832</v>
      </c>
      <c r="P5099" t="s">
        <v>64</v>
      </c>
    </row>
    <row r="5100" spans="1:16" x14ac:dyDescent="0.25">
      <c r="A5100" s="2">
        <v>45239</v>
      </c>
      <c r="B5100" t="s">
        <v>58</v>
      </c>
      <c r="C5100" t="s">
        <v>9833</v>
      </c>
      <c r="D5100" t="s">
        <v>9834</v>
      </c>
      <c r="E5100">
        <v>90200</v>
      </c>
      <c r="F5100" t="s">
        <v>9835</v>
      </c>
      <c r="G5100">
        <v>2169.1</v>
      </c>
      <c r="I5100" t="s">
        <v>9836</v>
      </c>
      <c r="J5100">
        <v>75</v>
      </c>
      <c r="K5100">
        <v>912</v>
      </c>
      <c r="L5100" s="1">
        <v>40085</v>
      </c>
      <c r="N5100" t="s">
        <v>2535</v>
      </c>
      <c r="P5100" t="s">
        <v>64</v>
      </c>
    </row>
    <row r="5101" spans="1:16" x14ac:dyDescent="0.25">
      <c r="A5101" s="2">
        <v>45239</v>
      </c>
      <c r="B5101" t="s">
        <v>58</v>
      </c>
      <c r="C5101" t="s">
        <v>9837</v>
      </c>
      <c r="D5101" t="s">
        <v>9838</v>
      </c>
      <c r="E5101">
        <v>90200</v>
      </c>
      <c r="F5101" t="s">
        <v>9835</v>
      </c>
      <c r="G5101">
        <v>2169.1</v>
      </c>
      <c r="I5101" t="s">
        <v>9836</v>
      </c>
      <c r="J5101">
        <v>75</v>
      </c>
      <c r="K5101">
        <v>912</v>
      </c>
      <c r="L5101" s="1">
        <v>40085</v>
      </c>
      <c r="N5101" t="s">
        <v>2535</v>
      </c>
      <c r="P5101" t="s">
        <v>64</v>
      </c>
    </row>
    <row r="5102" spans="1:16" x14ac:dyDescent="0.25">
      <c r="A5102" s="2">
        <v>45239</v>
      </c>
      <c r="B5102" t="s">
        <v>58</v>
      </c>
      <c r="C5102" t="s">
        <v>9839</v>
      </c>
      <c r="D5102" t="s">
        <v>9840</v>
      </c>
      <c r="E5102">
        <v>90200</v>
      </c>
      <c r="F5102" t="s">
        <v>9835</v>
      </c>
      <c r="G5102">
        <v>2169.1</v>
      </c>
      <c r="I5102" t="s">
        <v>9836</v>
      </c>
      <c r="J5102">
        <v>75</v>
      </c>
      <c r="K5102">
        <v>912</v>
      </c>
      <c r="L5102" s="1">
        <v>40085</v>
      </c>
      <c r="N5102" t="s">
        <v>2535</v>
      </c>
      <c r="P5102" t="s">
        <v>64</v>
      </c>
    </row>
    <row r="5103" spans="1:16" x14ac:dyDescent="0.25">
      <c r="A5103" s="2">
        <v>45239</v>
      </c>
      <c r="B5103" t="s">
        <v>58</v>
      </c>
      <c r="C5103" t="s">
        <v>9841</v>
      </c>
      <c r="D5103" t="s">
        <v>9842</v>
      </c>
      <c r="E5103">
        <v>90200</v>
      </c>
      <c r="F5103" t="s">
        <v>9843</v>
      </c>
      <c r="G5103">
        <v>2730</v>
      </c>
      <c r="I5103" t="s">
        <v>1999</v>
      </c>
      <c r="J5103">
        <v>326</v>
      </c>
      <c r="K5103">
        <v>3541</v>
      </c>
      <c r="N5103" t="s">
        <v>5250</v>
      </c>
      <c r="P5103" t="s">
        <v>64</v>
      </c>
    </row>
    <row r="5104" spans="1:16" x14ac:dyDescent="0.25">
      <c r="A5104" s="2">
        <v>45239</v>
      </c>
      <c r="B5104" t="s">
        <v>58</v>
      </c>
      <c r="C5104" t="s">
        <v>9844</v>
      </c>
      <c r="D5104" t="s">
        <v>9845</v>
      </c>
      <c r="E5104">
        <v>90200</v>
      </c>
      <c r="F5104" t="s">
        <v>9846</v>
      </c>
      <c r="G5104">
        <v>2977</v>
      </c>
      <c r="I5104" t="s">
        <v>9847</v>
      </c>
      <c r="J5104">
        <v>326</v>
      </c>
      <c r="K5104">
        <v>3541</v>
      </c>
      <c r="L5104" s="1">
        <v>38625</v>
      </c>
      <c r="N5104" t="s">
        <v>5255</v>
      </c>
      <c r="P5104" t="s">
        <v>64</v>
      </c>
    </row>
    <row r="5105" spans="1:16" x14ac:dyDescent="0.25">
      <c r="A5105" s="2">
        <v>45239</v>
      </c>
      <c r="B5105" t="s">
        <v>58</v>
      </c>
      <c r="C5105" t="s">
        <v>7815</v>
      </c>
      <c r="D5105" t="s">
        <v>9848</v>
      </c>
      <c r="E5105">
        <v>90200</v>
      </c>
      <c r="F5105" t="s">
        <v>77</v>
      </c>
      <c r="G5105">
        <v>2100</v>
      </c>
      <c r="I5105" t="s">
        <v>78</v>
      </c>
      <c r="J5105">
        <v>281</v>
      </c>
      <c r="K5105">
        <v>3452</v>
      </c>
      <c r="N5105" t="s">
        <v>4033</v>
      </c>
      <c r="P5105" t="s">
        <v>64</v>
      </c>
    </row>
    <row r="5106" spans="1:16" x14ac:dyDescent="0.25">
      <c r="A5106" s="2">
        <v>45239</v>
      </c>
      <c r="B5106" t="s">
        <v>58</v>
      </c>
      <c r="C5106" t="s">
        <v>9849</v>
      </c>
      <c r="D5106" t="s">
        <v>9850</v>
      </c>
      <c r="E5106">
        <v>90200</v>
      </c>
      <c r="F5106" t="s">
        <v>6483</v>
      </c>
      <c r="G5106">
        <v>2956.05</v>
      </c>
      <c r="I5106" t="s">
        <v>9851</v>
      </c>
      <c r="J5106">
        <v>471</v>
      </c>
      <c r="K5106">
        <v>6029</v>
      </c>
      <c r="L5106" s="1">
        <v>38825</v>
      </c>
      <c r="N5106" t="s">
        <v>6485</v>
      </c>
      <c r="P5106" t="s">
        <v>64</v>
      </c>
    </row>
    <row r="5107" spans="1:16" x14ac:dyDescent="0.25">
      <c r="A5107" s="2">
        <v>45239</v>
      </c>
      <c r="B5107" t="s">
        <v>58</v>
      </c>
      <c r="C5107" t="s">
        <v>9852</v>
      </c>
      <c r="D5107" t="s">
        <v>9853</v>
      </c>
      <c r="E5107">
        <v>90200</v>
      </c>
      <c r="F5107" t="s">
        <v>183</v>
      </c>
      <c r="G5107">
        <v>1000</v>
      </c>
      <c r="I5107" t="s">
        <v>367</v>
      </c>
      <c r="J5107">
        <v>478</v>
      </c>
      <c r="K5107">
        <v>6022</v>
      </c>
      <c r="L5107" s="1">
        <v>38717</v>
      </c>
      <c r="N5107" t="s">
        <v>2601</v>
      </c>
      <c r="P5107" t="s">
        <v>64</v>
      </c>
    </row>
    <row r="5108" spans="1:16" x14ac:dyDescent="0.25">
      <c r="A5108" s="2">
        <v>45239</v>
      </c>
      <c r="B5108" t="s">
        <v>58</v>
      </c>
      <c r="C5108" t="s">
        <v>9854</v>
      </c>
      <c r="D5108" t="s">
        <v>9855</v>
      </c>
      <c r="E5108">
        <v>90200</v>
      </c>
      <c r="F5108" t="s">
        <v>1346</v>
      </c>
      <c r="G5108">
        <v>2943</v>
      </c>
      <c r="I5108" t="s">
        <v>9856</v>
      </c>
      <c r="J5108">
        <v>302</v>
      </c>
      <c r="K5108">
        <v>2911</v>
      </c>
      <c r="L5108" s="1">
        <v>39610</v>
      </c>
      <c r="N5108" t="s">
        <v>2267</v>
      </c>
      <c r="P5108" t="s">
        <v>64</v>
      </c>
    </row>
    <row r="5109" spans="1:16" x14ac:dyDescent="0.25">
      <c r="A5109" s="2">
        <v>45239</v>
      </c>
      <c r="B5109" t="s">
        <v>58</v>
      </c>
      <c r="C5109" t="s">
        <v>9857</v>
      </c>
      <c r="D5109" t="s">
        <v>9858</v>
      </c>
      <c r="E5109">
        <v>90200</v>
      </c>
      <c r="F5109" t="s">
        <v>1968</v>
      </c>
      <c r="G5109">
        <v>1685.03</v>
      </c>
      <c r="I5109" t="s">
        <v>9859</v>
      </c>
      <c r="J5109">
        <v>302</v>
      </c>
      <c r="K5109">
        <v>2911</v>
      </c>
      <c r="L5109" s="1">
        <v>38470</v>
      </c>
      <c r="N5109" t="s">
        <v>9860</v>
      </c>
      <c r="P5109" t="s">
        <v>64</v>
      </c>
    </row>
    <row r="5110" spans="1:16" x14ac:dyDescent="0.25">
      <c r="A5110" s="2">
        <v>45239</v>
      </c>
      <c r="B5110" t="s">
        <v>58</v>
      </c>
      <c r="C5110" t="s">
        <v>9861</v>
      </c>
      <c r="D5110" t="s">
        <v>9862</v>
      </c>
      <c r="E5110">
        <v>90200</v>
      </c>
      <c r="F5110" t="s">
        <v>2697</v>
      </c>
      <c r="G5110">
        <v>1406.1</v>
      </c>
      <c r="I5110" t="s">
        <v>9863</v>
      </c>
      <c r="J5110">
        <v>26</v>
      </c>
      <c r="K5110">
        <v>3111</v>
      </c>
      <c r="L5110" s="1">
        <v>39801</v>
      </c>
      <c r="N5110" t="s">
        <v>2590</v>
      </c>
      <c r="P5110" t="s">
        <v>64</v>
      </c>
    </row>
    <row r="5111" spans="1:16" x14ac:dyDescent="0.25">
      <c r="A5111" t="s">
        <v>87</v>
      </c>
      <c r="C5111" t="s">
        <v>88</v>
      </c>
      <c r="D5111" t="s">
        <v>58</v>
      </c>
      <c r="F5111">
        <v>-3</v>
      </c>
      <c r="G5111" t="s">
        <v>9864</v>
      </c>
      <c r="I5111" t="s">
        <v>3148</v>
      </c>
    </row>
    <row r="5113" spans="1:16" x14ac:dyDescent="0.25">
      <c r="A5113" t="s">
        <v>87</v>
      </c>
      <c r="B5113" t="s">
        <v>87</v>
      </c>
      <c r="C5113" t="s">
        <v>91</v>
      </c>
      <c r="D5113" t="s">
        <v>375</v>
      </c>
      <c r="E5113">
        <v>2011</v>
      </c>
      <c r="F5113">
        <v>-3</v>
      </c>
      <c r="G5113" t="s">
        <v>9864</v>
      </c>
      <c r="I5113" t="s">
        <v>3149</v>
      </c>
    </row>
    <row r="5115" spans="1:16" x14ac:dyDescent="0.25">
      <c r="C5115" t="s">
        <v>56</v>
      </c>
      <c r="D5115" t="s">
        <v>10</v>
      </c>
      <c r="E5115" t="e">
        <f>- proto</f>
        <v>#NAME?</v>
      </c>
      <c r="F5115" t="s">
        <v>57</v>
      </c>
    </row>
    <row r="5116" spans="1:16" x14ac:dyDescent="0.25">
      <c r="A5116" s="2">
        <v>45242</v>
      </c>
      <c r="B5116" t="s">
        <v>58</v>
      </c>
      <c r="C5116" t="s">
        <v>9865</v>
      </c>
      <c r="D5116" t="s">
        <v>9866</v>
      </c>
      <c r="E5116">
        <v>90200</v>
      </c>
      <c r="F5116" t="s">
        <v>1832</v>
      </c>
      <c r="G5116">
        <v>2090</v>
      </c>
      <c r="I5116" t="s">
        <v>1833</v>
      </c>
      <c r="J5116">
        <v>66</v>
      </c>
      <c r="K5116">
        <v>1611</v>
      </c>
      <c r="L5116" s="1">
        <v>36235</v>
      </c>
      <c r="N5116" t="s">
        <v>2495</v>
      </c>
      <c r="P5116" t="s">
        <v>64</v>
      </c>
    </row>
    <row r="5117" spans="1:16" x14ac:dyDescent="0.25">
      <c r="A5117" s="2">
        <v>45242</v>
      </c>
      <c r="B5117" t="s">
        <v>58</v>
      </c>
      <c r="C5117" t="s">
        <v>9867</v>
      </c>
      <c r="D5117" t="s">
        <v>9868</v>
      </c>
      <c r="E5117">
        <v>90200</v>
      </c>
      <c r="F5117" t="s">
        <v>1832</v>
      </c>
      <c r="G5117">
        <v>2090</v>
      </c>
      <c r="I5117" t="s">
        <v>1833</v>
      </c>
      <c r="J5117">
        <v>70</v>
      </c>
      <c r="K5117">
        <v>831</v>
      </c>
      <c r="L5117" s="1">
        <v>36241</v>
      </c>
      <c r="N5117" t="s">
        <v>6247</v>
      </c>
      <c r="P5117" t="s">
        <v>64</v>
      </c>
    </row>
    <row r="5118" spans="1:16" x14ac:dyDescent="0.25">
      <c r="A5118" s="2">
        <v>45242</v>
      </c>
      <c r="B5118" t="s">
        <v>58</v>
      </c>
      <c r="C5118" t="s">
        <v>9869</v>
      </c>
      <c r="D5118" t="s">
        <v>9870</v>
      </c>
      <c r="E5118">
        <v>90200</v>
      </c>
      <c r="F5118" t="s">
        <v>9565</v>
      </c>
      <c r="G5118">
        <v>1155.3499999999999</v>
      </c>
      <c r="I5118" t="s">
        <v>9871</v>
      </c>
      <c r="J5118">
        <v>186</v>
      </c>
      <c r="K5118">
        <v>131</v>
      </c>
      <c r="L5118" s="1">
        <v>39156</v>
      </c>
      <c r="N5118" t="s">
        <v>2471</v>
      </c>
      <c r="P5118" t="s">
        <v>64</v>
      </c>
    </row>
    <row r="5119" spans="1:16" x14ac:dyDescent="0.25">
      <c r="A5119" s="2">
        <v>45242</v>
      </c>
      <c r="B5119" t="s">
        <v>58</v>
      </c>
      <c r="C5119" t="s">
        <v>9872</v>
      </c>
      <c r="D5119" t="s">
        <v>9873</v>
      </c>
      <c r="E5119">
        <v>90200</v>
      </c>
      <c r="F5119" t="s">
        <v>183</v>
      </c>
      <c r="G5119">
        <v>1170</v>
      </c>
      <c r="I5119" t="s">
        <v>383</v>
      </c>
      <c r="J5119">
        <v>347</v>
      </c>
      <c r="K5119">
        <v>432</v>
      </c>
      <c r="L5119" s="1">
        <v>36417</v>
      </c>
      <c r="N5119" t="s">
        <v>6105</v>
      </c>
      <c r="P5119" t="s">
        <v>64</v>
      </c>
    </row>
    <row r="5120" spans="1:16" x14ac:dyDescent="0.25">
      <c r="A5120" s="2">
        <v>45242</v>
      </c>
      <c r="B5120" t="s">
        <v>58</v>
      </c>
      <c r="C5120" t="s">
        <v>9874</v>
      </c>
      <c r="D5120" t="s">
        <v>9875</v>
      </c>
      <c r="E5120">
        <v>90200</v>
      </c>
      <c r="F5120" t="s">
        <v>4974</v>
      </c>
      <c r="G5120">
        <v>2900</v>
      </c>
      <c r="I5120" t="s">
        <v>82</v>
      </c>
      <c r="J5120">
        <v>75</v>
      </c>
      <c r="K5120">
        <v>912</v>
      </c>
      <c r="L5120" s="1">
        <v>40117</v>
      </c>
      <c r="N5120" t="s">
        <v>2535</v>
      </c>
      <c r="P5120" t="s">
        <v>64</v>
      </c>
    </row>
    <row r="5121" spans="1:16" x14ac:dyDescent="0.25">
      <c r="A5121" s="2">
        <v>45242</v>
      </c>
      <c r="B5121" t="s">
        <v>58</v>
      </c>
      <c r="C5121" t="s">
        <v>9876</v>
      </c>
      <c r="D5121" t="s">
        <v>9877</v>
      </c>
      <c r="E5121">
        <v>90200</v>
      </c>
      <c r="F5121" t="s">
        <v>4974</v>
      </c>
      <c r="G5121">
        <v>2900</v>
      </c>
      <c r="I5121" t="s">
        <v>82</v>
      </c>
      <c r="J5121">
        <v>75</v>
      </c>
      <c r="K5121">
        <v>912</v>
      </c>
      <c r="L5121" s="1">
        <v>40117</v>
      </c>
      <c r="N5121" t="s">
        <v>2535</v>
      </c>
      <c r="P5121" t="s">
        <v>64</v>
      </c>
    </row>
    <row r="5122" spans="1:16" x14ac:dyDescent="0.25">
      <c r="A5122" s="2">
        <v>45242</v>
      </c>
      <c r="B5122" t="s">
        <v>58</v>
      </c>
      <c r="C5122" t="s">
        <v>9878</v>
      </c>
      <c r="D5122" t="s">
        <v>9879</v>
      </c>
      <c r="E5122">
        <v>90200</v>
      </c>
      <c r="F5122" t="s">
        <v>4974</v>
      </c>
      <c r="G5122">
        <v>2900</v>
      </c>
      <c r="I5122" t="s">
        <v>82</v>
      </c>
      <c r="J5122">
        <v>75</v>
      </c>
      <c r="K5122">
        <v>912</v>
      </c>
      <c r="L5122" s="1">
        <v>40117</v>
      </c>
      <c r="N5122" t="s">
        <v>2535</v>
      </c>
      <c r="P5122" t="s">
        <v>64</v>
      </c>
    </row>
    <row r="5124" spans="1:16" x14ac:dyDescent="0.25">
      <c r="D5124" t="s">
        <v>0</v>
      </c>
      <c r="E5124" t="s">
        <v>1</v>
      </c>
      <c r="F5124" t="s">
        <v>2</v>
      </c>
      <c r="G5124" t="s">
        <v>3</v>
      </c>
      <c r="H5124">
        <v>5</v>
      </c>
      <c r="I5124" t="s">
        <v>4</v>
      </c>
      <c r="L5124" t="s">
        <v>5</v>
      </c>
      <c r="M5124" t="s">
        <v>6</v>
      </c>
      <c r="N5124" t="s">
        <v>7</v>
      </c>
      <c r="O5124">
        <v>8</v>
      </c>
      <c r="P5124">
        <v>8</v>
      </c>
    </row>
    <row r="5125" spans="1:16" x14ac:dyDescent="0.25">
      <c r="D5125" t="s">
        <v>8</v>
      </c>
      <c r="E5125" t="s">
        <v>9</v>
      </c>
      <c r="F5125" t="s">
        <v>10</v>
      </c>
      <c r="M5125" t="s">
        <v>11</v>
      </c>
      <c r="N5125" t="s">
        <v>12</v>
      </c>
      <c r="O5125" s="1">
        <v>37445</v>
      </c>
      <c r="P5125">
        <v>3</v>
      </c>
    </row>
    <row r="5126" spans="1:16" x14ac:dyDescent="0.25">
      <c r="A5126" t="s">
        <v>13</v>
      </c>
      <c r="B5126" t="s">
        <v>14</v>
      </c>
      <c r="C5126" t="s">
        <v>15</v>
      </c>
      <c r="F5126" t="s">
        <v>16</v>
      </c>
      <c r="G5126" t="e">
        <f>- Z</f>
        <v>#NAME?</v>
      </c>
      <c r="M5126" t="s">
        <v>17</v>
      </c>
      <c r="N5126" t="s">
        <v>18</v>
      </c>
    </row>
    <row r="5127" spans="1:16" x14ac:dyDescent="0.25">
      <c r="A5127" t="s">
        <v>19</v>
      </c>
      <c r="B5127" t="s">
        <v>20</v>
      </c>
      <c r="C5127" t="s">
        <v>21</v>
      </c>
      <c r="D5127" t="s">
        <v>22</v>
      </c>
      <c r="E5127" t="s">
        <v>23</v>
      </c>
      <c r="F5127" t="s">
        <v>24</v>
      </c>
      <c r="G5127" t="s">
        <v>25</v>
      </c>
      <c r="H5127" t="s">
        <v>26</v>
      </c>
      <c r="M5127" t="s">
        <v>27</v>
      </c>
      <c r="N5127" t="s">
        <v>28</v>
      </c>
    </row>
    <row r="5128" spans="1:16" x14ac:dyDescent="0.25">
      <c r="A5128" t="s">
        <v>29</v>
      </c>
      <c r="B5128" t="s">
        <v>30</v>
      </c>
      <c r="C5128" t="s">
        <v>31</v>
      </c>
      <c r="D5128" t="s">
        <v>32</v>
      </c>
      <c r="E5128" t="s">
        <v>32</v>
      </c>
      <c r="F5128" t="s">
        <v>33</v>
      </c>
      <c r="G5128" t="s">
        <v>34</v>
      </c>
      <c r="H5128" t="s">
        <v>35</v>
      </c>
      <c r="I5128" t="s">
        <v>36</v>
      </c>
      <c r="J5128" t="s">
        <v>29</v>
      </c>
      <c r="K5128" t="s">
        <v>29</v>
      </c>
      <c r="L5128" t="s">
        <v>37</v>
      </c>
      <c r="M5128" t="s">
        <v>31</v>
      </c>
      <c r="N5128" t="s">
        <v>38</v>
      </c>
      <c r="O5128" t="s">
        <v>29</v>
      </c>
      <c r="P5128" t="s">
        <v>35</v>
      </c>
    </row>
    <row r="5129" spans="1:16" x14ac:dyDescent="0.25">
      <c r="A5129" t="s">
        <v>39</v>
      </c>
      <c r="B5129" t="s">
        <v>40</v>
      </c>
      <c r="C5129" t="s">
        <v>41</v>
      </c>
      <c r="D5129" t="s">
        <v>42</v>
      </c>
      <c r="E5129" t="s">
        <v>43</v>
      </c>
      <c r="F5129" t="s">
        <v>13</v>
      </c>
      <c r="G5129" t="s">
        <v>44</v>
      </c>
      <c r="I5129" t="s">
        <v>45</v>
      </c>
      <c r="J5129" t="s">
        <v>46</v>
      </c>
      <c r="K5129" t="s">
        <v>47</v>
      </c>
      <c r="L5129" t="s">
        <v>48</v>
      </c>
      <c r="M5129" t="s">
        <v>49</v>
      </c>
      <c r="N5129" t="s">
        <v>50</v>
      </c>
      <c r="O5129" t="s">
        <v>51</v>
      </c>
      <c r="P5129" t="s">
        <v>52</v>
      </c>
    </row>
    <row r="5130" spans="1:16" x14ac:dyDescent="0.25">
      <c r="A5130" t="s">
        <v>53</v>
      </c>
      <c r="B5130" t="s">
        <v>30</v>
      </c>
      <c r="C5130" t="s">
        <v>54</v>
      </c>
      <c r="D5130" t="s">
        <v>32</v>
      </c>
      <c r="E5130" t="s">
        <v>32</v>
      </c>
      <c r="F5130" t="s">
        <v>33</v>
      </c>
      <c r="G5130" t="s">
        <v>34</v>
      </c>
      <c r="H5130" t="s">
        <v>35</v>
      </c>
      <c r="I5130" t="s">
        <v>36</v>
      </c>
      <c r="J5130" t="s">
        <v>29</v>
      </c>
      <c r="K5130" t="s">
        <v>29</v>
      </c>
      <c r="L5130" t="s">
        <v>37</v>
      </c>
      <c r="M5130" t="s">
        <v>31</v>
      </c>
      <c r="N5130" t="s">
        <v>38</v>
      </c>
      <c r="O5130" t="s">
        <v>29</v>
      </c>
      <c r="P5130" t="s">
        <v>55</v>
      </c>
    </row>
    <row r="5131" spans="1:16" x14ac:dyDescent="0.25">
      <c r="A5131" s="2">
        <v>45242</v>
      </c>
      <c r="B5131" t="s">
        <v>58</v>
      </c>
      <c r="C5131" t="s">
        <v>9880</v>
      </c>
      <c r="D5131" t="s">
        <v>9881</v>
      </c>
      <c r="E5131">
        <v>90200</v>
      </c>
      <c r="F5131" t="s">
        <v>4974</v>
      </c>
      <c r="G5131">
        <v>2900</v>
      </c>
      <c r="I5131" t="s">
        <v>82</v>
      </c>
      <c r="J5131">
        <v>75</v>
      </c>
      <c r="K5131">
        <v>912</v>
      </c>
      <c r="L5131" s="1">
        <v>40117</v>
      </c>
      <c r="N5131" t="s">
        <v>2535</v>
      </c>
      <c r="P5131" t="s">
        <v>64</v>
      </c>
    </row>
    <row r="5132" spans="1:16" x14ac:dyDescent="0.25">
      <c r="A5132" s="2">
        <v>45242</v>
      </c>
      <c r="B5132" t="s">
        <v>58</v>
      </c>
      <c r="C5132" t="s">
        <v>9882</v>
      </c>
      <c r="D5132" t="s">
        <v>9883</v>
      </c>
      <c r="E5132">
        <v>90200</v>
      </c>
      <c r="F5132" t="s">
        <v>4974</v>
      </c>
      <c r="G5132">
        <v>2900</v>
      </c>
      <c r="I5132" t="s">
        <v>82</v>
      </c>
      <c r="J5132">
        <v>75</v>
      </c>
      <c r="K5132">
        <v>912</v>
      </c>
      <c r="L5132" s="1">
        <v>40117</v>
      </c>
      <c r="N5132" t="s">
        <v>5860</v>
      </c>
      <c r="P5132" t="s">
        <v>64</v>
      </c>
    </row>
    <row r="5133" spans="1:16" x14ac:dyDescent="0.25">
      <c r="A5133" s="2">
        <v>45242</v>
      </c>
      <c r="B5133" t="s">
        <v>58</v>
      </c>
      <c r="C5133" t="s">
        <v>9884</v>
      </c>
      <c r="D5133" t="s">
        <v>9885</v>
      </c>
      <c r="E5133">
        <v>90200</v>
      </c>
      <c r="F5133" t="s">
        <v>4974</v>
      </c>
      <c r="G5133">
        <v>2900</v>
      </c>
      <c r="I5133" t="s">
        <v>82</v>
      </c>
      <c r="J5133">
        <v>75</v>
      </c>
      <c r="K5133">
        <v>912</v>
      </c>
      <c r="L5133" s="1">
        <v>40117</v>
      </c>
      <c r="N5133" t="s">
        <v>5860</v>
      </c>
      <c r="P5133" t="s">
        <v>64</v>
      </c>
    </row>
    <row r="5134" spans="1:16" x14ac:dyDescent="0.25">
      <c r="A5134" s="2">
        <v>45242</v>
      </c>
      <c r="B5134" t="s">
        <v>58</v>
      </c>
      <c r="C5134" t="s">
        <v>9886</v>
      </c>
      <c r="D5134" t="s">
        <v>9887</v>
      </c>
      <c r="E5134">
        <v>90200</v>
      </c>
      <c r="F5134" t="s">
        <v>4974</v>
      </c>
      <c r="G5134">
        <v>2900</v>
      </c>
      <c r="I5134" t="s">
        <v>82</v>
      </c>
      <c r="J5134">
        <v>75</v>
      </c>
      <c r="K5134">
        <v>912</v>
      </c>
      <c r="L5134" s="1">
        <v>40117</v>
      </c>
      <c r="N5134" t="s">
        <v>5860</v>
      </c>
      <c r="P5134" t="s">
        <v>64</v>
      </c>
    </row>
    <row r="5135" spans="1:16" x14ac:dyDescent="0.25">
      <c r="A5135" s="2">
        <v>45242</v>
      </c>
      <c r="B5135" t="s">
        <v>58</v>
      </c>
      <c r="C5135" t="s">
        <v>9888</v>
      </c>
      <c r="D5135" t="s">
        <v>9889</v>
      </c>
      <c r="E5135">
        <v>90200</v>
      </c>
      <c r="F5135" t="s">
        <v>4974</v>
      </c>
      <c r="G5135">
        <v>2900</v>
      </c>
      <c r="I5135" t="s">
        <v>82</v>
      </c>
      <c r="J5135">
        <v>75</v>
      </c>
      <c r="K5135">
        <v>912</v>
      </c>
      <c r="L5135" s="1">
        <v>40117</v>
      </c>
      <c r="N5135" t="s">
        <v>5860</v>
      </c>
      <c r="P5135" t="s">
        <v>64</v>
      </c>
    </row>
    <row r="5136" spans="1:16" x14ac:dyDescent="0.25">
      <c r="A5136" s="2">
        <v>45242</v>
      </c>
      <c r="B5136" t="s">
        <v>58</v>
      </c>
      <c r="C5136" t="s">
        <v>9890</v>
      </c>
      <c r="D5136" t="s">
        <v>9891</v>
      </c>
      <c r="E5136">
        <v>90200</v>
      </c>
      <c r="F5136" t="s">
        <v>4974</v>
      </c>
      <c r="G5136">
        <v>2900</v>
      </c>
      <c r="I5136" t="s">
        <v>82</v>
      </c>
      <c r="J5136">
        <v>75</v>
      </c>
      <c r="K5136">
        <v>912</v>
      </c>
      <c r="L5136" s="1">
        <v>40117</v>
      </c>
      <c r="N5136" t="s">
        <v>2535</v>
      </c>
      <c r="P5136" t="s">
        <v>64</v>
      </c>
    </row>
    <row r="5137" spans="1:16" x14ac:dyDescent="0.25">
      <c r="A5137" s="2">
        <v>45242</v>
      </c>
      <c r="B5137" t="s">
        <v>58</v>
      </c>
      <c r="C5137" t="s">
        <v>9892</v>
      </c>
      <c r="D5137" t="s">
        <v>9893</v>
      </c>
      <c r="E5137">
        <v>90200</v>
      </c>
      <c r="F5137" t="s">
        <v>4974</v>
      </c>
      <c r="G5137">
        <v>2900</v>
      </c>
      <c r="I5137" t="s">
        <v>82</v>
      </c>
      <c r="J5137">
        <v>75</v>
      </c>
      <c r="K5137">
        <v>912</v>
      </c>
      <c r="L5137" s="1">
        <v>40117</v>
      </c>
      <c r="N5137" t="s">
        <v>2535</v>
      </c>
      <c r="P5137" t="s">
        <v>64</v>
      </c>
    </row>
    <row r="5138" spans="1:16" x14ac:dyDescent="0.25">
      <c r="A5138" s="2">
        <v>45242</v>
      </c>
      <c r="B5138" t="s">
        <v>58</v>
      </c>
      <c r="C5138" t="s">
        <v>9894</v>
      </c>
      <c r="D5138" t="s">
        <v>9895</v>
      </c>
      <c r="E5138">
        <v>90200</v>
      </c>
      <c r="F5138" t="s">
        <v>4974</v>
      </c>
      <c r="G5138">
        <v>2900</v>
      </c>
      <c r="I5138" t="s">
        <v>82</v>
      </c>
      <c r="J5138">
        <v>75</v>
      </c>
      <c r="K5138">
        <v>912</v>
      </c>
      <c r="L5138" s="1">
        <v>40117</v>
      </c>
      <c r="N5138" t="s">
        <v>5860</v>
      </c>
      <c r="P5138" t="s">
        <v>64</v>
      </c>
    </row>
    <row r="5139" spans="1:16" x14ac:dyDescent="0.25">
      <c r="A5139" s="2">
        <v>45242</v>
      </c>
      <c r="B5139" t="s">
        <v>58</v>
      </c>
      <c r="C5139" t="s">
        <v>9896</v>
      </c>
      <c r="D5139" t="s">
        <v>9897</v>
      </c>
      <c r="E5139">
        <v>90200</v>
      </c>
      <c r="F5139" t="s">
        <v>4974</v>
      </c>
      <c r="G5139">
        <v>2900</v>
      </c>
      <c r="I5139" t="s">
        <v>82</v>
      </c>
      <c r="J5139">
        <v>75</v>
      </c>
      <c r="K5139">
        <v>912</v>
      </c>
      <c r="L5139" s="1">
        <v>40117</v>
      </c>
      <c r="N5139" t="s">
        <v>2535</v>
      </c>
      <c r="P5139" t="s">
        <v>64</v>
      </c>
    </row>
    <row r="5140" spans="1:16" x14ac:dyDescent="0.25">
      <c r="A5140" s="2">
        <v>45242</v>
      </c>
      <c r="B5140" t="s">
        <v>58</v>
      </c>
      <c r="C5140" t="s">
        <v>9898</v>
      </c>
      <c r="D5140" t="s">
        <v>9899</v>
      </c>
      <c r="E5140">
        <v>90200</v>
      </c>
      <c r="F5140" t="s">
        <v>9900</v>
      </c>
      <c r="G5140">
        <v>1614.58</v>
      </c>
      <c r="I5140" t="s">
        <v>9901</v>
      </c>
      <c r="J5140">
        <v>76</v>
      </c>
      <c r="K5140">
        <v>931</v>
      </c>
      <c r="L5140" s="1">
        <v>36980</v>
      </c>
      <c r="N5140" t="s">
        <v>2453</v>
      </c>
      <c r="P5140" t="s">
        <v>64</v>
      </c>
    </row>
    <row r="5141" spans="1:16" x14ac:dyDescent="0.25">
      <c r="A5141" s="2">
        <v>45242</v>
      </c>
      <c r="B5141" t="s">
        <v>58</v>
      </c>
      <c r="C5141" t="s">
        <v>9902</v>
      </c>
      <c r="D5141" t="s">
        <v>9903</v>
      </c>
      <c r="E5141">
        <v>90200</v>
      </c>
      <c r="F5141" t="s">
        <v>4974</v>
      </c>
      <c r="G5141">
        <v>2900</v>
      </c>
      <c r="I5141" t="s">
        <v>82</v>
      </c>
      <c r="J5141">
        <v>137</v>
      </c>
      <c r="K5141">
        <v>911</v>
      </c>
      <c r="L5141" s="1">
        <v>40117</v>
      </c>
      <c r="N5141" t="s">
        <v>2582</v>
      </c>
      <c r="P5141" t="s">
        <v>64</v>
      </c>
    </row>
    <row r="5142" spans="1:16" x14ac:dyDescent="0.25">
      <c r="A5142" s="2">
        <v>45242</v>
      </c>
      <c r="B5142" t="s">
        <v>58</v>
      </c>
      <c r="C5142" t="s">
        <v>9904</v>
      </c>
      <c r="D5142" t="s">
        <v>9905</v>
      </c>
      <c r="E5142">
        <v>90200</v>
      </c>
      <c r="F5142" t="s">
        <v>4974</v>
      </c>
      <c r="G5142">
        <v>2900</v>
      </c>
      <c r="I5142" t="s">
        <v>82</v>
      </c>
      <c r="J5142">
        <v>137</v>
      </c>
      <c r="K5142">
        <v>911</v>
      </c>
      <c r="L5142" s="1">
        <v>40117</v>
      </c>
      <c r="N5142" t="s">
        <v>9906</v>
      </c>
      <c r="P5142" t="s">
        <v>64</v>
      </c>
    </row>
    <row r="5143" spans="1:16" x14ac:dyDescent="0.25">
      <c r="A5143" s="2">
        <v>45242</v>
      </c>
      <c r="B5143" t="s">
        <v>58</v>
      </c>
      <c r="C5143" t="s">
        <v>9907</v>
      </c>
      <c r="D5143" t="s">
        <v>9908</v>
      </c>
      <c r="E5143">
        <v>90200</v>
      </c>
      <c r="F5143" t="s">
        <v>4974</v>
      </c>
      <c r="G5143">
        <v>2900</v>
      </c>
      <c r="I5143" t="s">
        <v>82</v>
      </c>
      <c r="J5143">
        <v>137</v>
      </c>
      <c r="K5143">
        <v>911</v>
      </c>
      <c r="L5143" s="1">
        <v>40117</v>
      </c>
      <c r="N5143" t="s">
        <v>2582</v>
      </c>
      <c r="P5143" t="s">
        <v>64</v>
      </c>
    </row>
    <row r="5144" spans="1:16" x14ac:dyDescent="0.25">
      <c r="A5144" s="2">
        <v>45242</v>
      </c>
      <c r="B5144" t="s">
        <v>58</v>
      </c>
      <c r="C5144" t="s">
        <v>9909</v>
      </c>
      <c r="D5144" t="s">
        <v>9910</v>
      </c>
      <c r="E5144">
        <v>90200</v>
      </c>
      <c r="F5144" t="s">
        <v>4974</v>
      </c>
      <c r="G5144">
        <v>2900</v>
      </c>
      <c r="I5144" t="s">
        <v>82</v>
      </c>
      <c r="J5144">
        <v>137</v>
      </c>
      <c r="K5144">
        <v>911</v>
      </c>
      <c r="L5144" s="1">
        <v>40117</v>
      </c>
      <c r="N5144" t="s">
        <v>2582</v>
      </c>
      <c r="P5144" t="s">
        <v>64</v>
      </c>
    </row>
    <row r="5145" spans="1:16" x14ac:dyDescent="0.25">
      <c r="A5145" s="2">
        <v>45242</v>
      </c>
      <c r="B5145" t="s">
        <v>58</v>
      </c>
      <c r="C5145" t="s">
        <v>9911</v>
      </c>
      <c r="D5145" t="s">
        <v>9912</v>
      </c>
      <c r="E5145">
        <v>90200</v>
      </c>
      <c r="F5145" t="s">
        <v>9476</v>
      </c>
      <c r="G5145">
        <v>1733.35</v>
      </c>
      <c r="I5145" t="s">
        <v>9614</v>
      </c>
      <c r="J5145">
        <v>81</v>
      </c>
      <c r="K5145">
        <v>1321</v>
      </c>
      <c r="L5145" s="1">
        <v>38128</v>
      </c>
      <c r="N5145" t="s">
        <v>63</v>
      </c>
      <c r="P5145" t="s">
        <v>64</v>
      </c>
    </row>
    <row r="5146" spans="1:16" x14ac:dyDescent="0.25">
      <c r="A5146" s="2">
        <v>45242</v>
      </c>
      <c r="B5146" t="s">
        <v>58</v>
      </c>
      <c r="C5146" t="s">
        <v>9913</v>
      </c>
      <c r="D5146" t="s">
        <v>9914</v>
      </c>
      <c r="E5146">
        <v>90200</v>
      </c>
      <c r="F5146" t="s">
        <v>9476</v>
      </c>
      <c r="G5146">
        <v>1733.35</v>
      </c>
      <c r="I5146" t="s">
        <v>9614</v>
      </c>
      <c r="J5146">
        <v>81</v>
      </c>
      <c r="K5146">
        <v>1321</v>
      </c>
      <c r="L5146" s="1">
        <v>38128</v>
      </c>
      <c r="N5146" t="s">
        <v>63</v>
      </c>
      <c r="P5146" t="s">
        <v>64</v>
      </c>
    </row>
    <row r="5147" spans="1:16" x14ac:dyDescent="0.25">
      <c r="A5147" s="2">
        <v>45242</v>
      </c>
      <c r="B5147" t="s">
        <v>58</v>
      </c>
      <c r="C5147" t="s">
        <v>9915</v>
      </c>
      <c r="D5147" t="s">
        <v>9916</v>
      </c>
      <c r="E5147">
        <v>90200</v>
      </c>
      <c r="F5147" t="s">
        <v>96</v>
      </c>
      <c r="G5147">
        <v>2520</v>
      </c>
      <c r="I5147" t="s">
        <v>97</v>
      </c>
      <c r="J5147">
        <v>48</v>
      </c>
      <c r="K5147">
        <v>1462</v>
      </c>
      <c r="L5147" s="1">
        <v>37973</v>
      </c>
      <c r="N5147" t="s">
        <v>6456</v>
      </c>
      <c r="P5147" t="s">
        <v>64</v>
      </c>
    </row>
    <row r="5148" spans="1:16" x14ac:dyDescent="0.25">
      <c r="A5148" s="2">
        <v>45242</v>
      </c>
      <c r="B5148" t="s">
        <v>58</v>
      </c>
      <c r="C5148" t="s">
        <v>9917</v>
      </c>
      <c r="D5148" t="s">
        <v>9918</v>
      </c>
      <c r="E5148">
        <v>90200</v>
      </c>
      <c r="F5148" t="s">
        <v>96</v>
      </c>
      <c r="G5148">
        <v>2520</v>
      </c>
      <c r="I5148" t="s">
        <v>97</v>
      </c>
      <c r="J5148">
        <v>48</v>
      </c>
      <c r="K5148">
        <v>1462</v>
      </c>
      <c r="L5148" s="1">
        <v>37973</v>
      </c>
      <c r="N5148" t="s">
        <v>6456</v>
      </c>
      <c r="P5148" t="s">
        <v>64</v>
      </c>
    </row>
    <row r="5149" spans="1:16" x14ac:dyDescent="0.25">
      <c r="A5149" s="2">
        <v>45242</v>
      </c>
      <c r="B5149" t="s">
        <v>58</v>
      </c>
      <c r="C5149" t="s">
        <v>9919</v>
      </c>
      <c r="D5149" t="s">
        <v>9920</v>
      </c>
      <c r="E5149">
        <v>90200</v>
      </c>
      <c r="F5149" t="s">
        <v>96</v>
      </c>
      <c r="G5149">
        <v>2520</v>
      </c>
      <c r="I5149" t="s">
        <v>97</v>
      </c>
      <c r="J5149">
        <v>48</v>
      </c>
      <c r="K5149">
        <v>1462</v>
      </c>
      <c r="L5149" s="1">
        <v>37973</v>
      </c>
      <c r="N5149" t="s">
        <v>9921</v>
      </c>
      <c r="P5149" t="s">
        <v>64</v>
      </c>
    </row>
    <row r="5150" spans="1:16" x14ac:dyDescent="0.25">
      <c r="A5150" s="2">
        <v>45242</v>
      </c>
      <c r="B5150" t="s">
        <v>58</v>
      </c>
      <c r="C5150" t="s">
        <v>9922</v>
      </c>
      <c r="D5150" t="s">
        <v>9923</v>
      </c>
      <c r="E5150">
        <v>90200</v>
      </c>
      <c r="F5150" t="s">
        <v>1443</v>
      </c>
      <c r="G5150">
        <v>2370</v>
      </c>
      <c r="I5150" t="s">
        <v>405</v>
      </c>
      <c r="J5150">
        <v>49</v>
      </c>
      <c r="K5150">
        <v>1421</v>
      </c>
      <c r="N5150" t="s">
        <v>9924</v>
      </c>
      <c r="P5150" t="s">
        <v>64</v>
      </c>
    </row>
    <row r="5151" spans="1:16" x14ac:dyDescent="0.25">
      <c r="A5151" s="2">
        <v>45242</v>
      </c>
      <c r="B5151" t="s">
        <v>58</v>
      </c>
      <c r="C5151" t="s">
        <v>9925</v>
      </c>
      <c r="D5151" t="s">
        <v>9926</v>
      </c>
      <c r="E5151">
        <v>90200</v>
      </c>
      <c r="F5151" t="s">
        <v>183</v>
      </c>
      <c r="G5151">
        <v>1360</v>
      </c>
      <c r="I5151" t="s">
        <v>204</v>
      </c>
      <c r="J5151">
        <v>2</v>
      </c>
      <c r="K5151">
        <v>3241</v>
      </c>
      <c r="N5151" t="s">
        <v>1091</v>
      </c>
      <c r="P5151" t="s">
        <v>64</v>
      </c>
    </row>
    <row r="5152" spans="1:16" x14ac:dyDescent="0.25">
      <c r="A5152" s="2">
        <v>45242</v>
      </c>
      <c r="B5152" t="s">
        <v>58</v>
      </c>
      <c r="C5152" t="s">
        <v>9927</v>
      </c>
      <c r="D5152" t="s">
        <v>9928</v>
      </c>
      <c r="E5152">
        <v>90200</v>
      </c>
      <c r="F5152" t="s">
        <v>9929</v>
      </c>
      <c r="G5152">
        <v>1370</v>
      </c>
      <c r="I5152" t="s">
        <v>9930</v>
      </c>
      <c r="J5152">
        <v>1</v>
      </c>
      <c r="K5152">
        <v>3342</v>
      </c>
      <c r="N5152" t="s">
        <v>6571</v>
      </c>
      <c r="P5152" t="s">
        <v>64</v>
      </c>
    </row>
    <row r="5153" spans="1:16" x14ac:dyDescent="0.25">
      <c r="A5153" s="2">
        <v>45242</v>
      </c>
      <c r="B5153" t="s">
        <v>58</v>
      </c>
      <c r="C5153" t="s">
        <v>9931</v>
      </c>
      <c r="D5153" t="s">
        <v>9932</v>
      </c>
      <c r="E5153">
        <v>90200</v>
      </c>
      <c r="F5153" t="s">
        <v>361</v>
      </c>
      <c r="G5153">
        <v>2200</v>
      </c>
      <c r="I5153" t="s">
        <v>362</v>
      </c>
      <c r="J5153">
        <v>151</v>
      </c>
      <c r="K5153">
        <v>4041</v>
      </c>
      <c r="N5153" t="s">
        <v>3574</v>
      </c>
      <c r="P5153" t="s">
        <v>64</v>
      </c>
    </row>
    <row r="5154" spans="1:16" x14ac:dyDescent="0.25">
      <c r="A5154" s="2">
        <v>45242</v>
      </c>
      <c r="B5154" t="s">
        <v>58</v>
      </c>
      <c r="C5154" t="s">
        <v>9933</v>
      </c>
      <c r="D5154" t="s">
        <v>9934</v>
      </c>
      <c r="E5154">
        <v>90200</v>
      </c>
      <c r="F5154" t="s">
        <v>9657</v>
      </c>
      <c r="G5154">
        <v>1186.6199999999999</v>
      </c>
      <c r="I5154" t="s">
        <v>9935</v>
      </c>
      <c r="J5154">
        <v>239</v>
      </c>
      <c r="K5154">
        <v>9024</v>
      </c>
      <c r="L5154" s="1">
        <v>39752</v>
      </c>
      <c r="N5154" t="s">
        <v>2776</v>
      </c>
      <c r="P5154" t="s">
        <v>64</v>
      </c>
    </row>
    <row r="5155" spans="1:16" x14ac:dyDescent="0.25">
      <c r="A5155" s="2">
        <v>45242</v>
      </c>
      <c r="B5155" t="s">
        <v>58</v>
      </c>
      <c r="C5155" t="s">
        <v>9936</v>
      </c>
      <c r="D5155" t="s">
        <v>9937</v>
      </c>
      <c r="E5155">
        <v>90200</v>
      </c>
      <c r="F5155" t="s">
        <v>9657</v>
      </c>
      <c r="G5155">
        <v>1195.3699999999999</v>
      </c>
      <c r="I5155" t="s">
        <v>9938</v>
      </c>
      <c r="J5155">
        <v>239</v>
      </c>
      <c r="K5155">
        <v>9024</v>
      </c>
      <c r="L5155" s="1">
        <v>40298</v>
      </c>
      <c r="N5155" t="s">
        <v>2776</v>
      </c>
      <c r="P5155" t="s">
        <v>64</v>
      </c>
    </row>
    <row r="5156" spans="1:16" x14ac:dyDescent="0.25">
      <c r="A5156" s="2">
        <v>45242</v>
      </c>
      <c r="B5156" t="s">
        <v>58</v>
      </c>
      <c r="C5156" t="s">
        <v>9939</v>
      </c>
      <c r="D5156" t="s">
        <v>9940</v>
      </c>
      <c r="E5156">
        <v>90200</v>
      </c>
      <c r="F5156" t="s">
        <v>9657</v>
      </c>
      <c r="G5156">
        <v>1195.3699999999999</v>
      </c>
      <c r="I5156" t="s">
        <v>9938</v>
      </c>
      <c r="J5156">
        <v>239</v>
      </c>
      <c r="K5156">
        <v>9024</v>
      </c>
      <c r="L5156" s="1">
        <v>40298</v>
      </c>
      <c r="N5156" t="s">
        <v>2776</v>
      </c>
      <c r="P5156" t="s">
        <v>64</v>
      </c>
    </row>
    <row r="5157" spans="1:16" x14ac:dyDescent="0.25">
      <c r="A5157" s="2">
        <v>45242</v>
      </c>
      <c r="B5157" t="s">
        <v>58</v>
      </c>
      <c r="C5157" t="s">
        <v>9941</v>
      </c>
      <c r="D5157" t="s">
        <v>9942</v>
      </c>
      <c r="E5157">
        <v>90200</v>
      </c>
      <c r="F5157" t="s">
        <v>9657</v>
      </c>
      <c r="G5157">
        <v>1195.3699999999999</v>
      </c>
      <c r="I5157" t="s">
        <v>9938</v>
      </c>
      <c r="J5157">
        <v>239</v>
      </c>
      <c r="K5157">
        <v>9024</v>
      </c>
      <c r="L5157" s="1">
        <v>40298</v>
      </c>
      <c r="N5157" t="s">
        <v>2776</v>
      </c>
      <c r="P5157" t="s">
        <v>64</v>
      </c>
    </row>
    <row r="5158" spans="1:16" x14ac:dyDescent="0.25">
      <c r="A5158" s="2">
        <v>45242</v>
      </c>
      <c r="B5158" t="s">
        <v>58</v>
      </c>
      <c r="C5158" t="s">
        <v>9943</v>
      </c>
      <c r="D5158" t="s">
        <v>9944</v>
      </c>
      <c r="E5158">
        <v>90200</v>
      </c>
      <c r="F5158" t="s">
        <v>9657</v>
      </c>
      <c r="G5158">
        <v>1195.3699999999999</v>
      </c>
      <c r="I5158" t="s">
        <v>9938</v>
      </c>
      <c r="J5158">
        <v>239</v>
      </c>
      <c r="K5158">
        <v>9024</v>
      </c>
      <c r="L5158" s="1">
        <v>40298</v>
      </c>
      <c r="N5158" t="s">
        <v>2776</v>
      </c>
      <c r="P5158" t="s">
        <v>64</v>
      </c>
    </row>
    <row r="5159" spans="1:16" x14ac:dyDescent="0.25">
      <c r="A5159" s="2">
        <v>45242</v>
      </c>
      <c r="B5159" t="s">
        <v>58</v>
      </c>
      <c r="C5159" t="s">
        <v>9945</v>
      </c>
      <c r="D5159" t="s">
        <v>9946</v>
      </c>
      <c r="E5159">
        <v>90200</v>
      </c>
      <c r="F5159" t="s">
        <v>9657</v>
      </c>
      <c r="G5159">
        <v>1186.6199999999999</v>
      </c>
      <c r="I5159" t="s">
        <v>9935</v>
      </c>
      <c r="J5159">
        <v>239</v>
      </c>
      <c r="K5159">
        <v>9024</v>
      </c>
      <c r="L5159" s="1">
        <v>39752</v>
      </c>
      <c r="N5159" t="s">
        <v>2776</v>
      </c>
      <c r="P5159" t="s">
        <v>64</v>
      </c>
    </row>
    <row r="5160" spans="1:16" x14ac:dyDescent="0.25">
      <c r="A5160" s="2">
        <v>45242</v>
      </c>
      <c r="B5160" t="s">
        <v>58</v>
      </c>
      <c r="C5160" t="s">
        <v>9947</v>
      </c>
      <c r="D5160" t="s">
        <v>9948</v>
      </c>
      <c r="E5160">
        <v>90200</v>
      </c>
      <c r="F5160" t="s">
        <v>9657</v>
      </c>
      <c r="G5160">
        <v>1186.6199999999999</v>
      </c>
      <c r="I5160" t="s">
        <v>9935</v>
      </c>
      <c r="J5160">
        <v>239</v>
      </c>
      <c r="K5160">
        <v>9024</v>
      </c>
      <c r="L5160" s="1">
        <v>39752</v>
      </c>
      <c r="N5160" t="s">
        <v>2776</v>
      </c>
      <c r="P5160" t="s">
        <v>64</v>
      </c>
    </row>
    <row r="5161" spans="1:16" x14ac:dyDescent="0.25">
      <c r="A5161" s="2">
        <v>45242</v>
      </c>
      <c r="B5161" t="s">
        <v>58</v>
      </c>
      <c r="C5161" t="s">
        <v>9949</v>
      </c>
      <c r="D5161" t="s">
        <v>9950</v>
      </c>
      <c r="E5161">
        <v>90200</v>
      </c>
      <c r="F5161" t="s">
        <v>9657</v>
      </c>
      <c r="G5161">
        <v>1186.6199999999999</v>
      </c>
      <c r="I5161" t="s">
        <v>9935</v>
      </c>
      <c r="J5161">
        <v>239</v>
      </c>
      <c r="K5161">
        <v>9024</v>
      </c>
      <c r="L5161" s="1">
        <v>39752</v>
      </c>
      <c r="N5161" t="s">
        <v>2776</v>
      </c>
      <c r="P5161" t="s">
        <v>64</v>
      </c>
    </row>
    <row r="5162" spans="1:16" x14ac:dyDescent="0.25">
      <c r="A5162" s="2">
        <v>45242</v>
      </c>
      <c r="B5162" t="s">
        <v>58</v>
      </c>
      <c r="C5162" t="s">
        <v>9951</v>
      </c>
      <c r="D5162" t="s">
        <v>9952</v>
      </c>
      <c r="E5162">
        <v>90200</v>
      </c>
      <c r="F5162" t="s">
        <v>9657</v>
      </c>
      <c r="G5162">
        <v>1186.6199999999999</v>
      </c>
      <c r="I5162" t="s">
        <v>9935</v>
      </c>
      <c r="J5162">
        <v>239</v>
      </c>
      <c r="K5162">
        <v>9024</v>
      </c>
      <c r="L5162" s="1">
        <v>39752</v>
      </c>
      <c r="N5162" t="s">
        <v>2776</v>
      </c>
      <c r="P5162" t="s">
        <v>64</v>
      </c>
    </row>
    <row r="5163" spans="1:16" x14ac:dyDescent="0.25">
      <c r="A5163" s="2">
        <v>45242</v>
      </c>
      <c r="B5163" t="s">
        <v>58</v>
      </c>
      <c r="C5163" t="s">
        <v>9547</v>
      </c>
      <c r="D5163" t="s">
        <v>9953</v>
      </c>
      <c r="E5163">
        <v>90200</v>
      </c>
      <c r="F5163" t="s">
        <v>9954</v>
      </c>
      <c r="G5163">
        <v>1569.6</v>
      </c>
      <c r="I5163" t="s">
        <v>9955</v>
      </c>
      <c r="J5163">
        <v>291</v>
      </c>
      <c r="K5163">
        <v>9801</v>
      </c>
      <c r="L5163" s="1">
        <v>40147</v>
      </c>
      <c r="N5163" t="s">
        <v>9956</v>
      </c>
      <c r="P5163" t="s">
        <v>64</v>
      </c>
    </row>
    <row r="5164" spans="1:16" x14ac:dyDescent="0.25">
      <c r="A5164" s="2">
        <v>45242</v>
      </c>
      <c r="B5164" t="s">
        <v>58</v>
      </c>
      <c r="C5164" t="s">
        <v>9957</v>
      </c>
      <c r="D5164" t="s">
        <v>9958</v>
      </c>
      <c r="E5164">
        <v>90200</v>
      </c>
      <c r="F5164" t="s">
        <v>9954</v>
      </c>
      <c r="G5164">
        <v>1569.6</v>
      </c>
      <c r="I5164" t="s">
        <v>9955</v>
      </c>
      <c r="J5164">
        <v>291</v>
      </c>
      <c r="K5164">
        <v>9801</v>
      </c>
      <c r="L5164" s="1">
        <v>40147</v>
      </c>
      <c r="N5164" t="s">
        <v>2601</v>
      </c>
      <c r="P5164" t="s">
        <v>64</v>
      </c>
    </row>
    <row r="5165" spans="1:16" x14ac:dyDescent="0.25">
      <c r="A5165" t="s">
        <v>87</v>
      </c>
      <c r="C5165" t="s">
        <v>88</v>
      </c>
      <c r="D5165" t="s">
        <v>58</v>
      </c>
      <c r="F5165">
        <v>-8</v>
      </c>
      <c r="G5165" t="s">
        <v>9959</v>
      </c>
      <c r="I5165" t="s">
        <v>9960</v>
      </c>
    </row>
    <row r="5167" spans="1:16" x14ac:dyDescent="0.25">
      <c r="A5167" t="s">
        <v>87</v>
      </c>
      <c r="B5167" t="s">
        <v>87</v>
      </c>
      <c r="C5167" t="s">
        <v>91</v>
      </c>
      <c r="D5167" t="s">
        <v>456</v>
      </c>
      <c r="E5167">
        <v>2011</v>
      </c>
      <c r="F5167">
        <v>-8</v>
      </c>
      <c r="G5167" t="s">
        <v>9959</v>
      </c>
      <c r="I5167" t="s">
        <v>9961</v>
      </c>
    </row>
    <row r="5169" spans="1:16" x14ac:dyDescent="0.25">
      <c r="C5169" t="s">
        <v>56</v>
      </c>
      <c r="D5169" t="s">
        <v>10</v>
      </c>
      <c r="E5169" t="e">
        <f>- proto</f>
        <v>#NAME?</v>
      </c>
      <c r="F5169" t="s">
        <v>57</v>
      </c>
    </row>
    <row r="5170" spans="1:16" x14ac:dyDescent="0.25">
      <c r="A5170" s="2">
        <v>45262</v>
      </c>
      <c r="B5170" t="s">
        <v>58</v>
      </c>
      <c r="C5170" t="s">
        <v>9962</v>
      </c>
      <c r="D5170" t="s">
        <v>9963</v>
      </c>
      <c r="E5170">
        <v>90200</v>
      </c>
      <c r="F5170" t="s">
        <v>2639</v>
      </c>
      <c r="G5170">
        <v>1344</v>
      </c>
      <c r="I5170" t="s">
        <v>9587</v>
      </c>
      <c r="J5170">
        <v>99</v>
      </c>
      <c r="K5170">
        <v>213</v>
      </c>
      <c r="L5170" s="1">
        <v>38951</v>
      </c>
      <c r="N5170" t="s">
        <v>9964</v>
      </c>
      <c r="P5170" t="s">
        <v>64</v>
      </c>
    </row>
    <row r="5171" spans="1:16" x14ac:dyDescent="0.25">
      <c r="A5171" s="2">
        <v>45262</v>
      </c>
      <c r="B5171" t="s">
        <v>58</v>
      </c>
      <c r="C5171" t="s">
        <v>9965</v>
      </c>
      <c r="D5171" t="s">
        <v>9966</v>
      </c>
      <c r="E5171">
        <v>90200</v>
      </c>
      <c r="F5171" t="s">
        <v>183</v>
      </c>
      <c r="G5171">
        <v>1140</v>
      </c>
      <c r="I5171" t="s">
        <v>227</v>
      </c>
      <c r="J5171">
        <v>117</v>
      </c>
      <c r="K5171">
        <v>213</v>
      </c>
      <c r="L5171" s="1">
        <v>36493</v>
      </c>
      <c r="N5171" t="s">
        <v>9967</v>
      </c>
      <c r="P5171" t="s">
        <v>64</v>
      </c>
    </row>
    <row r="5172" spans="1:16" x14ac:dyDescent="0.25">
      <c r="A5172" s="2">
        <v>45262</v>
      </c>
      <c r="B5172" t="s">
        <v>58</v>
      </c>
      <c r="C5172" t="s">
        <v>9968</v>
      </c>
      <c r="D5172" t="s">
        <v>9969</v>
      </c>
      <c r="E5172">
        <v>90200</v>
      </c>
      <c r="F5172" t="s">
        <v>114</v>
      </c>
      <c r="G5172">
        <v>1748.31</v>
      </c>
      <c r="I5172" t="s">
        <v>115</v>
      </c>
      <c r="J5172">
        <v>167</v>
      </c>
      <c r="K5172">
        <v>413</v>
      </c>
      <c r="L5172" s="1">
        <v>37287</v>
      </c>
      <c r="N5172" t="s">
        <v>9970</v>
      </c>
      <c r="P5172" t="s">
        <v>64</v>
      </c>
    </row>
    <row r="5173" spans="1:16" x14ac:dyDescent="0.25">
      <c r="A5173" s="2">
        <v>45262</v>
      </c>
      <c r="B5173" t="s">
        <v>58</v>
      </c>
      <c r="C5173" t="s">
        <v>9971</v>
      </c>
      <c r="D5173" t="s">
        <v>9972</v>
      </c>
      <c r="E5173">
        <v>90200</v>
      </c>
      <c r="F5173" t="s">
        <v>2639</v>
      </c>
      <c r="G5173">
        <v>1344</v>
      </c>
      <c r="I5173" t="s">
        <v>9587</v>
      </c>
      <c r="J5173">
        <v>167</v>
      </c>
      <c r="K5173">
        <v>413</v>
      </c>
      <c r="L5173" s="1">
        <v>38897</v>
      </c>
      <c r="N5173" t="s">
        <v>7598</v>
      </c>
      <c r="P5173" t="s">
        <v>64</v>
      </c>
    </row>
    <row r="5174" spans="1:16" x14ac:dyDescent="0.25">
      <c r="A5174" s="2">
        <v>45262</v>
      </c>
      <c r="B5174" t="s">
        <v>58</v>
      </c>
      <c r="C5174" t="s">
        <v>9973</v>
      </c>
      <c r="D5174" t="s">
        <v>9974</v>
      </c>
      <c r="E5174">
        <v>90200</v>
      </c>
      <c r="F5174" t="s">
        <v>183</v>
      </c>
      <c r="G5174">
        <v>1373.39</v>
      </c>
      <c r="I5174" t="s">
        <v>9975</v>
      </c>
      <c r="J5174">
        <v>167</v>
      </c>
      <c r="K5174">
        <v>413</v>
      </c>
      <c r="L5174" s="1">
        <v>37407</v>
      </c>
      <c r="N5174" t="s">
        <v>7598</v>
      </c>
      <c r="P5174" t="s">
        <v>64</v>
      </c>
    </row>
    <row r="5175" spans="1:16" x14ac:dyDescent="0.25">
      <c r="A5175" s="2">
        <v>45262</v>
      </c>
      <c r="B5175" t="s">
        <v>58</v>
      </c>
      <c r="C5175" t="s">
        <v>9976</v>
      </c>
      <c r="D5175" t="s">
        <v>9977</v>
      </c>
      <c r="E5175">
        <v>90200</v>
      </c>
      <c r="F5175" t="s">
        <v>183</v>
      </c>
      <c r="G5175">
        <v>1373.39</v>
      </c>
      <c r="I5175" t="s">
        <v>9975</v>
      </c>
      <c r="J5175">
        <v>167</v>
      </c>
      <c r="K5175">
        <v>413</v>
      </c>
      <c r="L5175" s="1">
        <v>37407</v>
      </c>
      <c r="N5175" t="s">
        <v>7598</v>
      </c>
      <c r="P5175" t="s">
        <v>64</v>
      </c>
    </row>
    <row r="5176" spans="1:16" x14ac:dyDescent="0.25">
      <c r="A5176" s="2">
        <v>45262</v>
      </c>
      <c r="B5176" t="s">
        <v>58</v>
      </c>
      <c r="C5176" t="s">
        <v>9978</v>
      </c>
      <c r="D5176" t="s">
        <v>9979</v>
      </c>
      <c r="E5176">
        <v>90200</v>
      </c>
      <c r="F5176" t="s">
        <v>183</v>
      </c>
      <c r="G5176">
        <v>1373.39</v>
      </c>
      <c r="I5176" t="s">
        <v>9975</v>
      </c>
      <c r="J5176">
        <v>167</v>
      </c>
      <c r="K5176">
        <v>413</v>
      </c>
      <c r="L5176" s="1">
        <v>37407</v>
      </c>
      <c r="N5176" t="s">
        <v>7598</v>
      </c>
      <c r="P5176" t="s">
        <v>64</v>
      </c>
    </row>
    <row r="5177" spans="1:16" x14ac:dyDescent="0.25">
      <c r="A5177" s="2">
        <v>45262</v>
      </c>
      <c r="B5177" t="s">
        <v>58</v>
      </c>
      <c r="C5177" t="s">
        <v>9980</v>
      </c>
      <c r="D5177" t="s">
        <v>9981</v>
      </c>
      <c r="E5177">
        <v>90200</v>
      </c>
      <c r="F5177" t="s">
        <v>183</v>
      </c>
      <c r="G5177">
        <v>1373.39</v>
      </c>
      <c r="I5177" t="s">
        <v>9975</v>
      </c>
      <c r="J5177">
        <v>167</v>
      </c>
      <c r="K5177">
        <v>413</v>
      </c>
      <c r="L5177" s="1">
        <v>37407</v>
      </c>
      <c r="N5177" t="s">
        <v>7598</v>
      </c>
      <c r="P5177" t="s">
        <v>64</v>
      </c>
    </row>
    <row r="5178" spans="1:16" x14ac:dyDescent="0.25">
      <c r="A5178" s="2">
        <v>45262</v>
      </c>
      <c r="B5178" t="s">
        <v>58</v>
      </c>
      <c r="C5178" t="s">
        <v>9982</v>
      </c>
      <c r="D5178" t="s">
        <v>9983</v>
      </c>
      <c r="E5178">
        <v>90200</v>
      </c>
      <c r="F5178" t="s">
        <v>2639</v>
      </c>
      <c r="G5178">
        <v>1344</v>
      </c>
      <c r="I5178" t="s">
        <v>9587</v>
      </c>
      <c r="J5178">
        <v>167</v>
      </c>
      <c r="K5178">
        <v>413</v>
      </c>
      <c r="L5178" s="1">
        <v>38897</v>
      </c>
      <c r="N5178" t="s">
        <v>7598</v>
      </c>
      <c r="P5178" t="s">
        <v>64</v>
      </c>
    </row>
    <row r="5179" spans="1:16" x14ac:dyDescent="0.25">
      <c r="A5179" s="2">
        <v>45262</v>
      </c>
      <c r="B5179" t="s">
        <v>58</v>
      </c>
      <c r="C5179" t="s">
        <v>9984</v>
      </c>
      <c r="D5179" t="s">
        <v>9985</v>
      </c>
      <c r="E5179">
        <v>90200</v>
      </c>
      <c r="F5179" t="s">
        <v>183</v>
      </c>
      <c r="G5179">
        <v>1373.39</v>
      </c>
      <c r="I5179" t="s">
        <v>9975</v>
      </c>
      <c r="J5179">
        <v>167</v>
      </c>
      <c r="K5179">
        <v>413</v>
      </c>
      <c r="L5179" s="1">
        <v>37407</v>
      </c>
      <c r="N5179" t="s">
        <v>7598</v>
      </c>
      <c r="P5179" t="s">
        <v>64</v>
      </c>
    </row>
    <row r="5180" spans="1:16" x14ac:dyDescent="0.25">
      <c r="A5180" s="2">
        <v>45262</v>
      </c>
      <c r="B5180" t="s">
        <v>58</v>
      </c>
      <c r="C5180" t="s">
        <v>9986</v>
      </c>
      <c r="D5180" t="s">
        <v>9987</v>
      </c>
      <c r="E5180">
        <v>90200</v>
      </c>
      <c r="F5180" t="s">
        <v>1007</v>
      </c>
      <c r="G5180">
        <v>2700</v>
      </c>
      <c r="I5180" t="s">
        <v>1008</v>
      </c>
      <c r="J5180">
        <v>347</v>
      </c>
      <c r="K5180">
        <v>432</v>
      </c>
      <c r="L5180" s="1">
        <v>35390</v>
      </c>
      <c r="N5180" t="s">
        <v>6930</v>
      </c>
      <c r="P5180" t="s">
        <v>64</v>
      </c>
    </row>
    <row r="5181" spans="1:16" x14ac:dyDescent="0.25">
      <c r="A5181" s="2">
        <v>45262</v>
      </c>
      <c r="B5181" t="s">
        <v>58</v>
      </c>
      <c r="C5181" t="s">
        <v>9988</v>
      </c>
      <c r="D5181" t="s">
        <v>9989</v>
      </c>
      <c r="E5181">
        <v>90200</v>
      </c>
      <c r="F5181" t="s">
        <v>1240</v>
      </c>
      <c r="G5181">
        <v>2520</v>
      </c>
      <c r="I5181" t="s">
        <v>97</v>
      </c>
      <c r="J5181">
        <v>9</v>
      </c>
      <c r="K5181">
        <v>823</v>
      </c>
      <c r="N5181" t="s">
        <v>9990</v>
      </c>
      <c r="P5181" t="s">
        <v>64</v>
      </c>
    </row>
    <row r="5183" spans="1:16" x14ac:dyDescent="0.25">
      <c r="D5183" t="s">
        <v>0</v>
      </c>
      <c r="E5183" t="s">
        <v>1</v>
      </c>
      <c r="F5183" t="s">
        <v>2</v>
      </c>
      <c r="G5183" t="s">
        <v>3</v>
      </c>
      <c r="H5183">
        <v>5</v>
      </c>
      <c r="I5183" t="s">
        <v>4</v>
      </c>
      <c r="L5183" t="s">
        <v>5</v>
      </c>
      <c r="M5183" t="s">
        <v>6</v>
      </c>
      <c r="N5183" t="s">
        <v>7</v>
      </c>
      <c r="O5183">
        <v>8</v>
      </c>
      <c r="P5183">
        <v>9</v>
      </c>
    </row>
    <row r="5184" spans="1:16" x14ac:dyDescent="0.25">
      <c r="D5184" t="s">
        <v>8</v>
      </c>
      <c r="E5184" t="s">
        <v>9</v>
      </c>
      <c r="F5184" t="s">
        <v>10</v>
      </c>
      <c r="M5184" t="s">
        <v>11</v>
      </c>
      <c r="N5184" t="s">
        <v>12</v>
      </c>
      <c r="O5184" s="1">
        <v>37445</v>
      </c>
      <c r="P5184">
        <v>3</v>
      </c>
    </row>
    <row r="5185" spans="1:16" x14ac:dyDescent="0.25">
      <c r="A5185" t="s">
        <v>13</v>
      </c>
      <c r="B5185" t="s">
        <v>14</v>
      </c>
      <c r="C5185" t="s">
        <v>15</v>
      </c>
      <c r="F5185" t="s">
        <v>16</v>
      </c>
      <c r="G5185" t="e">
        <f>- Z</f>
        <v>#NAME?</v>
      </c>
      <c r="M5185" t="s">
        <v>17</v>
      </c>
      <c r="N5185" t="s">
        <v>18</v>
      </c>
    </row>
    <row r="5186" spans="1:16" x14ac:dyDescent="0.25">
      <c r="A5186" t="s">
        <v>19</v>
      </c>
      <c r="B5186" t="s">
        <v>20</v>
      </c>
      <c r="C5186" t="s">
        <v>21</v>
      </c>
      <c r="D5186" t="s">
        <v>22</v>
      </c>
      <c r="E5186" t="s">
        <v>23</v>
      </c>
      <c r="F5186" t="s">
        <v>24</v>
      </c>
      <c r="G5186" t="s">
        <v>25</v>
      </c>
      <c r="H5186" t="s">
        <v>26</v>
      </c>
      <c r="M5186" t="s">
        <v>27</v>
      </c>
      <c r="N5186" t="s">
        <v>28</v>
      </c>
    </row>
    <row r="5187" spans="1:16" x14ac:dyDescent="0.25">
      <c r="A5187" t="s">
        <v>29</v>
      </c>
      <c r="B5187" t="s">
        <v>30</v>
      </c>
      <c r="C5187" t="s">
        <v>31</v>
      </c>
      <c r="D5187" t="s">
        <v>32</v>
      </c>
      <c r="E5187" t="s">
        <v>32</v>
      </c>
      <c r="F5187" t="s">
        <v>33</v>
      </c>
      <c r="G5187" t="s">
        <v>34</v>
      </c>
      <c r="H5187" t="s">
        <v>35</v>
      </c>
      <c r="I5187" t="s">
        <v>36</v>
      </c>
      <c r="J5187" t="s">
        <v>29</v>
      </c>
      <c r="K5187" t="s">
        <v>29</v>
      </c>
      <c r="L5187" t="s">
        <v>37</v>
      </c>
      <c r="M5187" t="s">
        <v>31</v>
      </c>
      <c r="N5187" t="s">
        <v>38</v>
      </c>
      <c r="O5187" t="s">
        <v>29</v>
      </c>
      <c r="P5187" t="s">
        <v>35</v>
      </c>
    </row>
    <row r="5188" spans="1:16" x14ac:dyDescent="0.25">
      <c r="A5188" t="s">
        <v>39</v>
      </c>
      <c r="B5188" t="s">
        <v>40</v>
      </c>
      <c r="C5188" t="s">
        <v>41</v>
      </c>
      <c r="D5188" t="s">
        <v>42</v>
      </c>
      <c r="E5188" t="s">
        <v>43</v>
      </c>
      <c r="F5188" t="s">
        <v>13</v>
      </c>
      <c r="G5188" t="s">
        <v>44</v>
      </c>
      <c r="I5188" t="s">
        <v>45</v>
      </c>
      <c r="J5188" t="s">
        <v>46</v>
      </c>
      <c r="K5188" t="s">
        <v>47</v>
      </c>
      <c r="L5188" t="s">
        <v>48</v>
      </c>
      <c r="M5188" t="s">
        <v>49</v>
      </c>
      <c r="N5188" t="s">
        <v>50</v>
      </c>
      <c r="O5188" t="s">
        <v>51</v>
      </c>
      <c r="P5188" t="s">
        <v>52</v>
      </c>
    </row>
    <row r="5189" spans="1:16" x14ac:dyDescent="0.25">
      <c r="A5189" t="s">
        <v>53</v>
      </c>
      <c r="B5189" t="s">
        <v>30</v>
      </c>
      <c r="C5189" t="s">
        <v>54</v>
      </c>
      <c r="D5189" t="s">
        <v>32</v>
      </c>
      <c r="E5189" t="s">
        <v>32</v>
      </c>
      <c r="F5189" t="s">
        <v>33</v>
      </c>
      <c r="G5189" t="s">
        <v>34</v>
      </c>
      <c r="H5189" t="s">
        <v>35</v>
      </c>
      <c r="I5189" t="s">
        <v>36</v>
      </c>
      <c r="J5189" t="s">
        <v>29</v>
      </c>
      <c r="K5189" t="s">
        <v>29</v>
      </c>
      <c r="L5189" t="s">
        <v>37</v>
      </c>
      <c r="M5189" t="s">
        <v>31</v>
      </c>
      <c r="N5189" t="s">
        <v>38</v>
      </c>
      <c r="O5189" t="s">
        <v>29</v>
      </c>
      <c r="P5189" t="s">
        <v>55</v>
      </c>
    </row>
    <row r="5190" spans="1:16" x14ac:dyDescent="0.25">
      <c r="A5190" s="2">
        <v>45262</v>
      </c>
      <c r="B5190" t="s">
        <v>58</v>
      </c>
      <c r="C5190" t="s">
        <v>9991</v>
      </c>
      <c r="D5190" t="s">
        <v>9992</v>
      </c>
      <c r="E5190">
        <v>90200</v>
      </c>
      <c r="F5190" t="s">
        <v>1240</v>
      </c>
      <c r="G5190">
        <v>2520</v>
      </c>
      <c r="I5190" t="s">
        <v>97</v>
      </c>
      <c r="J5190">
        <v>9</v>
      </c>
      <c r="K5190">
        <v>823</v>
      </c>
      <c r="N5190" t="s">
        <v>9990</v>
      </c>
      <c r="P5190" t="s">
        <v>64</v>
      </c>
    </row>
    <row r="5191" spans="1:16" x14ac:dyDescent="0.25">
      <c r="A5191" s="2">
        <v>45262</v>
      </c>
      <c r="B5191" t="s">
        <v>58</v>
      </c>
      <c r="C5191" t="s">
        <v>9993</v>
      </c>
      <c r="D5191" t="s">
        <v>9994</v>
      </c>
      <c r="E5191">
        <v>90200</v>
      </c>
      <c r="F5191" t="s">
        <v>4974</v>
      </c>
      <c r="G5191">
        <v>2900</v>
      </c>
      <c r="I5191" t="s">
        <v>82</v>
      </c>
      <c r="J5191">
        <v>75</v>
      </c>
      <c r="K5191">
        <v>912</v>
      </c>
      <c r="L5191" s="1">
        <v>40117</v>
      </c>
      <c r="N5191" t="s">
        <v>8174</v>
      </c>
      <c r="P5191" t="s">
        <v>64</v>
      </c>
    </row>
    <row r="5192" spans="1:16" x14ac:dyDescent="0.25">
      <c r="A5192" s="2">
        <v>45262</v>
      </c>
      <c r="B5192" t="s">
        <v>58</v>
      </c>
      <c r="C5192" t="s">
        <v>9995</v>
      </c>
      <c r="D5192" t="s">
        <v>9996</v>
      </c>
      <c r="E5192">
        <v>90200</v>
      </c>
      <c r="F5192" t="s">
        <v>9997</v>
      </c>
      <c r="G5192">
        <v>2861.25</v>
      </c>
      <c r="I5192" t="s">
        <v>9497</v>
      </c>
      <c r="J5192">
        <v>76</v>
      </c>
      <c r="K5192">
        <v>931</v>
      </c>
      <c r="L5192" s="1">
        <v>39599</v>
      </c>
      <c r="N5192" t="s">
        <v>6637</v>
      </c>
      <c r="P5192" t="s">
        <v>64</v>
      </c>
    </row>
    <row r="5193" spans="1:16" x14ac:dyDescent="0.25">
      <c r="A5193" s="2">
        <v>45262</v>
      </c>
      <c r="B5193" t="s">
        <v>58</v>
      </c>
      <c r="C5193" t="s">
        <v>9998</v>
      </c>
      <c r="D5193" t="s">
        <v>9999</v>
      </c>
      <c r="E5193">
        <v>90200</v>
      </c>
      <c r="F5193" t="s">
        <v>6636</v>
      </c>
      <c r="G5193">
        <v>2861.25</v>
      </c>
      <c r="I5193" t="s">
        <v>9497</v>
      </c>
      <c r="J5193">
        <v>76</v>
      </c>
      <c r="K5193">
        <v>931</v>
      </c>
      <c r="L5193" s="1">
        <v>39660</v>
      </c>
      <c r="N5193" t="s">
        <v>6637</v>
      </c>
      <c r="P5193" t="s">
        <v>64</v>
      </c>
    </row>
    <row r="5194" spans="1:16" x14ac:dyDescent="0.25">
      <c r="A5194" s="2">
        <v>45262</v>
      </c>
      <c r="B5194" t="s">
        <v>58</v>
      </c>
      <c r="C5194" t="s">
        <v>1822</v>
      </c>
      <c r="D5194" t="s">
        <v>10000</v>
      </c>
      <c r="E5194">
        <v>90200</v>
      </c>
      <c r="F5194" t="s">
        <v>10001</v>
      </c>
      <c r="G5194">
        <v>1749</v>
      </c>
      <c r="I5194" t="s">
        <v>10002</v>
      </c>
      <c r="J5194">
        <v>23</v>
      </c>
      <c r="K5194">
        <v>1211</v>
      </c>
      <c r="L5194" s="1">
        <v>38379</v>
      </c>
      <c r="N5194" t="s">
        <v>7533</v>
      </c>
      <c r="P5194" t="s">
        <v>64</v>
      </c>
    </row>
    <row r="5195" spans="1:16" x14ac:dyDescent="0.25">
      <c r="A5195" s="2">
        <v>45262</v>
      </c>
      <c r="B5195" t="s">
        <v>58</v>
      </c>
      <c r="C5195" t="s">
        <v>7528</v>
      </c>
      <c r="D5195" t="s">
        <v>10003</v>
      </c>
      <c r="E5195">
        <v>90200</v>
      </c>
      <c r="F5195" t="s">
        <v>10004</v>
      </c>
      <c r="G5195">
        <v>1590</v>
      </c>
      <c r="I5195" t="s">
        <v>1291</v>
      </c>
      <c r="J5195">
        <v>23</v>
      </c>
      <c r="K5195">
        <v>1211</v>
      </c>
      <c r="L5195" s="1">
        <v>36738</v>
      </c>
      <c r="N5195" t="s">
        <v>7288</v>
      </c>
      <c r="P5195" t="s">
        <v>64</v>
      </c>
    </row>
    <row r="5196" spans="1:16" x14ac:dyDescent="0.25">
      <c r="A5196" s="2">
        <v>45262</v>
      </c>
      <c r="B5196" t="s">
        <v>58</v>
      </c>
      <c r="C5196" t="s">
        <v>7000</v>
      </c>
      <c r="D5196" t="s">
        <v>10005</v>
      </c>
      <c r="E5196">
        <v>90200</v>
      </c>
      <c r="F5196" t="s">
        <v>2270</v>
      </c>
      <c r="G5196">
        <v>1537.5</v>
      </c>
      <c r="I5196" t="s">
        <v>10006</v>
      </c>
      <c r="J5196">
        <v>81</v>
      </c>
      <c r="K5196">
        <v>1321</v>
      </c>
      <c r="L5196" s="1">
        <v>39112</v>
      </c>
      <c r="N5196" t="s">
        <v>6653</v>
      </c>
      <c r="P5196" t="s">
        <v>64</v>
      </c>
    </row>
    <row r="5197" spans="1:16" x14ac:dyDescent="0.25">
      <c r="A5197" s="2">
        <v>45262</v>
      </c>
      <c r="B5197" t="s">
        <v>58</v>
      </c>
      <c r="C5197" t="s">
        <v>4342</v>
      </c>
      <c r="D5197" t="s">
        <v>10007</v>
      </c>
      <c r="E5197">
        <v>90200</v>
      </c>
      <c r="F5197" t="s">
        <v>2270</v>
      </c>
      <c r="G5197">
        <v>1537.5</v>
      </c>
      <c r="I5197" t="s">
        <v>10006</v>
      </c>
      <c r="J5197">
        <v>81</v>
      </c>
      <c r="K5197">
        <v>1321</v>
      </c>
      <c r="L5197" s="1">
        <v>39112</v>
      </c>
      <c r="N5197" t="s">
        <v>6653</v>
      </c>
      <c r="P5197" t="s">
        <v>64</v>
      </c>
    </row>
    <row r="5198" spans="1:16" x14ac:dyDescent="0.25">
      <c r="A5198" s="2">
        <v>45262</v>
      </c>
      <c r="B5198" t="s">
        <v>58</v>
      </c>
      <c r="C5198" t="s">
        <v>10008</v>
      </c>
      <c r="D5198" t="s">
        <v>10009</v>
      </c>
      <c r="E5198">
        <v>90200</v>
      </c>
      <c r="F5198" t="s">
        <v>2270</v>
      </c>
      <c r="G5198">
        <v>1537.5</v>
      </c>
      <c r="I5198" t="s">
        <v>10006</v>
      </c>
      <c r="J5198">
        <v>81</v>
      </c>
      <c r="K5198">
        <v>1321</v>
      </c>
      <c r="L5198" s="1">
        <v>39112</v>
      </c>
      <c r="N5198" t="s">
        <v>6653</v>
      </c>
      <c r="P5198" t="s">
        <v>64</v>
      </c>
    </row>
    <row r="5199" spans="1:16" x14ac:dyDescent="0.25">
      <c r="A5199" s="2">
        <v>45262</v>
      </c>
      <c r="B5199" t="s">
        <v>58</v>
      </c>
      <c r="C5199" t="s">
        <v>2236</v>
      </c>
      <c r="D5199" t="s">
        <v>10010</v>
      </c>
      <c r="E5199">
        <v>90200</v>
      </c>
      <c r="F5199" t="s">
        <v>450</v>
      </c>
      <c r="G5199">
        <v>2750</v>
      </c>
      <c r="I5199" t="s">
        <v>451</v>
      </c>
      <c r="J5199">
        <v>86</v>
      </c>
      <c r="K5199">
        <v>1321</v>
      </c>
      <c r="N5199" t="s">
        <v>6653</v>
      </c>
      <c r="P5199" t="s">
        <v>64</v>
      </c>
    </row>
    <row r="5200" spans="1:16" x14ac:dyDescent="0.25">
      <c r="A5200" s="2">
        <v>45262</v>
      </c>
      <c r="B5200" t="s">
        <v>58</v>
      </c>
      <c r="C5200" t="s">
        <v>10011</v>
      </c>
      <c r="D5200" t="s">
        <v>10012</v>
      </c>
      <c r="E5200">
        <v>90200</v>
      </c>
      <c r="F5200" t="s">
        <v>9715</v>
      </c>
      <c r="G5200">
        <v>1459</v>
      </c>
      <c r="I5200" t="s">
        <v>10013</v>
      </c>
      <c r="J5200">
        <v>41</v>
      </c>
      <c r="K5200">
        <v>2011</v>
      </c>
      <c r="L5200" s="1">
        <v>39434</v>
      </c>
      <c r="N5200" t="s">
        <v>10014</v>
      </c>
      <c r="P5200" t="s">
        <v>64</v>
      </c>
    </row>
    <row r="5201" spans="1:16" x14ac:dyDescent="0.25">
      <c r="A5201" s="2">
        <v>45262</v>
      </c>
      <c r="B5201" t="s">
        <v>58</v>
      </c>
      <c r="C5201" t="s">
        <v>10015</v>
      </c>
      <c r="D5201" t="s">
        <v>10016</v>
      </c>
      <c r="E5201">
        <v>90200</v>
      </c>
      <c r="F5201" t="s">
        <v>194</v>
      </c>
      <c r="G5201">
        <v>2220</v>
      </c>
      <c r="I5201" t="s">
        <v>10017</v>
      </c>
      <c r="J5201">
        <v>244</v>
      </c>
      <c r="K5201">
        <v>2121</v>
      </c>
      <c r="L5201" s="1">
        <v>36546</v>
      </c>
      <c r="N5201" t="s">
        <v>10018</v>
      </c>
      <c r="P5201" t="s">
        <v>64</v>
      </c>
    </row>
    <row r="5202" spans="1:16" x14ac:dyDescent="0.25">
      <c r="A5202" s="2">
        <v>45262</v>
      </c>
      <c r="B5202" t="s">
        <v>58</v>
      </c>
      <c r="C5202" t="s">
        <v>10019</v>
      </c>
      <c r="D5202" t="s">
        <v>10020</v>
      </c>
      <c r="E5202">
        <v>90200</v>
      </c>
      <c r="F5202" t="s">
        <v>1430</v>
      </c>
      <c r="G5202">
        <v>1710</v>
      </c>
      <c r="I5202" t="s">
        <v>567</v>
      </c>
      <c r="J5202">
        <v>124</v>
      </c>
      <c r="K5202">
        <v>3452</v>
      </c>
      <c r="N5202" t="s">
        <v>8663</v>
      </c>
      <c r="P5202" t="s">
        <v>64</v>
      </c>
    </row>
    <row r="5203" spans="1:16" x14ac:dyDescent="0.25">
      <c r="A5203" s="2">
        <v>45262</v>
      </c>
      <c r="B5203" t="s">
        <v>58</v>
      </c>
      <c r="C5203" t="s">
        <v>10021</v>
      </c>
      <c r="D5203" t="s">
        <v>10022</v>
      </c>
      <c r="E5203">
        <v>90200</v>
      </c>
      <c r="F5203" t="s">
        <v>183</v>
      </c>
      <c r="G5203">
        <v>1350</v>
      </c>
      <c r="I5203" t="s">
        <v>826</v>
      </c>
      <c r="J5203">
        <v>139</v>
      </c>
      <c r="K5203">
        <v>3451</v>
      </c>
      <c r="L5203" s="1">
        <v>36047</v>
      </c>
      <c r="N5203" t="s">
        <v>6661</v>
      </c>
      <c r="P5203" t="s">
        <v>64</v>
      </c>
    </row>
    <row r="5204" spans="1:16" x14ac:dyDescent="0.25">
      <c r="A5204" s="2">
        <v>45262</v>
      </c>
      <c r="B5204" t="s">
        <v>58</v>
      </c>
      <c r="C5204" t="s">
        <v>10023</v>
      </c>
      <c r="D5204" t="s">
        <v>10024</v>
      </c>
      <c r="E5204">
        <v>90200</v>
      </c>
      <c r="F5204" t="s">
        <v>183</v>
      </c>
      <c r="G5204">
        <v>1350</v>
      </c>
      <c r="I5204" t="s">
        <v>826</v>
      </c>
      <c r="J5204">
        <v>139</v>
      </c>
      <c r="K5204">
        <v>3451</v>
      </c>
      <c r="L5204" s="1">
        <v>36047</v>
      </c>
      <c r="N5204" t="s">
        <v>6661</v>
      </c>
      <c r="P5204" t="s">
        <v>64</v>
      </c>
    </row>
    <row r="5205" spans="1:16" x14ac:dyDescent="0.25">
      <c r="A5205" s="2">
        <v>45262</v>
      </c>
      <c r="B5205" t="s">
        <v>58</v>
      </c>
      <c r="C5205" t="s">
        <v>7030</v>
      </c>
      <c r="D5205" t="s">
        <v>10025</v>
      </c>
      <c r="E5205">
        <v>90200</v>
      </c>
      <c r="F5205" t="s">
        <v>194</v>
      </c>
      <c r="G5205">
        <v>1790</v>
      </c>
      <c r="I5205" t="s">
        <v>241</v>
      </c>
      <c r="J5205">
        <v>325</v>
      </c>
      <c r="K5205">
        <v>3590</v>
      </c>
      <c r="L5205" s="1">
        <v>36062</v>
      </c>
      <c r="N5205" t="s">
        <v>10026</v>
      </c>
      <c r="P5205" t="s">
        <v>64</v>
      </c>
    </row>
    <row r="5206" spans="1:16" x14ac:dyDescent="0.25">
      <c r="A5206" s="2">
        <v>45262</v>
      </c>
      <c r="B5206" t="s">
        <v>58</v>
      </c>
      <c r="C5206" t="s">
        <v>10027</v>
      </c>
      <c r="D5206" t="s">
        <v>10028</v>
      </c>
      <c r="E5206">
        <v>90200</v>
      </c>
      <c r="F5206" t="s">
        <v>194</v>
      </c>
      <c r="G5206">
        <v>2080</v>
      </c>
      <c r="I5206" t="s">
        <v>890</v>
      </c>
      <c r="J5206">
        <v>325</v>
      </c>
      <c r="K5206">
        <v>3590</v>
      </c>
      <c r="L5206" s="1">
        <v>36657</v>
      </c>
      <c r="N5206" t="s">
        <v>10026</v>
      </c>
      <c r="P5206" t="s">
        <v>64</v>
      </c>
    </row>
    <row r="5207" spans="1:16" x14ac:dyDescent="0.25">
      <c r="A5207" s="2">
        <v>45262</v>
      </c>
      <c r="B5207" t="s">
        <v>58</v>
      </c>
      <c r="C5207" t="s">
        <v>10029</v>
      </c>
      <c r="D5207" t="s">
        <v>10030</v>
      </c>
      <c r="E5207">
        <v>90200</v>
      </c>
      <c r="F5207" t="s">
        <v>1197</v>
      </c>
      <c r="G5207">
        <v>1940</v>
      </c>
      <c r="I5207" t="s">
        <v>1198</v>
      </c>
      <c r="J5207">
        <v>325</v>
      </c>
      <c r="K5207">
        <v>3590</v>
      </c>
      <c r="L5207" s="1">
        <v>35742</v>
      </c>
      <c r="N5207" t="s">
        <v>10026</v>
      </c>
      <c r="P5207" t="s">
        <v>64</v>
      </c>
    </row>
    <row r="5208" spans="1:16" x14ac:dyDescent="0.25">
      <c r="A5208" s="2">
        <v>45262</v>
      </c>
      <c r="B5208" t="s">
        <v>58</v>
      </c>
      <c r="C5208" t="s">
        <v>10031</v>
      </c>
      <c r="D5208" t="s">
        <v>10032</v>
      </c>
      <c r="E5208">
        <v>90200</v>
      </c>
      <c r="F5208" t="s">
        <v>194</v>
      </c>
      <c r="G5208">
        <v>1790</v>
      </c>
      <c r="I5208" t="s">
        <v>241</v>
      </c>
      <c r="J5208">
        <v>325</v>
      </c>
      <c r="K5208">
        <v>3590</v>
      </c>
      <c r="L5208" s="1">
        <v>36062</v>
      </c>
      <c r="N5208" t="s">
        <v>10026</v>
      </c>
      <c r="P5208" t="s">
        <v>64</v>
      </c>
    </row>
    <row r="5209" spans="1:16" x14ac:dyDescent="0.25">
      <c r="A5209" s="2">
        <v>45262</v>
      </c>
      <c r="B5209" t="s">
        <v>58</v>
      </c>
      <c r="C5209" t="s">
        <v>10033</v>
      </c>
      <c r="D5209" t="s">
        <v>10034</v>
      </c>
      <c r="E5209">
        <v>90200</v>
      </c>
      <c r="F5209" t="s">
        <v>319</v>
      </c>
      <c r="G5209">
        <v>2600</v>
      </c>
      <c r="I5209" t="s">
        <v>68</v>
      </c>
      <c r="J5209">
        <v>230</v>
      </c>
      <c r="K5209">
        <v>3841</v>
      </c>
      <c r="N5209" t="s">
        <v>10035</v>
      </c>
      <c r="P5209" t="s">
        <v>64</v>
      </c>
    </row>
    <row r="5210" spans="1:16" x14ac:dyDescent="0.25">
      <c r="A5210" s="2">
        <v>45262</v>
      </c>
      <c r="B5210" t="s">
        <v>58</v>
      </c>
      <c r="C5210" t="s">
        <v>10036</v>
      </c>
      <c r="D5210" t="s">
        <v>10037</v>
      </c>
      <c r="E5210">
        <v>90200</v>
      </c>
      <c r="F5210" t="s">
        <v>10038</v>
      </c>
      <c r="G5210">
        <v>1500</v>
      </c>
      <c r="I5210" t="s">
        <v>2084</v>
      </c>
      <c r="J5210">
        <v>230</v>
      </c>
      <c r="K5210">
        <v>3841</v>
      </c>
      <c r="N5210" t="s">
        <v>10035</v>
      </c>
      <c r="P5210" t="s">
        <v>64</v>
      </c>
    </row>
    <row r="5211" spans="1:16" x14ac:dyDescent="0.25">
      <c r="A5211" t="s">
        <v>87</v>
      </c>
      <c r="C5211" t="s">
        <v>88</v>
      </c>
      <c r="D5211" t="s">
        <v>58</v>
      </c>
      <c r="F5211">
        <v>-6</v>
      </c>
      <c r="G5211" t="s">
        <v>10039</v>
      </c>
      <c r="I5211" t="s">
        <v>10040</v>
      </c>
    </row>
    <row r="5213" spans="1:16" x14ac:dyDescent="0.25">
      <c r="A5213" t="s">
        <v>87</v>
      </c>
      <c r="B5213" t="s">
        <v>87</v>
      </c>
      <c r="C5213" t="s">
        <v>91</v>
      </c>
      <c r="D5213" t="s">
        <v>475</v>
      </c>
      <c r="E5213">
        <v>2012</v>
      </c>
      <c r="F5213">
        <v>-6</v>
      </c>
      <c r="G5213" t="s">
        <v>10039</v>
      </c>
      <c r="I5213" t="s">
        <v>10041</v>
      </c>
    </row>
    <row r="5215" spans="1:16" x14ac:dyDescent="0.25">
      <c r="C5215" t="s">
        <v>56</v>
      </c>
      <c r="D5215" t="s">
        <v>10</v>
      </c>
      <c r="E5215" t="e">
        <f>- proto</f>
        <v>#NAME?</v>
      </c>
      <c r="F5215" t="s">
        <v>57</v>
      </c>
    </row>
    <row r="5216" spans="1:16" x14ac:dyDescent="0.25">
      <c r="A5216" s="2">
        <v>45264</v>
      </c>
      <c r="B5216" t="s">
        <v>58</v>
      </c>
      <c r="C5216" t="s">
        <v>10042</v>
      </c>
      <c r="D5216" t="s">
        <v>10043</v>
      </c>
      <c r="E5216">
        <v>90200</v>
      </c>
      <c r="F5216" t="s">
        <v>183</v>
      </c>
      <c r="G5216">
        <v>1364.99</v>
      </c>
      <c r="I5216" t="s">
        <v>10044</v>
      </c>
      <c r="J5216">
        <v>182</v>
      </c>
      <c r="K5216">
        <v>2911</v>
      </c>
      <c r="L5216" s="1">
        <v>37546</v>
      </c>
      <c r="N5216" t="s">
        <v>10045</v>
      </c>
      <c r="P5216" t="s">
        <v>64</v>
      </c>
    </row>
    <row r="5217" spans="1:16" x14ac:dyDescent="0.25">
      <c r="A5217" s="2">
        <v>45264</v>
      </c>
      <c r="B5217" t="s">
        <v>58</v>
      </c>
      <c r="C5217" t="s">
        <v>10046</v>
      </c>
      <c r="D5217" t="s">
        <v>10047</v>
      </c>
      <c r="E5217">
        <v>90200</v>
      </c>
      <c r="F5217" t="s">
        <v>183</v>
      </c>
      <c r="G5217">
        <v>1200.76</v>
      </c>
      <c r="I5217" t="s">
        <v>2127</v>
      </c>
      <c r="J5217">
        <v>302</v>
      </c>
      <c r="K5217">
        <v>2911</v>
      </c>
      <c r="L5217" s="1">
        <v>37042</v>
      </c>
      <c r="N5217" t="s">
        <v>10045</v>
      </c>
      <c r="P5217" t="s">
        <v>64</v>
      </c>
    </row>
    <row r="5218" spans="1:16" x14ac:dyDescent="0.25">
      <c r="A5218" s="2">
        <v>45264</v>
      </c>
      <c r="B5218" t="s">
        <v>58</v>
      </c>
      <c r="C5218" t="s">
        <v>10048</v>
      </c>
      <c r="D5218" t="s">
        <v>10049</v>
      </c>
      <c r="E5218">
        <v>90200</v>
      </c>
      <c r="F5218" t="s">
        <v>194</v>
      </c>
      <c r="G5218">
        <v>1363.9</v>
      </c>
      <c r="I5218" t="s">
        <v>10050</v>
      </c>
      <c r="J5218">
        <v>32</v>
      </c>
      <c r="K5218">
        <v>3232</v>
      </c>
      <c r="L5218" s="1">
        <v>38666</v>
      </c>
      <c r="N5218" t="s">
        <v>6818</v>
      </c>
      <c r="P5218" t="s">
        <v>64</v>
      </c>
    </row>
    <row r="5219" spans="1:16" x14ac:dyDescent="0.25">
      <c r="A5219" s="2">
        <v>45264</v>
      </c>
      <c r="B5219" t="s">
        <v>58</v>
      </c>
      <c r="C5219" t="s">
        <v>10051</v>
      </c>
      <c r="D5219" t="s">
        <v>10052</v>
      </c>
      <c r="E5219">
        <v>90200</v>
      </c>
      <c r="F5219" t="s">
        <v>1450</v>
      </c>
      <c r="G5219">
        <v>1950</v>
      </c>
      <c r="I5219" t="s">
        <v>970</v>
      </c>
      <c r="J5219">
        <v>329</v>
      </c>
      <c r="K5219">
        <v>3231</v>
      </c>
      <c r="L5219" s="1">
        <v>35151</v>
      </c>
      <c r="N5219" t="s">
        <v>10053</v>
      </c>
      <c r="P5219" t="s">
        <v>64</v>
      </c>
    </row>
    <row r="5220" spans="1:16" x14ac:dyDescent="0.25">
      <c r="A5220" s="2">
        <v>45264</v>
      </c>
      <c r="B5220" t="s">
        <v>58</v>
      </c>
      <c r="C5220" t="s">
        <v>10054</v>
      </c>
      <c r="D5220" t="s">
        <v>10055</v>
      </c>
      <c r="E5220">
        <v>90200</v>
      </c>
      <c r="F5220" t="s">
        <v>96</v>
      </c>
      <c r="G5220">
        <v>2520</v>
      </c>
      <c r="I5220" t="s">
        <v>97</v>
      </c>
      <c r="J5220">
        <v>224</v>
      </c>
      <c r="K5220">
        <v>1111</v>
      </c>
      <c r="N5220" t="s">
        <v>7262</v>
      </c>
      <c r="P5220" t="s">
        <v>64</v>
      </c>
    </row>
    <row r="5221" spans="1:16" x14ac:dyDescent="0.25">
      <c r="A5221" s="2">
        <v>45264</v>
      </c>
      <c r="B5221" t="s">
        <v>58</v>
      </c>
      <c r="C5221" t="s">
        <v>10056</v>
      </c>
      <c r="D5221" t="s">
        <v>10057</v>
      </c>
      <c r="E5221">
        <v>90200</v>
      </c>
      <c r="F5221" t="s">
        <v>96</v>
      </c>
      <c r="G5221">
        <v>2520</v>
      </c>
      <c r="I5221" t="s">
        <v>97</v>
      </c>
      <c r="J5221">
        <v>145</v>
      </c>
      <c r="K5221">
        <v>2562</v>
      </c>
      <c r="N5221" t="s">
        <v>8036</v>
      </c>
      <c r="P5221" t="s">
        <v>64</v>
      </c>
    </row>
    <row r="5222" spans="1:16" x14ac:dyDescent="0.25">
      <c r="A5222" s="2">
        <v>45264</v>
      </c>
      <c r="B5222" t="s">
        <v>58</v>
      </c>
      <c r="C5222" t="s">
        <v>10058</v>
      </c>
      <c r="D5222" t="s">
        <v>10059</v>
      </c>
      <c r="E5222">
        <v>90200</v>
      </c>
      <c r="F5222" t="s">
        <v>96</v>
      </c>
      <c r="G5222">
        <v>2520</v>
      </c>
      <c r="I5222" t="s">
        <v>97</v>
      </c>
      <c r="J5222">
        <v>145</v>
      </c>
      <c r="K5222">
        <v>2562</v>
      </c>
      <c r="N5222" t="s">
        <v>8036</v>
      </c>
      <c r="P5222" t="s">
        <v>64</v>
      </c>
    </row>
    <row r="5223" spans="1:16" x14ac:dyDescent="0.25">
      <c r="A5223" s="2">
        <v>45264</v>
      </c>
      <c r="B5223" t="s">
        <v>58</v>
      </c>
      <c r="C5223" t="s">
        <v>10060</v>
      </c>
      <c r="D5223" t="s">
        <v>10061</v>
      </c>
      <c r="E5223">
        <v>90200</v>
      </c>
      <c r="F5223" t="s">
        <v>96</v>
      </c>
      <c r="G5223">
        <v>2520</v>
      </c>
      <c r="I5223" t="s">
        <v>97</v>
      </c>
      <c r="J5223">
        <v>145</v>
      </c>
      <c r="K5223">
        <v>2562</v>
      </c>
      <c r="N5223" t="s">
        <v>8036</v>
      </c>
      <c r="P5223" t="s">
        <v>64</v>
      </c>
    </row>
    <row r="5224" spans="1:16" x14ac:dyDescent="0.25">
      <c r="A5224" s="2">
        <v>45264</v>
      </c>
      <c r="B5224" t="s">
        <v>58</v>
      </c>
      <c r="C5224" t="s">
        <v>10062</v>
      </c>
      <c r="D5224" t="s">
        <v>10063</v>
      </c>
      <c r="E5224">
        <v>90200</v>
      </c>
      <c r="F5224" t="s">
        <v>96</v>
      </c>
      <c r="G5224">
        <v>2520</v>
      </c>
      <c r="I5224" t="s">
        <v>97</v>
      </c>
      <c r="J5224">
        <v>145</v>
      </c>
      <c r="K5224">
        <v>2562</v>
      </c>
      <c r="N5224" t="s">
        <v>8036</v>
      </c>
      <c r="P5224" t="s">
        <v>64</v>
      </c>
    </row>
    <row r="5225" spans="1:16" x14ac:dyDescent="0.25">
      <c r="A5225" s="2">
        <v>45264</v>
      </c>
      <c r="B5225" t="s">
        <v>58</v>
      </c>
      <c r="C5225" t="s">
        <v>10064</v>
      </c>
      <c r="D5225" t="s">
        <v>10065</v>
      </c>
      <c r="E5225">
        <v>90200</v>
      </c>
      <c r="F5225" t="s">
        <v>1346</v>
      </c>
      <c r="G5225">
        <v>2000</v>
      </c>
      <c r="I5225" t="s">
        <v>573</v>
      </c>
      <c r="J5225">
        <v>230</v>
      </c>
      <c r="K5225">
        <v>3841</v>
      </c>
      <c r="L5225" s="1">
        <v>40209</v>
      </c>
      <c r="N5225" t="s">
        <v>7114</v>
      </c>
      <c r="P5225" t="s">
        <v>64</v>
      </c>
    </row>
    <row r="5226" spans="1:16" x14ac:dyDescent="0.25">
      <c r="A5226" s="2">
        <v>45264</v>
      </c>
      <c r="B5226" t="s">
        <v>58</v>
      </c>
      <c r="C5226" t="s">
        <v>10066</v>
      </c>
      <c r="D5226" t="s">
        <v>10067</v>
      </c>
      <c r="E5226">
        <v>90200</v>
      </c>
      <c r="F5226" t="s">
        <v>10068</v>
      </c>
      <c r="G5226">
        <v>1660</v>
      </c>
      <c r="I5226" t="s">
        <v>10069</v>
      </c>
      <c r="J5226">
        <v>255</v>
      </c>
      <c r="K5226">
        <v>1021</v>
      </c>
      <c r="N5226" t="s">
        <v>7972</v>
      </c>
      <c r="P5226" t="s">
        <v>64</v>
      </c>
    </row>
    <row r="5227" spans="1:16" x14ac:dyDescent="0.25">
      <c r="A5227" s="2">
        <v>45264</v>
      </c>
      <c r="B5227" t="s">
        <v>58</v>
      </c>
      <c r="C5227" t="s">
        <v>10070</v>
      </c>
      <c r="D5227" t="s">
        <v>10071</v>
      </c>
      <c r="E5227">
        <v>90200</v>
      </c>
      <c r="F5227" t="s">
        <v>1916</v>
      </c>
      <c r="G5227">
        <v>2538.92</v>
      </c>
      <c r="I5227" t="s">
        <v>2627</v>
      </c>
      <c r="J5227">
        <v>75</v>
      </c>
      <c r="K5227">
        <v>912</v>
      </c>
      <c r="L5227" s="1">
        <v>37727</v>
      </c>
      <c r="N5227" t="s">
        <v>7188</v>
      </c>
      <c r="P5227" t="s">
        <v>64</v>
      </c>
    </row>
    <row r="5228" spans="1:16" x14ac:dyDescent="0.25">
      <c r="A5228" s="2">
        <v>45264</v>
      </c>
      <c r="B5228" t="s">
        <v>58</v>
      </c>
      <c r="C5228" t="s">
        <v>10072</v>
      </c>
      <c r="D5228" t="s">
        <v>10073</v>
      </c>
      <c r="E5228">
        <v>90200</v>
      </c>
      <c r="F5228" t="s">
        <v>4974</v>
      </c>
      <c r="G5228">
        <v>2900</v>
      </c>
      <c r="I5228" t="s">
        <v>82</v>
      </c>
      <c r="J5228">
        <v>75</v>
      </c>
      <c r="K5228">
        <v>912</v>
      </c>
      <c r="L5228" s="1">
        <v>40117</v>
      </c>
      <c r="N5228" t="s">
        <v>8174</v>
      </c>
      <c r="P5228" t="s">
        <v>64</v>
      </c>
    </row>
    <row r="5229" spans="1:16" x14ac:dyDescent="0.25">
      <c r="A5229" t="s">
        <v>87</v>
      </c>
      <c r="C5229" t="s">
        <v>88</v>
      </c>
      <c r="D5229" t="s">
        <v>58</v>
      </c>
      <c r="F5229">
        <v>-2</v>
      </c>
      <c r="G5229" t="s">
        <v>10074</v>
      </c>
      <c r="I5229" t="s">
        <v>2341</v>
      </c>
    </row>
    <row r="5231" spans="1:16" x14ac:dyDescent="0.25">
      <c r="A5231" t="s">
        <v>87</v>
      </c>
      <c r="B5231" t="s">
        <v>87</v>
      </c>
      <c r="C5231" t="s">
        <v>91</v>
      </c>
      <c r="D5231" t="s">
        <v>221</v>
      </c>
      <c r="E5231">
        <v>2012</v>
      </c>
      <c r="F5231">
        <v>-2</v>
      </c>
      <c r="G5231" t="s">
        <v>10074</v>
      </c>
      <c r="I5231" t="s">
        <v>2342</v>
      </c>
    </row>
    <row r="5233" spans="1:16" x14ac:dyDescent="0.25">
      <c r="C5233" t="s">
        <v>56</v>
      </c>
      <c r="D5233" t="s">
        <v>10</v>
      </c>
      <c r="E5233" t="e">
        <f>- proto</f>
        <v>#NAME?</v>
      </c>
      <c r="F5233" t="s">
        <v>57</v>
      </c>
    </row>
    <row r="5234" spans="1:16" x14ac:dyDescent="0.25">
      <c r="A5234" s="2">
        <v>45265</v>
      </c>
      <c r="B5234" t="s">
        <v>58</v>
      </c>
      <c r="C5234" t="s">
        <v>10075</v>
      </c>
      <c r="D5234" t="s">
        <v>10076</v>
      </c>
      <c r="E5234">
        <v>90200</v>
      </c>
      <c r="F5234" t="s">
        <v>10077</v>
      </c>
      <c r="G5234">
        <v>2943</v>
      </c>
      <c r="I5234" t="s">
        <v>9856</v>
      </c>
      <c r="J5234">
        <v>249</v>
      </c>
      <c r="K5234">
        <v>1012</v>
      </c>
      <c r="L5234" s="1">
        <v>39599</v>
      </c>
      <c r="N5234" t="s">
        <v>10078</v>
      </c>
      <c r="P5234" t="s">
        <v>64</v>
      </c>
    </row>
    <row r="5235" spans="1:16" x14ac:dyDescent="0.25">
      <c r="A5235" s="2">
        <v>45265</v>
      </c>
      <c r="B5235" t="s">
        <v>58</v>
      </c>
      <c r="C5235" t="s">
        <v>10079</v>
      </c>
      <c r="D5235" t="s">
        <v>10080</v>
      </c>
      <c r="E5235">
        <v>90200</v>
      </c>
      <c r="F5235" t="s">
        <v>10081</v>
      </c>
      <c r="G5235">
        <v>1800</v>
      </c>
      <c r="I5235" t="s">
        <v>2090</v>
      </c>
      <c r="J5235">
        <v>204</v>
      </c>
      <c r="K5235">
        <v>611</v>
      </c>
      <c r="L5235" s="1">
        <v>39113</v>
      </c>
      <c r="N5235" t="s">
        <v>10082</v>
      </c>
      <c r="P5235" t="s">
        <v>64</v>
      </c>
    </row>
    <row r="5236" spans="1:16" x14ac:dyDescent="0.25">
      <c r="A5236" s="2">
        <v>45265</v>
      </c>
      <c r="B5236" t="s">
        <v>58</v>
      </c>
      <c r="C5236" t="s">
        <v>343</v>
      </c>
      <c r="D5236" t="s">
        <v>10083</v>
      </c>
      <c r="E5236">
        <v>90200</v>
      </c>
      <c r="F5236" t="s">
        <v>10084</v>
      </c>
      <c r="G5236">
        <v>2000</v>
      </c>
      <c r="I5236" t="s">
        <v>573</v>
      </c>
      <c r="J5236">
        <v>301</v>
      </c>
      <c r="K5236">
        <v>631</v>
      </c>
      <c r="L5236" s="1">
        <v>40280</v>
      </c>
      <c r="N5236" t="s">
        <v>10085</v>
      </c>
      <c r="P5236" t="s">
        <v>64</v>
      </c>
    </row>
    <row r="5237" spans="1:16" x14ac:dyDescent="0.25">
      <c r="A5237" s="2">
        <v>45265</v>
      </c>
      <c r="B5237" t="s">
        <v>58</v>
      </c>
      <c r="C5237" t="s">
        <v>10086</v>
      </c>
      <c r="D5237" t="s">
        <v>10087</v>
      </c>
      <c r="E5237">
        <v>90200</v>
      </c>
      <c r="F5237" t="s">
        <v>10088</v>
      </c>
      <c r="G5237">
        <v>1800</v>
      </c>
      <c r="I5237" t="s">
        <v>2090</v>
      </c>
      <c r="J5237">
        <v>104</v>
      </c>
      <c r="K5237">
        <v>1121</v>
      </c>
      <c r="N5237" t="s">
        <v>10089</v>
      </c>
      <c r="P5237" t="s">
        <v>64</v>
      </c>
    </row>
    <row r="5238" spans="1:16" x14ac:dyDescent="0.25">
      <c r="A5238" s="2">
        <v>45265</v>
      </c>
      <c r="B5238" t="s">
        <v>58</v>
      </c>
      <c r="C5238" t="s">
        <v>10090</v>
      </c>
      <c r="D5238" t="s">
        <v>10091</v>
      </c>
      <c r="E5238">
        <v>90200</v>
      </c>
      <c r="F5238" t="s">
        <v>10088</v>
      </c>
      <c r="G5238">
        <v>1800</v>
      </c>
      <c r="I5238" t="s">
        <v>2090</v>
      </c>
      <c r="J5238">
        <v>104</v>
      </c>
      <c r="K5238">
        <v>1121</v>
      </c>
      <c r="N5238" t="s">
        <v>10089</v>
      </c>
      <c r="P5238" t="s">
        <v>64</v>
      </c>
    </row>
    <row r="5239" spans="1:16" x14ac:dyDescent="0.25">
      <c r="A5239" s="2">
        <v>45265</v>
      </c>
      <c r="B5239" t="s">
        <v>58</v>
      </c>
      <c r="C5239" t="s">
        <v>10092</v>
      </c>
      <c r="D5239" t="s">
        <v>10093</v>
      </c>
      <c r="E5239">
        <v>90200</v>
      </c>
      <c r="F5239" t="s">
        <v>96</v>
      </c>
      <c r="G5239">
        <v>1000</v>
      </c>
      <c r="I5239" t="s">
        <v>367</v>
      </c>
      <c r="J5239">
        <v>409</v>
      </c>
      <c r="K5239">
        <v>1221</v>
      </c>
      <c r="L5239" s="1">
        <v>40056</v>
      </c>
      <c r="N5239" t="s">
        <v>10094</v>
      </c>
      <c r="P5239" t="s">
        <v>64</v>
      </c>
    </row>
    <row r="5240" spans="1:16" x14ac:dyDescent="0.25">
      <c r="A5240" s="2">
        <v>45265</v>
      </c>
      <c r="B5240" t="s">
        <v>58</v>
      </c>
      <c r="C5240" t="s">
        <v>10095</v>
      </c>
      <c r="D5240" t="s">
        <v>10096</v>
      </c>
      <c r="E5240">
        <v>90200</v>
      </c>
      <c r="F5240" t="s">
        <v>96</v>
      </c>
      <c r="G5240">
        <v>1000</v>
      </c>
      <c r="I5240" t="s">
        <v>367</v>
      </c>
      <c r="J5240">
        <v>409</v>
      </c>
      <c r="K5240">
        <v>1221</v>
      </c>
      <c r="L5240" s="1">
        <v>40056</v>
      </c>
      <c r="N5240" t="s">
        <v>10094</v>
      </c>
      <c r="P5240" t="s">
        <v>64</v>
      </c>
    </row>
    <row r="5242" spans="1:16" x14ac:dyDescent="0.25">
      <c r="D5242" t="s">
        <v>0</v>
      </c>
      <c r="E5242" t="s">
        <v>1</v>
      </c>
      <c r="F5242" t="s">
        <v>2</v>
      </c>
      <c r="G5242" t="s">
        <v>3</v>
      </c>
      <c r="H5242">
        <v>5</v>
      </c>
      <c r="I5242" t="s">
        <v>4</v>
      </c>
      <c r="L5242" t="s">
        <v>5</v>
      </c>
      <c r="M5242" t="s">
        <v>6</v>
      </c>
      <c r="N5242" t="s">
        <v>7</v>
      </c>
      <c r="O5242">
        <v>9</v>
      </c>
      <c r="P5242">
        <v>0</v>
      </c>
    </row>
    <row r="5243" spans="1:16" x14ac:dyDescent="0.25">
      <c r="D5243" t="s">
        <v>8</v>
      </c>
      <c r="E5243" t="s">
        <v>9</v>
      </c>
      <c r="F5243" t="s">
        <v>10</v>
      </c>
      <c r="M5243" t="s">
        <v>11</v>
      </c>
      <c r="N5243" t="s">
        <v>12</v>
      </c>
      <c r="O5243" s="1">
        <v>37445</v>
      </c>
      <c r="P5243">
        <v>3</v>
      </c>
    </row>
    <row r="5244" spans="1:16" x14ac:dyDescent="0.25">
      <c r="A5244" t="s">
        <v>13</v>
      </c>
      <c r="B5244" t="s">
        <v>14</v>
      </c>
      <c r="C5244" t="s">
        <v>15</v>
      </c>
      <c r="F5244" t="s">
        <v>16</v>
      </c>
      <c r="G5244" t="e">
        <f>- Z</f>
        <v>#NAME?</v>
      </c>
      <c r="M5244" t="s">
        <v>17</v>
      </c>
      <c r="N5244" t="s">
        <v>18</v>
      </c>
    </row>
    <row r="5245" spans="1:16" x14ac:dyDescent="0.25">
      <c r="A5245" t="s">
        <v>19</v>
      </c>
      <c r="B5245" t="s">
        <v>20</v>
      </c>
      <c r="C5245" t="s">
        <v>21</v>
      </c>
      <c r="D5245" t="s">
        <v>22</v>
      </c>
      <c r="E5245" t="s">
        <v>23</v>
      </c>
      <c r="F5245" t="s">
        <v>24</v>
      </c>
      <c r="G5245" t="s">
        <v>25</v>
      </c>
      <c r="H5245" t="s">
        <v>26</v>
      </c>
      <c r="M5245" t="s">
        <v>27</v>
      </c>
      <c r="N5245" t="s">
        <v>28</v>
      </c>
    </row>
    <row r="5246" spans="1:16" x14ac:dyDescent="0.25">
      <c r="A5246" t="s">
        <v>29</v>
      </c>
      <c r="B5246" t="s">
        <v>30</v>
      </c>
      <c r="C5246" t="s">
        <v>31</v>
      </c>
      <c r="D5246" t="s">
        <v>32</v>
      </c>
      <c r="E5246" t="s">
        <v>32</v>
      </c>
      <c r="F5246" t="s">
        <v>33</v>
      </c>
      <c r="G5246" t="s">
        <v>34</v>
      </c>
      <c r="H5246" t="s">
        <v>35</v>
      </c>
      <c r="I5246" t="s">
        <v>36</v>
      </c>
      <c r="J5246" t="s">
        <v>29</v>
      </c>
      <c r="K5246" t="s">
        <v>29</v>
      </c>
      <c r="L5246" t="s">
        <v>37</v>
      </c>
      <c r="M5246" t="s">
        <v>31</v>
      </c>
      <c r="N5246" t="s">
        <v>38</v>
      </c>
      <c r="O5246" t="s">
        <v>29</v>
      </c>
      <c r="P5246" t="s">
        <v>35</v>
      </c>
    </row>
    <row r="5247" spans="1:16" x14ac:dyDescent="0.25">
      <c r="A5247" t="s">
        <v>39</v>
      </c>
      <c r="B5247" t="s">
        <v>40</v>
      </c>
      <c r="C5247" t="s">
        <v>41</v>
      </c>
      <c r="D5247" t="s">
        <v>42</v>
      </c>
      <c r="E5247" t="s">
        <v>43</v>
      </c>
      <c r="F5247" t="s">
        <v>13</v>
      </c>
      <c r="G5247" t="s">
        <v>44</v>
      </c>
      <c r="I5247" t="s">
        <v>45</v>
      </c>
      <c r="J5247" t="s">
        <v>46</v>
      </c>
      <c r="K5247" t="s">
        <v>47</v>
      </c>
      <c r="L5247" t="s">
        <v>48</v>
      </c>
      <c r="M5247" t="s">
        <v>49</v>
      </c>
      <c r="N5247" t="s">
        <v>50</v>
      </c>
      <c r="O5247" t="s">
        <v>51</v>
      </c>
      <c r="P5247" t="s">
        <v>52</v>
      </c>
    </row>
    <row r="5248" spans="1:16" x14ac:dyDescent="0.25">
      <c r="A5248" t="s">
        <v>53</v>
      </c>
      <c r="B5248" t="s">
        <v>30</v>
      </c>
      <c r="C5248" t="s">
        <v>54</v>
      </c>
      <c r="D5248" t="s">
        <v>32</v>
      </c>
      <c r="E5248" t="s">
        <v>32</v>
      </c>
      <c r="F5248" t="s">
        <v>33</v>
      </c>
      <c r="G5248" t="s">
        <v>34</v>
      </c>
      <c r="H5248" t="s">
        <v>35</v>
      </c>
      <c r="I5248" t="s">
        <v>36</v>
      </c>
      <c r="J5248" t="s">
        <v>29</v>
      </c>
      <c r="K5248" t="s">
        <v>29</v>
      </c>
      <c r="L5248" t="s">
        <v>37</v>
      </c>
      <c r="M5248" t="s">
        <v>31</v>
      </c>
      <c r="N5248" t="s">
        <v>38</v>
      </c>
      <c r="O5248" t="s">
        <v>29</v>
      </c>
      <c r="P5248" t="s">
        <v>55</v>
      </c>
    </row>
    <row r="5249" spans="1:16" x14ac:dyDescent="0.25">
      <c r="A5249" s="2">
        <v>45265</v>
      </c>
      <c r="B5249" t="s">
        <v>58</v>
      </c>
      <c r="C5249" t="s">
        <v>10097</v>
      </c>
      <c r="D5249" t="s">
        <v>10098</v>
      </c>
      <c r="E5249">
        <v>90200</v>
      </c>
      <c r="F5249" t="s">
        <v>2490</v>
      </c>
      <c r="G5249">
        <v>1099</v>
      </c>
      <c r="I5249" t="s">
        <v>2491</v>
      </c>
      <c r="J5249">
        <v>29</v>
      </c>
      <c r="K5249">
        <v>1641</v>
      </c>
      <c r="L5249" s="1">
        <v>39171</v>
      </c>
      <c r="N5249" t="s">
        <v>7436</v>
      </c>
      <c r="P5249" t="s">
        <v>64</v>
      </c>
    </row>
    <row r="5250" spans="1:16" x14ac:dyDescent="0.25">
      <c r="A5250" s="2">
        <v>45265</v>
      </c>
      <c r="B5250" t="s">
        <v>58</v>
      </c>
      <c r="C5250" t="s">
        <v>10099</v>
      </c>
      <c r="D5250" t="s">
        <v>10100</v>
      </c>
      <c r="E5250">
        <v>90200</v>
      </c>
      <c r="F5250" t="s">
        <v>5242</v>
      </c>
      <c r="G5250">
        <v>1000</v>
      </c>
      <c r="I5250" t="s">
        <v>367</v>
      </c>
      <c r="J5250">
        <v>278</v>
      </c>
      <c r="K5250">
        <v>1621</v>
      </c>
      <c r="L5250" s="1">
        <v>40109</v>
      </c>
      <c r="N5250" t="s">
        <v>10101</v>
      </c>
      <c r="P5250" t="s">
        <v>64</v>
      </c>
    </row>
    <row r="5251" spans="1:16" x14ac:dyDescent="0.25">
      <c r="A5251" s="2">
        <v>45265</v>
      </c>
      <c r="B5251" t="s">
        <v>58</v>
      </c>
      <c r="C5251" t="s">
        <v>10102</v>
      </c>
      <c r="D5251" t="s">
        <v>10103</v>
      </c>
      <c r="E5251">
        <v>90200</v>
      </c>
      <c r="F5251" t="s">
        <v>2490</v>
      </c>
      <c r="G5251">
        <v>1099</v>
      </c>
      <c r="I5251" t="s">
        <v>2491</v>
      </c>
      <c r="J5251">
        <v>278</v>
      </c>
      <c r="K5251">
        <v>1621</v>
      </c>
      <c r="L5251" s="1">
        <v>39171</v>
      </c>
      <c r="N5251" t="s">
        <v>10104</v>
      </c>
      <c r="P5251" t="s">
        <v>64</v>
      </c>
    </row>
    <row r="5252" spans="1:16" x14ac:dyDescent="0.25">
      <c r="A5252" s="2">
        <v>45265</v>
      </c>
      <c r="B5252" t="s">
        <v>58</v>
      </c>
      <c r="C5252" t="s">
        <v>10105</v>
      </c>
      <c r="D5252" t="s">
        <v>10106</v>
      </c>
      <c r="E5252">
        <v>90200</v>
      </c>
      <c r="F5252" t="s">
        <v>2466</v>
      </c>
      <c r="G5252">
        <v>1790</v>
      </c>
      <c r="I5252" t="s">
        <v>241</v>
      </c>
      <c r="J5252">
        <v>272</v>
      </c>
      <c r="K5252">
        <v>2611</v>
      </c>
      <c r="L5252" s="1">
        <v>38441</v>
      </c>
      <c r="N5252" t="s">
        <v>10107</v>
      </c>
      <c r="P5252" t="s">
        <v>64</v>
      </c>
    </row>
    <row r="5253" spans="1:16" x14ac:dyDescent="0.25">
      <c r="A5253" s="2">
        <v>45265</v>
      </c>
      <c r="B5253" t="s">
        <v>58</v>
      </c>
      <c r="C5253" t="s">
        <v>10108</v>
      </c>
      <c r="D5253" t="s">
        <v>10109</v>
      </c>
      <c r="E5253">
        <v>90200</v>
      </c>
      <c r="F5253" t="s">
        <v>10110</v>
      </c>
      <c r="G5253">
        <v>1983.8</v>
      </c>
      <c r="I5253" t="s">
        <v>10111</v>
      </c>
      <c r="J5253">
        <v>269</v>
      </c>
      <c r="K5253">
        <v>3011</v>
      </c>
      <c r="L5253" s="1">
        <v>40147</v>
      </c>
      <c r="N5253" t="s">
        <v>6911</v>
      </c>
      <c r="P5253" t="s">
        <v>64</v>
      </c>
    </row>
    <row r="5254" spans="1:16" x14ac:dyDescent="0.25">
      <c r="A5254" s="2">
        <v>45265</v>
      </c>
      <c r="B5254" t="s">
        <v>58</v>
      </c>
      <c r="C5254" t="s">
        <v>10112</v>
      </c>
      <c r="D5254" t="s">
        <v>10113</v>
      </c>
      <c r="E5254">
        <v>90200</v>
      </c>
      <c r="F5254" t="s">
        <v>1789</v>
      </c>
      <c r="G5254">
        <v>1250</v>
      </c>
      <c r="I5254" t="s">
        <v>172</v>
      </c>
      <c r="J5254">
        <v>230</v>
      </c>
      <c r="K5254">
        <v>3841</v>
      </c>
      <c r="N5254" t="s">
        <v>6682</v>
      </c>
      <c r="P5254" t="s">
        <v>64</v>
      </c>
    </row>
    <row r="5255" spans="1:16" x14ac:dyDescent="0.25">
      <c r="A5255" s="2">
        <v>45265</v>
      </c>
      <c r="B5255" t="s">
        <v>58</v>
      </c>
      <c r="C5255" t="s">
        <v>10114</v>
      </c>
      <c r="D5255" t="s">
        <v>10115</v>
      </c>
      <c r="E5255">
        <v>90200</v>
      </c>
      <c r="F5255" t="s">
        <v>1789</v>
      </c>
      <c r="G5255">
        <v>1250</v>
      </c>
      <c r="I5255" t="s">
        <v>172</v>
      </c>
      <c r="J5255">
        <v>230</v>
      </c>
      <c r="K5255">
        <v>3841</v>
      </c>
      <c r="N5255" t="s">
        <v>6682</v>
      </c>
      <c r="P5255" t="s">
        <v>64</v>
      </c>
    </row>
    <row r="5256" spans="1:16" x14ac:dyDescent="0.25">
      <c r="A5256" s="2">
        <v>45265</v>
      </c>
      <c r="B5256" t="s">
        <v>58</v>
      </c>
      <c r="C5256" t="s">
        <v>10116</v>
      </c>
      <c r="D5256" t="s">
        <v>10117</v>
      </c>
      <c r="E5256">
        <v>90200</v>
      </c>
      <c r="F5256" t="s">
        <v>1789</v>
      </c>
      <c r="G5256">
        <v>1250</v>
      </c>
      <c r="I5256" t="s">
        <v>172</v>
      </c>
      <c r="J5256">
        <v>230</v>
      </c>
      <c r="K5256">
        <v>3841</v>
      </c>
      <c r="N5256" t="s">
        <v>6682</v>
      </c>
      <c r="P5256" t="s">
        <v>64</v>
      </c>
    </row>
    <row r="5257" spans="1:16" x14ac:dyDescent="0.25">
      <c r="A5257" s="2">
        <v>45265</v>
      </c>
      <c r="B5257" t="s">
        <v>58</v>
      </c>
      <c r="C5257" t="s">
        <v>10118</v>
      </c>
      <c r="D5257" t="s">
        <v>10119</v>
      </c>
      <c r="E5257">
        <v>90200</v>
      </c>
      <c r="F5257" t="s">
        <v>1789</v>
      </c>
      <c r="G5257">
        <v>1250</v>
      </c>
      <c r="I5257" t="s">
        <v>172</v>
      </c>
      <c r="J5257">
        <v>230</v>
      </c>
      <c r="K5257">
        <v>3841</v>
      </c>
      <c r="N5257" t="s">
        <v>6682</v>
      </c>
      <c r="P5257" t="s">
        <v>64</v>
      </c>
    </row>
    <row r="5258" spans="1:16" x14ac:dyDescent="0.25">
      <c r="A5258" t="s">
        <v>87</v>
      </c>
      <c r="C5258" t="s">
        <v>88</v>
      </c>
      <c r="D5258" t="s">
        <v>58</v>
      </c>
      <c r="F5258">
        <v>-2</v>
      </c>
      <c r="G5258" t="s">
        <v>10120</v>
      </c>
      <c r="I5258" t="s">
        <v>445</v>
      </c>
    </row>
    <row r="5260" spans="1:16" x14ac:dyDescent="0.25">
      <c r="A5260" t="s">
        <v>87</v>
      </c>
      <c r="B5260" t="s">
        <v>87</v>
      </c>
      <c r="C5260" t="s">
        <v>91</v>
      </c>
      <c r="D5260" t="s">
        <v>275</v>
      </c>
      <c r="E5260">
        <v>2012</v>
      </c>
      <c r="F5260">
        <v>-2</v>
      </c>
      <c r="G5260" t="s">
        <v>10120</v>
      </c>
      <c r="I5260" t="s">
        <v>447</v>
      </c>
    </row>
    <row r="5262" spans="1:16" x14ac:dyDescent="0.25">
      <c r="C5262" t="s">
        <v>56</v>
      </c>
      <c r="D5262" t="s">
        <v>10</v>
      </c>
      <c r="E5262" t="e">
        <f>- proto</f>
        <v>#NAME?</v>
      </c>
      <c r="F5262" t="s">
        <v>57</v>
      </c>
    </row>
    <row r="5263" spans="1:16" x14ac:dyDescent="0.25">
      <c r="A5263" s="2">
        <v>45266</v>
      </c>
      <c r="B5263" t="s">
        <v>58</v>
      </c>
      <c r="C5263" t="s">
        <v>10121</v>
      </c>
      <c r="D5263" t="s">
        <v>10122</v>
      </c>
      <c r="E5263">
        <v>90200</v>
      </c>
      <c r="F5263" t="s">
        <v>9565</v>
      </c>
      <c r="G5263">
        <v>1155.3499999999999</v>
      </c>
      <c r="I5263" t="s">
        <v>9871</v>
      </c>
      <c r="J5263">
        <v>3</v>
      </c>
      <c r="K5263">
        <v>111</v>
      </c>
      <c r="L5263" s="1">
        <v>39156</v>
      </c>
      <c r="N5263" t="s">
        <v>10123</v>
      </c>
      <c r="P5263" t="s">
        <v>64</v>
      </c>
    </row>
    <row r="5264" spans="1:16" x14ac:dyDescent="0.25">
      <c r="A5264" s="2">
        <v>45266</v>
      </c>
      <c r="B5264" t="s">
        <v>58</v>
      </c>
      <c r="C5264" t="s">
        <v>10124</v>
      </c>
      <c r="D5264" t="s">
        <v>10125</v>
      </c>
      <c r="E5264">
        <v>90200</v>
      </c>
      <c r="F5264" t="s">
        <v>1989</v>
      </c>
      <c r="G5264">
        <v>1694.08</v>
      </c>
      <c r="I5264" t="s">
        <v>10126</v>
      </c>
      <c r="J5264">
        <v>186</v>
      </c>
      <c r="K5264">
        <v>131</v>
      </c>
      <c r="L5264" s="1">
        <v>39192</v>
      </c>
      <c r="N5264" t="s">
        <v>10127</v>
      </c>
      <c r="P5264" t="s">
        <v>64</v>
      </c>
    </row>
    <row r="5265" spans="1:16" x14ac:dyDescent="0.25">
      <c r="A5265" s="2">
        <v>45266</v>
      </c>
      <c r="B5265" t="s">
        <v>58</v>
      </c>
      <c r="C5265" t="s">
        <v>10128</v>
      </c>
      <c r="D5265" t="s">
        <v>10129</v>
      </c>
      <c r="E5265">
        <v>90200</v>
      </c>
      <c r="F5265" t="s">
        <v>1450</v>
      </c>
      <c r="G5265">
        <v>1950</v>
      </c>
      <c r="I5265" t="s">
        <v>970</v>
      </c>
      <c r="J5265">
        <v>206</v>
      </c>
      <c r="K5265">
        <v>612</v>
      </c>
      <c r="N5265" t="s">
        <v>7234</v>
      </c>
      <c r="P5265" t="s">
        <v>64</v>
      </c>
    </row>
    <row r="5266" spans="1:16" x14ac:dyDescent="0.25">
      <c r="A5266" s="2">
        <v>45266</v>
      </c>
      <c r="B5266" t="s">
        <v>58</v>
      </c>
      <c r="C5266" t="s">
        <v>10130</v>
      </c>
      <c r="D5266" t="s">
        <v>10131</v>
      </c>
      <c r="E5266">
        <v>90200</v>
      </c>
      <c r="F5266" t="s">
        <v>96</v>
      </c>
      <c r="G5266">
        <v>2520</v>
      </c>
      <c r="I5266" t="s">
        <v>97</v>
      </c>
      <c r="J5266">
        <v>82</v>
      </c>
      <c r="K5266">
        <v>1362</v>
      </c>
      <c r="N5266" t="s">
        <v>6653</v>
      </c>
      <c r="P5266" t="s">
        <v>64</v>
      </c>
    </row>
    <row r="5267" spans="1:16" x14ac:dyDescent="0.25">
      <c r="A5267" s="2">
        <v>45266</v>
      </c>
      <c r="B5267" t="s">
        <v>58</v>
      </c>
      <c r="C5267" t="s">
        <v>10132</v>
      </c>
      <c r="D5267" t="s">
        <v>10133</v>
      </c>
      <c r="E5267">
        <v>90200</v>
      </c>
      <c r="F5267" t="s">
        <v>96</v>
      </c>
      <c r="G5267">
        <v>2520</v>
      </c>
      <c r="I5267" t="s">
        <v>97</v>
      </c>
      <c r="J5267">
        <v>82</v>
      </c>
      <c r="K5267">
        <v>1362</v>
      </c>
      <c r="N5267" t="s">
        <v>6653</v>
      </c>
      <c r="P5267" t="s">
        <v>64</v>
      </c>
    </row>
    <row r="5268" spans="1:16" x14ac:dyDescent="0.25">
      <c r="A5268" s="2">
        <v>45266</v>
      </c>
      <c r="B5268" t="s">
        <v>58</v>
      </c>
      <c r="C5268" t="s">
        <v>10134</v>
      </c>
      <c r="D5268" t="s">
        <v>10135</v>
      </c>
      <c r="E5268">
        <v>90200</v>
      </c>
      <c r="F5268" t="s">
        <v>96</v>
      </c>
      <c r="G5268">
        <v>2520</v>
      </c>
      <c r="I5268" t="s">
        <v>97</v>
      </c>
      <c r="J5268">
        <v>82</v>
      </c>
      <c r="K5268">
        <v>1362</v>
      </c>
      <c r="N5268" t="s">
        <v>6653</v>
      </c>
      <c r="P5268" t="s">
        <v>64</v>
      </c>
    </row>
    <row r="5269" spans="1:16" x14ac:dyDescent="0.25">
      <c r="A5269" s="2">
        <v>45266</v>
      </c>
      <c r="B5269" t="s">
        <v>58</v>
      </c>
      <c r="C5269" t="s">
        <v>10136</v>
      </c>
      <c r="D5269" t="s">
        <v>10137</v>
      </c>
      <c r="E5269">
        <v>90200</v>
      </c>
      <c r="F5269" t="s">
        <v>96</v>
      </c>
      <c r="G5269">
        <v>2520</v>
      </c>
      <c r="I5269" t="s">
        <v>97</v>
      </c>
      <c r="J5269">
        <v>82</v>
      </c>
      <c r="K5269">
        <v>1362</v>
      </c>
      <c r="N5269" t="s">
        <v>6653</v>
      </c>
      <c r="P5269" t="s">
        <v>64</v>
      </c>
    </row>
    <row r="5270" spans="1:16" x14ac:dyDescent="0.25">
      <c r="A5270" s="2">
        <v>45266</v>
      </c>
      <c r="B5270" t="s">
        <v>58</v>
      </c>
      <c r="C5270" t="s">
        <v>10138</v>
      </c>
      <c r="D5270" t="s">
        <v>10139</v>
      </c>
      <c r="E5270">
        <v>90200</v>
      </c>
      <c r="F5270" t="s">
        <v>2890</v>
      </c>
      <c r="G5270">
        <v>1848.4</v>
      </c>
      <c r="I5270" t="s">
        <v>2891</v>
      </c>
      <c r="J5270">
        <v>219</v>
      </c>
      <c r="K5270">
        <v>2112</v>
      </c>
      <c r="L5270" s="1">
        <v>37678</v>
      </c>
      <c r="N5270" t="s">
        <v>10140</v>
      </c>
      <c r="P5270" t="s">
        <v>64</v>
      </c>
    </row>
    <row r="5271" spans="1:16" x14ac:dyDescent="0.25">
      <c r="A5271" s="2">
        <v>45266</v>
      </c>
      <c r="B5271" t="s">
        <v>58</v>
      </c>
      <c r="C5271" t="s">
        <v>10141</v>
      </c>
      <c r="D5271" t="s">
        <v>10142</v>
      </c>
      <c r="E5271">
        <v>90200</v>
      </c>
      <c r="F5271" t="s">
        <v>2436</v>
      </c>
      <c r="G5271">
        <v>2155.27</v>
      </c>
      <c r="I5271" t="s">
        <v>10143</v>
      </c>
      <c r="J5271">
        <v>244</v>
      </c>
      <c r="K5271">
        <v>2121</v>
      </c>
      <c r="L5271" s="1">
        <v>38251</v>
      </c>
      <c r="N5271" t="s">
        <v>10144</v>
      </c>
      <c r="P5271" t="s">
        <v>64</v>
      </c>
    </row>
    <row r="5272" spans="1:16" x14ac:dyDescent="0.25">
      <c r="A5272" s="2">
        <v>45266</v>
      </c>
      <c r="B5272" t="s">
        <v>58</v>
      </c>
      <c r="C5272" t="s">
        <v>10145</v>
      </c>
      <c r="D5272" t="s">
        <v>10146</v>
      </c>
      <c r="E5272">
        <v>90200</v>
      </c>
      <c r="F5272" t="s">
        <v>10147</v>
      </c>
      <c r="G5272">
        <v>2350.04</v>
      </c>
      <c r="I5272" t="s">
        <v>10148</v>
      </c>
      <c r="J5272">
        <v>291</v>
      </c>
      <c r="K5272">
        <v>9801</v>
      </c>
      <c r="L5272" s="1">
        <v>40147</v>
      </c>
      <c r="N5272" t="s">
        <v>10149</v>
      </c>
      <c r="P5272" t="s">
        <v>64</v>
      </c>
    </row>
    <row r="5273" spans="1:16" x14ac:dyDescent="0.25">
      <c r="A5273" t="s">
        <v>87</v>
      </c>
      <c r="C5273" t="s">
        <v>88</v>
      </c>
      <c r="D5273" t="s">
        <v>58</v>
      </c>
      <c r="F5273">
        <v>-2</v>
      </c>
      <c r="G5273" t="s">
        <v>10150</v>
      </c>
      <c r="I5273" t="s">
        <v>703</v>
      </c>
    </row>
    <row r="5275" spans="1:16" x14ac:dyDescent="0.25">
      <c r="A5275" t="s">
        <v>87</v>
      </c>
      <c r="B5275" t="s">
        <v>87</v>
      </c>
      <c r="C5275" t="s">
        <v>91</v>
      </c>
      <c r="D5275" t="s">
        <v>296</v>
      </c>
      <c r="E5275">
        <v>2012</v>
      </c>
      <c r="F5275">
        <v>-2</v>
      </c>
      <c r="G5275" t="s">
        <v>10150</v>
      </c>
      <c r="I5275" t="s">
        <v>704</v>
      </c>
    </row>
    <row r="5277" spans="1:16" x14ac:dyDescent="0.25">
      <c r="C5277" t="s">
        <v>56</v>
      </c>
      <c r="D5277" t="s">
        <v>10</v>
      </c>
      <c r="E5277" t="e">
        <f>- proto</f>
        <v>#NAME?</v>
      </c>
      <c r="F5277" t="s">
        <v>57</v>
      </c>
    </row>
    <row r="5278" spans="1:16" x14ac:dyDescent="0.25">
      <c r="A5278" s="2">
        <v>45267</v>
      </c>
      <c r="B5278" t="s">
        <v>58</v>
      </c>
      <c r="C5278" t="s">
        <v>7736</v>
      </c>
      <c r="D5278" t="s">
        <v>10151</v>
      </c>
      <c r="E5278">
        <v>90200</v>
      </c>
      <c r="F5278" t="s">
        <v>183</v>
      </c>
      <c r="G5278">
        <v>1620</v>
      </c>
      <c r="I5278" t="s">
        <v>651</v>
      </c>
      <c r="J5278">
        <v>108</v>
      </c>
      <c r="K5278">
        <v>231</v>
      </c>
      <c r="L5278" s="1">
        <v>36313</v>
      </c>
      <c r="N5278" t="s">
        <v>8018</v>
      </c>
      <c r="P5278" t="s">
        <v>64</v>
      </c>
    </row>
    <row r="5279" spans="1:16" x14ac:dyDescent="0.25">
      <c r="A5279" s="2">
        <v>45267</v>
      </c>
      <c r="B5279" t="s">
        <v>58</v>
      </c>
      <c r="C5279" t="s">
        <v>10152</v>
      </c>
      <c r="D5279" t="s">
        <v>10153</v>
      </c>
      <c r="E5279">
        <v>90200</v>
      </c>
      <c r="F5279" t="s">
        <v>183</v>
      </c>
      <c r="G5279">
        <v>1310</v>
      </c>
      <c r="I5279" t="s">
        <v>534</v>
      </c>
      <c r="J5279">
        <v>28</v>
      </c>
      <c r="K5279">
        <v>1631</v>
      </c>
      <c r="N5279" t="s">
        <v>10154</v>
      </c>
      <c r="P5279" t="s">
        <v>64</v>
      </c>
    </row>
    <row r="5280" spans="1:16" x14ac:dyDescent="0.25">
      <c r="A5280" t="s">
        <v>87</v>
      </c>
      <c r="C5280" t="s">
        <v>88</v>
      </c>
      <c r="D5280" t="s">
        <v>58</v>
      </c>
      <c r="F5280" t="s">
        <v>453</v>
      </c>
      <c r="G5280" t="s">
        <v>10155</v>
      </c>
      <c r="I5280" t="s">
        <v>2263</v>
      </c>
    </row>
    <row r="5282" spans="1:16" x14ac:dyDescent="0.25">
      <c r="A5282" t="s">
        <v>87</v>
      </c>
      <c r="B5282" t="s">
        <v>87</v>
      </c>
      <c r="C5282" t="s">
        <v>91</v>
      </c>
      <c r="D5282" t="s">
        <v>1571</v>
      </c>
      <c r="E5282">
        <v>2012</v>
      </c>
      <c r="F5282" t="s">
        <v>453</v>
      </c>
      <c r="G5282" t="s">
        <v>10155</v>
      </c>
      <c r="I5282" t="s">
        <v>2264</v>
      </c>
    </row>
    <row r="5284" spans="1:16" x14ac:dyDescent="0.25">
      <c r="C5284" t="s">
        <v>56</v>
      </c>
      <c r="D5284" t="s">
        <v>10</v>
      </c>
      <c r="E5284" t="e">
        <f>- proto</f>
        <v>#NAME?</v>
      </c>
      <c r="F5284" t="s">
        <v>57</v>
      </c>
    </row>
    <row r="5285" spans="1:16" x14ac:dyDescent="0.25">
      <c r="A5285" s="2">
        <v>45269</v>
      </c>
      <c r="B5285" t="s">
        <v>58</v>
      </c>
      <c r="C5285" t="s">
        <v>10156</v>
      </c>
      <c r="D5285" t="s">
        <v>10157</v>
      </c>
      <c r="E5285">
        <v>90200</v>
      </c>
      <c r="F5285" t="s">
        <v>9565</v>
      </c>
      <c r="G5285">
        <v>1155.3499999999999</v>
      </c>
      <c r="I5285" t="s">
        <v>9871</v>
      </c>
      <c r="J5285">
        <v>185</v>
      </c>
      <c r="K5285">
        <v>113</v>
      </c>
      <c r="L5285" s="1">
        <v>39156</v>
      </c>
      <c r="N5285" t="s">
        <v>8289</v>
      </c>
      <c r="P5285" t="s">
        <v>64</v>
      </c>
    </row>
    <row r="5286" spans="1:16" x14ac:dyDescent="0.25">
      <c r="A5286" s="2">
        <v>45269</v>
      </c>
      <c r="B5286" t="s">
        <v>58</v>
      </c>
      <c r="C5286" t="s">
        <v>10158</v>
      </c>
      <c r="D5286" t="s">
        <v>10159</v>
      </c>
      <c r="E5286">
        <v>90200</v>
      </c>
      <c r="F5286" t="s">
        <v>10160</v>
      </c>
      <c r="G5286">
        <v>1940</v>
      </c>
      <c r="I5286" t="s">
        <v>1198</v>
      </c>
      <c r="J5286">
        <v>117</v>
      </c>
      <c r="K5286">
        <v>213</v>
      </c>
      <c r="L5286" s="1">
        <v>40263</v>
      </c>
      <c r="N5286" t="s">
        <v>9967</v>
      </c>
      <c r="P5286" t="s">
        <v>64</v>
      </c>
    </row>
    <row r="5287" spans="1:16" x14ac:dyDescent="0.25">
      <c r="A5287" s="2">
        <v>45269</v>
      </c>
      <c r="B5287" t="s">
        <v>58</v>
      </c>
      <c r="C5287" t="s">
        <v>10161</v>
      </c>
      <c r="D5287" t="s">
        <v>10162</v>
      </c>
      <c r="E5287">
        <v>90200</v>
      </c>
      <c r="F5287" t="s">
        <v>1450</v>
      </c>
      <c r="G5287">
        <v>1950</v>
      </c>
      <c r="I5287" t="s">
        <v>970</v>
      </c>
      <c r="J5287">
        <v>301</v>
      </c>
      <c r="K5287">
        <v>631</v>
      </c>
      <c r="N5287" t="s">
        <v>7750</v>
      </c>
      <c r="P5287" t="s">
        <v>64</v>
      </c>
    </row>
    <row r="5288" spans="1:16" x14ac:dyDescent="0.25">
      <c r="A5288" s="2">
        <v>45269</v>
      </c>
      <c r="B5288" t="s">
        <v>58</v>
      </c>
      <c r="C5288" t="s">
        <v>10163</v>
      </c>
      <c r="D5288" t="s">
        <v>10164</v>
      </c>
      <c r="E5288">
        <v>90200</v>
      </c>
      <c r="F5288" t="s">
        <v>1450</v>
      </c>
      <c r="G5288">
        <v>1950</v>
      </c>
      <c r="I5288" t="s">
        <v>970</v>
      </c>
      <c r="J5288">
        <v>301</v>
      </c>
      <c r="K5288">
        <v>631</v>
      </c>
      <c r="N5288" t="s">
        <v>8861</v>
      </c>
      <c r="P5288" t="s">
        <v>64</v>
      </c>
    </row>
    <row r="5289" spans="1:16" x14ac:dyDescent="0.25">
      <c r="A5289" s="2">
        <v>45269</v>
      </c>
      <c r="B5289" t="s">
        <v>58</v>
      </c>
      <c r="C5289" t="s">
        <v>10165</v>
      </c>
      <c r="D5289" t="s">
        <v>10166</v>
      </c>
      <c r="E5289">
        <v>90200</v>
      </c>
      <c r="F5289" t="s">
        <v>4974</v>
      </c>
      <c r="G5289">
        <v>2900</v>
      </c>
      <c r="I5289" t="s">
        <v>82</v>
      </c>
      <c r="J5289">
        <v>75</v>
      </c>
      <c r="K5289">
        <v>912</v>
      </c>
      <c r="L5289" s="1">
        <v>40117</v>
      </c>
      <c r="N5289" t="s">
        <v>7188</v>
      </c>
      <c r="P5289" t="s">
        <v>64</v>
      </c>
    </row>
    <row r="5290" spans="1:16" x14ac:dyDescent="0.25">
      <c r="A5290" s="2">
        <v>45269</v>
      </c>
      <c r="B5290" t="s">
        <v>58</v>
      </c>
      <c r="C5290" t="s">
        <v>10167</v>
      </c>
      <c r="D5290" t="s">
        <v>10168</v>
      </c>
      <c r="E5290">
        <v>90200</v>
      </c>
      <c r="F5290" t="s">
        <v>10169</v>
      </c>
      <c r="G5290">
        <v>1624.1</v>
      </c>
      <c r="I5290" t="s">
        <v>10170</v>
      </c>
      <c r="J5290">
        <v>255</v>
      </c>
      <c r="K5290">
        <v>1021</v>
      </c>
      <c r="L5290" s="1">
        <v>39478</v>
      </c>
      <c r="N5290" t="s">
        <v>10171</v>
      </c>
      <c r="P5290" t="s">
        <v>64</v>
      </c>
    </row>
    <row r="5291" spans="1:16" x14ac:dyDescent="0.25">
      <c r="A5291" s="2">
        <v>45269</v>
      </c>
      <c r="B5291" t="s">
        <v>58</v>
      </c>
      <c r="C5291" t="s">
        <v>10172</v>
      </c>
      <c r="D5291" t="s">
        <v>10173</v>
      </c>
      <c r="E5291">
        <v>90200</v>
      </c>
      <c r="F5291" t="s">
        <v>10169</v>
      </c>
      <c r="G5291">
        <v>1624.1</v>
      </c>
      <c r="I5291" t="s">
        <v>10170</v>
      </c>
      <c r="J5291">
        <v>255</v>
      </c>
      <c r="K5291">
        <v>1021</v>
      </c>
      <c r="L5291" s="1">
        <v>39478</v>
      </c>
      <c r="N5291" t="s">
        <v>10171</v>
      </c>
      <c r="P5291" t="s">
        <v>64</v>
      </c>
    </row>
    <row r="5292" spans="1:16" x14ac:dyDescent="0.25">
      <c r="A5292" s="2">
        <v>45269</v>
      </c>
      <c r="B5292" t="s">
        <v>58</v>
      </c>
      <c r="C5292" t="s">
        <v>10174</v>
      </c>
      <c r="D5292" t="s">
        <v>10175</v>
      </c>
      <c r="E5292">
        <v>90200</v>
      </c>
      <c r="F5292" t="s">
        <v>96</v>
      </c>
      <c r="G5292">
        <v>2520</v>
      </c>
      <c r="I5292" t="s">
        <v>97</v>
      </c>
      <c r="J5292">
        <v>409</v>
      </c>
      <c r="K5292">
        <v>1221</v>
      </c>
      <c r="N5292" t="s">
        <v>10176</v>
      </c>
      <c r="P5292" t="s">
        <v>64</v>
      </c>
    </row>
    <row r="5293" spans="1:16" x14ac:dyDescent="0.25">
      <c r="A5293" s="2">
        <v>45269</v>
      </c>
      <c r="B5293" t="s">
        <v>58</v>
      </c>
      <c r="C5293" t="s">
        <v>10177</v>
      </c>
      <c r="D5293" t="s">
        <v>10178</v>
      </c>
      <c r="E5293">
        <v>90200</v>
      </c>
      <c r="F5293" t="s">
        <v>96</v>
      </c>
      <c r="G5293">
        <v>2520</v>
      </c>
      <c r="I5293" t="s">
        <v>97</v>
      </c>
      <c r="J5293">
        <v>409</v>
      </c>
      <c r="K5293">
        <v>1221</v>
      </c>
      <c r="N5293" t="s">
        <v>10176</v>
      </c>
      <c r="P5293" t="s">
        <v>64</v>
      </c>
    </row>
    <row r="5294" spans="1:16" x14ac:dyDescent="0.25">
      <c r="A5294" s="2">
        <v>45269</v>
      </c>
      <c r="B5294" t="s">
        <v>58</v>
      </c>
      <c r="C5294" t="s">
        <v>10179</v>
      </c>
      <c r="D5294" t="s">
        <v>10180</v>
      </c>
      <c r="E5294">
        <v>90200</v>
      </c>
      <c r="F5294" t="s">
        <v>77</v>
      </c>
      <c r="G5294">
        <v>1800</v>
      </c>
      <c r="I5294" t="s">
        <v>2090</v>
      </c>
      <c r="J5294">
        <v>136</v>
      </c>
      <c r="K5294">
        <v>1501</v>
      </c>
      <c r="N5294" t="s">
        <v>10181</v>
      </c>
      <c r="P5294" t="s">
        <v>64</v>
      </c>
    </row>
    <row r="5295" spans="1:16" x14ac:dyDescent="0.25">
      <c r="A5295" s="2">
        <v>45269</v>
      </c>
      <c r="B5295" t="s">
        <v>58</v>
      </c>
      <c r="C5295" t="s">
        <v>10182</v>
      </c>
      <c r="D5295" t="s">
        <v>10183</v>
      </c>
      <c r="E5295">
        <v>90200</v>
      </c>
      <c r="F5295" t="s">
        <v>2697</v>
      </c>
      <c r="G5295">
        <v>1282.4000000000001</v>
      </c>
      <c r="I5295" t="s">
        <v>10184</v>
      </c>
      <c r="J5295">
        <v>28</v>
      </c>
      <c r="K5295">
        <v>1631</v>
      </c>
      <c r="L5295" s="1">
        <v>39498</v>
      </c>
      <c r="N5295" t="s">
        <v>7009</v>
      </c>
      <c r="P5295" t="s">
        <v>64</v>
      </c>
    </row>
    <row r="5296" spans="1:16" x14ac:dyDescent="0.25">
      <c r="A5296" s="2">
        <v>45269</v>
      </c>
      <c r="B5296" t="s">
        <v>58</v>
      </c>
      <c r="C5296" t="s">
        <v>10185</v>
      </c>
      <c r="D5296" t="s">
        <v>10186</v>
      </c>
      <c r="E5296">
        <v>90200</v>
      </c>
      <c r="F5296" t="s">
        <v>2697</v>
      </c>
      <c r="G5296">
        <v>1282.4000000000001</v>
      </c>
      <c r="I5296" t="s">
        <v>10184</v>
      </c>
      <c r="J5296">
        <v>28</v>
      </c>
      <c r="K5296">
        <v>1631</v>
      </c>
      <c r="L5296" s="1">
        <v>39498</v>
      </c>
      <c r="N5296" t="s">
        <v>7009</v>
      </c>
      <c r="P5296" t="s">
        <v>64</v>
      </c>
    </row>
    <row r="5297" spans="1:16" x14ac:dyDescent="0.25">
      <c r="A5297" s="2">
        <v>45269</v>
      </c>
      <c r="B5297" t="s">
        <v>58</v>
      </c>
      <c r="C5297" t="s">
        <v>10187</v>
      </c>
      <c r="D5297" t="s">
        <v>10188</v>
      </c>
      <c r="E5297">
        <v>90200</v>
      </c>
      <c r="F5297" t="s">
        <v>2144</v>
      </c>
      <c r="G5297">
        <v>2560</v>
      </c>
      <c r="I5297" t="s">
        <v>2234</v>
      </c>
      <c r="J5297">
        <v>119</v>
      </c>
      <c r="K5297">
        <v>1721</v>
      </c>
      <c r="L5297" s="1">
        <v>36523</v>
      </c>
      <c r="N5297" t="s">
        <v>10189</v>
      </c>
      <c r="P5297" t="s">
        <v>64</v>
      </c>
    </row>
    <row r="5298" spans="1:16" x14ac:dyDescent="0.25">
      <c r="A5298" s="2">
        <v>45269</v>
      </c>
      <c r="B5298" t="s">
        <v>58</v>
      </c>
      <c r="C5298" t="s">
        <v>10190</v>
      </c>
      <c r="D5298" t="s">
        <v>10191</v>
      </c>
      <c r="E5298">
        <v>90200</v>
      </c>
      <c r="F5298" t="s">
        <v>2144</v>
      </c>
      <c r="G5298">
        <v>2560</v>
      </c>
      <c r="I5298" t="s">
        <v>2234</v>
      </c>
      <c r="J5298">
        <v>121</v>
      </c>
      <c r="K5298">
        <v>1712</v>
      </c>
      <c r="L5298" s="1">
        <v>36523</v>
      </c>
      <c r="N5298" t="s">
        <v>10192</v>
      </c>
      <c r="P5298" t="s">
        <v>64</v>
      </c>
    </row>
    <row r="5299" spans="1:16" x14ac:dyDescent="0.25">
      <c r="A5299" s="2">
        <v>45269</v>
      </c>
      <c r="B5299" t="s">
        <v>58</v>
      </c>
      <c r="C5299" t="s">
        <v>10193</v>
      </c>
      <c r="D5299" t="s">
        <v>10194</v>
      </c>
      <c r="E5299">
        <v>90200</v>
      </c>
      <c r="F5299" t="s">
        <v>183</v>
      </c>
      <c r="G5299">
        <v>1010</v>
      </c>
      <c r="I5299" t="s">
        <v>611</v>
      </c>
      <c r="J5299">
        <v>41</v>
      </c>
      <c r="K5299">
        <v>2011</v>
      </c>
      <c r="L5299" s="1">
        <v>36402</v>
      </c>
      <c r="N5299" t="s">
        <v>10195</v>
      </c>
      <c r="P5299" t="s">
        <v>64</v>
      </c>
    </row>
    <row r="5301" spans="1:16" x14ac:dyDescent="0.25">
      <c r="D5301" t="s">
        <v>0</v>
      </c>
      <c r="E5301" t="s">
        <v>1</v>
      </c>
      <c r="F5301" t="s">
        <v>2</v>
      </c>
      <c r="G5301" t="s">
        <v>3</v>
      </c>
      <c r="H5301">
        <v>5</v>
      </c>
      <c r="I5301" t="s">
        <v>4</v>
      </c>
      <c r="L5301" t="s">
        <v>5</v>
      </c>
      <c r="M5301" t="s">
        <v>6</v>
      </c>
      <c r="N5301" t="s">
        <v>7</v>
      </c>
      <c r="O5301">
        <v>9</v>
      </c>
      <c r="P5301">
        <v>1</v>
      </c>
    </row>
    <row r="5302" spans="1:16" x14ac:dyDescent="0.25">
      <c r="D5302" t="s">
        <v>8</v>
      </c>
      <c r="E5302" t="s">
        <v>9</v>
      </c>
      <c r="F5302" t="s">
        <v>10</v>
      </c>
      <c r="M5302" t="s">
        <v>11</v>
      </c>
      <c r="N5302" t="s">
        <v>12</v>
      </c>
      <c r="O5302" s="1">
        <v>37445</v>
      </c>
      <c r="P5302">
        <v>3</v>
      </c>
    </row>
    <row r="5303" spans="1:16" x14ac:dyDescent="0.25">
      <c r="A5303" t="s">
        <v>13</v>
      </c>
      <c r="B5303" t="s">
        <v>14</v>
      </c>
      <c r="C5303" t="s">
        <v>15</v>
      </c>
      <c r="F5303" t="s">
        <v>16</v>
      </c>
      <c r="G5303" t="e">
        <f>- Z</f>
        <v>#NAME?</v>
      </c>
      <c r="M5303" t="s">
        <v>17</v>
      </c>
      <c r="N5303" t="s">
        <v>18</v>
      </c>
    </row>
    <row r="5304" spans="1:16" x14ac:dyDescent="0.25">
      <c r="A5304" t="s">
        <v>19</v>
      </c>
      <c r="B5304" t="s">
        <v>20</v>
      </c>
      <c r="C5304" t="s">
        <v>21</v>
      </c>
      <c r="D5304" t="s">
        <v>22</v>
      </c>
      <c r="E5304" t="s">
        <v>23</v>
      </c>
      <c r="F5304" t="s">
        <v>24</v>
      </c>
      <c r="G5304" t="s">
        <v>25</v>
      </c>
      <c r="H5304" t="s">
        <v>26</v>
      </c>
      <c r="M5304" t="s">
        <v>27</v>
      </c>
      <c r="N5304" t="s">
        <v>28</v>
      </c>
    </row>
    <row r="5305" spans="1:16" x14ac:dyDescent="0.25">
      <c r="A5305" t="s">
        <v>29</v>
      </c>
      <c r="B5305" t="s">
        <v>30</v>
      </c>
      <c r="C5305" t="s">
        <v>31</v>
      </c>
      <c r="D5305" t="s">
        <v>32</v>
      </c>
      <c r="E5305" t="s">
        <v>32</v>
      </c>
      <c r="F5305" t="s">
        <v>33</v>
      </c>
      <c r="G5305" t="s">
        <v>34</v>
      </c>
      <c r="H5305" t="s">
        <v>35</v>
      </c>
      <c r="I5305" t="s">
        <v>36</v>
      </c>
      <c r="J5305" t="s">
        <v>29</v>
      </c>
      <c r="K5305" t="s">
        <v>29</v>
      </c>
      <c r="L5305" t="s">
        <v>37</v>
      </c>
      <c r="M5305" t="s">
        <v>31</v>
      </c>
      <c r="N5305" t="s">
        <v>38</v>
      </c>
      <c r="O5305" t="s">
        <v>29</v>
      </c>
      <c r="P5305" t="s">
        <v>35</v>
      </c>
    </row>
    <row r="5306" spans="1:16" x14ac:dyDescent="0.25">
      <c r="A5306" t="s">
        <v>39</v>
      </c>
      <c r="B5306" t="s">
        <v>40</v>
      </c>
      <c r="C5306" t="s">
        <v>41</v>
      </c>
      <c r="D5306" t="s">
        <v>42</v>
      </c>
      <c r="E5306" t="s">
        <v>43</v>
      </c>
      <c r="F5306" t="s">
        <v>13</v>
      </c>
      <c r="G5306" t="s">
        <v>44</v>
      </c>
      <c r="I5306" t="s">
        <v>45</v>
      </c>
      <c r="J5306" t="s">
        <v>46</v>
      </c>
      <c r="K5306" t="s">
        <v>47</v>
      </c>
      <c r="L5306" t="s">
        <v>48</v>
      </c>
      <c r="M5306" t="s">
        <v>49</v>
      </c>
      <c r="N5306" t="s">
        <v>50</v>
      </c>
      <c r="O5306" t="s">
        <v>51</v>
      </c>
      <c r="P5306" t="s">
        <v>52</v>
      </c>
    </row>
    <row r="5307" spans="1:16" x14ac:dyDescent="0.25">
      <c r="A5307" t="s">
        <v>53</v>
      </c>
      <c r="B5307" t="s">
        <v>30</v>
      </c>
      <c r="C5307" t="s">
        <v>54</v>
      </c>
      <c r="D5307" t="s">
        <v>32</v>
      </c>
      <c r="E5307" t="s">
        <v>32</v>
      </c>
      <c r="F5307" t="s">
        <v>33</v>
      </c>
      <c r="G5307" t="s">
        <v>34</v>
      </c>
      <c r="H5307" t="s">
        <v>35</v>
      </c>
      <c r="I5307" t="s">
        <v>36</v>
      </c>
      <c r="J5307" t="s">
        <v>29</v>
      </c>
      <c r="K5307" t="s">
        <v>29</v>
      </c>
      <c r="L5307" t="s">
        <v>37</v>
      </c>
      <c r="M5307" t="s">
        <v>31</v>
      </c>
      <c r="N5307" t="s">
        <v>38</v>
      </c>
      <c r="O5307" t="s">
        <v>29</v>
      </c>
      <c r="P5307" t="s">
        <v>55</v>
      </c>
    </row>
    <row r="5308" spans="1:16" x14ac:dyDescent="0.25">
      <c r="A5308" s="2">
        <v>45269</v>
      </c>
      <c r="B5308" t="s">
        <v>58</v>
      </c>
      <c r="C5308" t="s">
        <v>10196</v>
      </c>
      <c r="D5308" t="s">
        <v>10197</v>
      </c>
      <c r="E5308">
        <v>90200</v>
      </c>
      <c r="F5308" t="s">
        <v>183</v>
      </c>
      <c r="G5308">
        <v>1160</v>
      </c>
      <c r="I5308" t="s">
        <v>656</v>
      </c>
      <c r="J5308">
        <v>272</v>
      </c>
      <c r="K5308">
        <v>2611</v>
      </c>
      <c r="L5308" s="1">
        <v>35416</v>
      </c>
      <c r="N5308" t="s">
        <v>10107</v>
      </c>
      <c r="P5308" t="s">
        <v>64</v>
      </c>
    </row>
    <row r="5309" spans="1:16" x14ac:dyDescent="0.25">
      <c r="A5309" s="2">
        <v>45269</v>
      </c>
      <c r="B5309" t="s">
        <v>58</v>
      </c>
      <c r="C5309" t="s">
        <v>10198</v>
      </c>
      <c r="D5309" t="s">
        <v>10199</v>
      </c>
      <c r="E5309">
        <v>90200</v>
      </c>
      <c r="F5309" t="s">
        <v>10200</v>
      </c>
      <c r="G5309">
        <v>2453.44</v>
      </c>
      <c r="I5309" t="s">
        <v>10201</v>
      </c>
      <c r="J5309">
        <v>302</v>
      </c>
      <c r="K5309">
        <v>2921</v>
      </c>
      <c r="L5309" s="1">
        <v>40672</v>
      </c>
      <c r="N5309" t="s">
        <v>10045</v>
      </c>
      <c r="P5309" t="s">
        <v>64</v>
      </c>
    </row>
    <row r="5310" spans="1:16" x14ac:dyDescent="0.25">
      <c r="A5310" s="2">
        <v>45269</v>
      </c>
      <c r="B5310" t="s">
        <v>58</v>
      </c>
      <c r="C5310" t="s">
        <v>10202</v>
      </c>
      <c r="D5310" t="s">
        <v>10203</v>
      </c>
      <c r="E5310">
        <v>90200</v>
      </c>
      <c r="F5310" t="s">
        <v>183</v>
      </c>
      <c r="G5310">
        <v>1364.99</v>
      </c>
      <c r="I5310" t="s">
        <v>10044</v>
      </c>
      <c r="J5310">
        <v>302</v>
      </c>
      <c r="K5310">
        <v>2921</v>
      </c>
      <c r="L5310" s="1">
        <v>37546</v>
      </c>
      <c r="N5310" t="s">
        <v>10045</v>
      </c>
      <c r="P5310" t="s">
        <v>64</v>
      </c>
    </row>
    <row r="5311" spans="1:16" x14ac:dyDescent="0.25">
      <c r="A5311" s="2">
        <v>45269</v>
      </c>
      <c r="B5311" t="s">
        <v>58</v>
      </c>
      <c r="C5311" t="s">
        <v>10204</v>
      </c>
      <c r="D5311" t="s">
        <v>10205</v>
      </c>
      <c r="E5311">
        <v>90200</v>
      </c>
      <c r="F5311" t="s">
        <v>183</v>
      </c>
      <c r="G5311">
        <v>1590</v>
      </c>
      <c r="I5311" t="s">
        <v>1291</v>
      </c>
      <c r="J5311">
        <v>302</v>
      </c>
      <c r="K5311">
        <v>2921</v>
      </c>
      <c r="L5311" s="1">
        <v>36230</v>
      </c>
      <c r="N5311" t="s">
        <v>10045</v>
      </c>
      <c r="P5311" t="s">
        <v>64</v>
      </c>
    </row>
    <row r="5312" spans="1:16" x14ac:dyDescent="0.25">
      <c r="A5312" s="2">
        <v>45269</v>
      </c>
      <c r="B5312" t="s">
        <v>58</v>
      </c>
      <c r="C5312" t="s">
        <v>9314</v>
      </c>
      <c r="D5312" t="s">
        <v>10206</v>
      </c>
      <c r="E5312">
        <v>90200</v>
      </c>
      <c r="F5312" t="s">
        <v>10207</v>
      </c>
      <c r="G5312">
        <v>1970</v>
      </c>
      <c r="I5312" t="s">
        <v>10208</v>
      </c>
      <c r="J5312">
        <v>269</v>
      </c>
      <c r="K5312">
        <v>3011</v>
      </c>
      <c r="N5312" t="s">
        <v>8658</v>
      </c>
      <c r="P5312" t="s">
        <v>64</v>
      </c>
    </row>
    <row r="5313" spans="1:16" x14ac:dyDescent="0.25">
      <c r="A5313" s="2">
        <v>45269</v>
      </c>
      <c r="B5313" t="s">
        <v>58</v>
      </c>
      <c r="C5313" t="s">
        <v>10209</v>
      </c>
      <c r="D5313" t="s">
        <v>10210</v>
      </c>
      <c r="E5313">
        <v>90200</v>
      </c>
      <c r="F5313" t="s">
        <v>2697</v>
      </c>
      <c r="G5313">
        <v>1406.1</v>
      </c>
      <c r="I5313" t="s">
        <v>9863</v>
      </c>
      <c r="J5313">
        <v>328</v>
      </c>
      <c r="K5313">
        <v>3211</v>
      </c>
      <c r="L5313" s="1">
        <v>40052</v>
      </c>
      <c r="N5313" t="s">
        <v>7553</v>
      </c>
      <c r="P5313" t="s">
        <v>64</v>
      </c>
    </row>
    <row r="5314" spans="1:16" x14ac:dyDescent="0.25">
      <c r="A5314" s="2">
        <v>45269</v>
      </c>
      <c r="B5314" t="s">
        <v>58</v>
      </c>
      <c r="C5314" t="s">
        <v>10211</v>
      </c>
      <c r="D5314" t="s">
        <v>10212</v>
      </c>
      <c r="E5314">
        <v>90200</v>
      </c>
      <c r="F5314" t="s">
        <v>781</v>
      </c>
      <c r="G5314">
        <v>2000</v>
      </c>
      <c r="I5314" t="s">
        <v>573</v>
      </c>
      <c r="J5314">
        <v>124</v>
      </c>
      <c r="K5314">
        <v>3452</v>
      </c>
      <c r="L5314" s="1">
        <v>38706</v>
      </c>
      <c r="N5314" t="s">
        <v>10213</v>
      </c>
      <c r="P5314" t="s">
        <v>64</v>
      </c>
    </row>
    <row r="5315" spans="1:16" x14ac:dyDescent="0.25">
      <c r="A5315" s="2">
        <v>45269</v>
      </c>
      <c r="B5315" t="s">
        <v>58</v>
      </c>
      <c r="C5315" t="s">
        <v>10214</v>
      </c>
      <c r="D5315" t="s">
        <v>10215</v>
      </c>
      <c r="E5315">
        <v>90200</v>
      </c>
      <c r="F5315" t="s">
        <v>9565</v>
      </c>
      <c r="G5315">
        <v>1157.57</v>
      </c>
      <c r="I5315" t="s">
        <v>10216</v>
      </c>
      <c r="J5315">
        <v>139</v>
      </c>
      <c r="K5315">
        <v>3451</v>
      </c>
      <c r="L5315" s="1">
        <v>39168</v>
      </c>
      <c r="N5315" t="s">
        <v>10217</v>
      </c>
      <c r="P5315" t="s">
        <v>64</v>
      </c>
    </row>
    <row r="5316" spans="1:16" x14ac:dyDescent="0.25">
      <c r="A5316" s="2">
        <v>45269</v>
      </c>
      <c r="B5316" t="s">
        <v>58</v>
      </c>
      <c r="C5316" t="s">
        <v>10218</v>
      </c>
      <c r="D5316" t="s">
        <v>10219</v>
      </c>
      <c r="E5316">
        <v>90200</v>
      </c>
      <c r="F5316" t="s">
        <v>781</v>
      </c>
      <c r="G5316">
        <v>2000</v>
      </c>
      <c r="I5316" t="s">
        <v>573</v>
      </c>
      <c r="J5316">
        <v>210</v>
      </c>
      <c r="K5316">
        <v>3452</v>
      </c>
      <c r="L5316" s="1">
        <v>38707</v>
      </c>
      <c r="N5316" t="s">
        <v>10220</v>
      </c>
      <c r="P5316" t="s">
        <v>64</v>
      </c>
    </row>
    <row r="5317" spans="1:16" x14ac:dyDescent="0.25">
      <c r="A5317" s="2">
        <v>45269</v>
      </c>
      <c r="B5317" t="s">
        <v>58</v>
      </c>
      <c r="C5317" t="s">
        <v>10221</v>
      </c>
      <c r="D5317" t="s">
        <v>10222</v>
      </c>
      <c r="E5317">
        <v>90200</v>
      </c>
      <c r="F5317" t="s">
        <v>10223</v>
      </c>
      <c r="G5317">
        <v>1000</v>
      </c>
      <c r="I5317" t="s">
        <v>367</v>
      </c>
      <c r="J5317">
        <v>210</v>
      </c>
      <c r="K5317">
        <v>3452</v>
      </c>
      <c r="L5317" s="1">
        <v>40142</v>
      </c>
      <c r="N5317" t="s">
        <v>10224</v>
      </c>
      <c r="P5317" t="s">
        <v>64</v>
      </c>
    </row>
    <row r="5318" spans="1:16" x14ac:dyDescent="0.25">
      <c r="A5318" s="2">
        <v>45269</v>
      </c>
      <c r="B5318" t="s">
        <v>58</v>
      </c>
      <c r="C5318" t="s">
        <v>10225</v>
      </c>
      <c r="D5318" t="s">
        <v>10226</v>
      </c>
      <c r="E5318">
        <v>90200</v>
      </c>
      <c r="F5318" t="s">
        <v>10227</v>
      </c>
      <c r="G5318">
        <v>1940</v>
      </c>
      <c r="I5318" t="s">
        <v>1198</v>
      </c>
      <c r="J5318">
        <v>325</v>
      </c>
      <c r="K5318">
        <v>3590</v>
      </c>
      <c r="N5318" t="s">
        <v>8844</v>
      </c>
      <c r="P5318" t="s">
        <v>64</v>
      </c>
    </row>
    <row r="5319" spans="1:16" x14ac:dyDescent="0.25">
      <c r="A5319" s="2">
        <v>45269</v>
      </c>
      <c r="B5319" t="s">
        <v>58</v>
      </c>
      <c r="C5319" t="s">
        <v>10228</v>
      </c>
      <c r="D5319" t="s">
        <v>10229</v>
      </c>
      <c r="E5319">
        <v>90200</v>
      </c>
      <c r="F5319" t="s">
        <v>10227</v>
      </c>
      <c r="G5319">
        <v>1940</v>
      </c>
      <c r="I5319" t="s">
        <v>1198</v>
      </c>
      <c r="J5319">
        <v>325</v>
      </c>
      <c r="K5319">
        <v>3590</v>
      </c>
      <c r="N5319" t="s">
        <v>8844</v>
      </c>
      <c r="P5319" t="s">
        <v>64</v>
      </c>
    </row>
    <row r="5320" spans="1:16" x14ac:dyDescent="0.25">
      <c r="A5320" s="2">
        <v>45269</v>
      </c>
      <c r="B5320" t="s">
        <v>58</v>
      </c>
      <c r="C5320" t="s">
        <v>9833</v>
      </c>
      <c r="D5320" t="s">
        <v>10230</v>
      </c>
      <c r="E5320">
        <v>90200</v>
      </c>
      <c r="F5320" t="s">
        <v>482</v>
      </c>
      <c r="G5320">
        <v>2200</v>
      </c>
      <c r="I5320" t="s">
        <v>362</v>
      </c>
      <c r="J5320">
        <v>230</v>
      </c>
      <c r="K5320">
        <v>3841</v>
      </c>
      <c r="N5320" t="s">
        <v>10231</v>
      </c>
      <c r="P5320" t="s">
        <v>64</v>
      </c>
    </row>
    <row r="5321" spans="1:16" x14ac:dyDescent="0.25">
      <c r="A5321" s="2">
        <v>45269</v>
      </c>
      <c r="B5321" t="s">
        <v>58</v>
      </c>
      <c r="C5321" t="s">
        <v>9837</v>
      </c>
      <c r="D5321" t="s">
        <v>10232</v>
      </c>
      <c r="E5321">
        <v>90200</v>
      </c>
      <c r="F5321" t="s">
        <v>482</v>
      </c>
      <c r="G5321">
        <v>2200</v>
      </c>
      <c r="I5321" t="s">
        <v>362</v>
      </c>
      <c r="J5321">
        <v>230</v>
      </c>
      <c r="K5321">
        <v>3841</v>
      </c>
      <c r="N5321" t="s">
        <v>10231</v>
      </c>
      <c r="P5321" t="s">
        <v>64</v>
      </c>
    </row>
    <row r="5322" spans="1:16" x14ac:dyDescent="0.25">
      <c r="A5322" s="2">
        <v>45269</v>
      </c>
      <c r="B5322" t="s">
        <v>58</v>
      </c>
      <c r="C5322" t="s">
        <v>10233</v>
      </c>
      <c r="D5322" t="s">
        <v>10234</v>
      </c>
      <c r="E5322">
        <v>90200</v>
      </c>
      <c r="F5322" t="s">
        <v>10235</v>
      </c>
      <c r="G5322">
        <v>1462.04</v>
      </c>
      <c r="I5322" t="s">
        <v>10236</v>
      </c>
      <c r="J5322">
        <v>380</v>
      </c>
      <c r="K5322">
        <v>5011</v>
      </c>
      <c r="L5322" s="1">
        <v>41079</v>
      </c>
      <c r="N5322" t="s">
        <v>7582</v>
      </c>
      <c r="P5322" t="s">
        <v>64</v>
      </c>
    </row>
    <row r="5323" spans="1:16" x14ac:dyDescent="0.25">
      <c r="A5323" s="2">
        <v>45269</v>
      </c>
      <c r="B5323" t="s">
        <v>58</v>
      </c>
      <c r="C5323" t="s">
        <v>10237</v>
      </c>
      <c r="D5323" t="s">
        <v>10238</v>
      </c>
      <c r="E5323">
        <v>90200</v>
      </c>
      <c r="F5323" t="s">
        <v>10239</v>
      </c>
      <c r="G5323">
        <v>1406.1</v>
      </c>
      <c r="I5323" t="s">
        <v>9863</v>
      </c>
      <c r="J5323">
        <v>391</v>
      </c>
      <c r="K5323">
        <v>5011</v>
      </c>
      <c r="L5323" s="1">
        <v>39913</v>
      </c>
      <c r="N5323" t="s">
        <v>7582</v>
      </c>
      <c r="P5323" t="s">
        <v>64</v>
      </c>
    </row>
    <row r="5324" spans="1:16" x14ac:dyDescent="0.25">
      <c r="A5324" s="2">
        <v>45269</v>
      </c>
      <c r="B5324" t="s">
        <v>58</v>
      </c>
      <c r="C5324" t="s">
        <v>10240</v>
      </c>
      <c r="D5324" t="s">
        <v>10241</v>
      </c>
      <c r="E5324">
        <v>90200</v>
      </c>
      <c r="F5324" t="s">
        <v>10242</v>
      </c>
      <c r="G5324">
        <v>1406.1</v>
      </c>
      <c r="I5324" t="s">
        <v>9863</v>
      </c>
      <c r="J5324">
        <v>391</v>
      </c>
      <c r="K5324">
        <v>5011</v>
      </c>
      <c r="L5324" s="1">
        <v>39962</v>
      </c>
      <c r="N5324" t="s">
        <v>7582</v>
      </c>
      <c r="P5324" t="s">
        <v>64</v>
      </c>
    </row>
    <row r="5325" spans="1:16" x14ac:dyDescent="0.25">
      <c r="A5325" s="2">
        <v>45269</v>
      </c>
      <c r="B5325" t="s">
        <v>58</v>
      </c>
      <c r="C5325" t="s">
        <v>10243</v>
      </c>
      <c r="D5325" t="s">
        <v>10244</v>
      </c>
      <c r="E5325">
        <v>90200</v>
      </c>
      <c r="F5325" t="s">
        <v>9731</v>
      </c>
      <c r="G5325">
        <v>2746.15</v>
      </c>
      <c r="I5325" t="s">
        <v>9732</v>
      </c>
      <c r="J5325">
        <v>19</v>
      </c>
      <c r="K5325">
        <v>5931</v>
      </c>
      <c r="L5325" s="1">
        <v>39629</v>
      </c>
      <c r="N5325" t="s">
        <v>7420</v>
      </c>
      <c r="P5325" t="s">
        <v>64</v>
      </c>
    </row>
    <row r="5326" spans="1:16" x14ac:dyDescent="0.25">
      <c r="A5326" t="s">
        <v>87</v>
      </c>
      <c r="C5326" t="s">
        <v>88</v>
      </c>
      <c r="D5326" t="s">
        <v>58</v>
      </c>
      <c r="F5326">
        <v>-6</v>
      </c>
      <c r="G5326" t="s">
        <v>10245</v>
      </c>
      <c r="I5326" t="s">
        <v>10040</v>
      </c>
    </row>
    <row r="5328" spans="1:16" x14ac:dyDescent="0.25">
      <c r="A5328" t="s">
        <v>87</v>
      </c>
      <c r="B5328" t="s">
        <v>87</v>
      </c>
      <c r="C5328" t="s">
        <v>91</v>
      </c>
      <c r="D5328" t="s">
        <v>375</v>
      </c>
      <c r="E5328">
        <v>2012</v>
      </c>
      <c r="F5328">
        <v>-6</v>
      </c>
      <c r="G5328" t="s">
        <v>10245</v>
      </c>
      <c r="I5328" t="s">
        <v>10041</v>
      </c>
    </row>
    <row r="5330" spans="1:16" x14ac:dyDescent="0.25">
      <c r="C5330" t="s">
        <v>56</v>
      </c>
      <c r="D5330" t="s">
        <v>10</v>
      </c>
      <c r="E5330" t="e">
        <f>- proto</f>
        <v>#NAME?</v>
      </c>
      <c r="F5330" t="s">
        <v>57</v>
      </c>
    </row>
    <row r="5331" spans="1:16" x14ac:dyDescent="0.25">
      <c r="A5331" s="2">
        <v>45272</v>
      </c>
      <c r="B5331" t="s">
        <v>58</v>
      </c>
      <c r="C5331" t="s">
        <v>2903</v>
      </c>
      <c r="D5331" t="s">
        <v>10246</v>
      </c>
      <c r="E5331">
        <v>90200</v>
      </c>
      <c r="F5331" t="s">
        <v>9692</v>
      </c>
      <c r="G5331">
        <v>1030</v>
      </c>
      <c r="I5331" t="s">
        <v>2169</v>
      </c>
      <c r="J5331">
        <v>303</v>
      </c>
      <c r="K5331">
        <v>2921</v>
      </c>
      <c r="L5331" s="1">
        <v>39507</v>
      </c>
      <c r="N5331" t="s">
        <v>6653</v>
      </c>
      <c r="P5331" t="s">
        <v>64</v>
      </c>
    </row>
    <row r="5332" spans="1:16" x14ac:dyDescent="0.25">
      <c r="A5332" s="2">
        <v>45272</v>
      </c>
      <c r="B5332" t="s">
        <v>58</v>
      </c>
      <c r="C5332" t="s">
        <v>10247</v>
      </c>
      <c r="D5332" t="s">
        <v>10248</v>
      </c>
      <c r="E5332">
        <v>90200</v>
      </c>
      <c r="F5332" t="s">
        <v>9692</v>
      </c>
      <c r="G5332">
        <v>1030</v>
      </c>
      <c r="I5332" t="s">
        <v>2169</v>
      </c>
      <c r="J5332">
        <v>303</v>
      </c>
      <c r="K5332">
        <v>2921</v>
      </c>
      <c r="L5332" s="1">
        <v>39507</v>
      </c>
      <c r="N5332" t="s">
        <v>6653</v>
      </c>
      <c r="P5332" t="s">
        <v>64</v>
      </c>
    </row>
    <row r="5333" spans="1:16" x14ac:dyDescent="0.25">
      <c r="A5333" s="2">
        <v>45272</v>
      </c>
      <c r="B5333" t="s">
        <v>58</v>
      </c>
      <c r="C5333" t="s">
        <v>2913</v>
      </c>
      <c r="D5333" t="s">
        <v>10249</v>
      </c>
      <c r="E5333">
        <v>90200</v>
      </c>
      <c r="F5333" t="s">
        <v>9715</v>
      </c>
      <c r="G5333">
        <v>1363.95</v>
      </c>
      <c r="I5333" t="s">
        <v>10250</v>
      </c>
      <c r="J5333">
        <v>325</v>
      </c>
      <c r="K5333">
        <v>3590</v>
      </c>
      <c r="L5333" s="1">
        <v>39447</v>
      </c>
      <c r="N5333" t="s">
        <v>7787</v>
      </c>
      <c r="P5333" t="s">
        <v>64</v>
      </c>
    </row>
    <row r="5334" spans="1:16" x14ac:dyDescent="0.25">
      <c r="A5334" s="2">
        <v>45272</v>
      </c>
      <c r="B5334" t="s">
        <v>58</v>
      </c>
      <c r="C5334" t="s">
        <v>10251</v>
      </c>
      <c r="D5334" t="s">
        <v>10252</v>
      </c>
      <c r="E5334">
        <v>90200</v>
      </c>
      <c r="F5334" t="s">
        <v>9565</v>
      </c>
      <c r="G5334">
        <v>1155.3499999999999</v>
      </c>
      <c r="I5334" t="s">
        <v>9871</v>
      </c>
      <c r="J5334">
        <v>3</v>
      </c>
      <c r="K5334">
        <v>111</v>
      </c>
      <c r="L5334" s="1">
        <v>39156</v>
      </c>
      <c r="N5334" t="s">
        <v>7822</v>
      </c>
      <c r="P5334" t="s">
        <v>64</v>
      </c>
    </row>
    <row r="5335" spans="1:16" x14ac:dyDescent="0.25">
      <c r="A5335" s="2">
        <v>45272</v>
      </c>
      <c r="B5335" t="s">
        <v>58</v>
      </c>
      <c r="C5335" t="s">
        <v>10253</v>
      </c>
      <c r="D5335" t="s">
        <v>10254</v>
      </c>
      <c r="E5335">
        <v>90200</v>
      </c>
      <c r="F5335" t="s">
        <v>1977</v>
      </c>
      <c r="G5335">
        <v>1694.35</v>
      </c>
      <c r="I5335" t="s">
        <v>1983</v>
      </c>
      <c r="J5335">
        <v>3</v>
      </c>
      <c r="K5335">
        <v>111</v>
      </c>
      <c r="L5335" s="1">
        <v>37862</v>
      </c>
      <c r="N5335" t="s">
        <v>7822</v>
      </c>
      <c r="P5335" t="s">
        <v>64</v>
      </c>
    </row>
    <row r="5336" spans="1:16" x14ac:dyDescent="0.25">
      <c r="A5336" s="2">
        <v>45272</v>
      </c>
      <c r="B5336" t="s">
        <v>58</v>
      </c>
      <c r="C5336" t="s">
        <v>10255</v>
      </c>
      <c r="D5336" t="s">
        <v>10256</v>
      </c>
      <c r="E5336">
        <v>90200</v>
      </c>
      <c r="F5336" t="s">
        <v>10257</v>
      </c>
      <c r="G5336">
        <v>2900</v>
      </c>
      <c r="I5336" t="s">
        <v>82</v>
      </c>
      <c r="J5336">
        <v>75</v>
      </c>
      <c r="K5336">
        <v>912</v>
      </c>
      <c r="L5336" s="1">
        <v>40543</v>
      </c>
      <c r="N5336" t="s">
        <v>10258</v>
      </c>
      <c r="P5336" t="s">
        <v>64</v>
      </c>
    </row>
    <row r="5337" spans="1:16" x14ac:dyDescent="0.25">
      <c r="A5337" s="2">
        <v>45272</v>
      </c>
      <c r="B5337" t="s">
        <v>58</v>
      </c>
      <c r="C5337" t="s">
        <v>10259</v>
      </c>
      <c r="D5337" t="s">
        <v>10260</v>
      </c>
      <c r="E5337">
        <v>90200</v>
      </c>
      <c r="F5337" t="s">
        <v>10257</v>
      </c>
      <c r="G5337">
        <v>2900</v>
      </c>
      <c r="I5337" t="s">
        <v>82</v>
      </c>
      <c r="J5337">
        <v>75</v>
      </c>
      <c r="K5337">
        <v>912</v>
      </c>
      <c r="L5337" s="1">
        <v>40543</v>
      </c>
      <c r="N5337" t="s">
        <v>8174</v>
      </c>
      <c r="P5337" t="s">
        <v>64</v>
      </c>
    </row>
    <row r="5338" spans="1:16" x14ac:dyDescent="0.25">
      <c r="A5338" s="2">
        <v>45272</v>
      </c>
      <c r="B5338" t="s">
        <v>58</v>
      </c>
      <c r="C5338" t="s">
        <v>10261</v>
      </c>
      <c r="D5338" t="s">
        <v>10262</v>
      </c>
      <c r="E5338">
        <v>90200</v>
      </c>
      <c r="F5338" t="s">
        <v>10257</v>
      </c>
      <c r="G5338">
        <v>2900</v>
      </c>
      <c r="I5338" t="s">
        <v>82</v>
      </c>
      <c r="J5338">
        <v>75</v>
      </c>
      <c r="K5338">
        <v>912</v>
      </c>
      <c r="L5338" s="1">
        <v>40543</v>
      </c>
      <c r="N5338" t="s">
        <v>10263</v>
      </c>
      <c r="P5338" t="s">
        <v>64</v>
      </c>
    </row>
    <row r="5339" spans="1:16" x14ac:dyDescent="0.25">
      <c r="A5339" s="2">
        <v>45272</v>
      </c>
      <c r="B5339" t="s">
        <v>58</v>
      </c>
      <c r="C5339" t="s">
        <v>10264</v>
      </c>
      <c r="D5339" t="s">
        <v>10265</v>
      </c>
      <c r="E5339">
        <v>90200</v>
      </c>
      <c r="F5339" t="s">
        <v>10257</v>
      </c>
      <c r="G5339">
        <v>2900</v>
      </c>
      <c r="I5339" t="s">
        <v>82</v>
      </c>
      <c r="J5339">
        <v>75</v>
      </c>
      <c r="K5339">
        <v>912</v>
      </c>
      <c r="L5339" s="1">
        <v>40543</v>
      </c>
      <c r="N5339" t="s">
        <v>10263</v>
      </c>
      <c r="P5339" t="s">
        <v>64</v>
      </c>
    </row>
    <row r="5340" spans="1:16" x14ac:dyDescent="0.25">
      <c r="A5340" s="2">
        <v>45272</v>
      </c>
      <c r="B5340" t="s">
        <v>58</v>
      </c>
      <c r="C5340" t="s">
        <v>10266</v>
      </c>
      <c r="D5340" t="s">
        <v>10267</v>
      </c>
      <c r="E5340">
        <v>90200</v>
      </c>
      <c r="F5340" t="s">
        <v>10257</v>
      </c>
      <c r="G5340">
        <v>2900</v>
      </c>
      <c r="I5340" t="s">
        <v>82</v>
      </c>
      <c r="J5340">
        <v>75</v>
      </c>
      <c r="K5340">
        <v>912</v>
      </c>
      <c r="L5340" s="1">
        <v>40543</v>
      </c>
      <c r="N5340" t="s">
        <v>10263</v>
      </c>
      <c r="P5340" t="s">
        <v>64</v>
      </c>
    </row>
    <row r="5341" spans="1:16" x14ac:dyDescent="0.25">
      <c r="A5341" s="2">
        <v>45272</v>
      </c>
      <c r="B5341" t="s">
        <v>58</v>
      </c>
      <c r="C5341" t="s">
        <v>10268</v>
      </c>
      <c r="D5341" t="s">
        <v>10269</v>
      </c>
      <c r="E5341">
        <v>90200</v>
      </c>
      <c r="F5341" t="s">
        <v>10257</v>
      </c>
      <c r="G5341">
        <v>2900</v>
      </c>
      <c r="I5341" t="s">
        <v>82</v>
      </c>
      <c r="J5341">
        <v>137</v>
      </c>
      <c r="K5341">
        <v>911</v>
      </c>
      <c r="L5341" s="1">
        <v>40543</v>
      </c>
      <c r="N5341" t="s">
        <v>6643</v>
      </c>
      <c r="P5341" t="s">
        <v>64</v>
      </c>
    </row>
    <row r="5342" spans="1:16" x14ac:dyDescent="0.25">
      <c r="A5342" s="2">
        <v>45272</v>
      </c>
      <c r="B5342" t="s">
        <v>58</v>
      </c>
      <c r="C5342" t="s">
        <v>10270</v>
      </c>
      <c r="D5342" t="s">
        <v>10271</v>
      </c>
      <c r="E5342">
        <v>90200</v>
      </c>
      <c r="F5342" t="s">
        <v>10257</v>
      </c>
      <c r="G5342">
        <v>2900</v>
      </c>
      <c r="I5342" t="s">
        <v>82</v>
      </c>
      <c r="J5342">
        <v>137</v>
      </c>
      <c r="K5342">
        <v>911</v>
      </c>
      <c r="L5342" s="1">
        <v>40543</v>
      </c>
      <c r="N5342" t="s">
        <v>6643</v>
      </c>
      <c r="P5342" t="s">
        <v>64</v>
      </c>
    </row>
    <row r="5343" spans="1:16" x14ac:dyDescent="0.25">
      <c r="A5343" s="2">
        <v>45272</v>
      </c>
      <c r="B5343" t="s">
        <v>58</v>
      </c>
      <c r="C5343" t="s">
        <v>10272</v>
      </c>
      <c r="D5343" t="s">
        <v>10273</v>
      </c>
      <c r="E5343">
        <v>90200</v>
      </c>
      <c r="F5343" t="s">
        <v>10257</v>
      </c>
      <c r="G5343">
        <v>2900</v>
      </c>
      <c r="I5343" t="s">
        <v>82</v>
      </c>
      <c r="J5343">
        <v>137</v>
      </c>
      <c r="K5343">
        <v>911</v>
      </c>
      <c r="L5343" s="1">
        <v>40543</v>
      </c>
      <c r="N5343" t="s">
        <v>10274</v>
      </c>
      <c r="P5343" t="s">
        <v>64</v>
      </c>
    </row>
    <row r="5344" spans="1:16" x14ac:dyDescent="0.25">
      <c r="A5344" s="2">
        <v>45272</v>
      </c>
      <c r="B5344" t="s">
        <v>58</v>
      </c>
      <c r="C5344" t="s">
        <v>10275</v>
      </c>
      <c r="D5344" t="s">
        <v>10276</v>
      </c>
      <c r="E5344">
        <v>90200</v>
      </c>
      <c r="F5344" t="s">
        <v>10257</v>
      </c>
      <c r="G5344">
        <v>2900</v>
      </c>
      <c r="I5344" t="s">
        <v>82</v>
      </c>
      <c r="J5344">
        <v>137</v>
      </c>
      <c r="K5344">
        <v>911</v>
      </c>
      <c r="L5344" s="1">
        <v>40543</v>
      </c>
      <c r="N5344" t="s">
        <v>10277</v>
      </c>
      <c r="P5344" t="s">
        <v>64</v>
      </c>
    </row>
    <row r="5345" spans="1:16" x14ac:dyDescent="0.25">
      <c r="A5345" s="2">
        <v>45272</v>
      </c>
      <c r="B5345" t="s">
        <v>58</v>
      </c>
      <c r="C5345" t="s">
        <v>10278</v>
      </c>
      <c r="D5345" t="s">
        <v>10279</v>
      </c>
      <c r="E5345">
        <v>90200</v>
      </c>
      <c r="F5345" t="s">
        <v>10257</v>
      </c>
      <c r="G5345">
        <v>2900</v>
      </c>
      <c r="I5345" t="s">
        <v>82</v>
      </c>
      <c r="J5345">
        <v>137</v>
      </c>
      <c r="K5345">
        <v>911</v>
      </c>
      <c r="L5345" s="1">
        <v>40543</v>
      </c>
      <c r="N5345" t="s">
        <v>10280</v>
      </c>
      <c r="P5345" t="s">
        <v>64</v>
      </c>
    </row>
    <row r="5346" spans="1:16" x14ac:dyDescent="0.25">
      <c r="A5346" s="2">
        <v>45272</v>
      </c>
      <c r="B5346" t="s">
        <v>58</v>
      </c>
      <c r="C5346" t="s">
        <v>10281</v>
      </c>
      <c r="D5346" t="s">
        <v>10282</v>
      </c>
      <c r="E5346">
        <v>90200</v>
      </c>
      <c r="F5346" t="s">
        <v>10257</v>
      </c>
      <c r="G5346">
        <v>2900</v>
      </c>
      <c r="I5346" t="s">
        <v>82</v>
      </c>
      <c r="J5346">
        <v>137</v>
      </c>
      <c r="K5346">
        <v>911</v>
      </c>
      <c r="L5346" s="1">
        <v>40543</v>
      </c>
      <c r="N5346" t="s">
        <v>7253</v>
      </c>
      <c r="P5346" t="s">
        <v>64</v>
      </c>
    </row>
    <row r="5347" spans="1:16" x14ac:dyDescent="0.25">
      <c r="A5347" s="2">
        <v>45272</v>
      </c>
      <c r="B5347" t="s">
        <v>58</v>
      </c>
      <c r="C5347" t="s">
        <v>10283</v>
      </c>
      <c r="D5347" t="s">
        <v>10284</v>
      </c>
      <c r="E5347">
        <v>90200</v>
      </c>
      <c r="F5347" t="s">
        <v>10257</v>
      </c>
      <c r="G5347">
        <v>2900</v>
      </c>
      <c r="I5347" t="s">
        <v>82</v>
      </c>
      <c r="J5347">
        <v>137</v>
      </c>
      <c r="K5347">
        <v>911</v>
      </c>
      <c r="L5347" s="1">
        <v>40543</v>
      </c>
      <c r="N5347" t="s">
        <v>10285</v>
      </c>
      <c r="P5347" t="s">
        <v>64</v>
      </c>
    </row>
    <row r="5348" spans="1:16" x14ac:dyDescent="0.25">
      <c r="A5348" s="2">
        <v>45272</v>
      </c>
      <c r="B5348" t="s">
        <v>58</v>
      </c>
      <c r="C5348" t="s">
        <v>10286</v>
      </c>
      <c r="D5348" t="s">
        <v>10287</v>
      </c>
      <c r="E5348">
        <v>90200</v>
      </c>
      <c r="F5348" t="s">
        <v>10288</v>
      </c>
      <c r="G5348">
        <v>1220</v>
      </c>
      <c r="I5348" t="s">
        <v>191</v>
      </c>
      <c r="J5348">
        <v>81</v>
      </c>
      <c r="K5348">
        <v>1321</v>
      </c>
      <c r="N5348" t="s">
        <v>6653</v>
      </c>
      <c r="P5348" t="s">
        <v>64</v>
      </c>
    </row>
    <row r="5349" spans="1:16" x14ac:dyDescent="0.25">
      <c r="A5349" s="2">
        <v>45272</v>
      </c>
      <c r="B5349" t="s">
        <v>58</v>
      </c>
      <c r="C5349" t="s">
        <v>10289</v>
      </c>
      <c r="D5349" t="s">
        <v>10290</v>
      </c>
      <c r="E5349">
        <v>90200</v>
      </c>
      <c r="F5349" t="s">
        <v>8569</v>
      </c>
      <c r="G5349">
        <v>500</v>
      </c>
      <c r="I5349">
        <f>-1   -500</f>
        <v>-501</v>
      </c>
      <c r="J5349">
        <v>81</v>
      </c>
      <c r="K5349">
        <v>1321</v>
      </c>
      <c r="L5349" s="1">
        <v>39805</v>
      </c>
      <c r="N5349" t="s">
        <v>6653</v>
      </c>
      <c r="P5349" t="s">
        <v>64</v>
      </c>
    </row>
    <row r="5350" spans="1:16" x14ac:dyDescent="0.25">
      <c r="A5350" s="2">
        <v>45272</v>
      </c>
      <c r="B5350" t="s">
        <v>58</v>
      </c>
      <c r="C5350" t="s">
        <v>10291</v>
      </c>
      <c r="D5350" t="s">
        <v>10292</v>
      </c>
      <c r="E5350">
        <v>90200</v>
      </c>
      <c r="F5350" t="s">
        <v>1007</v>
      </c>
      <c r="G5350">
        <v>1151.3</v>
      </c>
      <c r="I5350" t="s">
        <v>10293</v>
      </c>
      <c r="J5350">
        <v>81</v>
      </c>
      <c r="K5350">
        <v>1321</v>
      </c>
      <c r="L5350" s="1">
        <v>39202</v>
      </c>
      <c r="N5350" t="s">
        <v>6653</v>
      </c>
      <c r="P5350" t="s">
        <v>64</v>
      </c>
    </row>
    <row r="5351" spans="1:16" x14ac:dyDescent="0.25">
      <c r="A5351" s="2">
        <v>45272</v>
      </c>
      <c r="B5351" t="s">
        <v>58</v>
      </c>
      <c r="C5351" t="s">
        <v>10294</v>
      </c>
      <c r="D5351" t="s">
        <v>10295</v>
      </c>
      <c r="E5351">
        <v>90200</v>
      </c>
      <c r="F5351" t="s">
        <v>2697</v>
      </c>
      <c r="G5351">
        <v>1223.3599999999999</v>
      </c>
      <c r="I5351" t="s">
        <v>10296</v>
      </c>
      <c r="J5351">
        <v>66</v>
      </c>
      <c r="K5351">
        <v>1611</v>
      </c>
      <c r="L5351" s="1">
        <v>39623</v>
      </c>
      <c r="N5351" t="s">
        <v>10297</v>
      </c>
      <c r="P5351" t="s">
        <v>64</v>
      </c>
    </row>
    <row r="5352" spans="1:16" x14ac:dyDescent="0.25">
      <c r="A5352" s="2">
        <v>45272</v>
      </c>
      <c r="B5352" t="s">
        <v>58</v>
      </c>
      <c r="C5352" t="s">
        <v>10298</v>
      </c>
      <c r="D5352" t="s">
        <v>10299</v>
      </c>
      <c r="E5352">
        <v>90200</v>
      </c>
      <c r="F5352" t="s">
        <v>183</v>
      </c>
      <c r="G5352">
        <v>1160</v>
      </c>
      <c r="I5352" t="s">
        <v>656</v>
      </c>
      <c r="J5352">
        <v>274</v>
      </c>
      <c r="K5352">
        <v>2611</v>
      </c>
      <c r="L5352" s="1">
        <v>35312</v>
      </c>
      <c r="N5352" t="s">
        <v>10300</v>
      </c>
      <c r="P5352" t="s">
        <v>64</v>
      </c>
    </row>
    <row r="5353" spans="1:16" x14ac:dyDescent="0.25">
      <c r="A5353" s="2">
        <v>45272</v>
      </c>
      <c r="B5353" t="s">
        <v>58</v>
      </c>
      <c r="C5353" t="s">
        <v>10301</v>
      </c>
      <c r="D5353" t="s">
        <v>10302</v>
      </c>
      <c r="E5353">
        <v>90200</v>
      </c>
      <c r="F5353" t="s">
        <v>194</v>
      </c>
      <c r="G5353">
        <v>1848</v>
      </c>
      <c r="I5353" t="s">
        <v>10303</v>
      </c>
      <c r="J5353">
        <v>130</v>
      </c>
      <c r="K5353">
        <v>3221</v>
      </c>
      <c r="L5353" s="1">
        <v>37585</v>
      </c>
      <c r="N5353" t="s">
        <v>7087</v>
      </c>
      <c r="P5353" t="s">
        <v>64</v>
      </c>
    </row>
    <row r="5354" spans="1:16" x14ac:dyDescent="0.25">
      <c r="A5354" s="2">
        <v>45272</v>
      </c>
      <c r="B5354" t="s">
        <v>58</v>
      </c>
      <c r="C5354" t="s">
        <v>10304</v>
      </c>
      <c r="D5354" t="s">
        <v>10305</v>
      </c>
      <c r="E5354">
        <v>90200</v>
      </c>
      <c r="F5354" t="s">
        <v>655</v>
      </c>
      <c r="G5354">
        <v>1160</v>
      </c>
      <c r="I5354" t="s">
        <v>656</v>
      </c>
      <c r="J5354">
        <v>369</v>
      </c>
      <c r="K5354">
        <v>4806</v>
      </c>
      <c r="N5354" t="s">
        <v>9317</v>
      </c>
      <c r="P5354" t="s">
        <v>64</v>
      </c>
    </row>
    <row r="5355" spans="1:16" x14ac:dyDescent="0.25">
      <c r="A5355" s="2">
        <v>45272</v>
      </c>
      <c r="B5355" t="s">
        <v>58</v>
      </c>
      <c r="C5355" t="s">
        <v>10306</v>
      </c>
      <c r="D5355" t="s">
        <v>10307</v>
      </c>
      <c r="E5355">
        <v>90200</v>
      </c>
      <c r="F5355" t="s">
        <v>1235</v>
      </c>
      <c r="G5355">
        <v>1681.48</v>
      </c>
      <c r="I5355" t="s">
        <v>1236</v>
      </c>
      <c r="J5355">
        <v>366</v>
      </c>
      <c r="K5355">
        <v>5031</v>
      </c>
      <c r="L5355" s="1">
        <v>37286</v>
      </c>
      <c r="N5355" t="s">
        <v>6703</v>
      </c>
      <c r="P5355" t="s">
        <v>64</v>
      </c>
    </row>
    <row r="5356" spans="1:16" x14ac:dyDescent="0.25">
      <c r="A5356" s="2">
        <v>45272</v>
      </c>
      <c r="B5356" t="s">
        <v>58</v>
      </c>
      <c r="C5356" t="s">
        <v>10308</v>
      </c>
      <c r="D5356" t="s">
        <v>10309</v>
      </c>
      <c r="E5356">
        <v>90200</v>
      </c>
      <c r="F5356" t="s">
        <v>1235</v>
      </c>
      <c r="G5356">
        <v>1681.48</v>
      </c>
      <c r="I5356" t="s">
        <v>1236</v>
      </c>
      <c r="J5356">
        <v>366</v>
      </c>
      <c r="K5356">
        <v>5031</v>
      </c>
      <c r="L5356" s="1">
        <v>37286</v>
      </c>
      <c r="N5356" t="s">
        <v>6703</v>
      </c>
      <c r="P5356" t="s">
        <v>64</v>
      </c>
    </row>
    <row r="5357" spans="1:16" x14ac:dyDescent="0.25">
      <c r="A5357" s="2">
        <v>45272</v>
      </c>
      <c r="B5357" t="s">
        <v>58</v>
      </c>
      <c r="C5357" t="s">
        <v>10310</v>
      </c>
      <c r="D5357" t="s">
        <v>10311</v>
      </c>
      <c r="E5357">
        <v>90200</v>
      </c>
      <c r="F5357" t="s">
        <v>9602</v>
      </c>
      <c r="G5357">
        <v>2650.2</v>
      </c>
      <c r="I5357" t="s">
        <v>9344</v>
      </c>
      <c r="J5357">
        <v>395</v>
      </c>
      <c r="K5357">
        <v>5062</v>
      </c>
      <c r="L5357" s="1">
        <v>37335</v>
      </c>
      <c r="N5357" t="s">
        <v>7500</v>
      </c>
      <c r="P5357" t="s">
        <v>64</v>
      </c>
    </row>
    <row r="5359" spans="1:16" x14ac:dyDescent="0.25">
      <c r="D5359" t="s">
        <v>0</v>
      </c>
      <c r="E5359" t="s">
        <v>1</v>
      </c>
      <c r="F5359" t="s">
        <v>2</v>
      </c>
      <c r="G5359" t="s">
        <v>3</v>
      </c>
      <c r="H5359">
        <v>5</v>
      </c>
      <c r="I5359" t="s">
        <v>4</v>
      </c>
      <c r="L5359" t="s">
        <v>5</v>
      </c>
      <c r="M5359" t="s">
        <v>6</v>
      </c>
      <c r="N5359" t="s">
        <v>7</v>
      </c>
      <c r="O5359">
        <v>9</v>
      </c>
      <c r="P5359">
        <v>2</v>
      </c>
    </row>
    <row r="5360" spans="1:16" x14ac:dyDescent="0.25">
      <c r="D5360" t="s">
        <v>8</v>
      </c>
      <c r="E5360" t="s">
        <v>9</v>
      </c>
      <c r="F5360" t="s">
        <v>10</v>
      </c>
      <c r="M5360" t="s">
        <v>11</v>
      </c>
      <c r="N5360" t="s">
        <v>12</v>
      </c>
      <c r="O5360" s="1">
        <v>37445</v>
      </c>
      <c r="P5360">
        <v>3</v>
      </c>
    </row>
    <row r="5361" spans="1:16" x14ac:dyDescent="0.25">
      <c r="A5361" t="s">
        <v>13</v>
      </c>
      <c r="B5361" t="s">
        <v>14</v>
      </c>
      <c r="C5361" t="s">
        <v>15</v>
      </c>
      <c r="F5361" t="s">
        <v>16</v>
      </c>
      <c r="G5361" t="e">
        <f>- Z</f>
        <v>#NAME?</v>
      </c>
      <c r="M5361" t="s">
        <v>17</v>
      </c>
      <c r="N5361" t="s">
        <v>18</v>
      </c>
    </row>
    <row r="5362" spans="1:16" x14ac:dyDescent="0.25">
      <c r="A5362" t="s">
        <v>19</v>
      </c>
      <c r="B5362" t="s">
        <v>20</v>
      </c>
      <c r="C5362" t="s">
        <v>21</v>
      </c>
      <c r="D5362" t="s">
        <v>22</v>
      </c>
      <c r="E5362" t="s">
        <v>23</v>
      </c>
      <c r="F5362" t="s">
        <v>24</v>
      </c>
      <c r="G5362" t="s">
        <v>25</v>
      </c>
      <c r="H5362" t="s">
        <v>26</v>
      </c>
      <c r="M5362" t="s">
        <v>27</v>
      </c>
      <c r="N5362" t="s">
        <v>28</v>
      </c>
    </row>
    <row r="5363" spans="1:16" x14ac:dyDescent="0.25">
      <c r="A5363" t="s">
        <v>29</v>
      </c>
      <c r="B5363" t="s">
        <v>30</v>
      </c>
      <c r="C5363" t="s">
        <v>31</v>
      </c>
      <c r="D5363" t="s">
        <v>32</v>
      </c>
      <c r="E5363" t="s">
        <v>32</v>
      </c>
      <c r="F5363" t="s">
        <v>33</v>
      </c>
      <c r="G5363" t="s">
        <v>34</v>
      </c>
      <c r="H5363" t="s">
        <v>35</v>
      </c>
      <c r="I5363" t="s">
        <v>36</v>
      </c>
      <c r="J5363" t="s">
        <v>29</v>
      </c>
      <c r="K5363" t="s">
        <v>29</v>
      </c>
      <c r="L5363" t="s">
        <v>37</v>
      </c>
      <c r="M5363" t="s">
        <v>31</v>
      </c>
      <c r="N5363" t="s">
        <v>38</v>
      </c>
      <c r="O5363" t="s">
        <v>29</v>
      </c>
      <c r="P5363" t="s">
        <v>35</v>
      </c>
    </row>
    <row r="5364" spans="1:16" x14ac:dyDescent="0.25">
      <c r="A5364" t="s">
        <v>39</v>
      </c>
      <c r="B5364" t="s">
        <v>40</v>
      </c>
      <c r="C5364" t="s">
        <v>41</v>
      </c>
      <c r="D5364" t="s">
        <v>42</v>
      </c>
      <c r="E5364" t="s">
        <v>43</v>
      </c>
      <c r="F5364" t="s">
        <v>13</v>
      </c>
      <c r="G5364" t="s">
        <v>44</v>
      </c>
      <c r="I5364" t="s">
        <v>45</v>
      </c>
      <c r="J5364" t="s">
        <v>46</v>
      </c>
      <c r="K5364" t="s">
        <v>47</v>
      </c>
      <c r="L5364" t="s">
        <v>48</v>
      </c>
      <c r="M5364" t="s">
        <v>49</v>
      </c>
      <c r="N5364" t="s">
        <v>50</v>
      </c>
      <c r="O5364" t="s">
        <v>51</v>
      </c>
      <c r="P5364" t="s">
        <v>52</v>
      </c>
    </row>
    <row r="5365" spans="1:16" x14ac:dyDescent="0.25">
      <c r="A5365" t="s">
        <v>53</v>
      </c>
      <c r="B5365" t="s">
        <v>30</v>
      </c>
      <c r="C5365" t="s">
        <v>54</v>
      </c>
      <c r="D5365" t="s">
        <v>32</v>
      </c>
      <c r="E5365" t="s">
        <v>32</v>
      </c>
      <c r="F5365" t="s">
        <v>33</v>
      </c>
      <c r="G5365" t="s">
        <v>34</v>
      </c>
      <c r="H5365" t="s">
        <v>35</v>
      </c>
      <c r="I5365" t="s">
        <v>36</v>
      </c>
      <c r="J5365" t="s">
        <v>29</v>
      </c>
      <c r="K5365" t="s">
        <v>29</v>
      </c>
      <c r="L5365" t="s">
        <v>37</v>
      </c>
      <c r="M5365" t="s">
        <v>31</v>
      </c>
      <c r="N5365" t="s">
        <v>38</v>
      </c>
      <c r="O5365" t="s">
        <v>29</v>
      </c>
      <c r="P5365" t="s">
        <v>55</v>
      </c>
    </row>
    <row r="5366" spans="1:16" x14ac:dyDescent="0.25">
      <c r="A5366" t="s">
        <v>87</v>
      </c>
      <c r="C5366" t="s">
        <v>88</v>
      </c>
      <c r="D5366" t="s">
        <v>58</v>
      </c>
      <c r="F5366">
        <v>-5</v>
      </c>
      <c r="G5366" t="s">
        <v>10312</v>
      </c>
      <c r="I5366" t="s">
        <v>10313</v>
      </c>
    </row>
    <row r="5368" spans="1:16" x14ac:dyDescent="0.25">
      <c r="A5368" t="s">
        <v>87</v>
      </c>
      <c r="B5368" t="s">
        <v>87</v>
      </c>
      <c r="C5368" t="s">
        <v>91</v>
      </c>
      <c r="D5368" t="s">
        <v>456</v>
      </c>
      <c r="E5368">
        <v>2012</v>
      </c>
      <c r="F5368">
        <v>-5</v>
      </c>
      <c r="G5368" t="s">
        <v>10312</v>
      </c>
      <c r="I5368" t="s">
        <v>10314</v>
      </c>
    </row>
    <row r="5370" spans="1:16" x14ac:dyDescent="0.25">
      <c r="C5370" t="s">
        <v>56</v>
      </c>
      <c r="D5370" t="s">
        <v>10</v>
      </c>
      <c r="E5370" t="e">
        <f>- proto</f>
        <v>#NAME?</v>
      </c>
      <c r="F5370" t="s">
        <v>57</v>
      </c>
    </row>
    <row r="5371" spans="1:16" x14ac:dyDescent="0.25">
      <c r="A5371" s="3">
        <v>41306</v>
      </c>
      <c r="B5371" t="s">
        <v>58</v>
      </c>
      <c r="C5371" t="s">
        <v>10315</v>
      </c>
      <c r="D5371" t="s">
        <v>10316</v>
      </c>
      <c r="E5371">
        <v>90200</v>
      </c>
      <c r="F5371" t="s">
        <v>10317</v>
      </c>
      <c r="G5371">
        <v>2618</v>
      </c>
      <c r="I5371" t="s">
        <v>10318</v>
      </c>
      <c r="J5371">
        <v>248</v>
      </c>
      <c r="K5371">
        <v>1011</v>
      </c>
      <c r="L5371" s="1">
        <v>39780</v>
      </c>
      <c r="N5371" t="s">
        <v>10319</v>
      </c>
      <c r="P5371" t="s">
        <v>64</v>
      </c>
    </row>
    <row r="5372" spans="1:16" x14ac:dyDescent="0.25">
      <c r="A5372" s="3">
        <v>41306</v>
      </c>
      <c r="B5372" t="s">
        <v>58</v>
      </c>
      <c r="C5372" t="s">
        <v>10320</v>
      </c>
      <c r="D5372" t="s">
        <v>10321</v>
      </c>
      <c r="E5372">
        <v>90200</v>
      </c>
      <c r="F5372" t="s">
        <v>2691</v>
      </c>
      <c r="G5372">
        <v>1002.69</v>
      </c>
      <c r="I5372" t="s">
        <v>10322</v>
      </c>
      <c r="J5372">
        <v>218</v>
      </c>
      <c r="K5372">
        <v>2111</v>
      </c>
      <c r="L5372" s="1">
        <v>38896</v>
      </c>
      <c r="N5372" t="s">
        <v>10323</v>
      </c>
      <c r="P5372" t="s">
        <v>64</v>
      </c>
    </row>
    <row r="5373" spans="1:16" x14ac:dyDescent="0.25">
      <c r="A5373" s="3">
        <v>41306</v>
      </c>
      <c r="B5373" t="s">
        <v>58</v>
      </c>
      <c r="C5373" t="s">
        <v>10324</v>
      </c>
      <c r="D5373" t="s">
        <v>10325</v>
      </c>
      <c r="E5373">
        <v>90200</v>
      </c>
      <c r="F5373" t="s">
        <v>7615</v>
      </c>
      <c r="G5373">
        <v>3.26</v>
      </c>
      <c r="I5373">
        <f>-1     -3.26</f>
        <v>-4.26</v>
      </c>
      <c r="J5373">
        <v>218</v>
      </c>
      <c r="K5373">
        <v>2111</v>
      </c>
      <c r="L5373" s="1">
        <v>40237</v>
      </c>
      <c r="N5373" t="s">
        <v>10323</v>
      </c>
      <c r="P5373" t="s">
        <v>64</v>
      </c>
    </row>
    <row r="5374" spans="1:16" x14ac:dyDescent="0.25">
      <c r="A5374" s="3">
        <v>41306</v>
      </c>
      <c r="B5374" t="s">
        <v>58</v>
      </c>
      <c r="C5374" t="s">
        <v>10326</v>
      </c>
      <c r="D5374" t="s">
        <v>10327</v>
      </c>
      <c r="E5374">
        <v>90200</v>
      </c>
      <c r="F5374" t="s">
        <v>9476</v>
      </c>
      <c r="G5374">
        <v>1777</v>
      </c>
      <c r="I5374" t="s">
        <v>9477</v>
      </c>
      <c r="J5374">
        <v>141</v>
      </c>
      <c r="K5374">
        <v>2421</v>
      </c>
      <c r="L5374" s="1">
        <v>38517</v>
      </c>
      <c r="N5374" t="s">
        <v>10328</v>
      </c>
      <c r="P5374" t="s">
        <v>64</v>
      </c>
    </row>
    <row r="5375" spans="1:16" x14ac:dyDescent="0.25">
      <c r="A5375" s="3">
        <v>41306</v>
      </c>
      <c r="B5375" t="s">
        <v>58</v>
      </c>
      <c r="C5375" t="s">
        <v>6659</v>
      </c>
      <c r="D5375" t="s">
        <v>10329</v>
      </c>
      <c r="E5375">
        <v>90200</v>
      </c>
      <c r="F5375" t="s">
        <v>319</v>
      </c>
      <c r="G5375">
        <v>2600</v>
      </c>
      <c r="I5375" t="s">
        <v>68</v>
      </c>
      <c r="J5375">
        <v>423</v>
      </c>
      <c r="K5375">
        <v>2801</v>
      </c>
      <c r="N5375" t="s">
        <v>10330</v>
      </c>
      <c r="P5375" t="s">
        <v>64</v>
      </c>
    </row>
    <row r="5376" spans="1:16" x14ac:dyDescent="0.25">
      <c r="A5376" s="3">
        <v>41306</v>
      </c>
      <c r="B5376" t="s">
        <v>58</v>
      </c>
      <c r="C5376" t="s">
        <v>10331</v>
      </c>
      <c r="D5376" t="s">
        <v>10332</v>
      </c>
      <c r="E5376">
        <v>90200</v>
      </c>
      <c r="F5376" t="s">
        <v>1094</v>
      </c>
      <c r="G5376">
        <v>1420</v>
      </c>
      <c r="I5376" t="s">
        <v>301</v>
      </c>
      <c r="J5376">
        <v>327</v>
      </c>
      <c r="K5376">
        <v>3241</v>
      </c>
      <c r="L5376" s="1">
        <v>36062</v>
      </c>
      <c r="N5376" t="s">
        <v>10333</v>
      </c>
      <c r="P5376" t="s">
        <v>64</v>
      </c>
    </row>
    <row r="5377" spans="1:16" x14ac:dyDescent="0.25">
      <c r="A5377" s="3">
        <v>41306</v>
      </c>
      <c r="B5377" t="s">
        <v>58</v>
      </c>
      <c r="C5377" t="s">
        <v>6686</v>
      </c>
      <c r="D5377" t="s">
        <v>10334</v>
      </c>
      <c r="E5377">
        <v>90200</v>
      </c>
      <c r="F5377" t="s">
        <v>1094</v>
      </c>
      <c r="G5377">
        <v>1420</v>
      </c>
      <c r="I5377" t="s">
        <v>301</v>
      </c>
      <c r="J5377">
        <v>327</v>
      </c>
      <c r="K5377">
        <v>3241</v>
      </c>
      <c r="L5377" s="1">
        <v>36062</v>
      </c>
      <c r="N5377" t="s">
        <v>10333</v>
      </c>
      <c r="P5377" t="s">
        <v>64</v>
      </c>
    </row>
    <row r="5378" spans="1:16" x14ac:dyDescent="0.25">
      <c r="A5378" s="3">
        <v>41306</v>
      </c>
      <c r="B5378" t="s">
        <v>58</v>
      </c>
      <c r="C5378" t="s">
        <v>10335</v>
      </c>
      <c r="D5378" t="s">
        <v>10336</v>
      </c>
      <c r="E5378">
        <v>90200</v>
      </c>
      <c r="F5378" t="s">
        <v>491</v>
      </c>
      <c r="G5378">
        <v>1440</v>
      </c>
      <c r="I5378" t="s">
        <v>184</v>
      </c>
      <c r="J5378">
        <v>319</v>
      </c>
      <c r="K5378">
        <v>4398</v>
      </c>
      <c r="N5378" t="s">
        <v>10337</v>
      </c>
      <c r="P5378" t="s">
        <v>64</v>
      </c>
    </row>
    <row r="5379" spans="1:16" x14ac:dyDescent="0.25">
      <c r="A5379" t="s">
        <v>87</v>
      </c>
      <c r="C5379" t="s">
        <v>88</v>
      </c>
      <c r="D5379" t="s">
        <v>58</v>
      </c>
      <c r="F5379">
        <v>-1</v>
      </c>
      <c r="G5379" t="s">
        <v>10338</v>
      </c>
      <c r="I5379" t="s">
        <v>374</v>
      </c>
    </row>
    <row r="5381" spans="1:16" x14ac:dyDescent="0.25">
      <c r="A5381" t="s">
        <v>87</v>
      </c>
      <c r="B5381" t="s">
        <v>87</v>
      </c>
      <c r="C5381" t="s">
        <v>91</v>
      </c>
      <c r="D5381" t="s">
        <v>475</v>
      </c>
      <c r="E5381">
        <v>2013</v>
      </c>
      <c r="F5381">
        <v>-1</v>
      </c>
      <c r="G5381" t="s">
        <v>10338</v>
      </c>
      <c r="I5381" t="s">
        <v>376</v>
      </c>
    </row>
    <row r="5383" spans="1:16" x14ac:dyDescent="0.25">
      <c r="C5383" t="s">
        <v>56</v>
      </c>
      <c r="D5383" t="s">
        <v>10</v>
      </c>
      <c r="E5383" t="e">
        <f>- proto</f>
        <v>#NAME?</v>
      </c>
      <c r="F5383" t="s">
        <v>57</v>
      </c>
    </row>
    <row r="5384" spans="1:16" x14ac:dyDescent="0.25">
      <c r="A5384" s="3">
        <v>41365</v>
      </c>
      <c r="B5384" t="s">
        <v>58</v>
      </c>
      <c r="C5384" t="s">
        <v>10339</v>
      </c>
      <c r="D5384" t="s">
        <v>10340</v>
      </c>
      <c r="E5384">
        <v>90200</v>
      </c>
      <c r="F5384" t="s">
        <v>10341</v>
      </c>
      <c r="G5384">
        <v>1600</v>
      </c>
      <c r="I5384" t="s">
        <v>320</v>
      </c>
      <c r="J5384">
        <v>12</v>
      </c>
      <c r="K5384">
        <v>121</v>
      </c>
      <c r="L5384" s="1">
        <v>38860</v>
      </c>
      <c r="N5384" t="s">
        <v>10342</v>
      </c>
      <c r="P5384" t="s">
        <v>64</v>
      </c>
    </row>
    <row r="5385" spans="1:16" x14ac:dyDescent="0.25">
      <c r="A5385" s="3">
        <v>41365</v>
      </c>
      <c r="B5385" t="s">
        <v>58</v>
      </c>
      <c r="C5385" t="s">
        <v>10343</v>
      </c>
      <c r="D5385" t="s">
        <v>10344</v>
      </c>
      <c r="E5385">
        <v>90200</v>
      </c>
      <c r="F5385" t="s">
        <v>183</v>
      </c>
      <c r="G5385">
        <v>1160</v>
      </c>
      <c r="I5385" t="s">
        <v>656</v>
      </c>
      <c r="J5385">
        <v>201</v>
      </c>
      <c r="K5385">
        <v>331</v>
      </c>
      <c r="L5385" s="1">
        <v>35250</v>
      </c>
      <c r="N5385" t="s">
        <v>8293</v>
      </c>
      <c r="P5385" t="s">
        <v>64</v>
      </c>
    </row>
    <row r="5386" spans="1:16" x14ac:dyDescent="0.25">
      <c r="A5386" s="3">
        <v>41365</v>
      </c>
      <c r="B5386" t="s">
        <v>58</v>
      </c>
      <c r="C5386" t="s">
        <v>10345</v>
      </c>
      <c r="D5386" t="s">
        <v>10346</v>
      </c>
      <c r="E5386">
        <v>90200</v>
      </c>
      <c r="F5386" t="s">
        <v>9476</v>
      </c>
      <c r="G5386">
        <v>1333</v>
      </c>
      <c r="I5386" t="s">
        <v>10347</v>
      </c>
      <c r="J5386">
        <v>103</v>
      </c>
      <c r="K5386">
        <v>762</v>
      </c>
      <c r="L5386" s="1">
        <v>38100</v>
      </c>
      <c r="N5386" t="s">
        <v>10348</v>
      </c>
      <c r="P5386" t="s">
        <v>64</v>
      </c>
    </row>
    <row r="5387" spans="1:16" x14ac:dyDescent="0.25">
      <c r="A5387" s="3">
        <v>41365</v>
      </c>
      <c r="B5387" t="s">
        <v>58</v>
      </c>
      <c r="C5387" t="s">
        <v>10349</v>
      </c>
      <c r="D5387" t="s">
        <v>10350</v>
      </c>
      <c r="E5387">
        <v>90200</v>
      </c>
      <c r="F5387" t="s">
        <v>10351</v>
      </c>
      <c r="G5387">
        <v>1000</v>
      </c>
      <c r="I5387" t="s">
        <v>367</v>
      </c>
      <c r="J5387">
        <v>124</v>
      </c>
      <c r="K5387">
        <v>3452</v>
      </c>
      <c r="L5387" s="1">
        <v>40107</v>
      </c>
      <c r="N5387" t="s">
        <v>7062</v>
      </c>
      <c r="P5387" t="s">
        <v>64</v>
      </c>
    </row>
    <row r="5388" spans="1:16" x14ac:dyDescent="0.25">
      <c r="A5388" s="3">
        <v>41365</v>
      </c>
      <c r="B5388" t="s">
        <v>58</v>
      </c>
      <c r="C5388" t="s">
        <v>10352</v>
      </c>
      <c r="D5388" t="s">
        <v>10353</v>
      </c>
      <c r="E5388">
        <v>90200</v>
      </c>
      <c r="F5388" t="s">
        <v>10354</v>
      </c>
      <c r="G5388">
        <v>1000</v>
      </c>
      <c r="I5388" t="s">
        <v>367</v>
      </c>
      <c r="J5388">
        <v>157</v>
      </c>
      <c r="K5388">
        <v>3452</v>
      </c>
      <c r="L5388" s="1">
        <v>40249</v>
      </c>
      <c r="N5388" t="s">
        <v>10355</v>
      </c>
      <c r="P5388" t="s">
        <v>64</v>
      </c>
    </row>
    <row r="5389" spans="1:16" x14ac:dyDescent="0.25">
      <c r="A5389" s="3">
        <v>41365</v>
      </c>
      <c r="B5389" t="s">
        <v>58</v>
      </c>
      <c r="C5389" t="s">
        <v>10356</v>
      </c>
      <c r="D5389" t="s">
        <v>10357</v>
      </c>
      <c r="E5389">
        <v>90200</v>
      </c>
      <c r="F5389" t="s">
        <v>10223</v>
      </c>
      <c r="G5389">
        <v>1000</v>
      </c>
      <c r="I5389" t="s">
        <v>367</v>
      </c>
      <c r="J5389">
        <v>281</v>
      </c>
      <c r="K5389">
        <v>3452</v>
      </c>
      <c r="L5389" s="1">
        <v>40142</v>
      </c>
      <c r="N5389" t="s">
        <v>8663</v>
      </c>
      <c r="P5389" t="s">
        <v>64</v>
      </c>
    </row>
    <row r="5390" spans="1:16" x14ac:dyDescent="0.25">
      <c r="A5390" t="s">
        <v>87</v>
      </c>
      <c r="C5390" t="s">
        <v>88</v>
      </c>
      <c r="D5390" t="s">
        <v>58</v>
      </c>
      <c r="F5390" t="s">
        <v>453</v>
      </c>
      <c r="G5390" t="s">
        <v>10358</v>
      </c>
      <c r="I5390" t="s">
        <v>1410</v>
      </c>
    </row>
    <row r="5392" spans="1:16" x14ac:dyDescent="0.25">
      <c r="A5392" t="s">
        <v>87</v>
      </c>
      <c r="B5392" t="s">
        <v>87</v>
      </c>
      <c r="C5392" t="s">
        <v>91</v>
      </c>
      <c r="D5392" t="s">
        <v>221</v>
      </c>
      <c r="E5392">
        <v>2013</v>
      </c>
      <c r="F5392" t="s">
        <v>453</v>
      </c>
      <c r="G5392" t="s">
        <v>10358</v>
      </c>
      <c r="I5392" t="s">
        <v>1411</v>
      </c>
    </row>
    <row r="5394" spans="1:16" x14ac:dyDescent="0.25">
      <c r="C5394" t="s">
        <v>56</v>
      </c>
      <c r="D5394" t="s">
        <v>10</v>
      </c>
      <c r="E5394" t="e">
        <f>- proto</f>
        <v>#NAME?</v>
      </c>
      <c r="F5394" t="s">
        <v>57</v>
      </c>
    </row>
    <row r="5395" spans="1:16" x14ac:dyDescent="0.25">
      <c r="A5395" s="3">
        <v>41426</v>
      </c>
      <c r="B5395" t="s">
        <v>58</v>
      </c>
      <c r="C5395" t="s">
        <v>10359</v>
      </c>
      <c r="D5395" t="s">
        <v>10360</v>
      </c>
      <c r="E5395">
        <v>90200</v>
      </c>
      <c r="F5395" t="s">
        <v>2824</v>
      </c>
      <c r="G5395">
        <v>2482.66</v>
      </c>
      <c r="I5395" t="s">
        <v>10361</v>
      </c>
      <c r="J5395">
        <v>103</v>
      </c>
      <c r="K5395">
        <v>762</v>
      </c>
      <c r="L5395" s="1">
        <v>40142</v>
      </c>
      <c r="N5395" t="s">
        <v>10362</v>
      </c>
      <c r="P5395" t="s">
        <v>64</v>
      </c>
    </row>
    <row r="5396" spans="1:16" x14ac:dyDescent="0.25">
      <c r="A5396" s="3">
        <v>41426</v>
      </c>
      <c r="B5396" t="s">
        <v>58</v>
      </c>
      <c r="C5396" t="s">
        <v>10363</v>
      </c>
      <c r="D5396" t="s">
        <v>10364</v>
      </c>
      <c r="E5396">
        <v>90200</v>
      </c>
      <c r="F5396" t="s">
        <v>183</v>
      </c>
      <c r="G5396">
        <v>1155</v>
      </c>
      <c r="I5396" t="s">
        <v>10365</v>
      </c>
      <c r="J5396">
        <v>269</v>
      </c>
      <c r="K5396">
        <v>3011</v>
      </c>
      <c r="L5396" s="1">
        <v>37651</v>
      </c>
      <c r="N5396" t="s">
        <v>6911</v>
      </c>
      <c r="P5396" t="s">
        <v>64</v>
      </c>
    </row>
    <row r="5397" spans="1:16" x14ac:dyDescent="0.25">
      <c r="A5397" s="3">
        <v>41426</v>
      </c>
      <c r="B5397" t="s">
        <v>58</v>
      </c>
      <c r="C5397" t="s">
        <v>10366</v>
      </c>
      <c r="D5397" t="s">
        <v>10367</v>
      </c>
      <c r="E5397">
        <v>90200</v>
      </c>
      <c r="F5397" t="s">
        <v>96</v>
      </c>
      <c r="G5397">
        <v>2520</v>
      </c>
      <c r="I5397" t="s">
        <v>97</v>
      </c>
      <c r="J5397">
        <v>230</v>
      </c>
      <c r="K5397">
        <v>3841</v>
      </c>
      <c r="N5397" t="s">
        <v>10368</v>
      </c>
      <c r="P5397" t="s">
        <v>64</v>
      </c>
    </row>
    <row r="5398" spans="1:16" x14ac:dyDescent="0.25">
      <c r="A5398" s="3">
        <v>41426</v>
      </c>
      <c r="B5398" t="s">
        <v>58</v>
      </c>
      <c r="C5398" t="s">
        <v>10369</v>
      </c>
      <c r="D5398" t="s">
        <v>10370</v>
      </c>
      <c r="E5398">
        <v>90200</v>
      </c>
      <c r="F5398" t="s">
        <v>10371</v>
      </c>
      <c r="G5398">
        <v>2325.9699999999998</v>
      </c>
      <c r="I5398" t="s">
        <v>10372</v>
      </c>
      <c r="J5398">
        <v>230</v>
      </c>
      <c r="K5398">
        <v>3841</v>
      </c>
      <c r="L5398" s="1">
        <v>38380</v>
      </c>
      <c r="N5398" t="s">
        <v>7152</v>
      </c>
      <c r="P5398" t="s">
        <v>64</v>
      </c>
    </row>
    <row r="5399" spans="1:16" x14ac:dyDescent="0.25">
      <c r="A5399" s="3">
        <v>41426</v>
      </c>
      <c r="B5399" t="s">
        <v>58</v>
      </c>
      <c r="C5399" t="s">
        <v>10373</v>
      </c>
      <c r="D5399" t="s">
        <v>10374</v>
      </c>
      <c r="E5399">
        <v>90200</v>
      </c>
      <c r="F5399" t="s">
        <v>1577</v>
      </c>
      <c r="G5399">
        <v>1318.5</v>
      </c>
      <c r="I5399" t="s">
        <v>1578</v>
      </c>
      <c r="J5399">
        <v>380</v>
      </c>
      <c r="K5399">
        <v>5011</v>
      </c>
      <c r="L5399" s="1">
        <v>37287</v>
      </c>
      <c r="N5399" t="s">
        <v>7582</v>
      </c>
      <c r="P5399" t="s">
        <v>64</v>
      </c>
    </row>
    <row r="5400" spans="1:16" x14ac:dyDescent="0.25">
      <c r="A5400" t="s">
        <v>87</v>
      </c>
      <c r="C5400" t="s">
        <v>88</v>
      </c>
      <c r="D5400" t="s">
        <v>58</v>
      </c>
      <c r="F5400" t="s">
        <v>453</v>
      </c>
      <c r="G5400" t="s">
        <v>10375</v>
      </c>
      <c r="I5400" t="s">
        <v>507</v>
      </c>
    </row>
    <row r="5402" spans="1:16" x14ac:dyDescent="0.25">
      <c r="A5402" t="s">
        <v>87</v>
      </c>
      <c r="B5402" t="s">
        <v>87</v>
      </c>
      <c r="C5402" t="s">
        <v>91</v>
      </c>
      <c r="D5402" t="s">
        <v>296</v>
      </c>
      <c r="E5402">
        <v>2013</v>
      </c>
      <c r="F5402" t="s">
        <v>453</v>
      </c>
      <c r="G5402" t="s">
        <v>10375</v>
      </c>
      <c r="I5402" t="s">
        <v>508</v>
      </c>
    </row>
    <row r="5404" spans="1:16" x14ac:dyDescent="0.25">
      <c r="C5404" t="s">
        <v>56</v>
      </c>
      <c r="D5404" t="s">
        <v>10</v>
      </c>
      <c r="E5404" t="e">
        <f>- proto</f>
        <v>#NAME?</v>
      </c>
      <c r="F5404" t="s">
        <v>57</v>
      </c>
    </row>
    <row r="5405" spans="1:16" x14ac:dyDescent="0.25">
      <c r="A5405" s="3">
        <v>41456</v>
      </c>
      <c r="B5405" t="s">
        <v>58</v>
      </c>
      <c r="C5405" t="s">
        <v>10376</v>
      </c>
      <c r="D5405" t="s">
        <v>10377</v>
      </c>
      <c r="E5405">
        <v>90200</v>
      </c>
      <c r="F5405" t="s">
        <v>183</v>
      </c>
      <c r="G5405">
        <v>1180</v>
      </c>
      <c r="I5405" t="s">
        <v>387</v>
      </c>
      <c r="J5405">
        <v>84</v>
      </c>
      <c r="K5405">
        <v>1311</v>
      </c>
      <c r="N5405" t="s">
        <v>10378</v>
      </c>
      <c r="P5405" t="s">
        <v>64</v>
      </c>
    </row>
    <row r="5406" spans="1:16" x14ac:dyDescent="0.25">
      <c r="A5406" s="3">
        <v>41456</v>
      </c>
      <c r="B5406" t="s">
        <v>58</v>
      </c>
      <c r="C5406" t="s">
        <v>6835</v>
      </c>
      <c r="D5406" t="s">
        <v>10379</v>
      </c>
      <c r="E5406">
        <v>90200</v>
      </c>
      <c r="F5406" t="s">
        <v>291</v>
      </c>
      <c r="G5406">
        <v>1280</v>
      </c>
      <c r="I5406" t="s">
        <v>292</v>
      </c>
      <c r="J5406">
        <v>151</v>
      </c>
      <c r="K5406">
        <v>4041</v>
      </c>
      <c r="N5406" t="s">
        <v>10380</v>
      </c>
      <c r="P5406" t="s">
        <v>64</v>
      </c>
    </row>
    <row r="5407" spans="1:16" x14ac:dyDescent="0.25">
      <c r="A5407" t="s">
        <v>87</v>
      </c>
      <c r="C5407" t="s">
        <v>88</v>
      </c>
      <c r="D5407" t="s">
        <v>58</v>
      </c>
      <c r="F5407" t="s">
        <v>453</v>
      </c>
      <c r="G5407" t="s">
        <v>10381</v>
      </c>
      <c r="I5407" t="s">
        <v>2263</v>
      </c>
    </row>
    <row r="5409" spans="1:16" x14ac:dyDescent="0.25">
      <c r="A5409" t="s">
        <v>87</v>
      </c>
      <c r="B5409" t="s">
        <v>87</v>
      </c>
      <c r="C5409" t="s">
        <v>91</v>
      </c>
      <c r="D5409" t="s">
        <v>1571</v>
      </c>
      <c r="E5409">
        <v>2013</v>
      </c>
      <c r="F5409" t="s">
        <v>453</v>
      </c>
      <c r="G5409" t="s">
        <v>10381</v>
      </c>
      <c r="I5409" t="s">
        <v>2264</v>
      </c>
    </row>
    <row r="5411" spans="1:16" x14ac:dyDescent="0.25">
      <c r="C5411" t="s">
        <v>56</v>
      </c>
      <c r="D5411" t="s">
        <v>10</v>
      </c>
      <c r="E5411" t="e">
        <f>- proto</f>
        <v>#NAME?</v>
      </c>
      <c r="F5411" t="s">
        <v>57</v>
      </c>
    </row>
    <row r="5412" spans="1:16" x14ac:dyDescent="0.25">
      <c r="A5412" s="3">
        <v>41518</v>
      </c>
      <c r="B5412" t="s">
        <v>58</v>
      </c>
      <c r="C5412" t="s">
        <v>8490</v>
      </c>
      <c r="D5412" t="s">
        <v>10382</v>
      </c>
      <c r="E5412">
        <v>90200</v>
      </c>
      <c r="F5412" t="s">
        <v>183</v>
      </c>
      <c r="G5412">
        <v>1300</v>
      </c>
      <c r="I5412" t="s">
        <v>902</v>
      </c>
      <c r="J5412">
        <v>205</v>
      </c>
      <c r="K5412">
        <v>321</v>
      </c>
      <c r="L5412" s="1">
        <v>38343</v>
      </c>
      <c r="N5412" t="s">
        <v>10383</v>
      </c>
      <c r="P5412" t="s">
        <v>64</v>
      </c>
    </row>
    <row r="5413" spans="1:16" x14ac:dyDescent="0.25">
      <c r="A5413" s="3">
        <v>41518</v>
      </c>
      <c r="B5413" t="s">
        <v>58</v>
      </c>
      <c r="C5413" t="s">
        <v>10384</v>
      </c>
      <c r="D5413" t="s">
        <v>10385</v>
      </c>
      <c r="E5413">
        <v>90200</v>
      </c>
      <c r="F5413" t="s">
        <v>10200</v>
      </c>
      <c r="G5413">
        <v>1329.75</v>
      </c>
      <c r="I5413" t="s">
        <v>10386</v>
      </c>
      <c r="J5413">
        <v>25</v>
      </c>
      <c r="K5413">
        <v>411</v>
      </c>
      <c r="L5413" s="1">
        <v>40898</v>
      </c>
      <c r="N5413" t="s">
        <v>7037</v>
      </c>
      <c r="P5413" t="s">
        <v>64</v>
      </c>
    </row>
    <row r="5414" spans="1:16" x14ac:dyDescent="0.25">
      <c r="A5414" s="3">
        <v>41518</v>
      </c>
      <c r="B5414" t="s">
        <v>58</v>
      </c>
      <c r="C5414" t="s">
        <v>10387</v>
      </c>
      <c r="D5414" t="s">
        <v>10388</v>
      </c>
      <c r="E5414">
        <v>90200</v>
      </c>
      <c r="F5414" t="s">
        <v>10084</v>
      </c>
      <c r="G5414">
        <v>2000</v>
      </c>
      <c r="I5414" t="s">
        <v>573</v>
      </c>
      <c r="J5414">
        <v>301</v>
      </c>
      <c r="K5414">
        <v>631</v>
      </c>
      <c r="L5414" s="1">
        <v>40280</v>
      </c>
      <c r="N5414" t="s">
        <v>10085</v>
      </c>
      <c r="P5414" t="s">
        <v>64</v>
      </c>
    </row>
    <row r="5415" spans="1:16" x14ac:dyDescent="0.25">
      <c r="A5415" s="3">
        <v>41518</v>
      </c>
      <c r="B5415" t="s">
        <v>58</v>
      </c>
      <c r="C5415" t="s">
        <v>10389</v>
      </c>
      <c r="D5415" t="s">
        <v>10390</v>
      </c>
      <c r="E5415">
        <v>90200</v>
      </c>
      <c r="F5415" t="s">
        <v>183</v>
      </c>
      <c r="G5415">
        <v>1360</v>
      </c>
      <c r="I5415" t="s">
        <v>204</v>
      </c>
      <c r="J5415">
        <v>204</v>
      </c>
      <c r="K5415">
        <v>611</v>
      </c>
      <c r="L5415" s="1">
        <v>35222</v>
      </c>
      <c r="N5415" t="s">
        <v>6630</v>
      </c>
      <c r="P5415" t="s">
        <v>64</v>
      </c>
    </row>
    <row r="5416" spans="1:16" x14ac:dyDescent="0.25">
      <c r="A5416" s="3">
        <v>41518</v>
      </c>
      <c r="B5416" t="s">
        <v>58</v>
      </c>
      <c r="C5416" t="s">
        <v>8503</v>
      </c>
      <c r="D5416" t="s">
        <v>10391</v>
      </c>
      <c r="E5416">
        <v>90200</v>
      </c>
      <c r="F5416" t="s">
        <v>9476</v>
      </c>
      <c r="G5416">
        <v>1051.33</v>
      </c>
      <c r="I5416" t="s">
        <v>10392</v>
      </c>
      <c r="J5416">
        <v>103</v>
      </c>
      <c r="K5416">
        <v>762</v>
      </c>
      <c r="L5416" s="1">
        <v>38376</v>
      </c>
      <c r="N5416" t="s">
        <v>10393</v>
      </c>
      <c r="P5416" t="s">
        <v>64</v>
      </c>
    </row>
    <row r="5418" spans="1:16" x14ac:dyDescent="0.25">
      <c r="D5418" t="s">
        <v>0</v>
      </c>
      <c r="E5418" t="s">
        <v>1</v>
      </c>
      <c r="F5418" t="s">
        <v>2</v>
      </c>
      <c r="G5418" t="s">
        <v>3</v>
      </c>
      <c r="H5418">
        <v>5</v>
      </c>
      <c r="I5418" t="s">
        <v>4</v>
      </c>
      <c r="L5418" t="s">
        <v>5</v>
      </c>
      <c r="M5418" t="s">
        <v>6</v>
      </c>
      <c r="N5418" t="s">
        <v>7</v>
      </c>
      <c r="O5418">
        <v>9</v>
      </c>
      <c r="P5418">
        <v>3</v>
      </c>
    </row>
    <row r="5419" spans="1:16" x14ac:dyDescent="0.25">
      <c r="D5419" t="s">
        <v>8</v>
      </c>
      <c r="E5419" t="s">
        <v>9</v>
      </c>
      <c r="F5419" t="s">
        <v>10</v>
      </c>
      <c r="M5419" t="s">
        <v>11</v>
      </c>
      <c r="N5419" t="s">
        <v>12</v>
      </c>
      <c r="O5419" s="1">
        <v>37445</v>
      </c>
      <c r="P5419">
        <v>3</v>
      </c>
    </row>
    <row r="5420" spans="1:16" x14ac:dyDescent="0.25">
      <c r="A5420" t="s">
        <v>13</v>
      </c>
      <c r="B5420" t="s">
        <v>14</v>
      </c>
      <c r="C5420" t="s">
        <v>15</v>
      </c>
      <c r="F5420" t="s">
        <v>16</v>
      </c>
      <c r="G5420" t="e">
        <f>- Z</f>
        <v>#NAME?</v>
      </c>
      <c r="M5420" t="s">
        <v>17</v>
      </c>
      <c r="N5420" t="s">
        <v>18</v>
      </c>
    </row>
    <row r="5421" spans="1:16" x14ac:dyDescent="0.25">
      <c r="A5421" t="s">
        <v>19</v>
      </c>
      <c r="B5421" t="s">
        <v>20</v>
      </c>
      <c r="C5421" t="s">
        <v>21</v>
      </c>
      <c r="D5421" t="s">
        <v>22</v>
      </c>
      <c r="E5421" t="s">
        <v>23</v>
      </c>
      <c r="F5421" t="s">
        <v>24</v>
      </c>
      <c r="G5421" t="s">
        <v>25</v>
      </c>
      <c r="H5421" t="s">
        <v>26</v>
      </c>
      <c r="M5421" t="s">
        <v>27</v>
      </c>
      <c r="N5421" t="s">
        <v>28</v>
      </c>
    </row>
    <row r="5422" spans="1:16" x14ac:dyDescent="0.25">
      <c r="A5422" t="s">
        <v>29</v>
      </c>
      <c r="B5422" t="s">
        <v>30</v>
      </c>
      <c r="C5422" t="s">
        <v>31</v>
      </c>
      <c r="D5422" t="s">
        <v>32</v>
      </c>
      <c r="E5422" t="s">
        <v>32</v>
      </c>
      <c r="F5422" t="s">
        <v>33</v>
      </c>
      <c r="G5422" t="s">
        <v>34</v>
      </c>
      <c r="H5422" t="s">
        <v>35</v>
      </c>
      <c r="I5422" t="s">
        <v>36</v>
      </c>
      <c r="J5422" t="s">
        <v>29</v>
      </c>
      <c r="K5422" t="s">
        <v>29</v>
      </c>
      <c r="L5422" t="s">
        <v>37</v>
      </c>
      <c r="M5422" t="s">
        <v>31</v>
      </c>
      <c r="N5422" t="s">
        <v>38</v>
      </c>
      <c r="O5422" t="s">
        <v>29</v>
      </c>
      <c r="P5422" t="s">
        <v>35</v>
      </c>
    </row>
    <row r="5423" spans="1:16" x14ac:dyDescent="0.25">
      <c r="A5423" t="s">
        <v>39</v>
      </c>
      <c r="B5423" t="s">
        <v>40</v>
      </c>
      <c r="C5423" t="s">
        <v>41</v>
      </c>
      <c r="D5423" t="s">
        <v>42</v>
      </c>
      <c r="E5423" t="s">
        <v>43</v>
      </c>
      <c r="F5423" t="s">
        <v>13</v>
      </c>
      <c r="G5423" t="s">
        <v>44</v>
      </c>
      <c r="I5423" t="s">
        <v>45</v>
      </c>
      <c r="J5423" t="s">
        <v>46</v>
      </c>
      <c r="K5423" t="s">
        <v>47</v>
      </c>
      <c r="L5423" t="s">
        <v>48</v>
      </c>
      <c r="M5423" t="s">
        <v>49</v>
      </c>
      <c r="N5423" t="s">
        <v>50</v>
      </c>
      <c r="O5423" t="s">
        <v>51</v>
      </c>
      <c r="P5423" t="s">
        <v>52</v>
      </c>
    </row>
    <row r="5424" spans="1:16" x14ac:dyDescent="0.25">
      <c r="A5424" t="s">
        <v>53</v>
      </c>
      <c r="B5424" t="s">
        <v>30</v>
      </c>
      <c r="C5424" t="s">
        <v>54</v>
      </c>
      <c r="D5424" t="s">
        <v>32</v>
      </c>
      <c r="E5424" t="s">
        <v>32</v>
      </c>
      <c r="F5424" t="s">
        <v>33</v>
      </c>
      <c r="G5424" t="s">
        <v>34</v>
      </c>
      <c r="H5424" t="s">
        <v>35</v>
      </c>
      <c r="I5424" t="s">
        <v>36</v>
      </c>
      <c r="J5424" t="s">
        <v>29</v>
      </c>
      <c r="K5424" t="s">
        <v>29</v>
      </c>
      <c r="L5424" t="s">
        <v>37</v>
      </c>
      <c r="M5424" t="s">
        <v>31</v>
      </c>
      <c r="N5424" t="s">
        <v>38</v>
      </c>
      <c r="O5424" t="s">
        <v>29</v>
      </c>
      <c r="P5424" t="s">
        <v>55</v>
      </c>
    </row>
    <row r="5425" spans="1:16" x14ac:dyDescent="0.25">
      <c r="A5425" s="3">
        <v>41518</v>
      </c>
      <c r="B5425" t="s">
        <v>58</v>
      </c>
      <c r="C5425" t="s">
        <v>10394</v>
      </c>
      <c r="D5425" t="s">
        <v>10395</v>
      </c>
      <c r="E5425">
        <v>90200</v>
      </c>
      <c r="F5425" t="s">
        <v>6636</v>
      </c>
      <c r="G5425">
        <v>2861.25</v>
      </c>
      <c r="I5425" t="s">
        <v>9497</v>
      </c>
      <c r="J5425">
        <v>137</v>
      </c>
      <c r="K5425">
        <v>911</v>
      </c>
      <c r="L5425" s="1">
        <v>39716</v>
      </c>
      <c r="N5425" t="s">
        <v>7253</v>
      </c>
      <c r="P5425" t="s">
        <v>64</v>
      </c>
    </row>
    <row r="5426" spans="1:16" x14ac:dyDescent="0.25">
      <c r="A5426" s="3">
        <v>41518</v>
      </c>
      <c r="B5426" t="s">
        <v>58</v>
      </c>
      <c r="C5426" t="s">
        <v>10396</v>
      </c>
      <c r="D5426" t="s">
        <v>10397</v>
      </c>
      <c r="E5426">
        <v>90200</v>
      </c>
      <c r="F5426" t="s">
        <v>6636</v>
      </c>
      <c r="G5426">
        <v>2990</v>
      </c>
      <c r="I5426" t="s">
        <v>353</v>
      </c>
      <c r="J5426">
        <v>137</v>
      </c>
      <c r="K5426">
        <v>911</v>
      </c>
      <c r="L5426" s="1">
        <v>39844</v>
      </c>
      <c r="N5426" t="s">
        <v>7253</v>
      </c>
      <c r="P5426" t="s">
        <v>64</v>
      </c>
    </row>
    <row r="5427" spans="1:16" x14ac:dyDescent="0.25">
      <c r="A5427" s="3">
        <v>41518</v>
      </c>
      <c r="B5427" t="s">
        <v>58</v>
      </c>
      <c r="C5427" t="s">
        <v>10398</v>
      </c>
      <c r="D5427" t="s">
        <v>10399</v>
      </c>
      <c r="E5427">
        <v>90200</v>
      </c>
      <c r="F5427" t="s">
        <v>2804</v>
      </c>
      <c r="G5427">
        <v>2640</v>
      </c>
      <c r="I5427" t="s">
        <v>2791</v>
      </c>
      <c r="J5427">
        <v>137</v>
      </c>
      <c r="K5427">
        <v>911</v>
      </c>
      <c r="L5427" s="1">
        <v>39314</v>
      </c>
      <c r="N5427" t="s">
        <v>7253</v>
      </c>
      <c r="P5427" t="s">
        <v>64</v>
      </c>
    </row>
    <row r="5428" spans="1:16" x14ac:dyDescent="0.25">
      <c r="A5428" s="3">
        <v>41518</v>
      </c>
      <c r="B5428" t="s">
        <v>58</v>
      </c>
      <c r="C5428" t="s">
        <v>10400</v>
      </c>
      <c r="D5428" t="s">
        <v>10401</v>
      </c>
      <c r="E5428">
        <v>90200</v>
      </c>
      <c r="F5428" t="s">
        <v>2804</v>
      </c>
      <c r="G5428">
        <v>2640</v>
      </c>
      <c r="I5428" t="s">
        <v>2791</v>
      </c>
      <c r="J5428">
        <v>137</v>
      </c>
      <c r="K5428">
        <v>911</v>
      </c>
      <c r="L5428" s="1">
        <v>39314</v>
      </c>
      <c r="N5428" t="s">
        <v>7253</v>
      </c>
      <c r="P5428" t="s">
        <v>64</v>
      </c>
    </row>
    <row r="5429" spans="1:16" x14ac:dyDescent="0.25">
      <c r="A5429" s="3">
        <v>41518</v>
      </c>
      <c r="B5429" t="s">
        <v>58</v>
      </c>
      <c r="C5429" t="s">
        <v>10402</v>
      </c>
      <c r="D5429" t="s">
        <v>10403</v>
      </c>
      <c r="E5429">
        <v>90200</v>
      </c>
      <c r="F5429" t="s">
        <v>2804</v>
      </c>
      <c r="G5429">
        <v>2640</v>
      </c>
      <c r="I5429" t="s">
        <v>2791</v>
      </c>
      <c r="J5429">
        <v>137</v>
      </c>
      <c r="K5429">
        <v>911</v>
      </c>
      <c r="L5429" s="1">
        <v>39314</v>
      </c>
      <c r="N5429" t="s">
        <v>7253</v>
      </c>
      <c r="P5429" t="s">
        <v>64</v>
      </c>
    </row>
    <row r="5430" spans="1:16" x14ac:dyDescent="0.25">
      <c r="A5430" s="3">
        <v>41518</v>
      </c>
      <c r="B5430" t="s">
        <v>58</v>
      </c>
      <c r="C5430" t="s">
        <v>10404</v>
      </c>
      <c r="D5430" t="s">
        <v>10405</v>
      </c>
      <c r="E5430">
        <v>90200</v>
      </c>
      <c r="F5430" t="s">
        <v>2804</v>
      </c>
      <c r="G5430">
        <v>2640</v>
      </c>
      <c r="I5430" t="s">
        <v>2791</v>
      </c>
      <c r="J5430">
        <v>137</v>
      </c>
      <c r="K5430">
        <v>911</v>
      </c>
      <c r="L5430" s="1">
        <v>39314</v>
      </c>
      <c r="N5430" t="s">
        <v>7253</v>
      </c>
      <c r="P5430" t="s">
        <v>64</v>
      </c>
    </row>
    <row r="5431" spans="1:16" x14ac:dyDescent="0.25">
      <c r="A5431" s="3">
        <v>41518</v>
      </c>
      <c r="B5431" t="s">
        <v>58</v>
      </c>
      <c r="C5431" t="s">
        <v>10406</v>
      </c>
      <c r="D5431" t="s">
        <v>10407</v>
      </c>
      <c r="E5431">
        <v>90200</v>
      </c>
      <c r="F5431" t="s">
        <v>2804</v>
      </c>
      <c r="G5431">
        <v>2640</v>
      </c>
      <c r="I5431" t="s">
        <v>2791</v>
      </c>
      <c r="J5431">
        <v>137</v>
      </c>
      <c r="K5431">
        <v>911</v>
      </c>
      <c r="L5431" s="1">
        <v>39314</v>
      </c>
      <c r="N5431" t="s">
        <v>7253</v>
      </c>
      <c r="P5431" t="s">
        <v>64</v>
      </c>
    </row>
    <row r="5432" spans="1:16" x14ac:dyDescent="0.25">
      <c r="A5432" s="3">
        <v>41518</v>
      </c>
      <c r="B5432" t="s">
        <v>58</v>
      </c>
      <c r="C5432" t="s">
        <v>10408</v>
      </c>
      <c r="D5432" t="s">
        <v>10409</v>
      </c>
      <c r="E5432">
        <v>90200</v>
      </c>
      <c r="F5432" t="s">
        <v>10410</v>
      </c>
      <c r="G5432">
        <v>2640</v>
      </c>
      <c r="I5432" t="s">
        <v>2791</v>
      </c>
      <c r="J5432">
        <v>137</v>
      </c>
      <c r="K5432">
        <v>911</v>
      </c>
      <c r="L5432" s="1">
        <v>39314</v>
      </c>
      <c r="N5432" t="s">
        <v>7253</v>
      </c>
      <c r="P5432" t="s">
        <v>64</v>
      </c>
    </row>
    <row r="5433" spans="1:16" x14ac:dyDescent="0.25">
      <c r="A5433" s="3">
        <v>41518</v>
      </c>
      <c r="B5433" t="s">
        <v>58</v>
      </c>
      <c r="C5433" t="s">
        <v>10411</v>
      </c>
      <c r="D5433" t="s">
        <v>10412</v>
      </c>
      <c r="E5433">
        <v>90200</v>
      </c>
      <c r="F5433" t="s">
        <v>2801</v>
      </c>
      <c r="G5433">
        <v>2640</v>
      </c>
      <c r="I5433" t="s">
        <v>2791</v>
      </c>
      <c r="J5433">
        <v>137</v>
      </c>
      <c r="K5433">
        <v>911</v>
      </c>
      <c r="L5433" s="1">
        <v>39294</v>
      </c>
      <c r="N5433" t="s">
        <v>7253</v>
      </c>
      <c r="P5433" t="s">
        <v>64</v>
      </c>
    </row>
    <row r="5434" spans="1:16" x14ac:dyDescent="0.25">
      <c r="A5434" s="3">
        <v>41518</v>
      </c>
      <c r="B5434" t="s">
        <v>58</v>
      </c>
      <c r="C5434" t="s">
        <v>10413</v>
      </c>
      <c r="D5434" t="s">
        <v>10414</v>
      </c>
      <c r="E5434">
        <v>90200</v>
      </c>
      <c r="F5434" t="s">
        <v>2801</v>
      </c>
      <c r="G5434">
        <v>2640</v>
      </c>
      <c r="I5434" t="s">
        <v>2791</v>
      </c>
      <c r="J5434">
        <v>137</v>
      </c>
      <c r="K5434">
        <v>911</v>
      </c>
      <c r="L5434" s="1">
        <v>39294</v>
      </c>
      <c r="N5434" t="s">
        <v>7253</v>
      </c>
      <c r="P5434" t="s">
        <v>64</v>
      </c>
    </row>
    <row r="5435" spans="1:16" x14ac:dyDescent="0.25">
      <c r="A5435" s="3">
        <v>41518</v>
      </c>
      <c r="B5435" t="s">
        <v>58</v>
      </c>
      <c r="C5435" t="s">
        <v>10415</v>
      </c>
      <c r="D5435" t="s">
        <v>10416</v>
      </c>
      <c r="E5435">
        <v>90200</v>
      </c>
      <c r="F5435" t="s">
        <v>2801</v>
      </c>
      <c r="G5435">
        <v>2640</v>
      </c>
      <c r="I5435" t="s">
        <v>2791</v>
      </c>
      <c r="J5435">
        <v>137</v>
      </c>
      <c r="K5435">
        <v>911</v>
      </c>
      <c r="L5435" s="1">
        <v>39294</v>
      </c>
      <c r="N5435" t="s">
        <v>7253</v>
      </c>
      <c r="P5435" t="s">
        <v>64</v>
      </c>
    </row>
    <row r="5436" spans="1:16" x14ac:dyDescent="0.25">
      <c r="A5436" s="3">
        <v>41518</v>
      </c>
      <c r="B5436" t="s">
        <v>58</v>
      </c>
      <c r="C5436" t="s">
        <v>10417</v>
      </c>
      <c r="D5436" t="s">
        <v>10418</v>
      </c>
      <c r="E5436">
        <v>90200</v>
      </c>
      <c r="F5436" t="s">
        <v>2801</v>
      </c>
      <c r="G5436">
        <v>2640</v>
      </c>
      <c r="I5436" t="s">
        <v>2791</v>
      </c>
      <c r="J5436">
        <v>137</v>
      </c>
      <c r="K5436">
        <v>911</v>
      </c>
      <c r="L5436" s="1">
        <v>39294</v>
      </c>
      <c r="N5436" t="s">
        <v>7253</v>
      </c>
      <c r="P5436" t="s">
        <v>64</v>
      </c>
    </row>
    <row r="5437" spans="1:16" x14ac:dyDescent="0.25">
      <c r="A5437" s="3">
        <v>41518</v>
      </c>
      <c r="B5437" t="s">
        <v>58</v>
      </c>
      <c r="C5437" t="s">
        <v>10419</v>
      </c>
      <c r="D5437" t="s">
        <v>10420</v>
      </c>
      <c r="E5437">
        <v>90200</v>
      </c>
      <c r="F5437" t="s">
        <v>2801</v>
      </c>
      <c r="G5437">
        <v>2640</v>
      </c>
      <c r="I5437" t="s">
        <v>2791</v>
      </c>
      <c r="J5437">
        <v>137</v>
      </c>
      <c r="K5437">
        <v>911</v>
      </c>
      <c r="L5437" s="1">
        <v>39294</v>
      </c>
      <c r="N5437" t="s">
        <v>6643</v>
      </c>
      <c r="P5437" t="s">
        <v>64</v>
      </c>
    </row>
    <row r="5438" spans="1:16" x14ac:dyDescent="0.25">
      <c r="A5438" s="3">
        <v>41518</v>
      </c>
      <c r="B5438" t="s">
        <v>58</v>
      </c>
      <c r="C5438" t="s">
        <v>10421</v>
      </c>
      <c r="D5438" t="s">
        <v>10422</v>
      </c>
      <c r="E5438">
        <v>90200</v>
      </c>
      <c r="F5438" t="s">
        <v>2801</v>
      </c>
      <c r="G5438">
        <v>2640</v>
      </c>
      <c r="I5438" t="s">
        <v>2791</v>
      </c>
      <c r="J5438">
        <v>137</v>
      </c>
      <c r="K5438">
        <v>911</v>
      </c>
      <c r="L5438" s="1">
        <v>39294</v>
      </c>
      <c r="N5438" t="s">
        <v>7253</v>
      </c>
      <c r="P5438" t="s">
        <v>64</v>
      </c>
    </row>
    <row r="5439" spans="1:16" x14ac:dyDescent="0.25">
      <c r="A5439" s="3">
        <v>41518</v>
      </c>
      <c r="B5439" t="s">
        <v>58</v>
      </c>
      <c r="C5439" t="s">
        <v>10423</v>
      </c>
      <c r="D5439" t="s">
        <v>10424</v>
      </c>
      <c r="E5439">
        <v>90200</v>
      </c>
      <c r="F5439" t="s">
        <v>2801</v>
      </c>
      <c r="G5439">
        <v>2640</v>
      </c>
      <c r="I5439" t="s">
        <v>2791</v>
      </c>
      <c r="J5439">
        <v>137</v>
      </c>
      <c r="K5439">
        <v>911</v>
      </c>
      <c r="L5439" s="1">
        <v>39294</v>
      </c>
      <c r="N5439" t="s">
        <v>7253</v>
      </c>
      <c r="P5439" t="s">
        <v>64</v>
      </c>
    </row>
    <row r="5440" spans="1:16" x14ac:dyDescent="0.25">
      <c r="A5440" s="3">
        <v>41518</v>
      </c>
      <c r="B5440" t="s">
        <v>58</v>
      </c>
      <c r="C5440" t="s">
        <v>10425</v>
      </c>
      <c r="D5440" t="s">
        <v>10426</v>
      </c>
      <c r="E5440">
        <v>90200</v>
      </c>
      <c r="F5440" t="s">
        <v>2801</v>
      </c>
      <c r="G5440">
        <v>2640</v>
      </c>
      <c r="I5440" t="s">
        <v>2791</v>
      </c>
      <c r="J5440">
        <v>137</v>
      </c>
      <c r="K5440">
        <v>911</v>
      </c>
      <c r="L5440" s="1">
        <v>39294</v>
      </c>
      <c r="N5440" t="s">
        <v>7253</v>
      </c>
      <c r="P5440" t="s">
        <v>64</v>
      </c>
    </row>
    <row r="5441" spans="1:16" x14ac:dyDescent="0.25">
      <c r="A5441" s="3">
        <v>41518</v>
      </c>
      <c r="B5441" t="s">
        <v>58</v>
      </c>
      <c r="C5441" t="s">
        <v>10427</v>
      </c>
      <c r="D5441" t="s">
        <v>10428</v>
      </c>
      <c r="E5441">
        <v>90200</v>
      </c>
      <c r="F5441" t="s">
        <v>2801</v>
      </c>
      <c r="G5441">
        <v>2640</v>
      </c>
      <c r="I5441" t="s">
        <v>2791</v>
      </c>
      <c r="J5441">
        <v>137</v>
      </c>
      <c r="K5441">
        <v>911</v>
      </c>
      <c r="L5441" s="1">
        <v>39294</v>
      </c>
      <c r="N5441" t="s">
        <v>7253</v>
      </c>
      <c r="P5441" t="s">
        <v>64</v>
      </c>
    </row>
    <row r="5442" spans="1:16" x14ac:dyDescent="0.25">
      <c r="A5442" s="3">
        <v>41518</v>
      </c>
      <c r="B5442" t="s">
        <v>58</v>
      </c>
      <c r="C5442" t="s">
        <v>10429</v>
      </c>
      <c r="D5442" t="s">
        <v>10430</v>
      </c>
      <c r="E5442">
        <v>90200</v>
      </c>
      <c r="F5442" t="s">
        <v>2801</v>
      </c>
      <c r="G5442">
        <v>2640</v>
      </c>
      <c r="I5442" t="s">
        <v>2791</v>
      </c>
      <c r="J5442">
        <v>137</v>
      </c>
      <c r="K5442">
        <v>911</v>
      </c>
      <c r="L5442" s="1">
        <v>39294</v>
      </c>
      <c r="N5442" t="s">
        <v>7253</v>
      </c>
      <c r="P5442" t="s">
        <v>64</v>
      </c>
    </row>
    <row r="5443" spans="1:16" x14ac:dyDescent="0.25">
      <c r="A5443" s="3">
        <v>41518</v>
      </c>
      <c r="B5443" t="s">
        <v>58</v>
      </c>
      <c r="C5443" t="s">
        <v>10431</v>
      </c>
      <c r="D5443" t="s">
        <v>10432</v>
      </c>
      <c r="E5443">
        <v>90200</v>
      </c>
      <c r="F5443" t="s">
        <v>2801</v>
      </c>
      <c r="G5443">
        <v>2640</v>
      </c>
      <c r="I5443" t="s">
        <v>2791</v>
      </c>
      <c r="J5443">
        <v>137</v>
      </c>
      <c r="K5443">
        <v>911</v>
      </c>
      <c r="L5443" s="1">
        <v>39294</v>
      </c>
      <c r="N5443" t="s">
        <v>7253</v>
      </c>
      <c r="P5443" t="s">
        <v>64</v>
      </c>
    </row>
    <row r="5444" spans="1:16" x14ac:dyDescent="0.25">
      <c r="A5444" s="3">
        <v>41518</v>
      </c>
      <c r="B5444" t="s">
        <v>58</v>
      </c>
      <c r="C5444" t="s">
        <v>10433</v>
      </c>
      <c r="D5444" t="s">
        <v>10434</v>
      </c>
      <c r="E5444">
        <v>90200</v>
      </c>
      <c r="F5444" t="s">
        <v>2801</v>
      </c>
      <c r="G5444">
        <v>2640</v>
      </c>
      <c r="I5444" t="s">
        <v>2791</v>
      </c>
      <c r="J5444">
        <v>137</v>
      </c>
      <c r="K5444">
        <v>911</v>
      </c>
      <c r="L5444" s="1">
        <v>39294</v>
      </c>
      <c r="N5444" t="s">
        <v>7253</v>
      </c>
      <c r="P5444" t="s">
        <v>64</v>
      </c>
    </row>
    <row r="5445" spans="1:16" x14ac:dyDescent="0.25">
      <c r="A5445" s="3">
        <v>41518</v>
      </c>
      <c r="B5445" t="s">
        <v>58</v>
      </c>
      <c r="C5445" t="s">
        <v>10435</v>
      </c>
      <c r="D5445" t="s">
        <v>10436</v>
      </c>
      <c r="E5445">
        <v>90200</v>
      </c>
      <c r="F5445" t="s">
        <v>2801</v>
      </c>
      <c r="G5445">
        <v>2640</v>
      </c>
      <c r="I5445" t="s">
        <v>2791</v>
      </c>
      <c r="J5445">
        <v>137</v>
      </c>
      <c r="K5445">
        <v>911</v>
      </c>
      <c r="L5445" s="1">
        <v>39294</v>
      </c>
      <c r="N5445" t="s">
        <v>7253</v>
      </c>
      <c r="P5445" t="s">
        <v>64</v>
      </c>
    </row>
    <row r="5446" spans="1:16" x14ac:dyDescent="0.25">
      <c r="A5446" s="3">
        <v>41518</v>
      </c>
      <c r="B5446" t="s">
        <v>58</v>
      </c>
      <c r="C5446" t="s">
        <v>10437</v>
      </c>
      <c r="D5446" t="s">
        <v>10438</v>
      </c>
      <c r="E5446">
        <v>90200</v>
      </c>
      <c r="F5446" t="s">
        <v>2801</v>
      </c>
      <c r="G5446">
        <v>2640</v>
      </c>
      <c r="I5446" t="s">
        <v>2791</v>
      </c>
      <c r="J5446">
        <v>137</v>
      </c>
      <c r="K5446">
        <v>911</v>
      </c>
      <c r="L5446" s="1">
        <v>39294</v>
      </c>
      <c r="N5446" t="s">
        <v>6643</v>
      </c>
      <c r="P5446" t="s">
        <v>64</v>
      </c>
    </row>
    <row r="5447" spans="1:16" x14ac:dyDescent="0.25">
      <c r="A5447" s="3">
        <v>41518</v>
      </c>
      <c r="B5447" t="s">
        <v>58</v>
      </c>
      <c r="C5447" t="s">
        <v>10439</v>
      </c>
      <c r="D5447" t="s">
        <v>10440</v>
      </c>
      <c r="E5447">
        <v>90200</v>
      </c>
      <c r="F5447" t="s">
        <v>2801</v>
      </c>
      <c r="G5447">
        <v>2640</v>
      </c>
      <c r="I5447" t="s">
        <v>2791</v>
      </c>
      <c r="J5447">
        <v>137</v>
      </c>
      <c r="K5447">
        <v>911</v>
      </c>
      <c r="L5447" s="1">
        <v>39294</v>
      </c>
      <c r="N5447" t="s">
        <v>7253</v>
      </c>
      <c r="P5447" t="s">
        <v>64</v>
      </c>
    </row>
    <row r="5448" spans="1:16" x14ac:dyDescent="0.25">
      <c r="A5448" s="3">
        <v>41518</v>
      </c>
      <c r="B5448" t="s">
        <v>58</v>
      </c>
      <c r="C5448" t="s">
        <v>10441</v>
      </c>
      <c r="D5448" t="s">
        <v>10442</v>
      </c>
      <c r="E5448">
        <v>90200</v>
      </c>
      <c r="F5448" t="s">
        <v>2801</v>
      </c>
      <c r="G5448">
        <v>2640</v>
      </c>
      <c r="I5448" t="s">
        <v>2791</v>
      </c>
      <c r="J5448">
        <v>137</v>
      </c>
      <c r="K5448">
        <v>911</v>
      </c>
      <c r="L5448" s="1">
        <v>39294</v>
      </c>
      <c r="N5448" t="s">
        <v>7253</v>
      </c>
      <c r="P5448" t="s">
        <v>64</v>
      </c>
    </row>
    <row r="5449" spans="1:16" x14ac:dyDescent="0.25">
      <c r="A5449" s="3">
        <v>41518</v>
      </c>
      <c r="B5449" t="s">
        <v>58</v>
      </c>
      <c r="C5449" t="s">
        <v>10443</v>
      </c>
      <c r="D5449" t="s">
        <v>10444</v>
      </c>
      <c r="E5449">
        <v>90200</v>
      </c>
      <c r="F5449" t="s">
        <v>2801</v>
      </c>
      <c r="G5449">
        <v>2640</v>
      </c>
      <c r="I5449" t="s">
        <v>2791</v>
      </c>
      <c r="J5449">
        <v>137</v>
      </c>
      <c r="K5449">
        <v>911</v>
      </c>
      <c r="L5449" s="1">
        <v>39294</v>
      </c>
      <c r="N5449" t="s">
        <v>7253</v>
      </c>
      <c r="P5449" t="s">
        <v>64</v>
      </c>
    </row>
    <row r="5450" spans="1:16" x14ac:dyDescent="0.25">
      <c r="A5450" s="3">
        <v>41518</v>
      </c>
      <c r="B5450" t="s">
        <v>58</v>
      </c>
      <c r="C5450" t="s">
        <v>10445</v>
      </c>
      <c r="D5450" t="s">
        <v>10446</v>
      </c>
      <c r="E5450">
        <v>90200</v>
      </c>
      <c r="F5450" t="s">
        <v>2801</v>
      </c>
      <c r="G5450">
        <v>2640</v>
      </c>
      <c r="I5450" t="s">
        <v>2791</v>
      </c>
      <c r="J5450">
        <v>137</v>
      </c>
      <c r="K5450">
        <v>911</v>
      </c>
      <c r="L5450" s="1">
        <v>39294</v>
      </c>
      <c r="N5450" t="s">
        <v>7253</v>
      </c>
      <c r="P5450" t="s">
        <v>64</v>
      </c>
    </row>
    <row r="5451" spans="1:16" x14ac:dyDescent="0.25">
      <c r="A5451" s="3">
        <v>41518</v>
      </c>
      <c r="B5451" t="s">
        <v>58</v>
      </c>
      <c r="C5451" t="s">
        <v>10447</v>
      </c>
      <c r="D5451" t="s">
        <v>10448</v>
      </c>
      <c r="E5451">
        <v>90200</v>
      </c>
      <c r="F5451" t="s">
        <v>10410</v>
      </c>
      <c r="G5451">
        <v>2640</v>
      </c>
      <c r="I5451" t="s">
        <v>2791</v>
      </c>
      <c r="J5451">
        <v>137</v>
      </c>
      <c r="K5451">
        <v>911</v>
      </c>
      <c r="L5451" s="1">
        <v>39314</v>
      </c>
      <c r="N5451" t="s">
        <v>7253</v>
      </c>
      <c r="P5451" t="s">
        <v>64</v>
      </c>
    </row>
    <row r="5452" spans="1:16" x14ac:dyDescent="0.25">
      <c r="A5452" s="3">
        <v>41518</v>
      </c>
      <c r="B5452" t="s">
        <v>58</v>
      </c>
      <c r="C5452" t="s">
        <v>10449</v>
      </c>
      <c r="D5452" t="s">
        <v>10450</v>
      </c>
      <c r="E5452">
        <v>90200</v>
      </c>
      <c r="F5452" t="s">
        <v>10410</v>
      </c>
      <c r="G5452">
        <v>2640</v>
      </c>
      <c r="I5452" t="s">
        <v>2791</v>
      </c>
      <c r="J5452">
        <v>137</v>
      </c>
      <c r="K5452">
        <v>911</v>
      </c>
      <c r="L5452" s="1">
        <v>39314</v>
      </c>
      <c r="N5452" t="s">
        <v>7253</v>
      </c>
      <c r="P5452" t="s">
        <v>64</v>
      </c>
    </row>
    <row r="5453" spans="1:16" x14ac:dyDescent="0.25">
      <c r="A5453" s="3">
        <v>41518</v>
      </c>
      <c r="B5453" t="s">
        <v>58</v>
      </c>
      <c r="C5453" t="s">
        <v>10451</v>
      </c>
      <c r="D5453" t="s">
        <v>10452</v>
      </c>
      <c r="E5453">
        <v>90200</v>
      </c>
      <c r="F5453" t="s">
        <v>183</v>
      </c>
      <c r="G5453">
        <v>1300</v>
      </c>
      <c r="I5453" t="s">
        <v>902</v>
      </c>
      <c r="J5453">
        <v>23</v>
      </c>
      <c r="K5453">
        <v>1211</v>
      </c>
      <c r="L5453" s="1">
        <v>38624</v>
      </c>
      <c r="N5453" t="s">
        <v>7533</v>
      </c>
      <c r="P5453" t="s">
        <v>64</v>
      </c>
    </row>
    <row r="5454" spans="1:16" x14ac:dyDescent="0.25">
      <c r="A5454" s="3">
        <v>41518</v>
      </c>
      <c r="B5454" t="s">
        <v>58</v>
      </c>
      <c r="C5454" t="s">
        <v>10453</v>
      </c>
      <c r="D5454" t="s">
        <v>10454</v>
      </c>
      <c r="E5454">
        <v>90200</v>
      </c>
      <c r="F5454" t="s">
        <v>1346</v>
      </c>
      <c r="G5454">
        <v>1000</v>
      </c>
      <c r="I5454" t="s">
        <v>367</v>
      </c>
      <c r="J5454">
        <v>120</v>
      </c>
      <c r="K5454">
        <v>1711</v>
      </c>
      <c r="L5454" s="1">
        <v>39896</v>
      </c>
      <c r="N5454" t="s">
        <v>10455</v>
      </c>
      <c r="P5454" t="s">
        <v>64</v>
      </c>
    </row>
    <row r="5455" spans="1:16" x14ac:dyDescent="0.25">
      <c r="A5455" s="3">
        <v>41518</v>
      </c>
      <c r="B5455" t="s">
        <v>58</v>
      </c>
      <c r="C5455" t="s">
        <v>10456</v>
      </c>
      <c r="D5455" t="s">
        <v>10457</v>
      </c>
      <c r="E5455">
        <v>90200</v>
      </c>
      <c r="F5455" t="s">
        <v>2920</v>
      </c>
      <c r="G5455">
        <v>1848</v>
      </c>
      <c r="I5455" t="s">
        <v>10303</v>
      </c>
      <c r="J5455">
        <v>219</v>
      </c>
      <c r="K5455">
        <v>2112</v>
      </c>
      <c r="L5455" s="1">
        <v>38016</v>
      </c>
      <c r="N5455" t="s">
        <v>10140</v>
      </c>
      <c r="P5455" t="s">
        <v>64</v>
      </c>
    </row>
    <row r="5456" spans="1:16" x14ac:dyDescent="0.25">
      <c r="A5456" s="3">
        <v>41518</v>
      </c>
      <c r="B5456" t="s">
        <v>58</v>
      </c>
      <c r="C5456" t="s">
        <v>10458</v>
      </c>
      <c r="D5456" t="s">
        <v>10459</v>
      </c>
      <c r="E5456">
        <v>90200</v>
      </c>
      <c r="F5456" t="s">
        <v>10460</v>
      </c>
      <c r="G5456">
        <v>2000</v>
      </c>
      <c r="I5456" t="s">
        <v>573</v>
      </c>
      <c r="J5456">
        <v>219</v>
      </c>
      <c r="K5456">
        <v>2112</v>
      </c>
      <c r="L5456" s="1">
        <v>39797</v>
      </c>
      <c r="N5456" t="s">
        <v>10461</v>
      </c>
      <c r="P5456" t="s">
        <v>64</v>
      </c>
    </row>
    <row r="5457" spans="1:16" x14ac:dyDescent="0.25">
      <c r="A5457" s="3">
        <v>41518</v>
      </c>
      <c r="B5457" t="s">
        <v>58</v>
      </c>
      <c r="C5457" t="s">
        <v>10462</v>
      </c>
      <c r="D5457" t="s">
        <v>10463</v>
      </c>
      <c r="E5457">
        <v>90200</v>
      </c>
      <c r="F5457" t="s">
        <v>10464</v>
      </c>
      <c r="G5457">
        <v>2594.1999999999998</v>
      </c>
      <c r="I5457" t="s">
        <v>10465</v>
      </c>
      <c r="J5457">
        <v>40</v>
      </c>
      <c r="K5457">
        <v>4806</v>
      </c>
      <c r="L5457" s="1">
        <v>39478</v>
      </c>
      <c r="N5457" t="s">
        <v>10466</v>
      </c>
      <c r="P5457" t="s">
        <v>64</v>
      </c>
    </row>
    <row r="5458" spans="1:16" x14ac:dyDescent="0.25">
      <c r="A5458" s="3">
        <v>41518</v>
      </c>
      <c r="B5458" t="s">
        <v>58</v>
      </c>
      <c r="C5458" t="s">
        <v>10467</v>
      </c>
      <c r="D5458" t="s">
        <v>10468</v>
      </c>
      <c r="E5458">
        <v>90200</v>
      </c>
      <c r="F5458" t="s">
        <v>10464</v>
      </c>
      <c r="G5458">
        <v>2725.1</v>
      </c>
      <c r="I5458" t="s">
        <v>10469</v>
      </c>
      <c r="J5458">
        <v>40</v>
      </c>
      <c r="K5458">
        <v>4806</v>
      </c>
      <c r="L5458" s="1">
        <v>39492</v>
      </c>
      <c r="N5458" t="s">
        <v>10466</v>
      </c>
      <c r="P5458" t="s">
        <v>64</v>
      </c>
    </row>
    <row r="5459" spans="1:16" x14ac:dyDescent="0.25">
      <c r="A5459" s="3">
        <v>41518</v>
      </c>
      <c r="B5459" t="s">
        <v>58</v>
      </c>
      <c r="C5459" t="s">
        <v>8054</v>
      </c>
      <c r="D5459" t="s">
        <v>10470</v>
      </c>
      <c r="E5459">
        <v>90200</v>
      </c>
      <c r="F5459" t="s">
        <v>9657</v>
      </c>
      <c r="G5459">
        <v>1195.3699999999999</v>
      </c>
      <c r="I5459" t="s">
        <v>9938</v>
      </c>
      <c r="J5459">
        <v>239</v>
      </c>
      <c r="K5459">
        <v>5498</v>
      </c>
      <c r="L5459" s="1">
        <v>40298</v>
      </c>
      <c r="N5459" t="s">
        <v>10471</v>
      </c>
      <c r="P5459" t="s">
        <v>64</v>
      </c>
    </row>
    <row r="5460" spans="1:16" x14ac:dyDescent="0.25">
      <c r="A5460" s="3">
        <v>41518</v>
      </c>
      <c r="B5460" t="s">
        <v>58</v>
      </c>
      <c r="C5460" t="s">
        <v>10472</v>
      </c>
      <c r="D5460" t="s">
        <v>10473</v>
      </c>
      <c r="E5460">
        <v>90200</v>
      </c>
      <c r="F5460" t="s">
        <v>10474</v>
      </c>
      <c r="G5460">
        <v>1909.3</v>
      </c>
      <c r="I5460" t="s">
        <v>10475</v>
      </c>
      <c r="J5460">
        <v>239</v>
      </c>
      <c r="K5460">
        <v>5498</v>
      </c>
      <c r="L5460" s="1">
        <v>37515</v>
      </c>
      <c r="N5460" t="s">
        <v>10471</v>
      </c>
      <c r="P5460" t="s">
        <v>64</v>
      </c>
    </row>
    <row r="5461" spans="1:16" x14ac:dyDescent="0.25">
      <c r="A5461" s="3">
        <v>41518</v>
      </c>
      <c r="B5461" t="s">
        <v>58</v>
      </c>
      <c r="C5461" t="s">
        <v>10476</v>
      </c>
      <c r="D5461" t="s">
        <v>10477</v>
      </c>
      <c r="E5461">
        <v>90200</v>
      </c>
      <c r="F5461" t="s">
        <v>10474</v>
      </c>
      <c r="G5461">
        <v>1909.3</v>
      </c>
      <c r="I5461" t="s">
        <v>10475</v>
      </c>
      <c r="J5461">
        <v>239</v>
      </c>
      <c r="K5461">
        <v>5498</v>
      </c>
      <c r="L5461" s="1">
        <v>37515</v>
      </c>
      <c r="N5461" t="s">
        <v>10471</v>
      </c>
      <c r="P5461" t="s">
        <v>64</v>
      </c>
    </row>
    <row r="5462" spans="1:16" x14ac:dyDescent="0.25">
      <c r="A5462" s="3">
        <v>41518</v>
      </c>
      <c r="B5462" t="s">
        <v>58</v>
      </c>
      <c r="C5462" t="s">
        <v>10478</v>
      </c>
      <c r="D5462" t="s">
        <v>10479</v>
      </c>
      <c r="E5462">
        <v>90200</v>
      </c>
      <c r="F5462" t="s">
        <v>10474</v>
      </c>
      <c r="G5462">
        <v>1909.3</v>
      </c>
      <c r="I5462" t="s">
        <v>10475</v>
      </c>
      <c r="J5462">
        <v>239</v>
      </c>
      <c r="K5462">
        <v>5498</v>
      </c>
      <c r="L5462" s="1">
        <v>37515</v>
      </c>
      <c r="N5462" t="s">
        <v>10471</v>
      </c>
      <c r="P5462" t="s">
        <v>64</v>
      </c>
    </row>
    <row r="5463" spans="1:16" x14ac:dyDescent="0.25">
      <c r="A5463" s="3">
        <v>41518</v>
      </c>
      <c r="B5463" t="s">
        <v>58</v>
      </c>
      <c r="C5463" t="s">
        <v>10480</v>
      </c>
      <c r="D5463" t="s">
        <v>10481</v>
      </c>
      <c r="E5463">
        <v>90200</v>
      </c>
      <c r="F5463" t="s">
        <v>9731</v>
      </c>
      <c r="G5463">
        <v>2746.15</v>
      </c>
      <c r="I5463" t="s">
        <v>9732</v>
      </c>
      <c r="J5463">
        <v>19</v>
      </c>
      <c r="K5463">
        <v>5931</v>
      </c>
      <c r="L5463" s="1">
        <v>39629</v>
      </c>
      <c r="N5463" t="s">
        <v>6920</v>
      </c>
      <c r="P5463" t="s">
        <v>64</v>
      </c>
    </row>
    <row r="5464" spans="1:16" x14ac:dyDescent="0.25">
      <c r="A5464" t="s">
        <v>87</v>
      </c>
      <c r="C5464" t="s">
        <v>88</v>
      </c>
      <c r="D5464" t="s">
        <v>58</v>
      </c>
      <c r="F5464">
        <v>-10</v>
      </c>
      <c r="G5464" t="s">
        <v>10482</v>
      </c>
      <c r="I5464" t="s">
        <v>10483</v>
      </c>
    </row>
    <row r="5466" spans="1:16" x14ac:dyDescent="0.25">
      <c r="A5466" t="s">
        <v>87</v>
      </c>
      <c r="B5466" t="s">
        <v>87</v>
      </c>
      <c r="C5466" t="s">
        <v>91</v>
      </c>
      <c r="D5466" t="s">
        <v>375</v>
      </c>
      <c r="E5466">
        <v>2013</v>
      </c>
      <c r="F5466">
        <v>-10</v>
      </c>
      <c r="G5466" t="s">
        <v>10482</v>
      </c>
      <c r="I5466" t="s">
        <v>10484</v>
      </c>
    </row>
    <row r="5468" spans="1:16" x14ac:dyDescent="0.25">
      <c r="C5468" t="s">
        <v>56</v>
      </c>
      <c r="D5468" t="s">
        <v>10</v>
      </c>
      <c r="E5468" t="e">
        <f>- proto</f>
        <v>#NAME?</v>
      </c>
      <c r="F5468" t="s">
        <v>57</v>
      </c>
    </row>
    <row r="5469" spans="1:16" x14ac:dyDescent="0.25">
      <c r="A5469" s="3">
        <v>41579</v>
      </c>
      <c r="B5469" t="s">
        <v>58</v>
      </c>
      <c r="C5469" t="s">
        <v>10485</v>
      </c>
      <c r="D5469" t="s">
        <v>10486</v>
      </c>
      <c r="E5469">
        <v>90200</v>
      </c>
      <c r="F5469" t="s">
        <v>10235</v>
      </c>
      <c r="G5469">
        <v>1329.75</v>
      </c>
      <c r="I5469" t="s">
        <v>10386</v>
      </c>
      <c r="J5469">
        <v>25</v>
      </c>
      <c r="K5469">
        <v>411</v>
      </c>
      <c r="L5469" s="1">
        <v>40898</v>
      </c>
      <c r="N5469" t="s">
        <v>7037</v>
      </c>
      <c r="P5469" t="s">
        <v>64</v>
      </c>
    </row>
    <row r="5470" spans="1:16" x14ac:dyDescent="0.25">
      <c r="A5470" s="3">
        <v>41579</v>
      </c>
      <c r="B5470" t="s">
        <v>58</v>
      </c>
      <c r="C5470" t="s">
        <v>10487</v>
      </c>
      <c r="D5470" t="s">
        <v>10488</v>
      </c>
      <c r="E5470">
        <v>90200</v>
      </c>
      <c r="F5470" t="s">
        <v>10489</v>
      </c>
      <c r="G5470">
        <v>1000</v>
      </c>
      <c r="I5470" t="s">
        <v>367</v>
      </c>
      <c r="J5470">
        <v>66</v>
      </c>
      <c r="K5470">
        <v>1611</v>
      </c>
      <c r="L5470" s="1">
        <v>40543</v>
      </c>
      <c r="N5470" t="s">
        <v>10490</v>
      </c>
      <c r="P5470" t="s">
        <v>64</v>
      </c>
    </row>
    <row r="5471" spans="1:16" x14ac:dyDescent="0.25">
      <c r="A5471" s="3">
        <v>41579</v>
      </c>
      <c r="B5471" t="s">
        <v>58</v>
      </c>
      <c r="C5471" t="s">
        <v>10491</v>
      </c>
      <c r="D5471" t="s">
        <v>10492</v>
      </c>
      <c r="E5471">
        <v>90200</v>
      </c>
      <c r="F5471" t="s">
        <v>10493</v>
      </c>
      <c r="G5471">
        <v>1983.8</v>
      </c>
      <c r="I5471" t="s">
        <v>10111</v>
      </c>
      <c r="J5471">
        <v>325</v>
      </c>
      <c r="K5471">
        <v>3590</v>
      </c>
      <c r="L5471" s="1">
        <v>39933</v>
      </c>
      <c r="N5471" t="s">
        <v>10026</v>
      </c>
      <c r="P5471" t="s">
        <v>64</v>
      </c>
    </row>
    <row r="5472" spans="1:16" x14ac:dyDescent="0.25">
      <c r="A5472" s="3">
        <v>41579</v>
      </c>
      <c r="B5472" t="s">
        <v>58</v>
      </c>
      <c r="C5472" t="s">
        <v>10494</v>
      </c>
      <c r="D5472" t="s">
        <v>10495</v>
      </c>
      <c r="E5472">
        <v>90200</v>
      </c>
      <c r="F5472" t="s">
        <v>10493</v>
      </c>
      <c r="G5472">
        <v>1983.8</v>
      </c>
      <c r="I5472" t="s">
        <v>10111</v>
      </c>
      <c r="J5472">
        <v>325</v>
      </c>
      <c r="K5472">
        <v>3590</v>
      </c>
      <c r="L5472" s="1">
        <v>39933</v>
      </c>
      <c r="N5472" t="s">
        <v>10496</v>
      </c>
      <c r="P5472" t="s">
        <v>64</v>
      </c>
    </row>
    <row r="5473" spans="1:16" x14ac:dyDescent="0.25">
      <c r="A5473" s="3">
        <v>41579</v>
      </c>
      <c r="B5473" t="s">
        <v>58</v>
      </c>
      <c r="C5473" t="s">
        <v>10497</v>
      </c>
      <c r="D5473" t="s">
        <v>10498</v>
      </c>
      <c r="E5473">
        <v>90200</v>
      </c>
      <c r="F5473" t="s">
        <v>10493</v>
      </c>
      <c r="G5473">
        <v>1983.8</v>
      </c>
      <c r="I5473" t="s">
        <v>10111</v>
      </c>
      <c r="J5473">
        <v>325</v>
      </c>
      <c r="K5473">
        <v>3590</v>
      </c>
      <c r="L5473" s="1">
        <v>39933</v>
      </c>
      <c r="N5473" t="s">
        <v>10026</v>
      </c>
      <c r="P5473" t="s">
        <v>64</v>
      </c>
    </row>
    <row r="5474" spans="1:16" x14ac:dyDescent="0.25">
      <c r="A5474" t="s">
        <v>87</v>
      </c>
      <c r="C5474" t="s">
        <v>88</v>
      </c>
      <c r="D5474" t="s">
        <v>58</v>
      </c>
      <c r="F5474" t="s">
        <v>453</v>
      </c>
      <c r="G5474" t="s">
        <v>10499</v>
      </c>
      <c r="I5474" t="s">
        <v>507</v>
      </c>
    </row>
    <row r="5477" spans="1:16" x14ac:dyDescent="0.25">
      <c r="D5477" t="s">
        <v>0</v>
      </c>
      <c r="E5477" t="s">
        <v>1</v>
      </c>
      <c r="F5477" t="s">
        <v>2</v>
      </c>
      <c r="G5477" t="s">
        <v>3</v>
      </c>
      <c r="H5477">
        <v>5</v>
      </c>
      <c r="I5477" t="s">
        <v>4</v>
      </c>
      <c r="L5477" t="s">
        <v>5</v>
      </c>
      <c r="M5477" t="s">
        <v>6</v>
      </c>
      <c r="N5477" t="s">
        <v>7</v>
      </c>
      <c r="O5477">
        <v>9</v>
      </c>
      <c r="P5477">
        <v>4</v>
      </c>
    </row>
    <row r="5478" spans="1:16" x14ac:dyDescent="0.25">
      <c r="D5478" t="s">
        <v>8</v>
      </c>
      <c r="E5478" t="s">
        <v>9</v>
      </c>
      <c r="F5478" t="s">
        <v>10</v>
      </c>
      <c r="M5478" t="s">
        <v>11</v>
      </c>
      <c r="N5478" t="s">
        <v>12</v>
      </c>
      <c r="O5478" s="1">
        <v>37445</v>
      </c>
      <c r="P5478">
        <v>3</v>
      </c>
    </row>
    <row r="5479" spans="1:16" x14ac:dyDescent="0.25">
      <c r="A5479" t="s">
        <v>13</v>
      </c>
      <c r="B5479" t="s">
        <v>14</v>
      </c>
      <c r="C5479" t="s">
        <v>15</v>
      </c>
      <c r="F5479" t="s">
        <v>16</v>
      </c>
      <c r="G5479" t="e">
        <f>- Z</f>
        <v>#NAME?</v>
      </c>
      <c r="M5479" t="s">
        <v>17</v>
      </c>
      <c r="N5479" t="s">
        <v>18</v>
      </c>
    </row>
    <row r="5480" spans="1:16" x14ac:dyDescent="0.25">
      <c r="A5480" t="s">
        <v>19</v>
      </c>
      <c r="B5480" t="s">
        <v>20</v>
      </c>
      <c r="C5480" t="s">
        <v>21</v>
      </c>
      <c r="D5480" t="s">
        <v>22</v>
      </c>
      <c r="E5480" t="s">
        <v>23</v>
      </c>
      <c r="F5480" t="s">
        <v>24</v>
      </c>
      <c r="G5480" t="s">
        <v>25</v>
      </c>
      <c r="H5480" t="s">
        <v>26</v>
      </c>
      <c r="M5480" t="s">
        <v>27</v>
      </c>
      <c r="N5480" t="s">
        <v>28</v>
      </c>
    </row>
    <row r="5481" spans="1:16" x14ac:dyDescent="0.25">
      <c r="A5481" t="s">
        <v>29</v>
      </c>
      <c r="B5481" t="s">
        <v>30</v>
      </c>
      <c r="C5481" t="s">
        <v>31</v>
      </c>
      <c r="D5481" t="s">
        <v>32</v>
      </c>
      <c r="E5481" t="s">
        <v>32</v>
      </c>
      <c r="F5481" t="s">
        <v>33</v>
      </c>
      <c r="G5481" t="s">
        <v>34</v>
      </c>
      <c r="H5481" t="s">
        <v>35</v>
      </c>
      <c r="I5481" t="s">
        <v>36</v>
      </c>
      <c r="J5481" t="s">
        <v>29</v>
      </c>
      <c r="K5481" t="s">
        <v>29</v>
      </c>
      <c r="L5481" t="s">
        <v>37</v>
      </c>
      <c r="M5481" t="s">
        <v>31</v>
      </c>
      <c r="N5481" t="s">
        <v>38</v>
      </c>
      <c r="O5481" t="s">
        <v>29</v>
      </c>
      <c r="P5481" t="s">
        <v>35</v>
      </c>
    </row>
    <row r="5482" spans="1:16" x14ac:dyDescent="0.25">
      <c r="A5482" t="s">
        <v>39</v>
      </c>
      <c r="B5482" t="s">
        <v>40</v>
      </c>
      <c r="C5482" t="s">
        <v>41</v>
      </c>
      <c r="D5482" t="s">
        <v>42</v>
      </c>
      <c r="E5482" t="s">
        <v>43</v>
      </c>
      <c r="F5482" t="s">
        <v>13</v>
      </c>
      <c r="G5482" t="s">
        <v>44</v>
      </c>
      <c r="I5482" t="s">
        <v>45</v>
      </c>
      <c r="J5482" t="s">
        <v>46</v>
      </c>
      <c r="K5482" t="s">
        <v>47</v>
      </c>
      <c r="L5482" t="s">
        <v>48</v>
      </c>
      <c r="M5482" t="s">
        <v>49</v>
      </c>
      <c r="N5482" t="s">
        <v>50</v>
      </c>
      <c r="O5482" t="s">
        <v>51</v>
      </c>
      <c r="P5482" t="s">
        <v>52</v>
      </c>
    </row>
    <row r="5483" spans="1:16" x14ac:dyDescent="0.25">
      <c r="A5483" t="s">
        <v>53</v>
      </c>
      <c r="B5483" t="s">
        <v>30</v>
      </c>
      <c r="C5483" t="s">
        <v>54</v>
      </c>
      <c r="D5483" t="s">
        <v>32</v>
      </c>
      <c r="E5483" t="s">
        <v>32</v>
      </c>
      <c r="F5483" t="s">
        <v>33</v>
      </c>
      <c r="G5483" t="s">
        <v>34</v>
      </c>
      <c r="H5483" t="s">
        <v>35</v>
      </c>
      <c r="I5483" t="s">
        <v>36</v>
      </c>
      <c r="J5483" t="s">
        <v>29</v>
      </c>
      <c r="K5483" t="s">
        <v>29</v>
      </c>
      <c r="L5483" t="s">
        <v>37</v>
      </c>
      <c r="M5483" t="s">
        <v>31</v>
      </c>
      <c r="N5483" t="s">
        <v>38</v>
      </c>
      <c r="O5483" t="s">
        <v>29</v>
      </c>
      <c r="P5483" t="s">
        <v>55</v>
      </c>
    </row>
    <row r="5484" spans="1:16" x14ac:dyDescent="0.25">
      <c r="A5484" t="s">
        <v>87</v>
      </c>
      <c r="B5484" t="s">
        <v>87</v>
      </c>
      <c r="C5484" t="s">
        <v>91</v>
      </c>
      <c r="D5484" t="s">
        <v>446</v>
      </c>
      <c r="E5484">
        <v>2013</v>
      </c>
      <c r="F5484" t="s">
        <v>453</v>
      </c>
      <c r="G5484" t="s">
        <v>10499</v>
      </c>
      <c r="I5484" t="s">
        <v>508</v>
      </c>
    </row>
    <row r="5486" spans="1:16" x14ac:dyDescent="0.25">
      <c r="C5486" t="s">
        <v>56</v>
      </c>
      <c r="D5486" t="s">
        <v>10</v>
      </c>
      <c r="E5486" t="e">
        <f>- proto</f>
        <v>#NAME?</v>
      </c>
      <c r="F5486" t="s">
        <v>57</v>
      </c>
    </row>
    <row r="5487" spans="1:16" x14ac:dyDescent="0.25">
      <c r="A5487" s="3">
        <v>41609</v>
      </c>
      <c r="B5487" t="s">
        <v>58</v>
      </c>
      <c r="C5487" t="s">
        <v>10500</v>
      </c>
      <c r="D5487" t="s">
        <v>10501</v>
      </c>
      <c r="E5487">
        <v>90200</v>
      </c>
      <c r="F5487" t="s">
        <v>1901</v>
      </c>
      <c r="G5487">
        <v>999.63</v>
      </c>
      <c r="I5487">
        <f>-1   -999.63</f>
        <v>-1000.63</v>
      </c>
      <c r="J5487">
        <v>198</v>
      </c>
      <c r="K5487">
        <v>311</v>
      </c>
      <c r="L5487" s="1">
        <v>38790</v>
      </c>
      <c r="N5487" t="s">
        <v>10502</v>
      </c>
      <c r="P5487" t="s">
        <v>64</v>
      </c>
    </row>
    <row r="5488" spans="1:16" x14ac:dyDescent="0.25">
      <c r="A5488" s="3">
        <v>41609</v>
      </c>
      <c r="B5488" t="s">
        <v>58</v>
      </c>
      <c r="C5488" t="s">
        <v>10503</v>
      </c>
      <c r="D5488" t="s">
        <v>10504</v>
      </c>
      <c r="E5488">
        <v>90200</v>
      </c>
      <c r="F5488" t="s">
        <v>10505</v>
      </c>
      <c r="G5488">
        <v>1000</v>
      </c>
      <c r="I5488" t="s">
        <v>367</v>
      </c>
      <c r="J5488">
        <v>489</v>
      </c>
      <c r="K5488">
        <v>1021</v>
      </c>
      <c r="L5488" s="1">
        <v>40346</v>
      </c>
      <c r="N5488" t="s">
        <v>9205</v>
      </c>
      <c r="P5488" t="s">
        <v>64</v>
      </c>
    </row>
    <row r="5489" spans="1:16" x14ac:dyDescent="0.25">
      <c r="A5489" s="3">
        <v>41609</v>
      </c>
      <c r="B5489" t="s">
        <v>58</v>
      </c>
      <c r="C5489" t="s">
        <v>10506</v>
      </c>
      <c r="D5489" t="s">
        <v>10507</v>
      </c>
      <c r="E5489">
        <v>90200</v>
      </c>
      <c r="F5489" t="s">
        <v>10508</v>
      </c>
      <c r="G5489">
        <v>1750</v>
      </c>
      <c r="I5489" t="s">
        <v>10509</v>
      </c>
      <c r="J5489">
        <v>73</v>
      </c>
      <c r="K5489">
        <v>1211</v>
      </c>
      <c r="N5489" t="s">
        <v>10510</v>
      </c>
      <c r="P5489" t="s">
        <v>64</v>
      </c>
    </row>
    <row r="5490" spans="1:16" x14ac:dyDescent="0.25">
      <c r="A5490" s="3">
        <v>41609</v>
      </c>
      <c r="B5490" t="s">
        <v>58</v>
      </c>
      <c r="C5490" t="s">
        <v>10511</v>
      </c>
      <c r="D5490" t="s">
        <v>10512</v>
      </c>
      <c r="E5490">
        <v>90200</v>
      </c>
      <c r="F5490" t="s">
        <v>194</v>
      </c>
      <c r="G5490">
        <v>1363.9</v>
      </c>
      <c r="I5490" t="s">
        <v>10050</v>
      </c>
      <c r="J5490">
        <v>465</v>
      </c>
      <c r="K5490">
        <v>2152</v>
      </c>
      <c r="L5490" s="1">
        <v>39122</v>
      </c>
      <c r="N5490" t="s">
        <v>10513</v>
      </c>
      <c r="P5490" t="s">
        <v>64</v>
      </c>
    </row>
    <row r="5491" spans="1:16" x14ac:dyDescent="0.25">
      <c r="A5491" s="3">
        <v>41609</v>
      </c>
      <c r="B5491" t="s">
        <v>58</v>
      </c>
      <c r="C5491" t="s">
        <v>10514</v>
      </c>
      <c r="D5491" t="s">
        <v>10515</v>
      </c>
      <c r="E5491">
        <v>90200</v>
      </c>
      <c r="F5491" t="s">
        <v>10516</v>
      </c>
      <c r="G5491">
        <v>1848</v>
      </c>
      <c r="I5491" t="s">
        <v>10303</v>
      </c>
      <c r="J5491">
        <v>276</v>
      </c>
      <c r="K5491">
        <v>2151</v>
      </c>
      <c r="L5491" s="1">
        <v>37403</v>
      </c>
      <c r="N5491" t="s">
        <v>10517</v>
      </c>
      <c r="P5491" t="s">
        <v>64</v>
      </c>
    </row>
    <row r="5492" spans="1:16" x14ac:dyDescent="0.25">
      <c r="A5492" s="3">
        <v>41609</v>
      </c>
      <c r="B5492" t="s">
        <v>58</v>
      </c>
      <c r="C5492" t="s">
        <v>10518</v>
      </c>
      <c r="D5492" t="s">
        <v>10519</v>
      </c>
      <c r="E5492">
        <v>90200</v>
      </c>
      <c r="F5492" t="s">
        <v>1815</v>
      </c>
      <c r="G5492">
        <v>1205.0999999999999</v>
      </c>
      <c r="I5492" t="s">
        <v>10520</v>
      </c>
      <c r="J5492">
        <v>141</v>
      </c>
      <c r="K5492">
        <v>2421</v>
      </c>
      <c r="L5492" s="1">
        <v>39063</v>
      </c>
      <c r="N5492" t="s">
        <v>10328</v>
      </c>
      <c r="P5492" t="s">
        <v>64</v>
      </c>
    </row>
    <row r="5493" spans="1:16" x14ac:dyDescent="0.25">
      <c r="A5493" s="3">
        <v>41609</v>
      </c>
      <c r="B5493" t="s">
        <v>58</v>
      </c>
      <c r="C5493" t="s">
        <v>10521</v>
      </c>
      <c r="D5493" t="s">
        <v>10522</v>
      </c>
      <c r="E5493">
        <v>90200</v>
      </c>
      <c r="F5493" t="s">
        <v>291</v>
      </c>
      <c r="G5493">
        <v>1280</v>
      </c>
      <c r="I5493" t="s">
        <v>292</v>
      </c>
      <c r="J5493">
        <v>243</v>
      </c>
      <c r="K5493">
        <v>3341</v>
      </c>
      <c r="N5493" t="s">
        <v>6709</v>
      </c>
      <c r="P5493" t="s">
        <v>64</v>
      </c>
    </row>
    <row r="5494" spans="1:16" x14ac:dyDescent="0.25">
      <c r="A5494" s="3">
        <v>41609</v>
      </c>
      <c r="B5494" t="s">
        <v>58</v>
      </c>
      <c r="C5494" t="s">
        <v>10523</v>
      </c>
      <c r="D5494" t="s">
        <v>10524</v>
      </c>
      <c r="E5494">
        <v>90200</v>
      </c>
      <c r="F5494" t="s">
        <v>1346</v>
      </c>
      <c r="G5494">
        <v>1500</v>
      </c>
      <c r="I5494" t="s">
        <v>2084</v>
      </c>
      <c r="J5494">
        <v>243</v>
      </c>
      <c r="K5494">
        <v>3341</v>
      </c>
      <c r="L5494" s="1">
        <v>39981</v>
      </c>
      <c r="N5494" t="s">
        <v>6709</v>
      </c>
      <c r="P5494" t="s">
        <v>64</v>
      </c>
    </row>
    <row r="5495" spans="1:16" x14ac:dyDescent="0.25">
      <c r="A5495" s="3">
        <v>41609</v>
      </c>
      <c r="B5495" t="s">
        <v>58</v>
      </c>
      <c r="C5495" t="s">
        <v>10525</v>
      </c>
      <c r="D5495" t="s">
        <v>10526</v>
      </c>
      <c r="E5495">
        <v>90200</v>
      </c>
      <c r="F5495" t="s">
        <v>2639</v>
      </c>
      <c r="G5495">
        <v>1343.37</v>
      </c>
      <c r="I5495" t="s">
        <v>10527</v>
      </c>
      <c r="J5495">
        <v>380</v>
      </c>
      <c r="K5495">
        <v>5011</v>
      </c>
      <c r="L5495" s="1">
        <v>37491</v>
      </c>
      <c r="N5495" t="s">
        <v>7582</v>
      </c>
      <c r="P5495" t="s">
        <v>64</v>
      </c>
    </row>
    <row r="5496" spans="1:16" x14ac:dyDescent="0.25">
      <c r="A5496" s="3">
        <v>41609</v>
      </c>
      <c r="B5496" t="s">
        <v>58</v>
      </c>
      <c r="C5496" t="s">
        <v>10528</v>
      </c>
      <c r="D5496" t="s">
        <v>10529</v>
      </c>
      <c r="E5496">
        <v>90200</v>
      </c>
      <c r="F5496" t="s">
        <v>6483</v>
      </c>
      <c r="G5496">
        <v>2962.63</v>
      </c>
      <c r="I5496" t="s">
        <v>10530</v>
      </c>
      <c r="J5496">
        <v>59</v>
      </c>
      <c r="K5496">
        <v>6028</v>
      </c>
      <c r="L5496" s="1">
        <v>39070</v>
      </c>
      <c r="N5496" t="s">
        <v>7219</v>
      </c>
      <c r="P5496" t="s">
        <v>64</v>
      </c>
    </row>
    <row r="5497" spans="1:16" x14ac:dyDescent="0.25">
      <c r="A5497" s="3">
        <v>41609</v>
      </c>
      <c r="B5497" t="s">
        <v>58</v>
      </c>
      <c r="C5497" t="s">
        <v>10531</v>
      </c>
      <c r="D5497" t="s">
        <v>10532</v>
      </c>
      <c r="E5497">
        <v>90200</v>
      </c>
      <c r="F5497" t="s">
        <v>9954</v>
      </c>
      <c r="G5497">
        <v>2350.04</v>
      </c>
      <c r="I5497" t="s">
        <v>10148</v>
      </c>
      <c r="J5497">
        <v>291</v>
      </c>
      <c r="K5497">
        <v>9801</v>
      </c>
      <c r="L5497" s="1">
        <v>40147</v>
      </c>
      <c r="N5497" t="s">
        <v>6992</v>
      </c>
      <c r="P5497" t="s">
        <v>64</v>
      </c>
    </row>
    <row r="5498" spans="1:16" x14ac:dyDescent="0.25">
      <c r="A5498" s="3">
        <v>41609</v>
      </c>
      <c r="B5498" t="s">
        <v>58</v>
      </c>
      <c r="C5498" t="s">
        <v>10533</v>
      </c>
      <c r="D5498" t="s">
        <v>10534</v>
      </c>
      <c r="E5498">
        <v>90200</v>
      </c>
      <c r="F5498" t="s">
        <v>9954</v>
      </c>
      <c r="G5498">
        <v>1569.6</v>
      </c>
      <c r="I5498" t="s">
        <v>9955</v>
      </c>
      <c r="J5498">
        <v>291</v>
      </c>
      <c r="K5498">
        <v>9801</v>
      </c>
      <c r="L5498" s="1">
        <v>40147</v>
      </c>
      <c r="N5498" t="s">
        <v>6992</v>
      </c>
      <c r="P5498" t="s">
        <v>64</v>
      </c>
    </row>
    <row r="5499" spans="1:16" x14ac:dyDescent="0.25">
      <c r="A5499" s="3">
        <v>41609</v>
      </c>
      <c r="B5499" t="s">
        <v>58</v>
      </c>
      <c r="C5499" t="s">
        <v>10535</v>
      </c>
      <c r="D5499" t="s">
        <v>10536</v>
      </c>
      <c r="E5499">
        <v>90200</v>
      </c>
      <c r="F5499" t="s">
        <v>10537</v>
      </c>
      <c r="G5499">
        <v>1756.8</v>
      </c>
      <c r="I5499" t="s">
        <v>10538</v>
      </c>
      <c r="J5499">
        <v>112</v>
      </c>
      <c r="K5499">
        <v>9410</v>
      </c>
      <c r="L5499" s="1">
        <v>37764</v>
      </c>
      <c r="N5499" t="s">
        <v>10539</v>
      </c>
      <c r="P5499" t="s">
        <v>64</v>
      </c>
    </row>
    <row r="5500" spans="1:16" x14ac:dyDescent="0.25">
      <c r="A5500" s="3">
        <v>41609</v>
      </c>
      <c r="B5500" t="s">
        <v>58</v>
      </c>
      <c r="C5500" t="s">
        <v>10540</v>
      </c>
      <c r="D5500" t="s">
        <v>10541</v>
      </c>
      <c r="E5500">
        <v>90200</v>
      </c>
      <c r="F5500" t="s">
        <v>10542</v>
      </c>
      <c r="G5500">
        <v>1708</v>
      </c>
      <c r="I5500" t="s">
        <v>10543</v>
      </c>
      <c r="J5500">
        <v>112</v>
      </c>
      <c r="K5500">
        <v>9410</v>
      </c>
      <c r="L5500" s="1">
        <v>37764</v>
      </c>
      <c r="N5500" t="s">
        <v>10539</v>
      </c>
      <c r="P5500" t="s">
        <v>64</v>
      </c>
    </row>
    <row r="5501" spans="1:16" x14ac:dyDescent="0.25">
      <c r="A5501" s="3">
        <v>41609</v>
      </c>
      <c r="B5501" t="s">
        <v>58</v>
      </c>
      <c r="C5501" t="s">
        <v>10544</v>
      </c>
      <c r="D5501" t="s">
        <v>10545</v>
      </c>
      <c r="E5501">
        <v>90200</v>
      </c>
      <c r="F5501" t="s">
        <v>2183</v>
      </c>
      <c r="G5501">
        <v>2741.34</v>
      </c>
      <c r="I5501" t="s">
        <v>10546</v>
      </c>
      <c r="J5501">
        <v>243</v>
      </c>
      <c r="K5501">
        <v>3341</v>
      </c>
      <c r="L5501" s="1">
        <v>36759</v>
      </c>
      <c r="N5501" t="s">
        <v>6709</v>
      </c>
      <c r="P5501" t="s">
        <v>64</v>
      </c>
    </row>
    <row r="5502" spans="1:16" x14ac:dyDescent="0.25">
      <c r="A5502" t="s">
        <v>87</v>
      </c>
      <c r="C5502" t="s">
        <v>88</v>
      </c>
      <c r="D5502" t="s">
        <v>58</v>
      </c>
      <c r="F5502">
        <v>-2</v>
      </c>
      <c r="G5502" t="s">
        <v>10547</v>
      </c>
      <c r="I5502" t="s">
        <v>2311</v>
      </c>
    </row>
    <row r="5504" spans="1:16" x14ac:dyDescent="0.25">
      <c r="A5504" t="s">
        <v>87</v>
      </c>
      <c r="B5504" t="s">
        <v>87</v>
      </c>
      <c r="C5504" t="s">
        <v>91</v>
      </c>
      <c r="D5504" t="s">
        <v>456</v>
      </c>
      <c r="E5504">
        <v>2013</v>
      </c>
      <c r="F5504">
        <v>-2</v>
      </c>
      <c r="G5504" t="s">
        <v>10547</v>
      </c>
      <c r="I5504" t="s">
        <v>2312</v>
      </c>
    </row>
    <row r="5506" spans="1:16" x14ac:dyDescent="0.25">
      <c r="C5506" t="s">
        <v>56</v>
      </c>
      <c r="D5506" t="s">
        <v>10</v>
      </c>
      <c r="E5506" t="e">
        <f>- proto</f>
        <v>#NAME?</v>
      </c>
      <c r="F5506" t="s">
        <v>57</v>
      </c>
    </row>
    <row r="5507" spans="1:16" x14ac:dyDescent="0.25">
      <c r="A5507" s="3">
        <v>41671</v>
      </c>
      <c r="B5507" t="s">
        <v>58</v>
      </c>
      <c r="C5507" t="s">
        <v>10548</v>
      </c>
      <c r="D5507" t="s">
        <v>10549</v>
      </c>
      <c r="E5507">
        <v>90200</v>
      </c>
      <c r="F5507" t="s">
        <v>10550</v>
      </c>
      <c r="G5507">
        <v>1</v>
      </c>
      <c r="I5507">
        <f>-1     -1</f>
        <v>-2</v>
      </c>
      <c r="J5507">
        <v>300</v>
      </c>
      <c r="K5507">
        <v>121</v>
      </c>
      <c r="L5507" s="1">
        <v>39325</v>
      </c>
      <c r="N5507" t="s">
        <v>8545</v>
      </c>
      <c r="P5507" t="s">
        <v>64</v>
      </c>
    </row>
    <row r="5508" spans="1:16" x14ac:dyDescent="0.25">
      <c r="A5508" s="3">
        <v>41671</v>
      </c>
      <c r="B5508" t="s">
        <v>58</v>
      </c>
      <c r="C5508" t="s">
        <v>10551</v>
      </c>
      <c r="D5508" t="s">
        <v>10552</v>
      </c>
      <c r="E5508">
        <v>90200</v>
      </c>
      <c r="F5508" t="s">
        <v>10550</v>
      </c>
      <c r="G5508">
        <v>1</v>
      </c>
      <c r="I5508">
        <f>-1     -1</f>
        <v>-2</v>
      </c>
      <c r="J5508">
        <v>300</v>
      </c>
      <c r="K5508">
        <v>121</v>
      </c>
      <c r="L5508" s="1">
        <v>39325</v>
      </c>
      <c r="N5508" t="s">
        <v>8545</v>
      </c>
      <c r="P5508" t="s">
        <v>64</v>
      </c>
    </row>
    <row r="5509" spans="1:16" x14ac:dyDescent="0.25">
      <c r="A5509" s="3">
        <v>41671</v>
      </c>
      <c r="B5509" t="s">
        <v>58</v>
      </c>
      <c r="C5509" t="s">
        <v>10553</v>
      </c>
      <c r="D5509" t="s">
        <v>10554</v>
      </c>
      <c r="E5509">
        <v>90200</v>
      </c>
      <c r="F5509" t="s">
        <v>2691</v>
      </c>
      <c r="G5509">
        <v>840</v>
      </c>
      <c r="I5509">
        <f>-1   -840</f>
        <v>-841</v>
      </c>
      <c r="J5509">
        <v>170</v>
      </c>
      <c r="K5509">
        <v>521</v>
      </c>
      <c r="L5509" s="1">
        <v>38880</v>
      </c>
      <c r="N5509" t="s">
        <v>10555</v>
      </c>
      <c r="P5509" t="s">
        <v>64</v>
      </c>
    </row>
    <row r="5510" spans="1:16" x14ac:dyDescent="0.25">
      <c r="A5510" s="3">
        <v>41671</v>
      </c>
      <c r="B5510" t="s">
        <v>58</v>
      </c>
      <c r="C5510" t="s">
        <v>10556</v>
      </c>
      <c r="D5510" t="s">
        <v>10557</v>
      </c>
      <c r="E5510">
        <v>90200</v>
      </c>
      <c r="F5510" t="s">
        <v>9715</v>
      </c>
      <c r="G5510">
        <v>1415.9</v>
      </c>
      <c r="I5510" t="s">
        <v>9716</v>
      </c>
      <c r="J5510">
        <v>206</v>
      </c>
      <c r="K5510">
        <v>612</v>
      </c>
      <c r="L5510" s="1">
        <v>39478</v>
      </c>
      <c r="N5510" t="s">
        <v>6795</v>
      </c>
      <c r="P5510" t="s">
        <v>64</v>
      </c>
    </row>
    <row r="5511" spans="1:16" x14ac:dyDescent="0.25">
      <c r="A5511" s="3">
        <v>41671</v>
      </c>
      <c r="B5511" t="s">
        <v>58</v>
      </c>
      <c r="C5511" t="s">
        <v>10558</v>
      </c>
      <c r="D5511" t="s">
        <v>10559</v>
      </c>
      <c r="E5511">
        <v>90200</v>
      </c>
      <c r="F5511" t="s">
        <v>10560</v>
      </c>
      <c r="G5511">
        <v>2900</v>
      </c>
      <c r="I5511" t="s">
        <v>82</v>
      </c>
      <c r="J5511">
        <v>75</v>
      </c>
      <c r="K5511">
        <v>912</v>
      </c>
      <c r="L5511" s="1">
        <v>40968</v>
      </c>
      <c r="N5511" t="s">
        <v>10263</v>
      </c>
      <c r="P5511" t="s">
        <v>64</v>
      </c>
    </row>
    <row r="5512" spans="1:16" x14ac:dyDescent="0.25">
      <c r="A5512" s="3">
        <v>41671</v>
      </c>
      <c r="B5512" t="s">
        <v>58</v>
      </c>
      <c r="C5512" t="s">
        <v>10561</v>
      </c>
      <c r="D5512" t="s">
        <v>10562</v>
      </c>
      <c r="E5512">
        <v>90200</v>
      </c>
      <c r="F5512" t="s">
        <v>10560</v>
      </c>
      <c r="G5512">
        <v>2900</v>
      </c>
      <c r="I5512" t="s">
        <v>82</v>
      </c>
      <c r="J5512">
        <v>75</v>
      </c>
      <c r="K5512">
        <v>912</v>
      </c>
      <c r="L5512" s="1">
        <v>40968</v>
      </c>
      <c r="N5512" t="s">
        <v>8174</v>
      </c>
      <c r="P5512" t="s">
        <v>64</v>
      </c>
    </row>
    <row r="5513" spans="1:16" x14ac:dyDescent="0.25">
      <c r="A5513" s="3">
        <v>41671</v>
      </c>
      <c r="B5513" t="s">
        <v>58</v>
      </c>
      <c r="C5513" t="s">
        <v>10563</v>
      </c>
      <c r="D5513" t="s">
        <v>10564</v>
      </c>
      <c r="E5513">
        <v>90200</v>
      </c>
      <c r="F5513" t="s">
        <v>10560</v>
      </c>
      <c r="G5513">
        <v>2900</v>
      </c>
      <c r="I5513" t="s">
        <v>82</v>
      </c>
      <c r="J5513">
        <v>75</v>
      </c>
      <c r="K5513">
        <v>912</v>
      </c>
      <c r="L5513" s="1">
        <v>40968</v>
      </c>
      <c r="N5513" t="s">
        <v>10263</v>
      </c>
      <c r="P5513" t="s">
        <v>64</v>
      </c>
    </row>
    <row r="5514" spans="1:16" x14ac:dyDescent="0.25">
      <c r="A5514" s="3">
        <v>41671</v>
      </c>
      <c r="B5514" t="s">
        <v>58</v>
      </c>
      <c r="C5514" t="s">
        <v>10565</v>
      </c>
      <c r="D5514" t="s">
        <v>10566</v>
      </c>
      <c r="E5514">
        <v>90200</v>
      </c>
      <c r="F5514" t="s">
        <v>10560</v>
      </c>
      <c r="G5514">
        <v>2900</v>
      </c>
      <c r="I5514" t="s">
        <v>82</v>
      </c>
      <c r="J5514">
        <v>75</v>
      </c>
      <c r="K5514">
        <v>912</v>
      </c>
      <c r="L5514" s="1">
        <v>40968</v>
      </c>
      <c r="N5514" t="s">
        <v>10258</v>
      </c>
      <c r="P5514" t="s">
        <v>64</v>
      </c>
    </row>
    <row r="5515" spans="1:16" x14ac:dyDescent="0.25">
      <c r="A5515" s="3">
        <v>41671</v>
      </c>
      <c r="B5515" t="s">
        <v>58</v>
      </c>
      <c r="C5515" t="s">
        <v>10567</v>
      </c>
      <c r="D5515" t="s">
        <v>10568</v>
      </c>
      <c r="E5515">
        <v>90200</v>
      </c>
      <c r="F5515" t="s">
        <v>10560</v>
      </c>
      <c r="G5515">
        <v>2900</v>
      </c>
      <c r="I5515" t="s">
        <v>82</v>
      </c>
      <c r="J5515">
        <v>75</v>
      </c>
      <c r="K5515">
        <v>912</v>
      </c>
      <c r="L5515" s="1">
        <v>40968</v>
      </c>
      <c r="N5515" t="s">
        <v>10569</v>
      </c>
      <c r="P5515" t="s">
        <v>64</v>
      </c>
    </row>
    <row r="5516" spans="1:16" x14ac:dyDescent="0.25">
      <c r="A5516" s="3">
        <v>41671</v>
      </c>
      <c r="B5516" t="s">
        <v>58</v>
      </c>
      <c r="C5516" t="s">
        <v>10570</v>
      </c>
      <c r="D5516" t="s">
        <v>10571</v>
      </c>
      <c r="E5516">
        <v>90200</v>
      </c>
      <c r="F5516" t="s">
        <v>10560</v>
      </c>
      <c r="G5516">
        <v>2900</v>
      </c>
      <c r="I5516" t="s">
        <v>82</v>
      </c>
      <c r="J5516">
        <v>75</v>
      </c>
      <c r="K5516">
        <v>912</v>
      </c>
      <c r="L5516" s="1">
        <v>40968</v>
      </c>
      <c r="N5516" t="s">
        <v>10263</v>
      </c>
      <c r="P5516" t="s">
        <v>64</v>
      </c>
    </row>
    <row r="5517" spans="1:16" x14ac:dyDescent="0.25">
      <c r="A5517" s="3">
        <v>41671</v>
      </c>
      <c r="B5517" t="s">
        <v>58</v>
      </c>
      <c r="C5517" t="s">
        <v>10572</v>
      </c>
      <c r="D5517" t="s">
        <v>10573</v>
      </c>
      <c r="E5517">
        <v>90200</v>
      </c>
      <c r="F5517" t="s">
        <v>10560</v>
      </c>
      <c r="G5517">
        <v>2900</v>
      </c>
      <c r="I5517" t="s">
        <v>82</v>
      </c>
      <c r="J5517">
        <v>75</v>
      </c>
      <c r="K5517">
        <v>912</v>
      </c>
      <c r="L5517" s="1">
        <v>40968</v>
      </c>
      <c r="N5517" t="s">
        <v>10263</v>
      </c>
      <c r="P5517" t="s">
        <v>64</v>
      </c>
    </row>
    <row r="5518" spans="1:16" x14ac:dyDescent="0.25">
      <c r="A5518" s="3">
        <v>41671</v>
      </c>
      <c r="B5518" t="s">
        <v>58</v>
      </c>
      <c r="C5518" t="s">
        <v>10574</v>
      </c>
      <c r="D5518" t="s">
        <v>10575</v>
      </c>
      <c r="E5518">
        <v>90200</v>
      </c>
      <c r="F5518" t="s">
        <v>10560</v>
      </c>
      <c r="G5518">
        <v>2900</v>
      </c>
      <c r="I5518" t="s">
        <v>82</v>
      </c>
      <c r="J5518">
        <v>75</v>
      </c>
      <c r="K5518">
        <v>912</v>
      </c>
      <c r="L5518" s="1">
        <v>40968</v>
      </c>
      <c r="N5518" t="s">
        <v>8174</v>
      </c>
      <c r="P5518" t="s">
        <v>64</v>
      </c>
    </row>
    <row r="5519" spans="1:16" x14ac:dyDescent="0.25">
      <c r="A5519" s="3">
        <v>41671</v>
      </c>
      <c r="B5519" t="s">
        <v>58</v>
      </c>
      <c r="C5519" t="s">
        <v>10576</v>
      </c>
      <c r="D5519" t="s">
        <v>10577</v>
      </c>
      <c r="E5519">
        <v>90200</v>
      </c>
      <c r="F5519" t="s">
        <v>10560</v>
      </c>
      <c r="G5519">
        <v>2900</v>
      </c>
      <c r="I5519" t="s">
        <v>82</v>
      </c>
      <c r="J5519">
        <v>75</v>
      </c>
      <c r="K5519">
        <v>912</v>
      </c>
      <c r="L5519" s="1">
        <v>40968</v>
      </c>
      <c r="N5519" t="s">
        <v>8174</v>
      </c>
      <c r="P5519" t="s">
        <v>64</v>
      </c>
    </row>
    <row r="5520" spans="1:16" x14ac:dyDescent="0.25">
      <c r="A5520" s="3">
        <v>41671</v>
      </c>
      <c r="B5520" t="s">
        <v>58</v>
      </c>
      <c r="C5520" t="s">
        <v>10578</v>
      </c>
      <c r="D5520" t="s">
        <v>10579</v>
      </c>
      <c r="E5520">
        <v>90200</v>
      </c>
      <c r="F5520" t="s">
        <v>10560</v>
      </c>
      <c r="G5520">
        <v>2900</v>
      </c>
      <c r="I5520" t="s">
        <v>82</v>
      </c>
      <c r="J5520">
        <v>75</v>
      </c>
      <c r="K5520">
        <v>912</v>
      </c>
      <c r="L5520" s="1">
        <v>40968</v>
      </c>
      <c r="N5520" t="s">
        <v>8174</v>
      </c>
      <c r="P5520" t="s">
        <v>64</v>
      </c>
    </row>
    <row r="5521" spans="1:16" x14ac:dyDescent="0.25">
      <c r="A5521" s="3">
        <v>41671</v>
      </c>
      <c r="B5521" t="s">
        <v>58</v>
      </c>
      <c r="C5521" t="s">
        <v>10580</v>
      </c>
      <c r="D5521" t="s">
        <v>10581</v>
      </c>
      <c r="E5521">
        <v>90200</v>
      </c>
      <c r="F5521" t="s">
        <v>10560</v>
      </c>
      <c r="G5521">
        <v>2900</v>
      </c>
      <c r="I5521" t="s">
        <v>82</v>
      </c>
      <c r="J5521">
        <v>75</v>
      </c>
      <c r="K5521">
        <v>912</v>
      </c>
      <c r="L5521" s="1">
        <v>40968</v>
      </c>
      <c r="N5521" t="s">
        <v>10263</v>
      </c>
      <c r="P5521" t="s">
        <v>64</v>
      </c>
    </row>
    <row r="5522" spans="1:16" x14ac:dyDescent="0.25">
      <c r="A5522" s="3">
        <v>41671</v>
      </c>
      <c r="B5522" t="s">
        <v>58</v>
      </c>
      <c r="C5522" t="s">
        <v>10582</v>
      </c>
      <c r="D5522" t="s">
        <v>10583</v>
      </c>
      <c r="E5522">
        <v>90200</v>
      </c>
      <c r="F5522" t="s">
        <v>10560</v>
      </c>
      <c r="G5522">
        <v>2900</v>
      </c>
      <c r="I5522" t="s">
        <v>82</v>
      </c>
      <c r="J5522">
        <v>75</v>
      </c>
      <c r="K5522">
        <v>912</v>
      </c>
      <c r="L5522" s="1">
        <v>40968</v>
      </c>
      <c r="N5522" t="s">
        <v>10263</v>
      </c>
      <c r="P5522" t="s">
        <v>64</v>
      </c>
    </row>
    <row r="5523" spans="1:16" x14ac:dyDescent="0.25">
      <c r="A5523" s="3">
        <v>41671</v>
      </c>
      <c r="B5523" t="s">
        <v>58</v>
      </c>
      <c r="C5523" t="s">
        <v>10584</v>
      </c>
      <c r="D5523" t="s">
        <v>10585</v>
      </c>
      <c r="E5523">
        <v>90200</v>
      </c>
      <c r="F5523" t="s">
        <v>10560</v>
      </c>
      <c r="G5523">
        <v>2900</v>
      </c>
      <c r="I5523" t="s">
        <v>82</v>
      </c>
      <c r="J5523">
        <v>75</v>
      </c>
      <c r="K5523">
        <v>912</v>
      </c>
      <c r="L5523" s="1">
        <v>40968</v>
      </c>
      <c r="N5523" t="s">
        <v>10263</v>
      </c>
      <c r="P5523" t="s">
        <v>64</v>
      </c>
    </row>
    <row r="5524" spans="1:16" x14ac:dyDescent="0.25">
      <c r="A5524" s="3">
        <v>41671</v>
      </c>
      <c r="B5524" t="s">
        <v>58</v>
      </c>
      <c r="C5524" t="s">
        <v>10586</v>
      </c>
      <c r="D5524" t="s">
        <v>10587</v>
      </c>
      <c r="E5524">
        <v>90200</v>
      </c>
      <c r="F5524" t="s">
        <v>10588</v>
      </c>
      <c r="G5524">
        <v>2900</v>
      </c>
      <c r="I5524" t="s">
        <v>82</v>
      </c>
      <c r="J5524">
        <v>75</v>
      </c>
      <c r="K5524">
        <v>912</v>
      </c>
      <c r="L5524" s="1">
        <v>40968</v>
      </c>
      <c r="N5524" t="s">
        <v>7188</v>
      </c>
      <c r="P5524" t="s">
        <v>64</v>
      </c>
    </row>
    <row r="5525" spans="1:16" x14ac:dyDescent="0.25">
      <c r="A5525" s="3">
        <v>41671</v>
      </c>
      <c r="B5525" t="s">
        <v>58</v>
      </c>
      <c r="C5525" t="s">
        <v>10589</v>
      </c>
      <c r="D5525" t="s">
        <v>10590</v>
      </c>
      <c r="E5525">
        <v>90200</v>
      </c>
      <c r="F5525" t="s">
        <v>10560</v>
      </c>
      <c r="G5525">
        <v>2900</v>
      </c>
      <c r="I5525" t="s">
        <v>82</v>
      </c>
      <c r="J5525">
        <v>75</v>
      </c>
      <c r="K5525">
        <v>912</v>
      </c>
      <c r="L5525" s="1">
        <v>40968</v>
      </c>
      <c r="N5525" t="s">
        <v>10263</v>
      </c>
      <c r="P5525" t="s">
        <v>64</v>
      </c>
    </row>
    <row r="5526" spans="1:16" x14ac:dyDescent="0.25">
      <c r="A5526" s="3">
        <v>41671</v>
      </c>
      <c r="B5526" t="s">
        <v>58</v>
      </c>
      <c r="C5526" t="s">
        <v>7891</v>
      </c>
      <c r="D5526" t="s">
        <v>10591</v>
      </c>
      <c r="E5526">
        <v>90200</v>
      </c>
      <c r="F5526" t="s">
        <v>10592</v>
      </c>
      <c r="G5526">
        <v>2444.1999999999998</v>
      </c>
      <c r="I5526" t="s">
        <v>10593</v>
      </c>
      <c r="J5526">
        <v>334</v>
      </c>
      <c r="K5526">
        <v>1131</v>
      </c>
      <c r="L5526" s="1">
        <v>40847</v>
      </c>
      <c r="N5526" t="s">
        <v>7375</v>
      </c>
      <c r="P5526" t="s">
        <v>64</v>
      </c>
    </row>
    <row r="5527" spans="1:16" x14ac:dyDescent="0.25">
      <c r="A5527" s="3">
        <v>41671</v>
      </c>
      <c r="B5527" t="s">
        <v>58</v>
      </c>
      <c r="C5527" t="s">
        <v>10594</v>
      </c>
      <c r="D5527" t="s">
        <v>10595</v>
      </c>
      <c r="E5527">
        <v>90200</v>
      </c>
      <c r="F5527" t="s">
        <v>10460</v>
      </c>
      <c r="G5527">
        <v>2000</v>
      </c>
      <c r="I5527" t="s">
        <v>573</v>
      </c>
      <c r="J5527">
        <v>219</v>
      </c>
      <c r="K5527">
        <v>2112</v>
      </c>
      <c r="L5527" s="1">
        <v>39797</v>
      </c>
      <c r="N5527" t="s">
        <v>10596</v>
      </c>
      <c r="P5527" t="s">
        <v>64</v>
      </c>
    </row>
    <row r="5528" spans="1:16" x14ac:dyDescent="0.25">
      <c r="A5528" s="3">
        <v>41671</v>
      </c>
      <c r="B5528" t="s">
        <v>58</v>
      </c>
      <c r="C5528" t="s">
        <v>2236</v>
      </c>
      <c r="D5528" t="s">
        <v>10597</v>
      </c>
      <c r="E5528">
        <v>90200</v>
      </c>
      <c r="F5528" t="s">
        <v>10598</v>
      </c>
      <c r="G5528">
        <v>1357.99</v>
      </c>
      <c r="I5528" t="s">
        <v>10599</v>
      </c>
      <c r="J5528">
        <v>303</v>
      </c>
      <c r="K5528">
        <v>2921</v>
      </c>
      <c r="L5528" s="1">
        <v>39064</v>
      </c>
      <c r="N5528" t="s">
        <v>10600</v>
      </c>
      <c r="P5528" t="s">
        <v>64</v>
      </c>
    </row>
    <row r="5529" spans="1:16" x14ac:dyDescent="0.25">
      <c r="A5529" s="3">
        <v>41671</v>
      </c>
      <c r="B5529" t="s">
        <v>58</v>
      </c>
      <c r="C5529" t="s">
        <v>10601</v>
      </c>
      <c r="D5529" t="s">
        <v>10602</v>
      </c>
      <c r="E5529">
        <v>90200</v>
      </c>
      <c r="F5529" t="s">
        <v>10592</v>
      </c>
      <c r="G5529">
        <v>2444.1999999999998</v>
      </c>
      <c r="I5529" t="s">
        <v>10593</v>
      </c>
      <c r="J5529">
        <v>32</v>
      </c>
      <c r="K5529">
        <v>3232</v>
      </c>
      <c r="L5529" s="1">
        <v>40847</v>
      </c>
      <c r="N5529" t="s">
        <v>6813</v>
      </c>
      <c r="P5529" t="s">
        <v>64</v>
      </c>
    </row>
    <row r="5530" spans="1:16" x14ac:dyDescent="0.25">
      <c r="A5530" s="3">
        <v>41671</v>
      </c>
      <c r="B5530" t="s">
        <v>58</v>
      </c>
      <c r="C5530" t="s">
        <v>10603</v>
      </c>
      <c r="D5530" t="s">
        <v>10604</v>
      </c>
      <c r="E5530">
        <v>90200</v>
      </c>
      <c r="F5530" t="s">
        <v>10605</v>
      </c>
      <c r="G5530">
        <v>1980</v>
      </c>
      <c r="I5530" t="s">
        <v>9802</v>
      </c>
      <c r="J5530">
        <v>325</v>
      </c>
      <c r="K5530">
        <v>3590</v>
      </c>
      <c r="L5530" s="1">
        <v>40751</v>
      </c>
      <c r="N5530" t="s">
        <v>10606</v>
      </c>
      <c r="P5530" t="s">
        <v>64</v>
      </c>
    </row>
    <row r="5531" spans="1:16" x14ac:dyDescent="0.25">
      <c r="A5531" s="3">
        <v>41671</v>
      </c>
      <c r="B5531" t="s">
        <v>58</v>
      </c>
      <c r="C5531" t="s">
        <v>10607</v>
      </c>
      <c r="D5531" t="s">
        <v>10608</v>
      </c>
      <c r="E5531">
        <v>90200</v>
      </c>
      <c r="F5531" t="s">
        <v>10605</v>
      </c>
      <c r="G5531">
        <v>1980</v>
      </c>
      <c r="I5531" t="s">
        <v>9802</v>
      </c>
      <c r="J5531">
        <v>325</v>
      </c>
      <c r="K5531">
        <v>3590</v>
      </c>
      <c r="L5531" s="1">
        <v>40751</v>
      </c>
      <c r="N5531" t="s">
        <v>10496</v>
      </c>
      <c r="P5531" t="s">
        <v>64</v>
      </c>
    </row>
    <row r="5532" spans="1:16" x14ac:dyDescent="0.25">
      <c r="A5532" s="3">
        <v>41671</v>
      </c>
      <c r="B5532" t="s">
        <v>58</v>
      </c>
      <c r="C5532" t="s">
        <v>10609</v>
      </c>
      <c r="D5532" t="s">
        <v>10610</v>
      </c>
      <c r="E5532">
        <v>90200</v>
      </c>
      <c r="F5532" t="s">
        <v>2639</v>
      </c>
      <c r="G5532">
        <v>1168.33</v>
      </c>
      <c r="I5532" t="s">
        <v>9464</v>
      </c>
      <c r="J5532">
        <v>325</v>
      </c>
      <c r="K5532">
        <v>3590</v>
      </c>
      <c r="L5532" s="1">
        <v>38194</v>
      </c>
      <c r="N5532" t="s">
        <v>10496</v>
      </c>
      <c r="P5532" t="s">
        <v>64</v>
      </c>
    </row>
    <row r="5533" spans="1:16" x14ac:dyDescent="0.25">
      <c r="A5533" t="s">
        <v>87</v>
      </c>
      <c r="C5533" t="s">
        <v>88</v>
      </c>
      <c r="D5533" t="s">
        <v>58</v>
      </c>
      <c r="F5533">
        <v>-5</v>
      </c>
      <c r="G5533" t="s">
        <v>10611</v>
      </c>
      <c r="I5533" t="s">
        <v>6787</v>
      </c>
    </row>
    <row r="5536" spans="1:16" x14ac:dyDescent="0.25">
      <c r="D5536" t="s">
        <v>0</v>
      </c>
      <c r="E5536" t="s">
        <v>1</v>
      </c>
      <c r="F5536" t="s">
        <v>2</v>
      </c>
      <c r="G5536" t="s">
        <v>3</v>
      </c>
      <c r="H5536">
        <v>5</v>
      </c>
      <c r="I5536" t="s">
        <v>4</v>
      </c>
      <c r="L5536" t="s">
        <v>5</v>
      </c>
      <c r="M5536" t="s">
        <v>6</v>
      </c>
      <c r="N5536" t="s">
        <v>7</v>
      </c>
      <c r="O5536">
        <v>9</v>
      </c>
      <c r="P5536">
        <v>5</v>
      </c>
    </row>
    <row r="5537" spans="1:16" x14ac:dyDescent="0.25">
      <c r="D5537" t="s">
        <v>8</v>
      </c>
      <c r="E5537" t="s">
        <v>9</v>
      </c>
      <c r="F5537" t="s">
        <v>10</v>
      </c>
      <c r="M5537" t="s">
        <v>11</v>
      </c>
      <c r="N5537" t="s">
        <v>12</v>
      </c>
      <c r="O5537" s="1">
        <v>37445</v>
      </c>
      <c r="P5537">
        <v>3</v>
      </c>
    </row>
    <row r="5538" spans="1:16" x14ac:dyDescent="0.25">
      <c r="A5538" t="s">
        <v>13</v>
      </c>
      <c r="B5538" t="s">
        <v>14</v>
      </c>
      <c r="C5538" t="s">
        <v>15</v>
      </c>
      <c r="F5538" t="s">
        <v>16</v>
      </c>
      <c r="G5538" t="e">
        <f>- Z</f>
        <v>#NAME?</v>
      </c>
      <c r="M5538" t="s">
        <v>17</v>
      </c>
      <c r="N5538" t="s">
        <v>18</v>
      </c>
    </row>
    <row r="5539" spans="1:16" x14ac:dyDescent="0.25">
      <c r="A5539" t="s">
        <v>19</v>
      </c>
      <c r="B5539" t="s">
        <v>20</v>
      </c>
      <c r="C5539" t="s">
        <v>21</v>
      </c>
      <c r="D5539" t="s">
        <v>22</v>
      </c>
      <c r="E5539" t="s">
        <v>23</v>
      </c>
      <c r="F5539" t="s">
        <v>24</v>
      </c>
      <c r="G5539" t="s">
        <v>25</v>
      </c>
      <c r="H5539" t="s">
        <v>26</v>
      </c>
      <c r="M5539" t="s">
        <v>27</v>
      </c>
      <c r="N5539" t="s">
        <v>28</v>
      </c>
    </row>
    <row r="5540" spans="1:16" x14ac:dyDescent="0.25">
      <c r="A5540" t="s">
        <v>29</v>
      </c>
      <c r="B5540" t="s">
        <v>30</v>
      </c>
      <c r="C5540" t="s">
        <v>31</v>
      </c>
      <c r="D5540" t="s">
        <v>32</v>
      </c>
      <c r="E5540" t="s">
        <v>32</v>
      </c>
      <c r="F5540" t="s">
        <v>33</v>
      </c>
      <c r="G5540" t="s">
        <v>34</v>
      </c>
      <c r="H5540" t="s">
        <v>35</v>
      </c>
      <c r="I5540" t="s">
        <v>36</v>
      </c>
      <c r="J5540" t="s">
        <v>29</v>
      </c>
      <c r="K5540" t="s">
        <v>29</v>
      </c>
      <c r="L5540" t="s">
        <v>37</v>
      </c>
      <c r="M5540" t="s">
        <v>31</v>
      </c>
      <c r="N5540" t="s">
        <v>38</v>
      </c>
      <c r="O5540" t="s">
        <v>29</v>
      </c>
      <c r="P5540" t="s">
        <v>35</v>
      </c>
    </row>
    <row r="5541" spans="1:16" x14ac:dyDescent="0.25">
      <c r="A5541" t="s">
        <v>39</v>
      </c>
      <c r="B5541" t="s">
        <v>40</v>
      </c>
      <c r="C5541" t="s">
        <v>41</v>
      </c>
      <c r="D5541" t="s">
        <v>42</v>
      </c>
      <c r="E5541" t="s">
        <v>43</v>
      </c>
      <c r="F5541" t="s">
        <v>13</v>
      </c>
      <c r="G5541" t="s">
        <v>44</v>
      </c>
      <c r="I5541" t="s">
        <v>45</v>
      </c>
      <c r="J5541" t="s">
        <v>46</v>
      </c>
      <c r="K5541" t="s">
        <v>47</v>
      </c>
      <c r="L5541" t="s">
        <v>48</v>
      </c>
      <c r="M5541" t="s">
        <v>49</v>
      </c>
      <c r="N5541" t="s">
        <v>50</v>
      </c>
      <c r="O5541" t="s">
        <v>51</v>
      </c>
      <c r="P5541" t="s">
        <v>52</v>
      </c>
    </row>
    <row r="5542" spans="1:16" x14ac:dyDescent="0.25">
      <c r="A5542" t="s">
        <v>53</v>
      </c>
      <c r="B5542" t="s">
        <v>30</v>
      </c>
      <c r="C5542" t="s">
        <v>54</v>
      </c>
      <c r="D5542" t="s">
        <v>32</v>
      </c>
      <c r="E5542" t="s">
        <v>32</v>
      </c>
      <c r="F5542" t="s">
        <v>33</v>
      </c>
      <c r="G5542" t="s">
        <v>34</v>
      </c>
      <c r="H5542" t="s">
        <v>35</v>
      </c>
      <c r="I5542" t="s">
        <v>36</v>
      </c>
      <c r="J5542" t="s">
        <v>29</v>
      </c>
      <c r="K5542" t="s">
        <v>29</v>
      </c>
      <c r="L5542" t="s">
        <v>37</v>
      </c>
      <c r="M5542" t="s">
        <v>31</v>
      </c>
      <c r="N5542" t="s">
        <v>38</v>
      </c>
      <c r="O5542" t="s">
        <v>29</v>
      </c>
      <c r="P5542" t="s">
        <v>55</v>
      </c>
    </row>
    <row r="5543" spans="1:16" x14ac:dyDescent="0.25">
      <c r="A5543" t="s">
        <v>87</v>
      </c>
      <c r="B5543" t="s">
        <v>87</v>
      </c>
      <c r="C5543" t="s">
        <v>91</v>
      </c>
      <c r="D5543" t="s">
        <v>475</v>
      </c>
      <c r="E5543">
        <v>2014</v>
      </c>
      <c r="F5543">
        <v>-5</v>
      </c>
      <c r="G5543" t="s">
        <v>10611</v>
      </c>
      <c r="I5543" t="s">
        <v>6788</v>
      </c>
    </row>
    <row r="5545" spans="1:16" x14ac:dyDescent="0.25">
      <c r="C5545" t="s">
        <v>56</v>
      </c>
      <c r="D5545" t="s">
        <v>10</v>
      </c>
      <c r="E5545" t="e">
        <f>- proto</f>
        <v>#NAME?</v>
      </c>
      <c r="F5545" t="s">
        <v>57</v>
      </c>
    </row>
    <row r="5546" spans="1:16" x14ac:dyDescent="0.25">
      <c r="A5546" s="3">
        <v>41730</v>
      </c>
      <c r="B5546" t="s">
        <v>58</v>
      </c>
      <c r="C5546" t="s">
        <v>10612</v>
      </c>
      <c r="D5546" t="s">
        <v>10613</v>
      </c>
      <c r="E5546">
        <v>90200</v>
      </c>
      <c r="F5546" t="s">
        <v>10614</v>
      </c>
      <c r="G5546">
        <v>1840</v>
      </c>
      <c r="I5546" t="s">
        <v>1127</v>
      </c>
      <c r="J5546">
        <v>246</v>
      </c>
      <c r="K5546">
        <v>9062</v>
      </c>
      <c r="N5546" t="s">
        <v>10615</v>
      </c>
      <c r="P5546" t="s">
        <v>64</v>
      </c>
    </row>
    <row r="5547" spans="1:16" x14ac:dyDescent="0.25">
      <c r="A5547" s="3">
        <v>41730</v>
      </c>
      <c r="B5547" t="s">
        <v>58</v>
      </c>
      <c r="C5547" t="s">
        <v>10616</v>
      </c>
      <c r="D5547" t="s">
        <v>10617</v>
      </c>
      <c r="E5547">
        <v>90200</v>
      </c>
      <c r="F5547" t="s">
        <v>194</v>
      </c>
      <c r="G5547">
        <v>1910</v>
      </c>
      <c r="I5547" t="s">
        <v>1825</v>
      </c>
      <c r="J5547">
        <v>163</v>
      </c>
      <c r="K5547">
        <v>9501</v>
      </c>
      <c r="L5547" s="1">
        <v>35534</v>
      </c>
      <c r="N5547" t="s">
        <v>10618</v>
      </c>
      <c r="P5547" t="s">
        <v>64</v>
      </c>
    </row>
    <row r="5548" spans="1:16" x14ac:dyDescent="0.25">
      <c r="A5548" s="3">
        <v>41730</v>
      </c>
      <c r="B5548" t="s">
        <v>58</v>
      </c>
      <c r="C5548" t="s">
        <v>10619</v>
      </c>
      <c r="D5548" t="s">
        <v>10620</v>
      </c>
      <c r="E5548">
        <v>90200</v>
      </c>
      <c r="F5548" t="s">
        <v>10621</v>
      </c>
      <c r="G5548">
        <v>1980</v>
      </c>
      <c r="I5548" t="s">
        <v>9802</v>
      </c>
      <c r="J5548">
        <v>268</v>
      </c>
      <c r="K5548">
        <v>3011</v>
      </c>
      <c r="L5548" s="1">
        <v>40892</v>
      </c>
      <c r="N5548" t="s">
        <v>10622</v>
      </c>
      <c r="P5548" t="s">
        <v>64</v>
      </c>
    </row>
    <row r="5549" spans="1:16" x14ac:dyDescent="0.25">
      <c r="A5549" s="3">
        <v>41730</v>
      </c>
      <c r="B5549" t="s">
        <v>58</v>
      </c>
      <c r="C5549" t="s">
        <v>10623</v>
      </c>
      <c r="D5549" t="s">
        <v>10624</v>
      </c>
      <c r="E5549">
        <v>90200</v>
      </c>
      <c r="F5549" t="s">
        <v>10621</v>
      </c>
      <c r="G5549">
        <v>1980</v>
      </c>
      <c r="I5549" t="s">
        <v>9802</v>
      </c>
      <c r="J5549">
        <v>269</v>
      </c>
      <c r="K5549">
        <v>3011</v>
      </c>
      <c r="L5549" s="1">
        <v>40892</v>
      </c>
      <c r="N5549" t="s">
        <v>6911</v>
      </c>
      <c r="P5549" t="s">
        <v>64</v>
      </c>
    </row>
    <row r="5550" spans="1:16" x14ac:dyDescent="0.25">
      <c r="A5550" s="3">
        <v>41730</v>
      </c>
      <c r="B5550" t="s">
        <v>58</v>
      </c>
      <c r="C5550" t="s">
        <v>10625</v>
      </c>
      <c r="D5550" t="s">
        <v>10626</v>
      </c>
      <c r="E5550">
        <v>90200</v>
      </c>
      <c r="F5550" t="s">
        <v>194</v>
      </c>
      <c r="G5550">
        <v>1680</v>
      </c>
      <c r="I5550" t="s">
        <v>1965</v>
      </c>
      <c r="J5550">
        <v>325</v>
      </c>
      <c r="K5550">
        <v>3590</v>
      </c>
      <c r="L5550" s="1">
        <v>35775</v>
      </c>
      <c r="N5550" t="s">
        <v>10026</v>
      </c>
      <c r="P5550" t="s">
        <v>64</v>
      </c>
    </row>
    <row r="5551" spans="1:16" x14ac:dyDescent="0.25">
      <c r="A5551" s="3">
        <v>41730</v>
      </c>
      <c r="B5551" t="s">
        <v>58</v>
      </c>
      <c r="C5551" t="s">
        <v>10627</v>
      </c>
      <c r="D5551" t="s">
        <v>10628</v>
      </c>
      <c r="E5551">
        <v>90200</v>
      </c>
      <c r="F5551" t="s">
        <v>2920</v>
      </c>
      <c r="G5551">
        <v>1847.8</v>
      </c>
      <c r="I5551" t="s">
        <v>10629</v>
      </c>
      <c r="J5551">
        <v>325</v>
      </c>
      <c r="K5551">
        <v>3590</v>
      </c>
      <c r="L5551" s="1">
        <v>38194</v>
      </c>
      <c r="N5551" t="s">
        <v>7787</v>
      </c>
      <c r="P5551" t="s">
        <v>64</v>
      </c>
    </row>
    <row r="5552" spans="1:16" x14ac:dyDescent="0.25">
      <c r="A5552" t="s">
        <v>87</v>
      </c>
      <c r="C5552" t="s">
        <v>88</v>
      </c>
      <c r="D5552" t="s">
        <v>58</v>
      </c>
      <c r="F5552">
        <v>-1</v>
      </c>
      <c r="G5552" t="s">
        <v>10630</v>
      </c>
      <c r="I5552" t="s">
        <v>1410</v>
      </c>
    </row>
    <row r="5554" spans="1:16" x14ac:dyDescent="0.25">
      <c r="A5554" t="s">
        <v>87</v>
      </c>
      <c r="B5554" t="s">
        <v>87</v>
      </c>
      <c r="C5554" t="s">
        <v>91</v>
      </c>
      <c r="D5554" t="s">
        <v>221</v>
      </c>
      <c r="E5554">
        <v>2014</v>
      </c>
      <c r="F5554">
        <v>-1</v>
      </c>
      <c r="G5554" t="s">
        <v>10630</v>
      </c>
      <c r="I5554" t="s">
        <v>1411</v>
      </c>
    </row>
    <row r="5556" spans="1:16" x14ac:dyDescent="0.25">
      <c r="C5556" t="s">
        <v>56</v>
      </c>
      <c r="D5556" t="s">
        <v>10</v>
      </c>
      <c r="E5556" t="e">
        <f>- proto</f>
        <v>#NAME?</v>
      </c>
      <c r="F5556" t="s">
        <v>57</v>
      </c>
    </row>
    <row r="5557" spans="1:16" x14ac:dyDescent="0.25">
      <c r="A5557" s="3">
        <v>41791</v>
      </c>
      <c r="B5557" t="s">
        <v>58</v>
      </c>
      <c r="C5557" t="s">
        <v>10631</v>
      </c>
      <c r="D5557" t="s">
        <v>10632</v>
      </c>
      <c r="E5557">
        <v>90200</v>
      </c>
      <c r="F5557" t="s">
        <v>8099</v>
      </c>
      <c r="G5557">
        <v>2000</v>
      </c>
      <c r="I5557" t="s">
        <v>573</v>
      </c>
      <c r="J5557">
        <v>261</v>
      </c>
      <c r="K5557">
        <v>1033</v>
      </c>
      <c r="L5557" s="1">
        <v>40128</v>
      </c>
      <c r="N5557" t="s">
        <v>6952</v>
      </c>
      <c r="P5557" t="s">
        <v>64</v>
      </c>
    </row>
    <row r="5558" spans="1:16" x14ac:dyDescent="0.25">
      <c r="A5558" s="3">
        <v>41791</v>
      </c>
      <c r="B5558" t="s">
        <v>58</v>
      </c>
      <c r="C5558" t="s">
        <v>10633</v>
      </c>
      <c r="D5558" t="s">
        <v>10634</v>
      </c>
      <c r="E5558">
        <v>90200</v>
      </c>
      <c r="F5558" t="s">
        <v>10635</v>
      </c>
      <c r="G5558">
        <v>2277</v>
      </c>
      <c r="I5558" t="s">
        <v>10636</v>
      </c>
      <c r="J5558">
        <v>28</v>
      </c>
      <c r="K5558">
        <v>1631</v>
      </c>
      <c r="L5558" s="1">
        <v>40743</v>
      </c>
      <c r="N5558" t="s">
        <v>7009</v>
      </c>
      <c r="P5558" t="s">
        <v>64</v>
      </c>
    </row>
    <row r="5559" spans="1:16" x14ac:dyDescent="0.25">
      <c r="A5559" s="3">
        <v>41791</v>
      </c>
      <c r="B5559" t="s">
        <v>58</v>
      </c>
      <c r="C5559" t="s">
        <v>10637</v>
      </c>
      <c r="D5559" t="s">
        <v>10638</v>
      </c>
      <c r="E5559">
        <v>90200</v>
      </c>
      <c r="F5559" t="s">
        <v>10639</v>
      </c>
      <c r="G5559">
        <v>2500</v>
      </c>
      <c r="I5559" t="s">
        <v>543</v>
      </c>
      <c r="J5559">
        <v>60</v>
      </c>
      <c r="K5559">
        <v>1811</v>
      </c>
      <c r="L5559" s="1">
        <v>36146</v>
      </c>
      <c r="N5559" t="s">
        <v>10640</v>
      </c>
      <c r="P5559" t="s">
        <v>64</v>
      </c>
    </row>
    <row r="5560" spans="1:16" x14ac:dyDescent="0.25">
      <c r="A5560" s="3">
        <v>41791</v>
      </c>
      <c r="B5560" t="s">
        <v>58</v>
      </c>
      <c r="C5560" t="s">
        <v>10641</v>
      </c>
      <c r="D5560" t="s">
        <v>10642</v>
      </c>
      <c r="E5560">
        <v>90200</v>
      </c>
      <c r="F5560" t="s">
        <v>10643</v>
      </c>
      <c r="G5560">
        <v>2256.3000000000002</v>
      </c>
      <c r="I5560" t="s">
        <v>9643</v>
      </c>
      <c r="J5560">
        <v>102</v>
      </c>
      <c r="K5560">
        <v>3131</v>
      </c>
      <c r="L5560" s="1">
        <v>40085</v>
      </c>
      <c r="N5560" t="s">
        <v>7550</v>
      </c>
      <c r="P5560" t="s">
        <v>64</v>
      </c>
    </row>
    <row r="5561" spans="1:16" x14ac:dyDescent="0.25">
      <c r="A5561" s="3">
        <v>41791</v>
      </c>
      <c r="B5561" t="s">
        <v>58</v>
      </c>
      <c r="C5561" t="s">
        <v>10644</v>
      </c>
      <c r="D5561" t="s">
        <v>10645</v>
      </c>
      <c r="E5561">
        <v>90200</v>
      </c>
      <c r="F5561" t="s">
        <v>6177</v>
      </c>
      <c r="G5561">
        <v>2200</v>
      </c>
      <c r="I5561" t="s">
        <v>362</v>
      </c>
      <c r="J5561">
        <v>329</v>
      </c>
      <c r="K5561">
        <v>3231</v>
      </c>
      <c r="L5561" s="1">
        <v>39171</v>
      </c>
      <c r="N5561" t="s">
        <v>10646</v>
      </c>
      <c r="P5561" t="s">
        <v>64</v>
      </c>
    </row>
    <row r="5562" spans="1:16" x14ac:dyDescent="0.25">
      <c r="A5562" s="3">
        <v>41791</v>
      </c>
      <c r="B5562" t="s">
        <v>58</v>
      </c>
      <c r="C5562" t="s">
        <v>10647</v>
      </c>
      <c r="D5562" t="s">
        <v>10648</v>
      </c>
      <c r="E5562">
        <v>90200</v>
      </c>
      <c r="F5562" t="s">
        <v>2315</v>
      </c>
      <c r="G5562">
        <v>1690</v>
      </c>
      <c r="I5562" t="s">
        <v>2157</v>
      </c>
      <c r="J5562">
        <v>256</v>
      </c>
      <c r="K5562">
        <v>3452</v>
      </c>
      <c r="L5562" s="1">
        <v>35865</v>
      </c>
      <c r="N5562" t="s">
        <v>8354</v>
      </c>
      <c r="P5562" t="s">
        <v>64</v>
      </c>
    </row>
    <row r="5563" spans="1:16" x14ac:dyDescent="0.25">
      <c r="A5563" s="3">
        <v>41791</v>
      </c>
      <c r="B5563" t="s">
        <v>58</v>
      </c>
      <c r="C5563" t="s">
        <v>10649</v>
      </c>
      <c r="D5563" t="s">
        <v>10650</v>
      </c>
      <c r="E5563">
        <v>90200</v>
      </c>
      <c r="F5563" t="s">
        <v>77</v>
      </c>
      <c r="G5563">
        <v>1800</v>
      </c>
      <c r="I5563" t="s">
        <v>2090</v>
      </c>
      <c r="J5563">
        <v>279</v>
      </c>
      <c r="K5563">
        <v>3452</v>
      </c>
      <c r="N5563" t="s">
        <v>10651</v>
      </c>
      <c r="P5563" t="s">
        <v>64</v>
      </c>
    </row>
    <row r="5564" spans="1:16" x14ac:dyDescent="0.25">
      <c r="A5564" s="3">
        <v>41791</v>
      </c>
      <c r="B5564" t="s">
        <v>58</v>
      </c>
      <c r="C5564" t="s">
        <v>10652</v>
      </c>
      <c r="D5564" t="s">
        <v>10653</v>
      </c>
      <c r="E5564">
        <v>90200</v>
      </c>
      <c r="F5564" t="s">
        <v>9954</v>
      </c>
      <c r="G5564">
        <v>1569.6</v>
      </c>
      <c r="I5564" t="s">
        <v>9955</v>
      </c>
      <c r="J5564">
        <v>291</v>
      </c>
      <c r="K5564">
        <v>9801</v>
      </c>
      <c r="L5564" s="1">
        <v>40147</v>
      </c>
      <c r="N5564" t="s">
        <v>10654</v>
      </c>
      <c r="P5564" t="s">
        <v>64</v>
      </c>
    </row>
    <row r="5565" spans="1:16" x14ac:dyDescent="0.25">
      <c r="A5565" t="s">
        <v>87</v>
      </c>
      <c r="C5565" t="s">
        <v>88</v>
      </c>
      <c r="D5565" t="s">
        <v>58</v>
      </c>
      <c r="F5565">
        <v>-1</v>
      </c>
      <c r="G5565" t="s">
        <v>10655</v>
      </c>
      <c r="I5565" t="s">
        <v>374</v>
      </c>
    </row>
    <row r="5567" spans="1:16" x14ac:dyDescent="0.25">
      <c r="A5567" t="s">
        <v>87</v>
      </c>
      <c r="B5567" t="s">
        <v>87</v>
      </c>
      <c r="C5567" t="s">
        <v>91</v>
      </c>
      <c r="D5567" t="s">
        <v>296</v>
      </c>
      <c r="E5567">
        <v>2014</v>
      </c>
      <c r="F5567">
        <v>-1</v>
      </c>
      <c r="G5567" t="s">
        <v>10655</v>
      </c>
      <c r="I5567" t="s">
        <v>376</v>
      </c>
    </row>
    <row r="5569" spans="1:16" x14ac:dyDescent="0.25">
      <c r="C5569" t="s">
        <v>56</v>
      </c>
      <c r="D5569" t="s">
        <v>10</v>
      </c>
      <c r="E5569" t="e">
        <f>- proto</f>
        <v>#NAME?</v>
      </c>
      <c r="F5569" t="s">
        <v>57</v>
      </c>
    </row>
    <row r="5570" spans="1:16" x14ac:dyDescent="0.25">
      <c r="A5570" s="3">
        <v>41883</v>
      </c>
      <c r="B5570" t="s">
        <v>58</v>
      </c>
      <c r="C5570" t="s">
        <v>10656</v>
      </c>
      <c r="D5570" t="s">
        <v>10657</v>
      </c>
      <c r="E5570">
        <v>90200</v>
      </c>
      <c r="F5570" t="s">
        <v>10200</v>
      </c>
      <c r="G5570">
        <v>2444.1999999999998</v>
      </c>
      <c r="I5570" t="s">
        <v>10593</v>
      </c>
      <c r="J5570">
        <v>347</v>
      </c>
      <c r="K5570">
        <v>432</v>
      </c>
      <c r="L5570" s="1">
        <v>40540</v>
      </c>
      <c r="N5570" t="s">
        <v>6930</v>
      </c>
      <c r="P5570" t="s">
        <v>64</v>
      </c>
    </row>
    <row r="5571" spans="1:16" x14ac:dyDescent="0.25">
      <c r="A5571" s="3">
        <v>41883</v>
      </c>
      <c r="B5571" t="s">
        <v>58</v>
      </c>
      <c r="C5571" t="s">
        <v>10658</v>
      </c>
      <c r="D5571" t="s">
        <v>10659</v>
      </c>
      <c r="E5571">
        <v>90200</v>
      </c>
      <c r="F5571" t="s">
        <v>10200</v>
      </c>
      <c r="G5571">
        <v>2444.1999999999998</v>
      </c>
      <c r="I5571" t="s">
        <v>10593</v>
      </c>
      <c r="J5571">
        <v>301</v>
      </c>
      <c r="K5571">
        <v>631</v>
      </c>
      <c r="L5571" s="1">
        <v>40542</v>
      </c>
      <c r="N5571" t="s">
        <v>7246</v>
      </c>
      <c r="P5571" t="s">
        <v>64</v>
      </c>
    </row>
    <row r="5572" spans="1:16" x14ac:dyDescent="0.25">
      <c r="A5572" s="3">
        <v>41883</v>
      </c>
      <c r="B5572" t="s">
        <v>58</v>
      </c>
      <c r="C5572" t="s">
        <v>10660</v>
      </c>
      <c r="D5572" t="s">
        <v>10661</v>
      </c>
      <c r="E5572">
        <v>90200</v>
      </c>
      <c r="F5572" t="s">
        <v>10560</v>
      </c>
      <c r="G5572">
        <v>2900</v>
      </c>
      <c r="I5572" t="s">
        <v>82</v>
      </c>
      <c r="J5572">
        <v>137</v>
      </c>
      <c r="K5572">
        <v>911</v>
      </c>
      <c r="L5572" s="1">
        <v>40968</v>
      </c>
      <c r="N5572" t="s">
        <v>7253</v>
      </c>
      <c r="P5572" t="s">
        <v>64</v>
      </c>
    </row>
    <row r="5573" spans="1:16" x14ac:dyDescent="0.25">
      <c r="A5573" s="3">
        <v>41883</v>
      </c>
      <c r="B5573" t="s">
        <v>58</v>
      </c>
      <c r="C5573" t="s">
        <v>10662</v>
      </c>
      <c r="D5573" t="s">
        <v>10663</v>
      </c>
      <c r="E5573">
        <v>90200</v>
      </c>
      <c r="F5573" t="s">
        <v>1126</v>
      </c>
      <c r="G5573">
        <v>1840</v>
      </c>
      <c r="I5573" t="s">
        <v>1127</v>
      </c>
      <c r="J5573">
        <v>137</v>
      </c>
      <c r="K5573">
        <v>911</v>
      </c>
      <c r="N5573" t="s">
        <v>7253</v>
      </c>
      <c r="P5573" t="s">
        <v>64</v>
      </c>
    </row>
    <row r="5574" spans="1:16" x14ac:dyDescent="0.25">
      <c r="A5574" s="3">
        <v>41883</v>
      </c>
      <c r="B5574" t="s">
        <v>58</v>
      </c>
      <c r="C5574" t="s">
        <v>10664</v>
      </c>
      <c r="D5574" t="s">
        <v>10665</v>
      </c>
      <c r="E5574">
        <v>90200</v>
      </c>
      <c r="F5574" t="s">
        <v>10666</v>
      </c>
      <c r="G5574">
        <v>2900</v>
      </c>
      <c r="I5574" t="s">
        <v>82</v>
      </c>
      <c r="J5574">
        <v>137</v>
      </c>
      <c r="K5574">
        <v>911</v>
      </c>
      <c r="L5574" s="1">
        <v>40968</v>
      </c>
      <c r="N5574" t="s">
        <v>6643</v>
      </c>
      <c r="P5574" t="s">
        <v>64</v>
      </c>
    </row>
    <row r="5575" spans="1:16" x14ac:dyDescent="0.25">
      <c r="A5575" s="3">
        <v>41883</v>
      </c>
      <c r="B5575" t="s">
        <v>58</v>
      </c>
      <c r="C5575" t="s">
        <v>10667</v>
      </c>
      <c r="D5575" t="s">
        <v>10668</v>
      </c>
      <c r="E5575">
        <v>90200</v>
      </c>
      <c r="F5575" t="s">
        <v>10560</v>
      </c>
      <c r="G5575">
        <v>2900</v>
      </c>
      <c r="I5575" t="s">
        <v>82</v>
      </c>
      <c r="J5575">
        <v>137</v>
      </c>
      <c r="K5575">
        <v>911</v>
      </c>
      <c r="L5575" s="1">
        <v>40968</v>
      </c>
      <c r="N5575" t="s">
        <v>6643</v>
      </c>
      <c r="P5575" t="s">
        <v>64</v>
      </c>
    </row>
    <row r="5576" spans="1:16" x14ac:dyDescent="0.25">
      <c r="A5576" s="3">
        <v>41883</v>
      </c>
      <c r="B5576" t="s">
        <v>58</v>
      </c>
      <c r="C5576" t="s">
        <v>10669</v>
      </c>
      <c r="D5576" t="s">
        <v>10670</v>
      </c>
      <c r="E5576">
        <v>90200</v>
      </c>
      <c r="F5576" t="s">
        <v>10560</v>
      </c>
      <c r="G5576">
        <v>2900</v>
      </c>
      <c r="I5576" t="s">
        <v>82</v>
      </c>
      <c r="J5576">
        <v>137</v>
      </c>
      <c r="K5576">
        <v>911</v>
      </c>
      <c r="L5576" s="1">
        <v>40968</v>
      </c>
      <c r="N5576" t="s">
        <v>7253</v>
      </c>
      <c r="P5576" t="s">
        <v>64</v>
      </c>
    </row>
    <row r="5577" spans="1:16" x14ac:dyDescent="0.25">
      <c r="A5577" s="3">
        <v>41883</v>
      </c>
      <c r="B5577" t="s">
        <v>58</v>
      </c>
      <c r="C5577" t="s">
        <v>10671</v>
      </c>
      <c r="D5577" t="s">
        <v>10672</v>
      </c>
      <c r="E5577">
        <v>90200</v>
      </c>
      <c r="F5577" t="s">
        <v>10673</v>
      </c>
      <c r="G5577">
        <v>2900</v>
      </c>
      <c r="I5577" t="s">
        <v>82</v>
      </c>
      <c r="J5577">
        <v>137</v>
      </c>
      <c r="K5577">
        <v>911</v>
      </c>
      <c r="L5577" s="1">
        <v>40968</v>
      </c>
      <c r="N5577" t="s">
        <v>6643</v>
      </c>
      <c r="P5577" t="s">
        <v>64</v>
      </c>
    </row>
    <row r="5578" spans="1:16" x14ac:dyDescent="0.25">
      <c r="A5578" s="3">
        <v>41883</v>
      </c>
      <c r="B5578" t="s">
        <v>58</v>
      </c>
      <c r="C5578" t="s">
        <v>10674</v>
      </c>
      <c r="D5578" t="s">
        <v>10675</v>
      </c>
      <c r="E5578">
        <v>90200</v>
      </c>
      <c r="F5578" t="s">
        <v>144</v>
      </c>
      <c r="G5578">
        <v>1723.92</v>
      </c>
      <c r="I5578" t="s">
        <v>10676</v>
      </c>
      <c r="J5578">
        <v>251</v>
      </c>
      <c r="K5578">
        <v>1031</v>
      </c>
      <c r="L5578" s="1">
        <v>36950</v>
      </c>
      <c r="N5578" t="s">
        <v>10677</v>
      </c>
      <c r="P5578" t="s">
        <v>64</v>
      </c>
    </row>
    <row r="5579" spans="1:16" x14ac:dyDescent="0.25">
      <c r="A5579" s="3">
        <v>41883</v>
      </c>
      <c r="B5579" t="s">
        <v>58</v>
      </c>
      <c r="C5579" t="s">
        <v>10678</v>
      </c>
      <c r="D5579" t="s">
        <v>10679</v>
      </c>
      <c r="E5579">
        <v>90200</v>
      </c>
      <c r="F5579" t="s">
        <v>10680</v>
      </c>
      <c r="G5579">
        <v>2390</v>
      </c>
      <c r="I5579" t="s">
        <v>10681</v>
      </c>
      <c r="J5579">
        <v>66</v>
      </c>
      <c r="K5579">
        <v>1611</v>
      </c>
      <c r="L5579" s="1">
        <v>36628</v>
      </c>
      <c r="N5579" t="s">
        <v>10682</v>
      </c>
      <c r="P5579" t="s">
        <v>64</v>
      </c>
    </row>
    <row r="5580" spans="1:16" x14ac:dyDescent="0.25">
      <c r="A5580" s="3">
        <v>41883</v>
      </c>
      <c r="B5580" t="s">
        <v>58</v>
      </c>
      <c r="C5580" t="s">
        <v>10683</v>
      </c>
      <c r="D5580" t="s">
        <v>10684</v>
      </c>
      <c r="E5580">
        <v>90200</v>
      </c>
      <c r="F5580" t="s">
        <v>10680</v>
      </c>
      <c r="G5580">
        <v>2390</v>
      </c>
      <c r="I5580" t="s">
        <v>10681</v>
      </c>
      <c r="J5580">
        <v>66</v>
      </c>
      <c r="K5580">
        <v>1611</v>
      </c>
      <c r="L5580" s="1">
        <v>36628</v>
      </c>
      <c r="N5580" t="s">
        <v>10682</v>
      </c>
      <c r="P5580" t="s">
        <v>64</v>
      </c>
    </row>
    <row r="5581" spans="1:16" x14ac:dyDescent="0.25">
      <c r="A5581" s="3">
        <v>41883</v>
      </c>
      <c r="B5581" t="s">
        <v>58</v>
      </c>
      <c r="C5581" t="s">
        <v>10685</v>
      </c>
      <c r="D5581" t="s">
        <v>10686</v>
      </c>
      <c r="E5581">
        <v>90200</v>
      </c>
      <c r="F5581" t="s">
        <v>10687</v>
      </c>
      <c r="G5581">
        <v>1945</v>
      </c>
      <c r="I5581" t="s">
        <v>10688</v>
      </c>
      <c r="J5581">
        <v>68</v>
      </c>
      <c r="K5581">
        <v>1821</v>
      </c>
      <c r="L5581" s="1">
        <v>39801</v>
      </c>
      <c r="N5581" t="s">
        <v>7845</v>
      </c>
      <c r="P5581" t="s">
        <v>64</v>
      </c>
    </row>
    <row r="5582" spans="1:16" x14ac:dyDescent="0.25">
      <c r="A5582" s="3">
        <v>41883</v>
      </c>
      <c r="B5582" t="s">
        <v>58</v>
      </c>
      <c r="C5582" t="s">
        <v>10689</v>
      </c>
      <c r="D5582" t="s">
        <v>10690</v>
      </c>
      <c r="E5582">
        <v>90200</v>
      </c>
      <c r="F5582" t="s">
        <v>10691</v>
      </c>
      <c r="G5582">
        <v>2000</v>
      </c>
      <c r="I5582" t="s">
        <v>573</v>
      </c>
      <c r="J5582">
        <v>465</v>
      </c>
      <c r="K5582">
        <v>2152</v>
      </c>
      <c r="L5582" s="1">
        <v>40066</v>
      </c>
      <c r="N5582" t="s">
        <v>7382</v>
      </c>
      <c r="P5582" t="s">
        <v>64</v>
      </c>
    </row>
    <row r="5583" spans="1:16" x14ac:dyDescent="0.25">
      <c r="A5583" s="3">
        <v>41883</v>
      </c>
      <c r="B5583" t="s">
        <v>58</v>
      </c>
      <c r="C5583" t="s">
        <v>10692</v>
      </c>
      <c r="D5583" t="s">
        <v>10693</v>
      </c>
      <c r="E5583">
        <v>90200</v>
      </c>
      <c r="F5583" t="s">
        <v>10694</v>
      </c>
      <c r="G5583">
        <v>1000</v>
      </c>
      <c r="I5583" t="s">
        <v>367</v>
      </c>
      <c r="J5583">
        <v>465</v>
      </c>
      <c r="K5583">
        <v>2152</v>
      </c>
      <c r="L5583" s="1">
        <v>40066</v>
      </c>
      <c r="N5583" t="s">
        <v>7382</v>
      </c>
      <c r="P5583" t="s">
        <v>64</v>
      </c>
    </row>
    <row r="5584" spans="1:16" x14ac:dyDescent="0.25">
      <c r="A5584" s="3">
        <v>41883</v>
      </c>
      <c r="B5584" t="s">
        <v>58</v>
      </c>
      <c r="C5584" t="s">
        <v>10695</v>
      </c>
      <c r="D5584" t="s">
        <v>10696</v>
      </c>
      <c r="E5584">
        <v>90200</v>
      </c>
      <c r="F5584" t="s">
        <v>10691</v>
      </c>
      <c r="G5584">
        <v>2000</v>
      </c>
      <c r="I5584" t="s">
        <v>573</v>
      </c>
      <c r="J5584">
        <v>465</v>
      </c>
      <c r="K5584">
        <v>2152</v>
      </c>
      <c r="L5584" s="1">
        <v>40066</v>
      </c>
      <c r="N5584" t="s">
        <v>7382</v>
      </c>
      <c r="P5584" t="s">
        <v>64</v>
      </c>
    </row>
    <row r="5585" spans="1:16" x14ac:dyDescent="0.25">
      <c r="A5585" s="3">
        <v>41883</v>
      </c>
      <c r="B5585" t="s">
        <v>58</v>
      </c>
      <c r="C5585" t="s">
        <v>10697</v>
      </c>
      <c r="D5585" t="s">
        <v>10698</v>
      </c>
      <c r="E5585">
        <v>90200</v>
      </c>
      <c r="F5585" t="s">
        <v>10200</v>
      </c>
      <c r="G5585">
        <v>2453.44</v>
      </c>
      <c r="I5585" t="s">
        <v>10201</v>
      </c>
      <c r="J5585">
        <v>26</v>
      </c>
      <c r="K5585">
        <v>3111</v>
      </c>
      <c r="L5585" s="1">
        <v>40696</v>
      </c>
      <c r="N5585" t="s">
        <v>10699</v>
      </c>
      <c r="P5585" t="s">
        <v>64</v>
      </c>
    </row>
    <row r="5586" spans="1:16" x14ac:dyDescent="0.25">
      <c r="A5586" s="3">
        <v>41883</v>
      </c>
      <c r="B5586" t="s">
        <v>58</v>
      </c>
      <c r="C5586" t="s">
        <v>10700</v>
      </c>
      <c r="D5586" t="s">
        <v>10701</v>
      </c>
      <c r="E5586">
        <v>90200</v>
      </c>
      <c r="F5586" t="s">
        <v>9343</v>
      </c>
      <c r="G5586">
        <v>2650.2</v>
      </c>
      <c r="I5586" t="s">
        <v>9344</v>
      </c>
      <c r="J5586">
        <v>395</v>
      </c>
      <c r="K5586">
        <v>5062</v>
      </c>
      <c r="L5586" s="1">
        <v>37335</v>
      </c>
      <c r="N5586" t="s">
        <v>7500</v>
      </c>
      <c r="P5586" t="s">
        <v>64</v>
      </c>
    </row>
    <row r="5587" spans="1:16" x14ac:dyDescent="0.25">
      <c r="A5587" s="3">
        <v>41883</v>
      </c>
      <c r="B5587" t="s">
        <v>58</v>
      </c>
      <c r="C5587" t="s">
        <v>10702</v>
      </c>
      <c r="D5587" t="s">
        <v>10703</v>
      </c>
      <c r="E5587">
        <v>90200</v>
      </c>
      <c r="F5587" t="s">
        <v>10704</v>
      </c>
      <c r="G5587">
        <v>1584</v>
      </c>
      <c r="I5587" t="s">
        <v>10705</v>
      </c>
      <c r="J5587">
        <v>469</v>
      </c>
      <c r="K5587">
        <v>6022</v>
      </c>
      <c r="L5587" s="1">
        <v>40268</v>
      </c>
      <c r="N5587" t="s">
        <v>10706</v>
      </c>
      <c r="P5587" t="s">
        <v>64</v>
      </c>
    </row>
    <row r="5588" spans="1:16" x14ac:dyDescent="0.25">
      <c r="A5588" t="s">
        <v>87</v>
      </c>
      <c r="C5588" t="s">
        <v>88</v>
      </c>
      <c r="D5588" t="s">
        <v>58</v>
      </c>
      <c r="F5588">
        <v>-4</v>
      </c>
      <c r="G5588" t="s">
        <v>10707</v>
      </c>
      <c r="I5588" t="s">
        <v>3148</v>
      </c>
    </row>
    <row r="5590" spans="1:16" x14ac:dyDescent="0.25">
      <c r="A5590" t="s">
        <v>87</v>
      </c>
      <c r="B5590" t="s">
        <v>87</v>
      </c>
      <c r="C5590" t="s">
        <v>91</v>
      </c>
      <c r="D5590" t="s">
        <v>375</v>
      </c>
      <c r="E5590">
        <v>2014</v>
      </c>
      <c r="F5590">
        <v>-4</v>
      </c>
      <c r="G5590" t="s">
        <v>10707</v>
      </c>
      <c r="I5590" t="s">
        <v>3149</v>
      </c>
    </row>
    <row r="5592" spans="1:16" x14ac:dyDescent="0.25">
      <c r="C5592" t="s">
        <v>56</v>
      </c>
      <c r="D5592" t="s">
        <v>10</v>
      </c>
      <c r="E5592" t="e">
        <f>- proto</f>
        <v>#NAME?</v>
      </c>
      <c r="F5592" t="s">
        <v>57</v>
      </c>
    </row>
    <row r="5593" spans="1:16" x14ac:dyDescent="0.25">
      <c r="A5593" s="3">
        <v>41944</v>
      </c>
      <c r="B5593" t="s">
        <v>58</v>
      </c>
      <c r="C5593" t="s">
        <v>10708</v>
      </c>
      <c r="D5593" t="s">
        <v>10709</v>
      </c>
      <c r="E5593">
        <v>90200</v>
      </c>
      <c r="F5593" t="s">
        <v>1989</v>
      </c>
      <c r="G5593">
        <v>1694.08</v>
      </c>
      <c r="I5593" t="s">
        <v>10126</v>
      </c>
      <c r="J5593">
        <v>3</v>
      </c>
      <c r="K5593">
        <v>111</v>
      </c>
      <c r="L5593" s="1">
        <v>39192</v>
      </c>
      <c r="N5593" t="s">
        <v>7822</v>
      </c>
      <c r="P5593" t="s">
        <v>64</v>
      </c>
    </row>
    <row r="5595" spans="1:16" x14ac:dyDescent="0.25">
      <c r="D5595" t="s">
        <v>0</v>
      </c>
      <c r="E5595" t="s">
        <v>1</v>
      </c>
      <c r="F5595" t="s">
        <v>2</v>
      </c>
      <c r="G5595" t="s">
        <v>3</v>
      </c>
      <c r="H5595">
        <v>5</v>
      </c>
      <c r="I5595" t="s">
        <v>4</v>
      </c>
      <c r="L5595" t="s">
        <v>5</v>
      </c>
      <c r="M5595" t="s">
        <v>6</v>
      </c>
      <c r="N5595" t="s">
        <v>7</v>
      </c>
      <c r="O5595">
        <v>9</v>
      </c>
      <c r="P5595">
        <v>6</v>
      </c>
    </row>
    <row r="5596" spans="1:16" x14ac:dyDescent="0.25">
      <c r="D5596" t="s">
        <v>8</v>
      </c>
      <c r="E5596" t="s">
        <v>9</v>
      </c>
      <c r="F5596" t="s">
        <v>10</v>
      </c>
      <c r="M5596" t="s">
        <v>11</v>
      </c>
      <c r="N5596" t="s">
        <v>12</v>
      </c>
      <c r="O5596" s="1">
        <v>37445</v>
      </c>
      <c r="P5596">
        <v>3</v>
      </c>
    </row>
    <row r="5597" spans="1:16" x14ac:dyDescent="0.25">
      <c r="A5597" t="s">
        <v>13</v>
      </c>
      <c r="B5597" t="s">
        <v>14</v>
      </c>
      <c r="C5597" t="s">
        <v>15</v>
      </c>
      <c r="F5597" t="s">
        <v>16</v>
      </c>
      <c r="G5597" t="e">
        <f>- Z</f>
        <v>#NAME?</v>
      </c>
      <c r="M5597" t="s">
        <v>17</v>
      </c>
      <c r="N5597" t="s">
        <v>18</v>
      </c>
    </row>
    <row r="5598" spans="1:16" x14ac:dyDescent="0.25">
      <c r="A5598" t="s">
        <v>19</v>
      </c>
      <c r="B5598" t="s">
        <v>20</v>
      </c>
      <c r="C5598" t="s">
        <v>21</v>
      </c>
      <c r="D5598" t="s">
        <v>22</v>
      </c>
      <c r="E5598" t="s">
        <v>23</v>
      </c>
      <c r="F5598" t="s">
        <v>24</v>
      </c>
      <c r="G5598" t="s">
        <v>25</v>
      </c>
      <c r="H5598" t="s">
        <v>26</v>
      </c>
      <c r="M5598" t="s">
        <v>27</v>
      </c>
      <c r="N5598" t="s">
        <v>28</v>
      </c>
    </row>
    <row r="5599" spans="1:16" x14ac:dyDescent="0.25">
      <c r="A5599" t="s">
        <v>29</v>
      </c>
      <c r="B5599" t="s">
        <v>30</v>
      </c>
      <c r="C5599" t="s">
        <v>31</v>
      </c>
      <c r="D5599" t="s">
        <v>32</v>
      </c>
      <c r="E5599" t="s">
        <v>32</v>
      </c>
      <c r="F5599" t="s">
        <v>33</v>
      </c>
      <c r="G5599" t="s">
        <v>34</v>
      </c>
      <c r="H5599" t="s">
        <v>35</v>
      </c>
      <c r="I5599" t="s">
        <v>36</v>
      </c>
      <c r="J5599" t="s">
        <v>29</v>
      </c>
      <c r="K5599" t="s">
        <v>29</v>
      </c>
      <c r="L5599" t="s">
        <v>37</v>
      </c>
      <c r="M5599" t="s">
        <v>31</v>
      </c>
      <c r="N5599" t="s">
        <v>38</v>
      </c>
      <c r="O5599" t="s">
        <v>29</v>
      </c>
      <c r="P5599" t="s">
        <v>35</v>
      </c>
    </row>
    <row r="5600" spans="1:16" x14ac:dyDescent="0.25">
      <c r="A5600" t="s">
        <v>39</v>
      </c>
      <c r="B5600" t="s">
        <v>40</v>
      </c>
      <c r="C5600" t="s">
        <v>41</v>
      </c>
      <c r="D5600" t="s">
        <v>42</v>
      </c>
      <c r="E5600" t="s">
        <v>43</v>
      </c>
      <c r="F5600" t="s">
        <v>13</v>
      </c>
      <c r="G5600" t="s">
        <v>44</v>
      </c>
      <c r="I5600" t="s">
        <v>45</v>
      </c>
      <c r="J5600" t="s">
        <v>46</v>
      </c>
      <c r="K5600" t="s">
        <v>47</v>
      </c>
      <c r="L5600" t="s">
        <v>48</v>
      </c>
      <c r="M5600" t="s">
        <v>49</v>
      </c>
      <c r="N5600" t="s">
        <v>50</v>
      </c>
      <c r="O5600" t="s">
        <v>51</v>
      </c>
      <c r="P5600" t="s">
        <v>52</v>
      </c>
    </row>
    <row r="5601" spans="1:16" x14ac:dyDescent="0.25">
      <c r="A5601" t="s">
        <v>53</v>
      </c>
      <c r="B5601" t="s">
        <v>30</v>
      </c>
      <c r="C5601" t="s">
        <v>54</v>
      </c>
      <c r="D5601" t="s">
        <v>32</v>
      </c>
      <c r="E5601" t="s">
        <v>32</v>
      </c>
      <c r="F5601" t="s">
        <v>33</v>
      </c>
      <c r="G5601" t="s">
        <v>34</v>
      </c>
      <c r="H5601" t="s">
        <v>35</v>
      </c>
      <c r="I5601" t="s">
        <v>36</v>
      </c>
      <c r="J5601" t="s">
        <v>29</v>
      </c>
      <c r="K5601" t="s">
        <v>29</v>
      </c>
      <c r="L5601" t="s">
        <v>37</v>
      </c>
      <c r="M5601" t="s">
        <v>31</v>
      </c>
      <c r="N5601" t="s">
        <v>38</v>
      </c>
      <c r="O5601" t="s">
        <v>29</v>
      </c>
      <c r="P5601" t="s">
        <v>55</v>
      </c>
    </row>
    <row r="5602" spans="1:16" x14ac:dyDescent="0.25">
      <c r="A5602" s="3">
        <v>41944</v>
      </c>
      <c r="B5602" t="s">
        <v>58</v>
      </c>
      <c r="C5602" t="s">
        <v>10710</v>
      </c>
      <c r="D5602" t="s">
        <v>10711</v>
      </c>
      <c r="E5602">
        <v>90200</v>
      </c>
      <c r="F5602" t="s">
        <v>2639</v>
      </c>
      <c r="G5602">
        <v>1426.09</v>
      </c>
      <c r="I5602" t="s">
        <v>10712</v>
      </c>
      <c r="J5602">
        <v>3</v>
      </c>
      <c r="K5602">
        <v>111</v>
      </c>
      <c r="L5602" s="1">
        <v>37921</v>
      </c>
      <c r="N5602" t="s">
        <v>7822</v>
      </c>
      <c r="P5602" t="s">
        <v>64</v>
      </c>
    </row>
    <row r="5603" spans="1:16" x14ac:dyDescent="0.25">
      <c r="A5603" s="3">
        <v>41944</v>
      </c>
      <c r="B5603" t="s">
        <v>58</v>
      </c>
      <c r="C5603" t="s">
        <v>10713</v>
      </c>
      <c r="D5603" t="s">
        <v>10714</v>
      </c>
      <c r="E5603">
        <v>90200</v>
      </c>
      <c r="F5603" t="s">
        <v>183</v>
      </c>
      <c r="G5603">
        <v>1140</v>
      </c>
      <c r="I5603" t="s">
        <v>227</v>
      </c>
      <c r="J5603">
        <v>185</v>
      </c>
      <c r="K5603">
        <v>113</v>
      </c>
      <c r="L5603" s="1">
        <v>36479</v>
      </c>
      <c r="N5603" t="s">
        <v>8289</v>
      </c>
      <c r="P5603" t="s">
        <v>64</v>
      </c>
    </row>
    <row r="5604" spans="1:16" x14ac:dyDescent="0.25">
      <c r="A5604" s="3">
        <v>41944</v>
      </c>
      <c r="B5604" t="s">
        <v>58</v>
      </c>
      <c r="C5604" t="s">
        <v>10715</v>
      </c>
      <c r="D5604" t="s">
        <v>10716</v>
      </c>
      <c r="E5604">
        <v>90200</v>
      </c>
      <c r="F5604" t="s">
        <v>1989</v>
      </c>
      <c r="G5604">
        <v>2496</v>
      </c>
      <c r="I5604" t="s">
        <v>10717</v>
      </c>
      <c r="J5604">
        <v>249</v>
      </c>
      <c r="K5604">
        <v>1012</v>
      </c>
      <c r="L5604" s="1">
        <v>40107</v>
      </c>
      <c r="N5604" t="s">
        <v>10078</v>
      </c>
      <c r="P5604" t="s">
        <v>64</v>
      </c>
    </row>
    <row r="5605" spans="1:16" x14ac:dyDescent="0.25">
      <c r="A5605" t="s">
        <v>87</v>
      </c>
      <c r="C5605" t="s">
        <v>88</v>
      </c>
      <c r="D5605" t="s">
        <v>58</v>
      </c>
      <c r="F5605" t="s">
        <v>453</v>
      </c>
      <c r="G5605" t="s">
        <v>10718</v>
      </c>
      <c r="I5605" t="s">
        <v>474</v>
      </c>
    </row>
    <row r="5607" spans="1:16" x14ac:dyDescent="0.25">
      <c r="A5607" t="s">
        <v>87</v>
      </c>
      <c r="B5607" t="s">
        <v>87</v>
      </c>
      <c r="C5607" t="s">
        <v>91</v>
      </c>
      <c r="D5607" t="s">
        <v>446</v>
      </c>
      <c r="E5607">
        <v>2014</v>
      </c>
      <c r="F5607" t="s">
        <v>453</v>
      </c>
      <c r="G5607" t="s">
        <v>10718</v>
      </c>
      <c r="I5607" t="s">
        <v>476</v>
      </c>
    </row>
    <row r="5609" spans="1:16" x14ac:dyDescent="0.25">
      <c r="C5609" t="s">
        <v>56</v>
      </c>
      <c r="D5609" t="s">
        <v>10</v>
      </c>
      <c r="E5609" t="e">
        <f>- proto</f>
        <v>#NAME?</v>
      </c>
      <c r="F5609" t="s">
        <v>57</v>
      </c>
    </row>
    <row r="5610" spans="1:16" x14ac:dyDescent="0.25">
      <c r="A5610" s="3">
        <v>41974</v>
      </c>
      <c r="B5610" t="s">
        <v>58</v>
      </c>
      <c r="C5610" t="s">
        <v>10719</v>
      </c>
      <c r="D5610" t="s">
        <v>10720</v>
      </c>
      <c r="E5610">
        <v>90200</v>
      </c>
      <c r="F5610" t="s">
        <v>10721</v>
      </c>
      <c r="G5610">
        <v>1500</v>
      </c>
      <c r="I5610" t="s">
        <v>2084</v>
      </c>
      <c r="J5610">
        <v>81</v>
      </c>
      <c r="K5610">
        <v>1321</v>
      </c>
      <c r="L5610" s="1">
        <v>39925</v>
      </c>
      <c r="N5610" t="s">
        <v>10722</v>
      </c>
      <c r="P5610" t="s">
        <v>64</v>
      </c>
    </row>
    <row r="5611" spans="1:16" x14ac:dyDescent="0.25">
      <c r="A5611" s="3">
        <v>41974</v>
      </c>
      <c r="B5611" t="s">
        <v>58</v>
      </c>
      <c r="C5611" t="s">
        <v>10723</v>
      </c>
      <c r="D5611" t="s">
        <v>10724</v>
      </c>
      <c r="E5611">
        <v>90200</v>
      </c>
      <c r="F5611" t="s">
        <v>9565</v>
      </c>
      <c r="G5611">
        <v>1155.3499999999999</v>
      </c>
      <c r="I5611" t="s">
        <v>9871</v>
      </c>
      <c r="J5611">
        <v>3</v>
      </c>
      <c r="K5611">
        <v>111</v>
      </c>
      <c r="L5611" s="1">
        <v>39156</v>
      </c>
      <c r="N5611" t="s">
        <v>7822</v>
      </c>
      <c r="P5611" t="s">
        <v>64</v>
      </c>
    </row>
    <row r="5612" spans="1:16" x14ac:dyDescent="0.25">
      <c r="A5612" s="3">
        <v>41974</v>
      </c>
      <c r="B5612" t="s">
        <v>58</v>
      </c>
      <c r="C5612" t="s">
        <v>10725</v>
      </c>
      <c r="D5612" t="s">
        <v>10726</v>
      </c>
      <c r="E5612">
        <v>90200</v>
      </c>
      <c r="F5612" t="s">
        <v>10727</v>
      </c>
      <c r="G5612">
        <v>1</v>
      </c>
      <c r="I5612">
        <f>-1     -1</f>
        <v>-2</v>
      </c>
      <c r="J5612">
        <v>227</v>
      </c>
      <c r="K5612">
        <v>172</v>
      </c>
      <c r="L5612" s="1">
        <v>38017</v>
      </c>
      <c r="N5612" t="s">
        <v>10728</v>
      </c>
      <c r="P5612" t="s">
        <v>64</v>
      </c>
    </row>
    <row r="5613" spans="1:16" x14ac:dyDescent="0.25">
      <c r="A5613" s="3">
        <v>41974</v>
      </c>
      <c r="B5613" t="s">
        <v>58</v>
      </c>
      <c r="C5613" t="s">
        <v>10729</v>
      </c>
      <c r="D5613" t="s">
        <v>10730</v>
      </c>
      <c r="E5613">
        <v>90200</v>
      </c>
      <c r="F5613" t="s">
        <v>183</v>
      </c>
      <c r="G5613">
        <v>1066.47</v>
      </c>
      <c r="I5613" t="s">
        <v>1342</v>
      </c>
      <c r="J5613">
        <v>197</v>
      </c>
      <c r="K5613">
        <v>312</v>
      </c>
      <c r="L5613" s="1">
        <v>37209</v>
      </c>
      <c r="N5613" t="s">
        <v>8691</v>
      </c>
      <c r="P5613" t="s">
        <v>64</v>
      </c>
    </row>
    <row r="5614" spans="1:16" x14ac:dyDescent="0.25">
      <c r="A5614" s="3">
        <v>41974</v>
      </c>
      <c r="B5614" t="s">
        <v>58</v>
      </c>
      <c r="C5614" t="s">
        <v>10731</v>
      </c>
      <c r="D5614" t="s">
        <v>10732</v>
      </c>
      <c r="E5614">
        <v>90200</v>
      </c>
      <c r="F5614" t="s">
        <v>2046</v>
      </c>
      <c r="G5614">
        <v>1680</v>
      </c>
      <c r="I5614" t="s">
        <v>1965</v>
      </c>
      <c r="J5614">
        <v>201</v>
      </c>
      <c r="K5614">
        <v>331</v>
      </c>
      <c r="N5614" t="s">
        <v>8293</v>
      </c>
      <c r="P5614" t="s">
        <v>64</v>
      </c>
    </row>
    <row r="5615" spans="1:16" x14ac:dyDescent="0.25">
      <c r="A5615" s="3">
        <v>41974</v>
      </c>
      <c r="B5615" t="s">
        <v>58</v>
      </c>
      <c r="C5615" t="s">
        <v>10733</v>
      </c>
      <c r="D5615" t="s">
        <v>10734</v>
      </c>
      <c r="E5615">
        <v>90200</v>
      </c>
      <c r="F5615" t="s">
        <v>2046</v>
      </c>
      <c r="G5615">
        <v>1680</v>
      </c>
      <c r="I5615" t="s">
        <v>1965</v>
      </c>
      <c r="J5615">
        <v>201</v>
      </c>
      <c r="K5615">
        <v>331</v>
      </c>
      <c r="N5615" t="s">
        <v>8293</v>
      </c>
      <c r="P5615" t="s">
        <v>64</v>
      </c>
    </row>
    <row r="5616" spans="1:16" x14ac:dyDescent="0.25">
      <c r="A5616" s="3">
        <v>41974</v>
      </c>
      <c r="B5616" t="s">
        <v>58</v>
      </c>
      <c r="C5616" t="s">
        <v>10735</v>
      </c>
      <c r="D5616" t="s">
        <v>10736</v>
      </c>
      <c r="E5616">
        <v>90200</v>
      </c>
      <c r="F5616" t="s">
        <v>10737</v>
      </c>
      <c r="G5616">
        <v>2463.3000000000002</v>
      </c>
      <c r="I5616" t="s">
        <v>10738</v>
      </c>
      <c r="J5616">
        <v>205</v>
      </c>
      <c r="K5616">
        <v>321</v>
      </c>
      <c r="L5616" s="1">
        <v>38717</v>
      </c>
      <c r="N5616" t="s">
        <v>10739</v>
      </c>
      <c r="P5616" t="s">
        <v>64</v>
      </c>
    </row>
    <row r="5617" spans="1:16" x14ac:dyDescent="0.25">
      <c r="A5617" s="3">
        <v>41974</v>
      </c>
      <c r="B5617" t="s">
        <v>58</v>
      </c>
      <c r="C5617" t="s">
        <v>10740</v>
      </c>
      <c r="D5617" t="s">
        <v>10741</v>
      </c>
      <c r="E5617">
        <v>90200</v>
      </c>
      <c r="F5617" t="s">
        <v>10737</v>
      </c>
      <c r="G5617">
        <v>2463.3000000000002</v>
      </c>
      <c r="I5617" t="s">
        <v>10738</v>
      </c>
      <c r="J5617">
        <v>205</v>
      </c>
      <c r="K5617">
        <v>321</v>
      </c>
      <c r="L5617" s="1">
        <v>38717</v>
      </c>
      <c r="N5617" t="s">
        <v>10739</v>
      </c>
      <c r="P5617" t="s">
        <v>64</v>
      </c>
    </row>
    <row r="5618" spans="1:16" x14ac:dyDescent="0.25">
      <c r="A5618" s="3">
        <v>41974</v>
      </c>
      <c r="B5618" t="s">
        <v>58</v>
      </c>
      <c r="C5618" t="s">
        <v>10742</v>
      </c>
      <c r="D5618" t="s">
        <v>10743</v>
      </c>
      <c r="E5618">
        <v>90200</v>
      </c>
      <c r="F5618" t="s">
        <v>10737</v>
      </c>
      <c r="G5618">
        <v>2463.3000000000002</v>
      </c>
      <c r="I5618" t="s">
        <v>10738</v>
      </c>
      <c r="J5618">
        <v>205</v>
      </c>
      <c r="K5618">
        <v>321</v>
      </c>
      <c r="L5618" s="1">
        <v>38717</v>
      </c>
      <c r="N5618" t="s">
        <v>10739</v>
      </c>
      <c r="P5618" t="s">
        <v>64</v>
      </c>
    </row>
    <row r="5619" spans="1:16" x14ac:dyDescent="0.25">
      <c r="A5619" s="3">
        <v>41974</v>
      </c>
      <c r="B5619" t="s">
        <v>58</v>
      </c>
      <c r="C5619" t="s">
        <v>10744</v>
      </c>
      <c r="D5619" t="s">
        <v>10745</v>
      </c>
      <c r="E5619">
        <v>90200</v>
      </c>
      <c r="F5619" t="s">
        <v>10737</v>
      </c>
      <c r="G5619">
        <v>2463.3000000000002</v>
      </c>
      <c r="I5619" t="s">
        <v>10738</v>
      </c>
      <c r="J5619">
        <v>205</v>
      </c>
      <c r="K5619">
        <v>321</v>
      </c>
      <c r="L5619" s="1">
        <v>38717</v>
      </c>
      <c r="N5619" t="s">
        <v>10739</v>
      </c>
      <c r="P5619" t="s">
        <v>64</v>
      </c>
    </row>
    <row r="5620" spans="1:16" x14ac:dyDescent="0.25">
      <c r="A5620" s="3">
        <v>41974</v>
      </c>
      <c r="B5620" t="s">
        <v>58</v>
      </c>
      <c r="C5620" t="s">
        <v>10746</v>
      </c>
      <c r="D5620" t="s">
        <v>10747</v>
      </c>
      <c r="E5620">
        <v>90200</v>
      </c>
      <c r="F5620" t="s">
        <v>183</v>
      </c>
      <c r="G5620">
        <v>1188.25</v>
      </c>
      <c r="I5620" t="s">
        <v>232</v>
      </c>
      <c r="J5620">
        <v>127</v>
      </c>
      <c r="K5620">
        <v>817</v>
      </c>
      <c r="L5620" s="1">
        <v>36759</v>
      </c>
      <c r="N5620" t="s">
        <v>10748</v>
      </c>
      <c r="P5620" t="s">
        <v>64</v>
      </c>
    </row>
    <row r="5621" spans="1:16" x14ac:dyDescent="0.25">
      <c r="A5621" s="3">
        <v>41974</v>
      </c>
      <c r="B5621" t="s">
        <v>58</v>
      </c>
      <c r="C5621" t="s">
        <v>10749</v>
      </c>
      <c r="D5621" t="s">
        <v>10750</v>
      </c>
      <c r="E5621">
        <v>90200</v>
      </c>
      <c r="F5621" t="s">
        <v>319</v>
      </c>
      <c r="G5621">
        <v>2600</v>
      </c>
      <c r="I5621" t="s">
        <v>68</v>
      </c>
      <c r="J5621">
        <v>423</v>
      </c>
      <c r="K5621">
        <v>2801</v>
      </c>
      <c r="N5621" t="s">
        <v>10330</v>
      </c>
      <c r="P5621" t="s">
        <v>64</v>
      </c>
    </row>
    <row r="5622" spans="1:16" x14ac:dyDescent="0.25">
      <c r="A5622" s="3">
        <v>41974</v>
      </c>
      <c r="B5622" t="s">
        <v>58</v>
      </c>
      <c r="C5622" t="s">
        <v>10751</v>
      </c>
      <c r="D5622" t="s">
        <v>10752</v>
      </c>
      <c r="E5622">
        <v>90200</v>
      </c>
      <c r="F5622" t="s">
        <v>1346</v>
      </c>
      <c r="G5622">
        <v>1760</v>
      </c>
      <c r="I5622" t="s">
        <v>10753</v>
      </c>
      <c r="J5622">
        <v>329</v>
      </c>
      <c r="K5622">
        <v>3231</v>
      </c>
      <c r="L5622" s="1">
        <v>35397</v>
      </c>
      <c r="N5622" t="s">
        <v>10754</v>
      </c>
      <c r="P5622" t="s">
        <v>64</v>
      </c>
    </row>
    <row r="5623" spans="1:16" x14ac:dyDescent="0.25">
      <c r="A5623" s="3">
        <v>41974</v>
      </c>
      <c r="B5623" t="s">
        <v>58</v>
      </c>
      <c r="C5623" t="s">
        <v>10755</v>
      </c>
      <c r="D5623" t="s">
        <v>10756</v>
      </c>
      <c r="E5623">
        <v>90200</v>
      </c>
      <c r="F5623" t="s">
        <v>256</v>
      </c>
      <c r="G5623">
        <v>1940</v>
      </c>
      <c r="I5623" t="s">
        <v>1198</v>
      </c>
      <c r="J5623">
        <v>325</v>
      </c>
      <c r="K5623">
        <v>3590</v>
      </c>
      <c r="L5623" s="1">
        <v>35775</v>
      </c>
      <c r="N5623" t="s">
        <v>7568</v>
      </c>
      <c r="P5623" t="s">
        <v>64</v>
      </c>
    </row>
    <row r="5624" spans="1:16" x14ac:dyDescent="0.25">
      <c r="A5624" s="3">
        <v>41974</v>
      </c>
      <c r="B5624" t="s">
        <v>58</v>
      </c>
      <c r="C5624" t="s">
        <v>10757</v>
      </c>
      <c r="D5624" t="s">
        <v>10758</v>
      </c>
      <c r="E5624">
        <v>90200</v>
      </c>
      <c r="F5624" t="s">
        <v>1863</v>
      </c>
      <c r="G5624">
        <v>2086.5300000000002</v>
      </c>
      <c r="I5624" t="s">
        <v>1864</v>
      </c>
      <c r="J5624">
        <v>325</v>
      </c>
      <c r="K5624">
        <v>3590</v>
      </c>
      <c r="L5624" s="1">
        <v>37242</v>
      </c>
      <c r="N5624" t="s">
        <v>7568</v>
      </c>
      <c r="P5624" t="s">
        <v>64</v>
      </c>
    </row>
    <row r="5625" spans="1:16" x14ac:dyDescent="0.25">
      <c r="A5625" s="3">
        <v>41974</v>
      </c>
      <c r="B5625" t="s">
        <v>58</v>
      </c>
      <c r="C5625" t="s">
        <v>10759</v>
      </c>
      <c r="D5625" t="s">
        <v>10760</v>
      </c>
      <c r="E5625">
        <v>90200</v>
      </c>
      <c r="F5625" t="s">
        <v>10761</v>
      </c>
      <c r="G5625">
        <v>1000</v>
      </c>
      <c r="I5625" t="s">
        <v>367</v>
      </c>
      <c r="J5625">
        <v>92</v>
      </c>
      <c r="K5625">
        <v>4141</v>
      </c>
      <c r="L5625" s="1">
        <v>41912</v>
      </c>
      <c r="N5625" t="s">
        <v>6965</v>
      </c>
      <c r="P5625" t="s">
        <v>64</v>
      </c>
    </row>
    <row r="5626" spans="1:16" x14ac:dyDescent="0.25">
      <c r="A5626" s="3">
        <v>41974</v>
      </c>
      <c r="B5626" t="s">
        <v>58</v>
      </c>
      <c r="C5626" t="s">
        <v>10762</v>
      </c>
      <c r="D5626" t="s">
        <v>10763</v>
      </c>
      <c r="E5626">
        <v>90200</v>
      </c>
      <c r="F5626" t="s">
        <v>9701</v>
      </c>
      <c r="G5626">
        <v>1500</v>
      </c>
      <c r="I5626" t="s">
        <v>2084</v>
      </c>
      <c r="J5626">
        <v>366</v>
      </c>
      <c r="K5626">
        <v>5031</v>
      </c>
      <c r="L5626" s="1">
        <v>39903</v>
      </c>
      <c r="N5626" t="s">
        <v>6703</v>
      </c>
      <c r="P5626" t="s">
        <v>64</v>
      </c>
    </row>
    <row r="5627" spans="1:16" x14ac:dyDescent="0.25">
      <c r="A5627" t="s">
        <v>87</v>
      </c>
      <c r="C5627" t="s">
        <v>88</v>
      </c>
      <c r="D5627" t="s">
        <v>58</v>
      </c>
      <c r="F5627">
        <v>-2</v>
      </c>
      <c r="G5627" t="s">
        <v>10764</v>
      </c>
      <c r="I5627" t="s">
        <v>3635</v>
      </c>
    </row>
    <row r="5629" spans="1:16" x14ac:dyDescent="0.25">
      <c r="A5629" t="s">
        <v>87</v>
      </c>
      <c r="B5629" t="s">
        <v>87</v>
      </c>
      <c r="C5629" t="s">
        <v>91</v>
      </c>
      <c r="D5629" t="s">
        <v>456</v>
      </c>
      <c r="E5629">
        <v>2014</v>
      </c>
      <c r="F5629">
        <v>-2</v>
      </c>
      <c r="G5629" t="s">
        <v>10764</v>
      </c>
      <c r="I5629" t="s">
        <v>3636</v>
      </c>
    </row>
    <row r="5631" spans="1:16" x14ac:dyDescent="0.25">
      <c r="C5631" t="s">
        <v>56</v>
      </c>
      <c r="D5631" t="s">
        <v>10</v>
      </c>
      <c r="E5631" t="e">
        <f>- proto</f>
        <v>#NAME?</v>
      </c>
      <c r="F5631" t="s">
        <v>57</v>
      </c>
    </row>
    <row r="5632" spans="1:16" x14ac:dyDescent="0.25">
      <c r="A5632" s="3">
        <v>42036</v>
      </c>
      <c r="B5632" t="s">
        <v>58</v>
      </c>
      <c r="C5632" t="s">
        <v>10765</v>
      </c>
      <c r="D5632" t="s">
        <v>10766</v>
      </c>
      <c r="E5632">
        <v>90200</v>
      </c>
      <c r="F5632" t="s">
        <v>1989</v>
      </c>
      <c r="G5632">
        <v>1694.08</v>
      </c>
      <c r="I5632" t="s">
        <v>10126</v>
      </c>
      <c r="J5632">
        <v>185</v>
      </c>
      <c r="K5632">
        <v>113</v>
      </c>
      <c r="L5632" s="1">
        <v>39192</v>
      </c>
      <c r="N5632" t="s">
        <v>10767</v>
      </c>
      <c r="P5632" t="s">
        <v>64</v>
      </c>
    </row>
    <row r="5633" spans="1:16" x14ac:dyDescent="0.25">
      <c r="A5633" s="3">
        <v>42036</v>
      </c>
      <c r="B5633" t="s">
        <v>58</v>
      </c>
      <c r="C5633" t="s">
        <v>10768</v>
      </c>
      <c r="D5633" t="s">
        <v>10769</v>
      </c>
      <c r="E5633">
        <v>90200</v>
      </c>
      <c r="F5633" t="s">
        <v>10770</v>
      </c>
      <c r="G5633">
        <v>1849.4</v>
      </c>
      <c r="I5633" t="s">
        <v>10771</v>
      </c>
      <c r="J5633">
        <v>24</v>
      </c>
      <c r="K5633">
        <v>412</v>
      </c>
      <c r="L5633" s="1">
        <v>37789</v>
      </c>
      <c r="N5633" t="s">
        <v>6781</v>
      </c>
      <c r="P5633" t="s">
        <v>64</v>
      </c>
    </row>
    <row r="5634" spans="1:16" x14ac:dyDescent="0.25">
      <c r="A5634" s="3">
        <v>42036</v>
      </c>
      <c r="B5634" t="s">
        <v>58</v>
      </c>
      <c r="C5634" t="s">
        <v>10772</v>
      </c>
      <c r="D5634" t="s">
        <v>10773</v>
      </c>
      <c r="E5634">
        <v>90200</v>
      </c>
      <c r="F5634" t="s">
        <v>256</v>
      </c>
      <c r="G5634">
        <v>1500</v>
      </c>
      <c r="I5634" t="s">
        <v>2084</v>
      </c>
      <c r="J5634">
        <v>23</v>
      </c>
      <c r="K5634">
        <v>1211</v>
      </c>
      <c r="L5634" s="1">
        <v>41380</v>
      </c>
      <c r="N5634" t="s">
        <v>7533</v>
      </c>
      <c r="P5634" t="s">
        <v>64</v>
      </c>
    </row>
    <row r="5635" spans="1:16" x14ac:dyDescent="0.25">
      <c r="A5635" s="3">
        <v>42036</v>
      </c>
      <c r="B5635" t="s">
        <v>58</v>
      </c>
      <c r="C5635" t="s">
        <v>10774</v>
      </c>
      <c r="D5635" t="s">
        <v>10775</v>
      </c>
      <c r="E5635">
        <v>90200</v>
      </c>
      <c r="F5635" t="s">
        <v>10776</v>
      </c>
      <c r="G5635">
        <v>1974.3</v>
      </c>
      <c r="I5635" t="s">
        <v>10777</v>
      </c>
      <c r="J5635">
        <v>66</v>
      </c>
      <c r="K5635">
        <v>1611</v>
      </c>
      <c r="L5635" s="1">
        <v>36891</v>
      </c>
      <c r="N5635" t="s">
        <v>7441</v>
      </c>
      <c r="P5635" t="s">
        <v>64</v>
      </c>
    </row>
    <row r="5636" spans="1:16" x14ac:dyDescent="0.25">
      <c r="A5636" s="3">
        <v>42036</v>
      </c>
      <c r="B5636" t="s">
        <v>58</v>
      </c>
      <c r="C5636" t="s">
        <v>10778</v>
      </c>
      <c r="D5636" t="s">
        <v>10779</v>
      </c>
      <c r="E5636">
        <v>90200</v>
      </c>
      <c r="F5636" t="s">
        <v>96</v>
      </c>
      <c r="G5636">
        <v>2520</v>
      </c>
      <c r="I5636" t="s">
        <v>97</v>
      </c>
      <c r="J5636">
        <v>39</v>
      </c>
      <c r="K5636">
        <v>2021</v>
      </c>
      <c r="N5636" t="s">
        <v>7547</v>
      </c>
      <c r="P5636" t="s">
        <v>64</v>
      </c>
    </row>
    <row r="5637" spans="1:16" x14ac:dyDescent="0.25">
      <c r="A5637" s="3">
        <v>42036</v>
      </c>
      <c r="B5637" t="s">
        <v>58</v>
      </c>
      <c r="C5637" t="s">
        <v>10780</v>
      </c>
      <c r="D5637" t="s">
        <v>10781</v>
      </c>
      <c r="E5637">
        <v>90200</v>
      </c>
      <c r="F5637" t="s">
        <v>96</v>
      </c>
      <c r="G5637">
        <v>2520</v>
      </c>
      <c r="I5637" t="s">
        <v>97</v>
      </c>
      <c r="J5637">
        <v>39</v>
      </c>
      <c r="K5637">
        <v>2021</v>
      </c>
      <c r="N5637" t="s">
        <v>7547</v>
      </c>
      <c r="P5637" t="s">
        <v>64</v>
      </c>
    </row>
    <row r="5638" spans="1:16" x14ac:dyDescent="0.25">
      <c r="A5638" s="3">
        <v>42036</v>
      </c>
      <c r="B5638" t="s">
        <v>58</v>
      </c>
      <c r="C5638" t="s">
        <v>10782</v>
      </c>
      <c r="D5638" t="s">
        <v>10783</v>
      </c>
      <c r="E5638">
        <v>90200</v>
      </c>
      <c r="F5638" t="s">
        <v>183</v>
      </c>
      <c r="G5638">
        <v>1350</v>
      </c>
      <c r="I5638" t="s">
        <v>826</v>
      </c>
      <c r="J5638">
        <v>219</v>
      </c>
      <c r="K5638">
        <v>2112</v>
      </c>
      <c r="L5638" s="1">
        <v>36031</v>
      </c>
      <c r="N5638" t="s">
        <v>10461</v>
      </c>
      <c r="P5638" t="s">
        <v>64</v>
      </c>
    </row>
    <row r="5639" spans="1:16" x14ac:dyDescent="0.25">
      <c r="A5639" s="3">
        <v>42036</v>
      </c>
      <c r="B5639" t="s">
        <v>58</v>
      </c>
      <c r="C5639" t="s">
        <v>10784</v>
      </c>
      <c r="D5639" t="s">
        <v>10785</v>
      </c>
      <c r="E5639">
        <v>90200</v>
      </c>
      <c r="F5639" t="s">
        <v>361</v>
      </c>
      <c r="G5639">
        <v>1000</v>
      </c>
      <c r="I5639" t="s">
        <v>367</v>
      </c>
      <c r="J5639">
        <v>243</v>
      </c>
      <c r="K5639">
        <v>3341</v>
      </c>
      <c r="N5639" t="s">
        <v>7935</v>
      </c>
      <c r="P5639" t="s">
        <v>64</v>
      </c>
    </row>
    <row r="5640" spans="1:16" x14ac:dyDescent="0.25">
      <c r="A5640" s="3">
        <v>42036</v>
      </c>
      <c r="B5640" t="s">
        <v>58</v>
      </c>
      <c r="C5640" t="s">
        <v>10786</v>
      </c>
      <c r="D5640" t="s">
        <v>10787</v>
      </c>
      <c r="E5640">
        <v>90200</v>
      </c>
      <c r="F5640" t="s">
        <v>10788</v>
      </c>
      <c r="G5640">
        <v>1200</v>
      </c>
      <c r="I5640" t="s">
        <v>85</v>
      </c>
      <c r="J5640">
        <v>243</v>
      </c>
      <c r="K5640">
        <v>3341</v>
      </c>
      <c r="N5640" t="s">
        <v>10789</v>
      </c>
      <c r="P5640" t="s">
        <v>64</v>
      </c>
    </row>
    <row r="5641" spans="1:16" x14ac:dyDescent="0.25">
      <c r="A5641" s="3">
        <v>42036</v>
      </c>
      <c r="B5641" t="s">
        <v>58</v>
      </c>
      <c r="C5641" t="s">
        <v>10790</v>
      </c>
      <c r="D5641" t="s">
        <v>10791</v>
      </c>
      <c r="E5641">
        <v>90200</v>
      </c>
      <c r="F5641" t="s">
        <v>2639</v>
      </c>
      <c r="G5641">
        <v>1344</v>
      </c>
      <c r="I5641" t="s">
        <v>9587</v>
      </c>
      <c r="J5641">
        <v>395</v>
      </c>
      <c r="K5641">
        <v>5062</v>
      </c>
      <c r="L5641" s="1">
        <v>39161</v>
      </c>
      <c r="N5641" t="s">
        <v>10792</v>
      </c>
      <c r="P5641" t="s">
        <v>64</v>
      </c>
    </row>
    <row r="5642" spans="1:16" x14ac:dyDescent="0.25">
      <c r="A5642" t="s">
        <v>87</v>
      </c>
      <c r="C5642" t="s">
        <v>88</v>
      </c>
      <c r="D5642" t="s">
        <v>58</v>
      </c>
      <c r="F5642">
        <v>-1</v>
      </c>
      <c r="G5642" t="s">
        <v>10793</v>
      </c>
      <c r="I5642" t="s">
        <v>703</v>
      </c>
    </row>
    <row r="5644" spans="1:16" x14ac:dyDescent="0.25">
      <c r="A5644" t="s">
        <v>87</v>
      </c>
      <c r="B5644" t="s">
        <v>87</v>
      </c>
      <c r="C5644" t="s">
        <v>91</v>
      </c>
      <c r="D5644" t="s">
        <v>475</v>
      </c>
      <c r="E5644">
        <v>2015</v>
      </c>
      <c r="F5644">
        <v>-1</v>
      </c>
      <c r="G5644" t="s">
        <v>10793</v>
      </c>
      <c r="I5644" t="s">
        <v>704</v>
      </c>
    </row>
    <row r="5646" spans="1:16" x14ac:dyDescent="0.25">
      <c r="C5646" t="s">
        <v>56</v>
      </c>
      <c r="D5646" t="s">
        <v>10</v>
      </c>
      <c r="E5646" t="e">
        <f>- proto</f>
        <v>#NAME?</v>
      </c>
      <c r="F5646" t="s">
        <v>57</v>
      </c>
    </row>
    <row r="5647" spans="1:16" x14ac:dyDescent="0.25">
      <c r="A5647" s="3">
        <v>42125</v>
      </c>
      <c r="B5647" t="s">
        <v>58</v>
      </c>
      <c r="C5647" t="s">
        <v>10794</v>
      </c>
      <c r="D5647" t="s">
        <v>10795</v>
      </c>
      <c r="E5647">
        <v>90200</v>
      </c>
      <c r="F5647" t="s">
        <v>10560</v>
      </c>
      <c r="G5647">
        <v>2900</v>
      </c>
      <c r="I5647" t="s">
        <v>82</v>
      </c>
      <c r="J5647">
        <v>75</v>
      </c>
      <c r="K5647">
        <v>912</v>
      </c>
      <c r="L5647" s="1">
        <v>41394</v>
      </c>
      <c r="N5647" t="s">
        <v>7188</v>
      </c>
      <c r="P5647" t="s">
        <v>64</v>
      </c>
    </row>
    <row r="5648" spans="1:16" x14ac:dyDescent="0.25">
      <c r="A5648" s="3">
        <v>42125</v>
      </c>
      <c r="B5648" t="s">
        <v>58</v>
      </c>
      <c r="C5648" t="s">
        <v>10796</v>
      </c>
      <c r="D5648" t="s">
        <v>10797</v>
      </c>
      <c r="E5648">
        <v>90200</v>
      </c>
      <c r="F5648" t="s">
        <v>10560</v>
      </c>
      <c r="G5648">
        <v>2900</v>
      </c>
      <c r="I5648" t="s">
        <v>82</v>
      </c>
      <c r="J5648">
        <v>75</v>
      </c>
      <c r="K5648">
        <v>912</v>
      </c>
      <c r="L5648" s="1">
        <v>41394</v>
      </c>
      <c r="N5648" t="s">
        <v>8174</v>
      </c>
      <c r="P5648" t="s">
        <v>64</v>
      </c>
    </row>
    <row r="5649" spans="1:16" x14ac:dyDescent="0.25">
      <c r="A5649" s="3">
        <v>42125</v>
      </c>
      <c r="B5649" t="s">
        <v>58</v>
      </c>
      <c r="C5649" t="s">
        <v>10798</v>
      </c>
      <c r="D5649" t="s">
        <v>10799</v>
      </c>
      <c r="E5649">
        <v>90200</v>
      </c>
      <c r="F5649" t="s">
        <v>10560</v>
      </c>
      <c r="G5649">
        <v>2900</v>
      </c>
      <c r="I5649" t="s">
        <v>82</v>
      </c>
      <c r="J5649">
        <v>75</v>
      </c>
      <c r="K5649">
        <v>912</v>
      </c>
      <c r="L5649" s="1">
        <v>41394</v>
      </c>
      <c r="N5649" t="s">
        <v>7188</v>
      </c>
      <c r="P5649" t="s">
        <v>64</v>
      </c>
    </row>
    <row r="5650" spans="1:16" x14ac:dyDescent="0.25">
      <c r="A5650" s="3">
        <v>42125</v>
      </c>
      <c r="B5650" t="s">
        <v>58</v>
      </c>
      <c r="C5650" t="s">
        <v>10800</v>
      </c>
      <c r="D5650" t="s">
        <v>10801</v>
      </c>
      <c r="E5650">
        <v>90200</v>
      </c>
      <c r="F5650" t="s">
        <v>10560</v>
      </c>
      <c r="G5650">
        <v>2900</v>
      </c>
      <c r="I5650" t="s">
        <v>82</v>
      </c>
      <c r="J5650">
        <v>75</v>
      </c>
      <c r="K5650">
        <v>912</v>
      </c>
      <c r="L5650" s="1">
        <v>41394</v>
      </c>
      <c r="N5650" t="s">
        <v>10263</v>
      </c>
      <c r="P5650" t="s">
        <v>64</v>
      </c>
    </row>
    <row r="5651" spans="1:16" x14ac:dyDescent="0.25">
      <c r="A5651" s="3">
        <v>42125</v>
      </c>
      <c r="B5651" t="s">
        <v>58</v>
      </c>
      <c r="C5651" t="s">
        <v>10802</v>
      </c>
      <c r="D5651" t="s">
        <v>10803</v>
      </c>
      <c r="E5651">
        <v>90200</v>
      </c>
      <c r="F5651" t="s">
        <v>10560</v>
      </c>
      <c r="G5651">
        <v>2900</v>
      </c>
      <c r="I5651" t="s">
        <v>82</v>
      </c>
      <c r="J5651">
        <v>75</v>
      </c>
      <c r="K5651">
        <v>912</v>
      </c>
      <c r="L5651" s="1">
        <v>41394</v>
      </c>
      <c r="N5651" t="s">
        <v>8174</v>
      </c>
      <c r="P5651" t="s">
        <v>64</v>
      </c>
    </row>
    <row r="5652" spans="1:16" x14ac:dyDescent="0.25">
      <c r="A5652" s="3">
        <v>42125</v>
      </c>
      <c r="B5652" t="s">
        <v>58</v>
      </c>
      <c r="C5652" t="s">
        <v>10804</v>
      </c>
      <c r="D5652" t="s">
        <v>10805</v>
      </c>
      <c r="E5652">
        <v>90200</v>
      </c>
      <c r="F5652" t="s">
        <v>10560</v>
      </c>
      <c r="G5652">
        <v>2900</v>
      </c>
      <c r="I5652" t="s">
        <v>82</v>
      </c>
      <c r="J5652">
        <v>75</v>
      </c>
      <c r="K5652">
        <v>912</v>
      </c>
      <c r="L5652" s="1">
        <v>41394</v>
      </c>
      <c r="N5652" t="s">
        <v>7188</v>
      </c>
      <c r="P5652" t="s">
        <v>64</v>
      </c>
    </row>
    <row r="5654" spans="1:16" x14ac:dyDescent="0.25">
      <c r="D5654" t="s">
        <v>0</v>
      </c>
      <c r="E5654" t="s">
        <v>1</v>
      </c>
      <c r="F5654" t="s">
        <v>2</v>
      </c>
      <c r="G5654" t="s">
        <v>3</v>
      </c>
      <c r="H5654">
        <v>5</v>
      </c>
      <c r="I5654" t="s">
        <v>4</v>
      </c>
      <c r="L5654" t="s">
        <v>5</v>
      </c>
      <c r="M5654" t="s">
        <v>6</v>
      </c>
      <c r="N5654" t="s">
        <v>7</v>
      </c>
      <c r="O5654">
        <v>9</v>
      </c>
      <c r="P5654">
        <v>7</v>
      </c>
    </row>
    <row r="5655" spans="1:16" x14ac:dyDescent="0.25">
      <c r="D5655" t="s">
        <v>8</v>
      </c>
      <c r="E5655" t="s">
        <v>9</v>
      </c>
      <c r="F5655" t="s">
        <v>10</v>
      </c>
      <c r="M5655" t="s">
        <v>11</v>
      </c>
      <c r="N5655" t="s">
        <v>12</v>
      </c>
      <c r="O5655" s="1">
        <v>37445</v>
      </c>
      <c r="P5655">
        <v>3</v>
      </c>
    </row>
    <row r="5656" spans="1:16" x14ac:dyDescent="0.25">
      <c r="A5656" t="s">
        <v>13</v>
      </c>
      <c r="B5656" t="s">
        <v>14</v>
      </c>
      <c r="C5656" t="s">
        <v>15</v>
      </c>
      <c r="F5656" t="s">
        <v>16</v>
      </c>
      <c r="G5656" t="e">
        <f>- Z</f>
        <v>#NAME?</v>
      </c>
      <c r="M5656" t="s">
        <v>17</v>
      </c>
      <c r="N5656" t="s">
        <v>18</v>
      </c>
    </row>
    <row r="5657" spans="1:16" x14ac:dyDescent="0.25">
      <c r="A5657" t="s">
        <v>19</v>
      </c>
      <c r="B5657" t="s">
        <v>20</v>
      </c>
      <c r="C5657" t="s">
        <v>21</v>
      </c>
      <c r="D5657" t="s">
        <v>22</v>
      </c>
      <c r="E5657" t="s">
        <v>23</v>
      </c>
      <c r="F5657" t="s">
        <v>24</v>
      </c>
      <c r="G5657" t="s">
        <v>25</v>
      </c>
      <c r="H5657" t="s">
        <v>26</v>
      </c>
      <c r="M5657" t="s">
        <v>27</v>
      </c>
      <c r="N5657" t="s">
        <v>28</v>
      </c>
    </row>
    <row r="5658" spans="1:16" x14ac:dyDescent="0.25">
      <c r="A5658" t="s">
        <v>29</v>
      </c>
      <c r="B5658" t="s">
        <v>30</v>
      </c>
      <c r="C5658" t="s">
        <v>31</v>
      </c>
      <c r="D5658" t="s">
        <v>32</v>
      </c>
      <c r="E5658" t="s">
        <v>32</v>
      </c>
      <c r="F5658" t="s">
        <v>33</v>
      </c>
      <c r="G5658" t="s">
        <v>34</v>
      </c>
      <c r="H5658" t="s">
        <v>35</v>
      </c>
      <c r="I5658" t="s">
        <v>36</v>
      </c>
      <c r="J5658" t="s">
        <v>29</v>
      </c>
      <c r="K5658" t="s">
        <v>29</v>
      </c>
      <c r="L5658" t="s">
        <v>37</v>
      </c>
      <c r="M5658" t="s">
        <v>31</v>
      </c>
      <c r="N5658" t="s">
        <v>38</v>
      </c>
      <c r="O5658" t="s">
        <v>29</v>
      </c>
      <c r="P5658" t="s">
        <v>35</v>
      </c>
    </row>
    <row r="5659" spans="1:16" x14ac:dyDescent="0.25">
      <c r="A5659" t="s">
        <v>39</v>
      </c>
      <c r="B5659" t="s">
        <v>40</v>
      </c>
      <c r="C5659" t="s">
        <v>41</v>
      </c>
      <c r="D5659" t="s">
        <v>42</v>
      </c>
      <c r="E5659" t="s">
        <v>43</v>
      </c>
      <c r="F5659" t="s">
        <v>13</v>
      </c>
      <c r="G5659" t="s">
        <v>44</v>
      </c>
      <c r="I5659" t="s">
        <v>45</v>
      </c>
      <c r="J5659" t="s">
        <v>46</v>
      </c>
      <c r="K5659" t="s">
        <v>47</v>
      </c>
      <c r="L5659" t="s">
        <v>48</v>
      </c>
      <c r="M5659" t="s">
        <v>49</v>
      </c>
      <c r="N5659" t="s">
        <v>50</v>
      </c>
      <c r="O5659" t="s">
        <v>51</v>
      </c>
      <c r="P5659" t="s">
        <v>52</v>
      </c>
    </row>
    <row r="5660" spans="1:16" x14ac:dyDescent="0.25">
      <c r="A5660" t="s">
        <v>53</v>
      </c>
      <c r="B5660" t="s">
        <v>30</v>
      </c>
      <c r="C5660" t="s">
        <v>54</v>
      </c>
      <c r="D5660" t="s">
        <v>32</v>
      </c>
      <c r="E5660" t="s">
        <v>32</v>
      </c>
      <c r="F5660" t="s">
        <v>33</v>
      </c>
      <c r="G5660" t="s">
        <v>34</v>
      </c>
      <c r="H5660" t="s">
        <v>35</v>
      </c>
      <c r="I5660" t="s">
        <v>36</v>
      </c>
      <c r="J5660" t="s">
        <v>29</v>
      </c>
      <c r="K5660" t="s">
        <v>29</v>
      </c>
      <c r="L5660" t="s">
        <v>37</v>
      </c>
      <c r="M5660" t="s">
        <v>31</v>
      </c>
      <c r="N5660" t="s">
        <v>38</v>
      </c>
      <c r="O5660" t="s">
        <v>29</v>
      </c>
      <c r="P5660" t="s">
        <v>55</v>
      </c>
    </row>
    <row r="5661" spans="1:16" x14ac:dyDescent="0.25">
      <c r="A5661" s="3">
        <v>42125</v>
      </c>
      <c r="B5661" t="s">
        <v>58</v>
      </c>
      <c r="C5661" t="s">
        <v>10806</v>
      </c>
      <c r="D5661" t="s">
        <v>10807</v>
      </c>
      <c r="E5661">
        <v>90200</v>
      </c>
      <c r="F5661" t="s">
        <v>10560</v>
      </c>
      <c r="G5661">
        <v>2900</v>
      </c>
      <c r="I5661" t="s">
        <v>82</v>
      </c>
      <c r="J5661">
        <v>75</v>
      </c>
      <c r="K5661">
        <v>912</v>
      </c>
      <c r="L5661" s="1">
        <v>41394</v>
      </c>
      <c r="N5661" t="s">
        <v>8174</v>
      </c>
      <c r="P5661" t="s">
        <v>64</v>
      </c>
    </row>
    <row r="5662" spans="1:16" x14ac:dyDescent="0.25">
      <c r="A5662" s="3">
        <v>42125</v>
      </c>
      <c r="B5662" t="s">
        <v>58</v>
      </c>
      <c r="C5662" t="s">
        <v>10808</v>
      </c>
      <c r="D5662" t="s">
        <v>10809</v>
      </c>
      <c r="E5662">
        <v>90200</v>
      </c>
      <c r="F5662" t="s">
        <v>10560</v>
      </c>
      <c r="G5662">
        <v>2900</v>
      </c>
      <c r="I5662" t="s">
        <v>82</v>
      </c>
      <c r="J5662">
        <v>75</v>
      </c>
      <c r="K5662">
        <v>912</v>
      </c>
      <c r="L5662" s="1">
        <v>41394</v>
      </c>
      <c r="N5662" t="s">
        <v>8174</v>
      </c>
      <c r="P5662" t="s">
        <v>64</v>
      </c>
    </row>
    <row r="5663" spans="1:16" x14ac:dyDescent="0.25">
      <c r="A5663" s="3">
        <v>42125</v>
      </c>
      <c r="B5663" t="s">
        <v>58</v>
      </c>
      <c r="C5663" t="s">
        <v>10810</v>
      </c>
      <c r="D5663" t="s">
        <v>10811</v>
      </c>
      <c r="E5663">
        <v>90200</v>
      </c>
      <c r="F5663" t="s">
        <v>10560</v>
      </c>
      <c r="G5663">
        <v>2900</v>
      </c>
      <c r="I5663" t="s">
        <v>82</v>
      </c>
      <c r="J5663">
        <v>75</v>
      </c>
      <c r="K5663">
        <v>912</v>
      </c>
      <c r="L5663" s="1">
        <v>41394</v>
      </c>
      <c r="N5663" t="s">
        <v>8174</v>
      </c>
      <c r="P5663" t="s">
        <v>64</v>
      </c>
    </row>
    <row r="5664" spans="1:16" x14ac:dyDescent="0.25">
      <c r="A5664" s="3">
        <v>42125</v>
      </c>
      <c r="B5664" t="s">
        <v>58</v>
      </c>
      <c r="C5664" t="s">
        <v>10812</v>
      </c>
      <c r="D5664" t="s">
        <v>10813</v>
      </c>
      <c r="E5664">
        <v>90200</v>
      </c>
      <c r="F5664" t="s">
        <v>10560</v>
      </c>
      <c r="G5664">
        <v>2900</v>
      </c>
      <c r="I5664" t="s">
        <v>82</v>
      </c>
      <c r="J5664">
        <v>75</v>
      </c>
      <c r="K5664">
        <v>912</v>
      </c>
      <c r="L5664" s="1">
        <v>41394</v>
      </c>
      <c r="N5664" t="s">
        <v>8174</v>
      </c>
      <c r="P5664" t="s">
        <v>64</v>
      </c>
    </row>
    <row r="5665" spans="1:16" x14ac:dyDescent="0.25">
      <c r="A5665" s="3">
        <v>42125</v>
      </c>
      <c r="B5665" t="s">
        <v>58</v>
      </c>
      <c r="C5665" t="s">
        <v>10814</v>
      </c>
      <c r="D5665" t="s">
        <v>10815</v>
      </c>
      <c r="E5665">
        <v>90200</v>
      </c>
      <c r="F5665" t="s">
        <v>10560</v>
      </c>
      <c r="G5665">
        <v>2900</v>
      </c>
      <c r="I5665" t="s">
        <v>82</v>
      </c>
      <c r="J5665">
        <v>75</v>
      </c>
      <c r="K5665">
        <v>912</v>
      </c>
      <c r="L5665" s="1">
        <v>41394</v>
      </c>
      <c r="N5665" t="s">
        <v>8174</v>
      </c>
      <c r="P5665" t="s">
        <v>64</v>
      </c>
    </row>
    <row r="5666" spans="1:16" x14ac:dyDescent="0.25">
      <c r="A5666" s="3">
        <v>42125</v>
      </c>
      <c r="B5666" t="s">
        <v>58</v>
      </c>
      <c r="C5666" t="s">
        <v>10816</v>
      </c>
      <c r="D5666" t="s">
        <v>10817</v>
      </c>
      <c r="E5666">
        <v>90200</v>
      </c>
      <c r="F5666" t="s">
        <v>9476</v>
      </c>
      <c r="G5666">
        <v>1051.33</v>
      </c>
      <c r="I5666" t="s">
        <v>10392</v>
      </c>
      <c r="J5666">
        <v>103</v>
      </c>
      <c r="K5666">
        <v>762</v>
      </c>
      <c r="L5666" s="1">
        <v>38376</v>
      </c>
      <c r="N5666" t="s">
        <v>10818</v>
      </c>
      <c r="P5666" t="s">
        <v>64</v>
      </c>
    </row>
    <row r="5667" spans="1:16" x14ac:dyDescent="0.25">
      <c r="A5667" s="3">
        <v>42125</v>
      </c>
      <c r="B5667" t="s">
        <v>58</v>
      </c>
      <c r="C5667" t="s">
        <v>10819</v>
      </c>
      <c r="D5667" t="s">
        <v>10820</v>
      </c>
      <c r="E5667">
        <v>90200</v>
      </c>
      <c r="F5667" t="s">
        <v>9476</v>
      </c>
      <c r="G5667">
        <v>1051.33</v>
      </c>
      <c r="I5667" t="s">
        <v>10392</v>
      </c>
      <c r="J5667">
        <v>103</v>
      </c>
      <c r="K5667">
        <v>762</v>
      </c>
      <c r="L5667" s="1">
        <v>38376</v>
      </c>
      <c r="N5667" t="s">
        <v>10821</v>
      </c>
      <c r="P5667" t="s">
        <v>64</v>
      </c>
    </row>
    <row r="5668" spans="1:16" x14ac:dyDescent="0.25">
      <c r="A5668" s="3">
        <v>42125</v>
      </c>
      <c r="B5668" t="s">
        <v>58</v>
      </c>
      <c r="C5668" t="s">
        <v>10822</v>
      </c>
      <c r="D5668" t="s">
        <v>10823</v>
      </c>
      <c r="E5668">
        <v>90200</v>
      </c>
      <c r="F5668" t="s">
        <v>9476</v>
      </c>
      <c r="G5668">
        <v>1051.33</v>
      </c>
      <c r="I5668" t="s">
        <v>10392</v>
      </c>
      <c r="J5668">
        <v>103</v>
      </c>
      <c r="K5668">
        <v>762</v>
      </c>
      <c r="L5668" s="1">
        <v>38376</v>
      </c>
      <c r="N5668" t="s">
        <v>10821</v>
      </c>
      <c r="P5668" t="s">
        <v>64</v>
      </c>
    </row>
    <row r="5669" spans="1:16" x14ac:dyDescent="0.25">
      <c r="A5669" s="3">
        <v>42125</v>
      </c>
      <c r="B5669" t="s">
        <v>58</v>
      </c>
      <c r="C5669" t="s">
        <v>10824</v>
      </c>
      <c r="D5669" t="s">
        <v>10825</v>
      </c>
      <c r="E5669">
        <v>90200</v>
      </c>
      <c r="F5669" t="s">
        <v>9476</v>
      </c>
      <c r="G5669">
        <v>1051.33</v>
      </c>
      <c r="I5669" t="s">
        <v>10392</v>
      </c>
      <c r="J5669">
        <v>103</v>
      </c>
      <c r="K5669">
        <v>762</v>
      </c>
      <c r="L5669" s="1">
        <v>38376</v>
      </c>
      <c r="N5669" t="s">
        <v>8312</v>
      </c>
      <c r="P5669" t="s">
        <v>64</v>
      </c>
    </row>
    <row r="5670" spans="1:16" x14ac:dyDescent="0.25">
      <c r="A5670" s="3">
        <v>42125</v>
      </c>
      <c r="B5670" t="s">
        <v>58</v>
      </c>
      <c r="C5670" t="s">
        <v>10826</v>
      </c>
      <c r="D5670" t="s">
        <v>10827</v>
      </c>
      <c r="E5670">
        <v>90200</v>
      </c>
      <c r="F5670" t="s">
        <v>9476</v>
      </c>
      <c r="G5670">
        <v>1051.33</v>
      </c>
      <c r="I5670" t="s">
        <v>10392</v>
      </c>
      <c r="J5670">
        <v>103</v>
      </c>
      <c r="K5670">
        <v>762</v>
      </c>
      <c r="L5670" s="1">
        <v>38376</v>
      </c>
      <c r="N5670" t="s">
        <v>8312</v>
      </c>
      <c r="P5670" t="s">
        <v>64</v>
      </c>
    </row>
    <row r="5671" spans="1:16" x14ac:dyDescent="0.25">
      <c r="A5671" s="3">
        <v>42125</v>
      </c>
      <c r="B5671" t="s">
        <v>58</v>
      </c>
      <c r="C5671" t="s">
        <v>10828</v>
      </c>
      <c r="D5671" t="s">
        <v>10829</v>
      </c>
      <c r="E5671">
        <v>90200</v>
      </c>
      <c r="F5671" t="s">
        <v>1885</v>
      </c>
      <c r="G5671">
        <v>2090</v>
      </c>
      <c r="I5671" t="s">
        <v>1833</v>
      </c>
      <c r="J5671">
        <v>169</v>
      </c>
      <c r="K5671">
        <v>765</v>
      </c>
      <c r="L5671" s="1">
        <v>36410</v>
      </c>
      <c r="N5671" t="s">
        <v>7320</v>
      </c>
      <c r="P5671" t="s">
        <v>64</v>
      </c>
    </row>
    <row r="5672" spans="1:16" x14ac:dyDescent="0.25">
      <c r="A5672" s="3">
        <v>42125</v>
      </c>
      <c r="B5672" t="s">
        <v>58</v>
      </c>
      <c r="C5672" t="s">
        <v>10830</v>
      </c>
      <c r="D5672" t="s">
        <v>10831</v>
      </c>
      <c r="E5672">
        <v>90200</v>
      </c>
      <c r="F5672" t="s">
        <v>114</v>
      </c>
      <c r="G5672">
        <v>1748.31</v>
      </c>
      <c r="I5672" t="s">
        <v>115</v>
      </c>
      <c r="J5672">
        <v>169</v>
      </c>
      <c r="K5672">
        <v>765</v>
      </c>
      <c r="L5672" s="1">
        <v>37601</v>
      </c>
      <c r="N5672" t="s">
        <v>7320</v>
      </c>
      <c r="P5672" t="s">
        <v>64</v>
      </c>
    </row>
    <row r="5673" spans="1:16" x14ac:dyDescent="0.25">
      <c r="A5673" s="3">
        <v>42125</v>
      </c>
      <c r="B5673" t="s">
        <v>58</v>
      </c>
      <c r="C5673" t="s">
        <v>10832</v>
      </c>
      <c r="D5673" t="s">
        <v>10833</v>
      </c>
      <c r="E5673">
        <v>90200</v>
      </c>
      <c r="F5673" t="s">
        <v>10560</v>
      </c>
      <c r="G5673">
        <v>2900</v>
      </c>
      <c r="I5673" t="s">
        <v>82</v>
      </c>
      <c r="J5673">
        <v>137</v>
      </c>
      <c r="K5673">
        <v>911</v>
      </c>
      <c r="L5673" s="1">
        <v>41394</v>
      </c>
      <c r="N5673" t="s">
        <v>10285</v>
      </c>
      <c r="P5673" t="s">
        <v>64</v>
      </c>
    </row>
    <row r="5674" spans="1:16" x14ac:dyDescent="0.25">
      <c r="A5674" s="3">
        <v>42125</v>
      </c>
      <c r="B5674" t="s">
        <v>58</v>
      </c>
      <c r="C5674" t="s">
        <v>10834</v>
      </c>
      <c r="D5674" t="s">
        <v>10835</v>
      </c>
      <c r="E5674">
        <v>90200</v>
      </c>
      <c r="F5674" t="s">
        <v>10560</v>
      </c>
      <c r="G5674">
        <v>2900</v>
      </c>
      <c r="I5674" t="s">
        <v>82</v>
      </c>
      <c r="J5674">
        <v>137</v>
      </c>
      <c r="K5674">
        <v>911</v>
      </c>
      <c r="L5674" s="1">
        <v>41394</v>
      </c>
      <c r="N5674" t="s">
        <v>6643</v>
      </c>
      <c r="P5674" t="s">
        <v>64</v>
      </c>
    </row>
    <row r="5675" spans="1:16" x14ac:dyDescent="0.25">
      <c r="A5675" s="3">
        <v>42125</v>
      </c>
      <c r="B5675" t="s">
        <v>58</v>
      </c>
      <c r="C5675" t="s">
        <v>10836</v>
      </c>
      <c r="D5675" t="s">
        <v>10837</v>
      </c>
      <c r="E5675">
        <v>90200</v>
      </c>
      <c r="F5675" t="s">
        <v>10560</v>
      </c>
      <c r="G5675">
        <v>2900</v>
      </c>
      <c r="I5675" t="s">
        <v>82</v>
      </c>
      <c r="J5675">
        <v>137</v>
      </c>
      <c r="K5675">
        <v>911</v>
      </c>
      <c r="L5675" s="1">
        <v>41394</v>
      </c>
      <c r="N5675" t="s">
        <v>6643</v>
      </c>
      <c r="P5675" t="s">
        <v>64</v>
      </c>
    </row>
    <row r="5676" spans="1:16" x14ac:dyDescent="0.25">
      <c r="A5676" s="3">
        <v>42125</v>
      </c>
      <c r="B5676" t="s">
        <v>58</v>
      </c>
      <c r="C5676" t="s">
        <v>10838</v>
      </c>
      <c r="D5676" t="s">
        <v>10839</v>
      </c>
      <c r="E5676">
        <v>90200</v>
      </c>
      <c r="F5676" t="s">
        <v>10560</v>
      </c>
      <c r="G5676">
        <v>2900</v>
      </c>
      <c r="I5676" t="s">
        <v>82</v>
      </c>
      <c r="J5676">
        <v>137</v>
      </c>
      <c r="K5676">
        <v>911</v>
      </c>
      <c r="L5676" s="1">
        <v>41394</v>
      </c>
      <c r="N5676" t="s">
        <v>6643</v>
      </c>
      <c r="P5676" t="s">
        <v>64</v>
      </c>
    </row>
    <row r="5677" spans="1:16" x14ac:dyDescent="0.25">
      <c r="A5677" s="3">
        <v>42125</v>
      </c>
      <c r="B5677" t="s">
        <v>58</v>
      </c>
      <c r="C5677" t="s">
        <v>10840</v>
      </c>
      <c r="D5677" t="s">
        <v>10841</v>
      </c>
      <c r="E5677">
        <v>90200</v>
      </c>
      <c r="F5677" t="s">
        <v>10560</v>
      </c>
      <c r="G5677">
        <v>2900</v>
      </c>
      <c r="I5677" t="s">
        <v>82</v>
      </c>
      <c r="J5677">
        <v>137</v>
      </c>
      <c r="K5677">
        <v>911</v>
      </c>
      <c r="L5677" s="1">
        <v>41394</v>
      </c>
      <c r="N5677" t="s">
        <v>10842</v>
      </c>
      <c r="P5677" t="s">
        <v>64</v>
      </c>
    </row>
    <row r="5678" spans="1:16" x14ac:dyDescent="0.25">
      <c r="A5678" s="3">
        <v>42125</v>
      </c>
      <c r="B5678" t="s">
        <v>58</v>
      </c>
      <c r="C5678" t="s">
        <v>10843</v>
      </c>
      <c r="D5678" t="s">
        <v>10844</v>
      </c>
      <c r="E5678">
        <v>90200</v>
      </c>
      <c r="F5678" t="s">
        <v>10560</v>
      </c>
      <c r="G5678">
        <v>2900</v>
      </c>
      <c r="I5678" t="s">
        <v>82</v>
      </c>
      <c r="J5678">
        <v>137</v>
      </c>
      <c r="K5678">
        <v>911</v>
      </c>
      <c r="L5678" s="1">
        <v>41394</v>
      </c>
      <c r="N5678" t="s">
        <v>10845</v>
      </c>
      <c r="P5678" t="s">
        <v>64</v>
      </c>
    </row>
    <row r="5679" spans="1:16" x14ac:dyDescent="0.25">
      <c r="A5679" s="3">
        <v>42125</v>
      </c>
      <c r="B5679" t="s">
        <v>58</v>
      </c>
      <c r="C5679" t="s">
        <v>10846</v>
      </c>
      <c r="D5679" t="s">
        <v>10847</v>
      </c>
      <c r="E5679">
        <v>90200</v>
      </c>
      <c r="F5679" t="s">
        <v>10560</v>
      </c>
      <c r="G5679">
        <v>2900</v>
      </c>
      <c r="I5679" t="s">
        <v>82</v>
      </c>
      <c r="J5679">
        <v>137</v>
      </c>
      <c r="K5679">
        <v>911</v>
      </c>
      <c r="L5679" s="1">
        <v>41394</v>
      </c>
      <c r="N5679" t="s">
        <v>10848</v>
      </c>
      <c r="P5679" t="s">
        <v>64</v>
      </c>
    </row>
    <row r="5680" spans="1:16" x14ac:dyDescent="0.25">
      <c r="A5680" s="3">
        <v>42125</v>
      </c>
      <c r="B5680" t="s">
        <v>58</v>
      </c>
      <c r="C5680" t="s">
        <v>10849</v>
      </c>
      <c r="D5680" t="s">
        <v>10850</v>
      </c>
      <c r="E5680">
        <v>90200</v>
      </c>
      <c r="F5680" t="s">
        <v>10560</v>
      </c>
      <c r="G5680">
        <v>2900</v>
      </c>
      <c r="I5680" t="s">
        <v>82</v>
      </c>
      <c r="J5680">
        <v>137</v>
      </c>
      <c r="K5680">
        <v>911</v>
      </c>
      <c r="L5680" s="1">
        <v>41394</v>
      </c>
      <c r="N5680" t="s">
        <v>6643</v>
      </c>
      <c r="P5680" t="s">
        <v>64</v>
      </c>
    </row>
    <row r="5681" spans="1:16" x14ac:dyDescent="0.25">
      <c r="A5681" s="3">
        <v>42125</v>
      </c>
      <c r="B5681" t="s">
        <v>58</v>
      </c>
      <c r="C5681" t="s">
        <v>10851</v>
      </c>
      <c r="D5681" t="s">
        <v>10852</v>
      </c>
      <c r="E5681">
        <v>90200</v>
      </c>
      <c r="F5681" t="s">
        <v>10560</v>
      </c>
      <c r="G5681">
        <v>2900</v>
      </c>
      <c r="I5681" t="s">
        <v>82</v>
      </c>
      <c r="J5681">
        <v>137</v>
      </c>
      <c r="K5681">
        <v>911</v>
      </c>
      <c r="L5681" s="1">
        <v>41394</v>
      </c>
      <c r="N5681" t="s">
        <v>10853</v>
      </c>
      <c r="P5681" t="s">
        <v>64</v>
      </c>
    </row>
    <row r="5682" spans="1:16" x14ac:dyDescent="0.25">
      <c r="A5682" s="3">
        <v>42125</v>
      </c>
      <c r="B5682" t="s">
        <v>58</v>
      </c>
      <c r="C5682" t="s">
        <v>10854</v>
      </c>
      <c r="D5682" t="s">
        <v>10855</v>
      </c>
      <c r="E5682">
        <v>90200</v>
      </c>
      <c r="F5682" t="s">
        <v>680</v>
      </c>
      <c r="G5682">
        <v>1880</v>
      </c>
      <c r="I5682" t="s">
        <v>681</v>
      </c>
      <c r="J5682">
        <v>1</v>
      </c>
      <c r="K5682">
        <v>3342</v>
      </c>
      <c r="N5682" t="s">
        <v>7629</v>
      </c>
      <c r="P5682" t="s">
        <v>64</v>
      </c>
    </row>
    <row r="5683" spans="1:16" x14ac:dyDescent="0.25">
      <c r="A5683" s="3">
        <v>42125</v>
      </c>
      <c r="B5683" t="s">
        <v>58</v>
      </c>
      <c r="C5683" t="s">
        <v>10856</v>
      </c>
      <c r="D5683" t="s">
        <v>10857</v>
      </c>
      <c r="E5683">
        <v>90200</v>
      </c>
      <c r="F5683" t="s">
        <v>10858</v>
      </c>
      <c r="G5683">
        <v>2500</v>
      </c>
      <c r="I5683" t="s">
        <v>543</v>
      </c>
      <c r="J5683">
        <v>82</v>
      </c>
      <c r="K5683">
        <v>1362</v>
      </c>
      <c r="L5683" s="1">
        <v>39428</v>
      </c>
      <c r="N5683" t="s">
        <v>7977</v>
      </c>
      <c r="P5683" t="s">
        <v>64</v>
      </c>
    </row>
    <row r="5684" spans="1:16" x14ac:dyDescent="0.25">
      <c r="A5684" s="3">
        <v>42125</v>
      </c>
      <c r="B5684" t="s">
        <v>58</v>
      </c>
      <c r="C5684" t="s">
        <v>10859</v>
      </c>
      <c r="D5684" t="s">
        <v>10860</v>
      </c>
      <c r="E5684">
        <v>90200</v>
      </c>
      <c r="F5684" t="s">
        <v>10861</v>
      </c>
      <c r="G5684">
        <v>2030</v>
      </c>
      <c r="I5684" t="s">
        <v>502</v>
      </c>
      <c r="J5684">
        <v>44</v>
      </c>
      <c r="K5684">
        <v>2021</v>
      </c>
      <c r="N5684" t="s">
        <v>10862</v>
      </c>
      <c r="P5684" t="s">
        <v>64</v>
      </c>
    </row>
    <row r="5685" spans="1:16" x14ac:dyDescent="0.25">
      <c r="A5685" t="s">
        <v>87</v>
      </c>
      <c r="C5685" t="s">
        <v>88</v>
      </c>
      <c r="D5685" t="s">
        <v>58</v>
      </c>
      <c r="F5685">
        <v>-7</v>
      </c>
      <c r="G5685" t="s">
        <v>10863</v>
      </c>
      <c r="I5685" t="s">
        <v>1492</v>
      </c>
    </row>
    <row r="5687" spans="1:16" x14ac:dyDescent="0.25">
      <c r="A5687" t="s">
        <v>87</v>
      </c>
      <c r="B5687" t="s">
        <v>87</v>
      </c>
      <c r="C5687" t="s">
        <v>91</v>
      </c>
      <c r="D5687" t="s">
        <v>275</v>
      </c>
      <c r="E5687">
        <v>2015</v>
      </c>
      <c r="F5687">
        <v>-7</v>
      </c>
      <c r="G5687" t="s">
        <v>10863</v>
      </c>
      <c r="I5687" t="s">
        <v>1493</v>
      </c>
    </row>
    <row r="5689" spans="1:16" x14ac:dyDescent="0.25">
      <c r="C5689" t="s">
        <v>56</v>
      </c>
      <c r="D5689" t="s">
        <v>10</v>
      </c>
      <c r="E5689" t="e">
        <f>- proto</f>
        <v>#NAME?</v>
      </c>
      <c r="F5689" t="s">
        <v>57</v>
      </c>
    </row>
    <row r="5690" spans="1:16" x14ac:dyDescent="0.25">
      <c r="A5690" s="3">
        <v>42186</v>
      </c>
      <c r="B5690" t="s">
        <v>58</v>
      </c>
      <c r="C5690" t="s">
        <v>10864</v>
      </c>
      <c r="D5690" t="s">
        <v>10865</v>
      </c>
      <c r="E5690">
        <v>90200</v>
      </c>
      <c r="F5690" t="s">
        <v>9731</v>
      </c>
      <c r="G5690">
        <v>2746.15</v>
      </c>
      <c r="I5690" t="s">
        <v>9732</v>
      </c>
      <c r="J5690">
        <v>19</v>
      </c>
      <c r="K5690">
        <v>5931</v>
      </c>
      <c r="L5690" s="1">
        <v>39629</v>
      </c>
      <c r="N5690" t="s">
        <v>6920</v>
      </c>
      <c r="P5690" t="s">
        <v>64</v>
      </c>
    </row>
    <row r="5691" spans="1:16" x14ac:dyDescent="0.25">
      <c r="A5691" s="3">
        <v>42186</v>
      </c>
      <c r="B5691" t="s">
        <v>58</v>
      </c>
      <c r="C5691" t="s">
        <v>10866</v>
      </c>
      <c r="D5691" t="s">
        <v>10867</v>
      </c>
      <c r="E5691">
        <v>90200</v>
      </c>
      <c r="F5691" t="s">
        <v>781</v>
      </c>
      <c r="G5691">
        <v>1000</v>
      </c>
      <c r="I5691" t="s">
        <v>367</v>
      </c>
      <c r="J5691">
        <v>310</v>
      </c>
      <c r="K5691">
        <v>101</v>
      </c>
      <c r="L5691" s="1">
        <v>40137</v>
      </c>
      <c r="N5691" t="s">
        <v>10868</v>
      </c>
      <c r="P5691" t="s">
        <v>64</v>
      </c>
    </row>
    <row r="5692" spans="1:16" x14ac:dyDescent="0.25">
      <c r="A5692" s="3">
        <v>42186</v>
      </c>
      <c r="B5692" t="s">
        <v>58</v>
      </c>
      <c r="C5692" t="s">
        <v>10869</v>
      </c>
      <c r="D5692" t="s">
        <v>10870</v>
      </c>
      <c r="E5692">
        <v>90200</v>
      </c>
      <c r="F5692" t="s">
        <v>10871</v>
      </c>
      <c r="G5692">
        <v>1847.99</v>
      </c>
      <c r="I5692" t="s">
        <v>10872</v>
      </c>
      <c r="J5692">
        <v>205</v>
      </c>
      <c r="K5692">
        <v>321</v>
      </c>
      <c r="L5692" s="1">
        <v>37195</v>
      </c>
      <c r="N5692" t="s">
        <v>8063</v>
      </c>
      <c r="P5692" t="s">
        <v>64</v>
      </c>
    </row>
    <row r="5693" spans="1:16" x14ac:dyDescent="0.25">
      <c r="A5693" s="3">
        <v>42186</v>
      </c>
      <c r="B5693" t="s">
        <v>58</v>
      </c>
      <c r="C5693" t="s">
        <v>10873</v>
      </c>
      <c r="D5693" t="s">
        <v>10874</v>
      </c>
      <c r="E5693">
        <v>90200</v>
      </c>
      <c r="F5693" t="s">
        <v>1007</v>
      </c>
      <c r="G5693">
        <v>2680</v>
      </c>
      <c r="I5693" t="s">
        <v>10875</v>
      </c>
      <c r="J5693">
        <v>24</v>
      </c>
      <c r="K5693">
        <v>412</v>
      </c>
      <c r="L5693" s="1">
        <v>35481</v>
      </c>
      <c r="N5693" t="s">
        <v>6616</v>
      </c>
      <c r="P5693" t="s">
        <v>64</v>
      </c>
    </row>
    <row r="5694" spans="1:16" x14ac:dyDescent="0.25">
      <c r="A5694" s="3">
        <v>42186</v>
      </c>
      <c r="B5694" t="s">
        <v>58</v>
      </c>
      <c r="C5694" t="s">
        <v>10876</v>
      </c>
      <c r="D5694" t="s">
        <v>10877</v>
      </c>
      <c r="E5694">
        <v>90200</v>
      </c>
      <c r="F5694" t="s">
        <v>1989</v>
      </c>
      <c r="G5694">
        <v>1406</v>
      </c>
      <c r="I5694" t="s">
        <v>9552</v>
      </c>
      <c r="J5694">
        <v>95</v>
      </c>
      <c r="K5694">
        <v>2251</v>
      </c>
      <c r="L5694" s="1">
        <v>39862</v>
      </c>
      <c r="N5694" t="s">
        <v>7167</v>
      </c>
      <c r="P5694" t="s">
        <v>64</v>
      </c>
    </row>
    <row r="5695" spans="1:16" x14ac:dyDescent="0.25">
      <c r="A5695" s="3">
        <v>42186</v>
      </c>
      <c r="B5695" t="s">
        <v>58</v>
      </c>
      <c r="C5695" t="s">
        <v>10878</v>
      </c>
      <c r="D5695" t="s">
        <v>10879</v>
      </c>
      <c r="E5695">
        <v>90200</v>
      </c>
      <c r="F5695" t="s">
        <v>1482</v>
      </c>
      <c r="G5695">
        <v>2320</v>
      </c>
      <c r="I5695" t="s">
        <v>1287</v>
      </c>
      <c r="J5695">
        <v>230</v>
      </c>
      <c r="K5695">
        <v>3841</v>
      </c>
      <c r="M5695" t="s">
        <v>10880</v>
      </c>
      <c r="N5695" t="s">
        <v>10881</v>
      </c>
      <c r="P5695" t="s">
        <v>64</v>
      </c>
    </row>
    <row r="5696" spans="1:16" x14ac:dyDescent="0.25">
      <c r="A5696" t="s">
        <v>87</v>
      </c>
      <c r="C5696" t="s">
        <v>88</v>
      </c>
      <c r="D5696" t="s">
        <v>58</v>
      </c>
      <c r="F5696">
        <v>-1</v>
      </c>
      <c r="G5696" t="s">
        <v>10882</v>
      </c>
      <c r="I5696" t="s">
        <v>1410</v>
      </c>
    </row>
    <row r="5698" spans="1:16" x14ac:dyDescent="0.25">
      <c r="A5698" t="s">
        <v>87</v>
      </c>
      <c r="B5698" t="s">
        <v>87</v>
      </c>
      <c r="C5698" t="s">
        <v>91</v>
      </c>
      <c r="D5698" t="s">
        <v>1571</v>
      </c>
      <c r="E5698">
        <v>2015</v>
      </c>
      <c r="F5698">
        <v>-1</v>
      </c>
      <c r="G5698" t="s">
        <v>10882</v>
      </c>
      <c r="I5698" t="s">
        <v>1411</v>
      </c>
    </row>
    <row r="5700" spans="1:16" x14ac:dyDescent="0.25">
      <c r="C5700" t="s">
        <v>56</v>
      </c>
      <c r="D5700" t="s">
        <v>10</v>
      </c>
      <c r="E5700" t="e">
        <f>- proto</f>
        <v>#NAME?</v>
      </c>
      <c r="F5700" t="s">
        <v>57</v>
      </c>
    </row>
    <row r="5701" spans="1:16" x14ac:dyDescent="0.25">
      <c r="A5701" s="3">
        <v>42248</v>
      </c>
      <c r="B5701" t="s">
        <v>58</v>
      </c>
      <c r="C5701" t="s">
        <v>10883</v>
      </c>
      <c r="D5701" t="s">
        <v>10884</v>
      </c>
      <c r="E5701">
        <v>90200</v>
      </c>
      <c r="F5701" t="s">
        <v>1346</v>
      </c>
      <c r="G5701">
        <v>2943</v>
      </c>
      <c r="I5701" t="s">
        <v>9856</v>
      </c>
      <c r="J5701">
        <v>321</v>
      </c>
      <c r="K5701">
        <v>9402</v>
      </c>
      <c r="L5701" s="1">
        <v>39610</v>
      </c>
      <c r="N5701" t="s">
        <v>7875</v>
      </c>
      <c r="P5701" t="s">
        <v>64</v>
      </c>
    </row>
    <row r="5702" spans="1:16" x14ac:dyDescent="0.25">
      <c r="A5702" s="3">
        <v>42248</v>
      </c>
      <c r="B5702" t="s">
        <v>58</v>
      </c>
      <c r="C5702" t="s">
        <v>1172</v>
      </c>
      <c r="D5702" t="s">
        <v>10885</v>
      </c>
      <c r="E5702">
        <v>90200</v>
      </c>
      <c r="F5702" t="s">
        <v>730</v>
      </c>
      <c r="G5702">
        <v>2923.5</v>
      </c>
      <c r="I5702" t="s">
        <v>1873</v>
      </c>
      <c r="J5702">
        <v>117</v>
      </c>
      <c r="K5702">
        <v>213</v>
      </c>
      <c r="L5702" s="1">
        <v>38044</v>
      </c>
      <c r="N5702" t="s">
        <v>7104</v>
      </c>
      <c r="P5702" t="s">
        <v>64</v>
      </c>
    </row>
    <row r="5703" spans="1:16" x14ac:dyDescent="0.25">
      <c r="A5703" s="3">
        <v>42248</v>
      </c>
      <c r="B5703" t="s">
        <v>58</v>
      </c>
      <c r="C5703" t="s">
        <v>10886</v>
      </c>
      <c r="D5703" t="s">
        <v>10887</v>
      </c>
      <c r="E5703">
        <v>90200</v>
      </c>
      <c r="F5703" t="s">
        <v>10621</v>
      </c>
      <c r="G5703">
        <v>1980</v>
      </c>
      <c r="I5703" t="s">
        <v>9802</v>
      </c>
      <c r="J5703">
        <v>167</v>
      </c>
      <c r="K5703">
        <v>413</v>
      </c>
      <c r="L5703" s="1">
        <v>40892</v>
      </c>
      <c r="N5703" t="s">
        <v>7598</v>
      </c>
      <c r="P5703" t="s">
        <v>64</v>
      </c>
    </row>
    <row r="5704" spans="1:16" x14ac:dyDescent="0.25">
      <c r="A5704" s="3">
        <v>42248</v>
      </c>
      <c r="B5704" t="s">
        <v>58</v>
      </c>
      <c r="C5704" t="s">
        <v>5509</v>
      </c>
      <c r="D5704" t="s">
        <v>10888</v>
      </c>
      <c r="E5704">
        <v>90200</v>
      </c>
      <c r="F5704" t="s">
        <v>10200</v>
      </c>
      <c r="G5704">
        <v>2444.1999999999998</v>
      </c>
      <c r="I5704" t="s">
        <v>10593</v>
      </c>
      <c r="J5704">
        <v>301</v>
      </c>
      <c r="K5704">
        <v>631</v>
      </c>
      <c r="L5704" s="1">
        <v>40542</v>
      </c>
      <c r="N5704" t="s">
        <v>10889</v>
      </c>
      <c r="P5704" t="s">
        <v>64</v>
      </c>
    </row>
    <row r="5705" spans="1:16" x14ac:dyDescent="0.25">
      <c r="A5705" s="3">
        <v>42248</v>
      </c>
      <c r="B5705" t="s">
        <v>58</v>
      </c>
      <c r="C5705" t="s">
        <v>10890</v>
      </c>
      <c r="D5705" t="s">
        <v>10891</v>
      </c>
      <c r="E5705">
        <v>90200</v>
      </c>
      <c r="F5705" t="s">
        <v>1126</v>
      </c>
      <c r="G5705">
        <v>1840</v>
      </c>
      <c r="I5705" t="s">
        <v>1127</v>
      </c>
      <c r="J5705">
        <v>301</v>
      </c>
      <c r="K5705">
        <v>631</v>
      </c>
      <c r="N5705" t="s">
        <v>7133</v>
      </c>
      <c r="P5705" t="s">
        <v>64</v>
      </c>
    </row>
    <row r="5706" spans="1:16" x14ac:dyDescent="0.25">
      <c r="A5706" s="3">
        <v>42248</v>
      </c>
      <c r="B5706" t="s">
        <v>58</v>
      </c>
      <c r="C5706" t="s">
        <v>10892</v>
      </c>
      <c r="D5706" t="s">
        <v>10893</v>
      </c>
      <c r="E5706">
        <v>90200</v>
      </c>
      <c r="F5706" t="s">
        <v>1450</v>
      </c>
      <c r="G5706">
        <v>1950</v>
      </c>
      <c r="I5706" t="s">
        <v>970</v>
      </c>
      <c r="J5706">
        <v>301</v>
      </c>
      <c r="K5706">
        <v>631</v>
      </c>
      <c r="N5706" t="s">
        <v>7750</v>
      </c>
      <c r="P5706" t="s">
        <v>64</v>
      </c>
    </row>
    <row r="5707" spans="1:16" x14ac:dyDescent="0.25">
      <c r="A5707" s="3">
        <v>42248</v>
      </c>
      <c r="B5707" t="s">
        <v>58</v>
      </c>
      <c r="C5707" t="s">
        <v>10894</v>
      </c>
      <c r="D5707" t="s">
        <v>10895</v>
      </c>
      <c r="E5707">
        <v>90200</v>
      </c>
      <c r="F5707" t="s">
        <v>1346</v>
      </c>
      <c r="G5707">
        <v>2917.2</v>
      </c>
      <c r="I5707" t="s">
        <v>10896</v>
      </c>
      <c r="J5707">
        <v>301</v>
      </c>
      <c r="K5707">
        <v>631</v>
      </c>
      <c r="L5707" s="1">
        <v>40205</v>
      </c>
      <c r="N5707" t="s">
        <v>7133</v>
      </c>
      <c r="P5707" t="s">
        <v>64</v>
      </c>
    </row>
    <row r="5708" spans="1:16" x14ac:dyDescent="0.25">
      <c r="A5708" s="3">
        <v>42248</v>
      </c>
      <c r="B5708" t="s">
        <v>58</v>
      </c>
      <c r="C5708" t="s">
        <v>10472</v>
      </c>
      <c r="D5708" t="s">
        <v>10897</v>
      </c>
      <c r="E5708">
        <v>90200</v>
      </c>
      <c r="F5708" t="s">
        <v>9476</v>
      </c>
      <c r="G5708">
        <v>1777</v>
      </c>
      <c r="I5708" t="s">
        <v>9477</v>
      </c>
      <c r="J5708">
        <v>127</v>
      </c>
      <c r="K5708">
        <v>817</v>
      </c>
      <c r="L5708" s="1">
        <v>39840</v>
      </c>
      <c r="N5708" t="s">
        <v>10898</v>
      </c>
      <c r="P5708" t="s">
        <v>64</v>
      </c>
    </row>
    <row r="5709" spans="1:16" x14ac:dyDescent="0.25">
      <c r="A5709" s="3">
        <v>42248</v>
      </c>
      <c r="B5709" t="s">
        <v>58</v>
      </c>
      <c r="C5709" t="s">
        <v>10899</v>
      </c>
      <c r="D5709" t="s">
        <v>10900</v>
      </c>
      <c r="E5709">
        <v>90200</v>
      </c>
      <c r="F5709" t="s">
        <v>194</v>
      </c>
      <c r="G5709">
        <v>1555</v>
      </c>
      <c r="I5709" t="s">
        <v>10901</v>
      </c>
      <c r="J5709">
        <v>276</v>
      </c>
      <c r="K5709">
        <v>2151</v>
      </c>
      <c r="L5709" s="1">
        <v>39919</v>
      </c>
      <c r="N5709" t="s">
        <v>10902</v>
      </c>
      <c r="P5709" t="s">
        <v>64</v>
      </c>
    </row>
    <row r="5710" spans="1:16" x14ac:dyDescent="0.25">
      <c r="A5710" s="3">
        <v>42248</v>
      </c>
      <c r="B5710" t="s">
        <v>58</v>
      </c>
      <c r="C5710" t="s">
        <v>10903</v>
      </c>
      <c r="D5710" t="s">
        <v>10904</v>
      </c>
      <c r="E5710">
        <v>90200</v>
      </c>
      <c r="F5710" t="s">
        <v>183</v>
      </c>
      <c r="G5710">
        <v>1220</v>
      </c>
      <c r="I5710" t="s">
        <v>191</v>
      </c>
      <c r="J5710">
        <v>268</v>
      </c>
      <c r="K5710">
        <v>3011</v>
      </c>
      <c r="L5710" s="1">
        <v>35557</v>
      </c>
      <c r="N5710" t="s">
        <v>10622</v>
      </c>
      <c r="P5710" t="s">
        <v>64</v>
      </c>
    </row>
    <row r="5711" spans="1:16" x14ac:dyDescent="0.25">
      <c r="A5711" s="3">
        <v>42248</v>
      </c>
      <c r="B5711" t="s">
        <v>58</v>
      </c>
      <c r="C5711" t="s">
        <v>10905</v>
      </c>
      <c r="D5711" t="s">
        <v>10906</v>
      </c>
      <c r="E5711">
        <v>90200</v>
      </c>
      <c r="F5711" t="s">
        <v>10907</v>
      </c>
      <c r="G5711">
        <v>2190</v>
      </c>
      <c r="I5711" t="s">
        <v>9599</v>
      </c>
      <c r="J5711">
        <v>369</v>
      </c>
      <c r="K5711">
        <v>4842</v>
      </c>
      <c r="N5711" t="s">
        <v>9317</v>
      </c>
      <c r="P5711" t="s">
        <v>64</v>
      </c>
    </row>
    <row r="5713" spans="1:16" x14ac:dyDescent="0.25">
      <c r="D5713" t="s">
        <v>0</v>
      </c>
      <c r="E5713" t="s">
        <v>1</v>
      </c>
      <c r="F5713" t="s">
        <v>2</v>
      </c>
      <c r="G5713" t="s">
        <v>3</v>
      </c>
      <c r="H5713">
        <v>5</v>
      </c>
      <c r="I5713" t="s">
        <v>4</v>
      </c>
      <c r="L5713" t="s">
        <v>5</v>
      </c>
      <c r="M5713" t="s">
        <v>6</v>
      </c>
      <c r="N5713" t="s">
        <v>7</v>
      </c>
      <c r="O5713">
        <v>9</v>
      </c>
      <c r="P5713">
        <v>8</v>
      </c>
    </row>
    <row r="5714" spans="1:16" x14ac:dyDescent="0.25">
      <c r="D5714" t="s">
        <v>8</v>
      </c>
      <c r="E5714" t="s">
        <v>9</v>
      </c>
      <c r="F5714" t="s">
        <v>10</v>
      </c>
      <c r="M5714" t="s">
        <v>11</v>
      </c>
      <c r="N5714" t="s">
        <v>12</v>
      </c>
      <c r="O5714" s="1">
        <v>37445</v>
      </c>
      <c r="P5714">
        <v>3</v>
      </c>
    </row>
    <row r="5715" spans="1:16" x14ac:dyDescent="0.25">
      <c r="A5715" t="s">
        <v>13</v>
      </c>
      <c r="B5715" t="s">
        <v>14</v>
      </c>
      <c r="C5715" t="s">
        <v>15</v>
      </c>
      <c r="F5715" t="s">
        <v>16</v>
      </c>
      <c r="G5715" t="e">
        <f>- Z</f>
        <v>#NAME?</v>
      </c>
      <c r="M5715" t="s">
        <v>17</v>
      </c>
      <c r="N5715" t="s">
        <v>18</v>
      </c>
    </row>
    <row r="5716" spans="1:16" x14ac:dyDescent="0.25">
      <c r="A5716" t="s">
        <v>19</v>
      </c>
      <c r="B5716" t="s">
        <v>20</v>
      </c>
      <c r="C5716" t="s">
        <v>21</v>
      </c>
      <c r="D5716" t="s">
        <v>22</v>
      </c>
      <c r="E5716" t="s">
        <v>23</v>
      </c>
      <c r="F5716" t="s">
        <v>24</v>
      </c>
      <c r="G5716" t="s">
        <v>25</v>
      </c>
      <c r="H5716" t="s">
        <v>26</v>
      </c>
      <c r="M5716" t="s">
        <v>27</v>
      </c>
      <c r="N5716" t="s">
        <v>28</v>
      </c>
    </row>
    <row r="5717" spans="1:16" x14ac:dyDescent="0.25">
      <c r="A5717" t="s">
        <v>29</v>
      </c>
      <c r="B5717" t="s">
        <v>30</v>
      </c>
      <c r="C5717" t="s">
        <v>31</v>
      </c>
      <c r="D5717" t="s">
        <v>32</v>
      </c>
      <c r="E5717" t="s">
        <v>32</v>
      </c>
      <c r="F5717" t="s">
        <v>33</v>
      </c>
      <c r="G5717" t="s">
        <v>34</v>
      </c>
      <c r="H5717" t="s">
        <v>35</v>
      </c>
      <c r="I5717" t="s">
        <v>36</v>
      </c>
      <c r="J5717" t="s">
        <v>29</v>
      </c>
      <c r="K5717" t="s">
        <v>29</v>
      </c>
      <c r="L5717" t="s">
        <v>37</v>
      </c>
      <c r="M5717" t="s">
        <v>31</v>
      </c>
      <c r="N5717" t="s">
        <v>38</v>
      </c>
      <c r="O5717" t="s">
        <v>29</v>
      </c>
      <c r="P5717" t="s">
        <v>35</v>
      </c>
    </row>
    <row r="5718" spans="1:16" x14ac:dyDescent="0.25">
      <c r="A5718" t="s">
        <v>39</v>
      </c>
      <c r="B5718" t="s">
        <v>40</v>
      </c>
      <c r="C5718" t="s">
        <v>41</v>
      </c>
      <c r="D5718" t="s">
        <v>42</v>
      </c>
      <c r="E5718" t="s">
        <v>43</v>
      </c>
      <c r="F5718" t="s">
        <v>13</v>
      </c>
      <c r="G5718" t="s">
        <v>44</v>
      </c>
      <c r="I5718" t="s">
        <v>45</v>
      </c>
      <c r="J5718" t="s">
        <v>46</v>
      </c>
      <c r="K5718" t="s">
        <v>47</v>
      </c>
      <c r="L5718" t="s">
        <v>48</v>
      </c>
      <c r="M5718" t="s">
        <v>49</v>
      </c>
      <c r="N5718" t="s">
        <v>50</v>
      </c>
      <c r="O5718" t="s">
        <v>51</v>
      </c>
      <c r="P5718" t="s">
        <v>52</v>
      </c>
    </row>
    <row r="5719" spans="1:16" x14ac:dyDescent="0.25">
      <c r="A5719" t="s">
        <v>53</v>
      </c>
      <c r="B5719" t="s">
        <v>30</v>
      </c>
      <c r="C5719" t="s">
        <v>54</v>
      </c>
      <c r="D5719" t="s">
        <v>32</v>
      </c>
      <c r="E5719" t="s">
        <v>32</v>
      </c>
      <c r="F5719" t="s">
        <v>33</v>
      </c>
      <c r="G5719" t="s">
        <v>34</v>
      </c>
      <c r="H5719" t="s">
        <v>35</v>
      </c>
      <c r="I5719" t="s">
        <v>36</v>
      </c>
      <c r="J5719" t="s">
        <v>29</v>
      </c>
      <c r="K5719" t="s">
        <v>29</v>
      </c>
      <c r="L5719" t="s">
        <v>37</v>
      </c>
      <c r="M5719" t="s">
        <v>31</v>
      </c>
      <c r="N5719" t="s">
        <v>38</v>
      </c>
      <c r="O5719" t="s">
        <v>29</v>
      </c>
      <c r="P5719" t="s">
        <v>55</v>
      </c>
    </row>
    <row r="5720" spans="1:16" x14ac:dyDescent="0.25">
      <c r="A5720" s="3">
        <v>42248</v>
      </c>
      <c r="B5720" t="s">
        <v>58</v>
      </c>
      <c r="C5720" t="s">
        <v>10908</v>
      </c>
      <c r="D5720" t="s">
        <v>10909</v>
      </c>
      <c r="E5720">
        <v>90200</v>
      </c>
      <c r="F5720" t="s">
        <v>10910</v>
      </c>
      <c r="G5720">
        <v>1386.35</v>
      </c>
      <c r="I5720" t="s">
        <v>10911</v>
      </c>
      <c r="J5720">
        <v>456</v>
      </c>
      <c r="K5720">
        <v>4843</v>
      </c>
      <c r="L5720" s="1">
        <v>38460</v>
      </c>
      <c r="N5720" t="s">
        <v>10912</v>
      </c>
      <c r="P5720" t="s">
        <v>64</v>
      </c>
    </row>
    <row r="5721" spans="1:16" x14ac:dyDescent="0.25">
      <c r="A5721" s="3">
        <v>42248</v>
      </c>
      <c r="B5721" t="s">
        <v>58</v>
      </c>
      <c r="C5721" t="s">
        <v>10913</v>
      </c>
      <c r="D5721" t="s">
        <v>10914</v>
      </c>
      <c r="E5721">
        <v>90200</v>
      </c>
      <c r="F5721" t="s">
        <v>10910</v>
      </c>
      <c r="G5721">
        <v>1386.35</v>
      </c>
      <c r="I5721" t="s">
        <v>10911</v>
      </c>
      <c r="J5721">
        <v>456</v>
      </c>
      <c r="K5721">
        <v>4843</v>
      </c>
      <c r="L5721" s="1">
        <v>38460</v>
      </c>
      <c r="N5721" t="s">
        <v>10912</v>
      </c>
      <c r="P5721" t="s">
        <v>64</v>
      </c>
    </row>
    <row r="5722" spans="1:16" x14ac:dyDescent="0.25">
      <c r="A5722" s="3">
        <v>42248</v>
      </c>
      <c r="B5722" t="s">
        <v>58</v>
      </c>
      <c r="C5722" t="s">
        <v>10915</v>
      </c>
      <c r="D5722" t="s">
        <v>10916</v>
      </c>
      <c r="E5722">
        <v>90200</v>
      </c>
      <c r="F5722" t="s">
        <v>10917</v>
      </c>
      <c r="G5722">
        <v>1620</v>
      </c>
      <c r="I5722" t="s">
        <v>651</v>
      </c>
      <c r="J5722">
        <v>284</v>
      </c>
      <c r="K5722">
        <v>4843</v>
      </c>
      <c r="N5722" t="s">
        <v>10918</v>
      </c>
      <c r="P5722" t="s">
        <v>64</v>
      </c>
    </row>
    <row r="5723" spans="1:16" x14ac:dyDescent="0.25">
      <c r="A5723" s="3">
        <v>42248</v>
      </c>
      <c r="B5723" t="s">
        <v>58</v>
      </c>
      <c r="C5723" t="s">
        <v>10919</v>
      </c>
      <c r="D5723" t="s">
        <v>10920</v>
      </c>
      <c r="E5723">
        <v>90200</v>
      </c>
      <c r="F5723" t="s">
        <v>10917</v>
      </c>
      <c r="G5723">
        <v>1620</v>
      </c>
      <c r="I5723" t="s">
        <v>651</v>
      </c>
      <c r="J5723">
        <v>284</v>
      </c>
      <c r="K5723">
        <v>4843</v>
      </c>
      <c r="N5723" t="s">
        <v>10918</v>
      </c>
      <c r="P5723" t="s">
        <v>64</v>
      </c>
    </row>
    <row r="5724" spans="1:16" x14ac:dyDescent="0.25">
      <c r="A5724" s="3">
        <v>42248</v>
      </c>
      <c r="B5724" t="s">
        <v>58</v>
      </c>
      <c r="C5724" t="s">
        <v>10921</v>
      </c>
      <c r="D5724" t="s">
        <v>10922</v>
      </c>
      <c r="E5724">
        <v>90200</v>
      </c>
      <c r="F5724" t="s">
        <v>10917</v>
      </c>
      <c r="G5724">
        <v>1620</v>
      </c>
      <c r="I5724" t="s">
        <v>651</v>
      </c>
      <c r="J5724">
        <v>284</v>
      </c>
      <c r="K5724">
        <v>4843</v>
      </c>
      <c r="N5724" t="s">
        <v>10918</v>
      </c>
      <c r="P5724" t="s">
        <v>64</v>
      </c>
    </row>
    <row r="5725" spans="1:16" x14ac:dyDescent="0.25">
      <c r="A5725" s="3">
        <v>42248</v>
      </c>
      <c r="B5725" t="s">
        <v>58</v>
      </c>
      <c r="C5725" t="s">
        <v>10923</v>
      </c>
      <c r="D5725" t="s">
        <v>10924</v>
      </c>
      <c r="E5725">
        <v>90200</v>
      </c>
      <c r="F5725" t="s">
        <v>10917</v>
      </c>
      <c r="G5725">
        <v>1620</v>
      </c>
      <c r="I5725" t="s">
        <v>651</v>
      </c>
      <c r="J5725">
        <v>284</v>
      </c>
      <c r="K5725">
        <v>4843</v>
      </c>
      <c r="N5725" t="s">
        <v>10918</v>
      </c>
      <c r="P5725" t="s">
        <v>64</v>
      </c>
    </row>
    <row r="5726" spans="1:16" x14ac:dyDescent="0.25">
      <c r="A5726" s="3">
        <v>42248</v>
      </c>
      <c r="B5726" t="s">
        <v>58</v>
      </c>
      <c r="C5726" t="s">
        <v>10925</v>
      </c>
      <c r="D5726" t="s">
        <v>10926</v>
      </c>
      <c r="E5726">
        <v>90200</v>
      </c>
      <c r="F5726" t="s">
        <v>396</v>
      </c>
      <c r="G5726">
        <v>2910</v>
      </c>
      <c r="I5726" t="s">
        <v>397</v>
      </c>
      <c r="J5726">
        <v>284</v>
      </c>
      <c r="K5726">
        <v>4843</v>
      </c>
      <c r="N5726" t="s">
        <v>10927</v>
      </c>
      <c r="P5726" t="s">
        <v>64</v>
      </c>
    </row>
    <row r="5727" spans="1:16" x14ac:dyDescent="0.25">
      <c r="A5727" t="s">
        <v>87</v>
      </c>
      <c r="C5727" t="s">
        <v>88</v>
      </c>
      <c r="D5727" t="s">
        <v>58</v>
      </c>
      <c r="F5727">
        <v>-3</v>
      </c>
      <c r="G5727" t="s">
        <v>10928</v>
      </c>
      <c r="I5727" t="s">
        <v>3148</v>
      </c>
    </row>
    <row r="5729" spans="1:16" x14ac:dyDescent="0.25">
      <c r="A5729" t="s">
        <v>87</v>
      </c>
      <c r="B5729" t="s">
        <v>87</v>
      </c>
      <c r="C5729" t="s">
        <v>91</v>
      </c>
      <c r="D5729" t="s">
        <v>375</v>
      </c>
      <c r="E5729">
        <v>2015</v>
      </c>
      <c r="F5729">
        <v>-3</v>
      </c>
      <c r="G5729" t="s">
        <v>10928</v>
      </c>
      <c r="I5729" t="s">
        <v>3149</v>
      </c>
    </row>
    <row r="5731" spans="1:16" x14ac:dyDescent="0.25">
      <c r="C5731" t="s">
        <v>56</v>
      </c>
      <c r="D5731" t="s">
        <v>10</v>
      </c>
      <c r="E5731" t="e">
        <f>- proto</f>
        <v>#NAME?</v>
      </c>
      <c r="F5731" t="s">
        <v>57</v>
      </c>
    </row>
    <row r="5732" spans="1:16" x14ac:dyDescent="0.25">
      <c r="A5732" s="3">
        <v>42309</v>
      </c>
      <c r="B5732" t="s">
        <v>58</v>
      </c>
      <c r="C5732" t="s">
        <v>10929</v>
      </c>
      <c r="D5732" t="s">
        <v>10930</v>
      </c>
      <c r="E5732">
        <v>90200</v>
      </c>
      <c r="F5732" t="s">
        <v>2697</v>
      </c>
      <c r="G5732">
        <v>1248.72</v>
      </c>
      <c r="I5732" t="s">
        <v>10931</v>
      </c>
      <c r="J5732">
        <v>19</v>
      </c>
      <c r="K5732">
        <v>5931</v>
      </c>
      <c r="L5732" s="1">
        <v>40428</v>
      </c>
      <c r="N5732" t="s">
        <v>6920</v>
      </c>
      <c r="P5732" t="s">
        <v>64</v>
      </c>
    </row>
    <row r="5733" spans="1:16" x14ac:dyDescent="0.25">
      <c r="A5733" s="3">
        <v>42309</v>
      </c>
      <c r="B5733" t="s">
        <v>58</v>
      </c>
      <c r="C5733" t="s">
        <v>10932</v>
      </c>
      <c r="D5733" t="s">
        <v>10933</v>
      </c>
      <c r="E5733">
        <v>90200</v>
      </c>
      <c r="F5733" t="s">
        <v>1235</v>
      </c>
      <c r="G5733">
        <v>1692.77</v>
      </c>
      <c r="I5733" t="s">
        <v>10934</v>
      </c>
      <c r="J5733">
        <v>19</v>
      </c>
      <c r="K5733">
        <v>5931</v>
      </c>
      <c r="L5733" s="1">
        <v>38287</v>
      </c>
      <c r="N5733" t="s">
        <v>7167</v>
      </c>
      <c r="P5733" t="s">
        <v>64</v>
      </c>
    </row>
    <row r="5734" spans="1:16" x14ac:dyDescent="0.25">
      <c r="A5734" s="3">
        <v>42309</v>
      </c>
      <c r="B5734" t="s">
        <v>58</v>
      </c>
      <c r="C5734" t="s">
        <v>10935</v>
      </c>
      <c r="D5734" t="s">
        <v>10936</v>
      </c>
      <c r="E5734">
        <v>90200</v>
      </c>
      <c r="F5734" t="s">
        <v>194</v>
      </c>
      <c r="G5734">
        <v>1848</v>
      </c>
      <c r="I5734" t="s">
        <v>10303</v>
      </c>
      <c r="J5734">
        <v>130</v>
      </c>
      <c r="K5734">
        <v>3221</v>
      </c>
      <c r="L5734" s="1">
        <v>37585</v>
      </c>
      <c r="N5734" t="s">
        <v>7087</v>
      </c>
      <c r="P5734" t="s">
        <v>64</v>
      </c>
    </row>
    <row r="5735" spans="1:16" x14ac:dyDescent="0.25">
      <c r="A5735" t="s">
        <v>87</v>
      </c>
      <c r="C5735" t="s">
        <v>88</v>
      </c>
      <c r="D5735" t="s">
        <v>58</v>
      </c>
      <c r="F5735" t="s">
        <v>453</v>
      </c>
      <c r="G5735" t="s">
        <v>10937</v>
      </c>
      <c r="I5735" t="s">
        <v>487</v>
      </c>
    </row>
    <row r="5737" spans="1:16" x14ac:dyDescent="0.25">
      <c r="A5737" t="s">
        <v>87</v>
      </c>
      <c r="B5737" t="s">
        <v>87</v>
      </c>
      <c r="C5737" t="s">
        <v>91</v>
      </c>
      <c r="D5737" t="s">
        <v>446</v>
      </c>
      <c r="E5737">
        <v>2015</v>
      </c>
      <c r="F5737" t="s">
        <v>453</v>
      </c>
      <c r="G5737" t="s">
        <v>10937</v>
      </c>
      <c r="I5737" t="s">
        <v>488</v>
      </c>
    </row>
    <row r="5739" spans="1:16" x14ac:dyDescent="0.25">
      <c r="C5739" t="s">
        <v>56</v>
      </c>
      <c r="D5739" t="s">
        <v>10</v>
      </c>
      <c r="E5739" t="e">
        <f>- proto</f>
        <v>#NAME?</v>
      </c>
      <c r="F5739" t="s">
        <v>57</v>
      </c>
    </row>
    <row r="5740" spans="1:16" x14ac:dyDescent="0.25">
      <c r="A5740" s="3">
        <v>42339</v>
      </c>
      <c r="B5740" t="s">
        <v>58</v>
      </c>
      <c r="C5740" t="s">
        <v>10938</v>
      </c>
      <c r="D5740" t="s">
        <v>10939</v>
      </c>
      <c r="E5740">
        <v>90200</v>
      </c>
      <c r="F5740" t="s">
        <v>1989</v>
      </c>
      <c r="G5740">
        <v>1694.08</v>
      </c>
      <c r="I5740" t="s">
        <v>10126</v>
      </c>
      <c r="J5740">
        <v>3</v>
      </c>
      <c r="K5740">
        <v>111</v>
      </c>
      <c r="L5740" s="1">
        <v>39192</v>
      </c>
      <c r="N5740" t="s">
        <v>7822</v>
      </c>
      <c r="P5740" t="s">
        <v>64</v>
      </c>
    </row>
    <row r="5741" spans="1:16" x14ac:dyDescent="0.25">
      <c r="A5741" s="3">
        <v>42339</v>
      </c>
      <c r="B5741" t="s">
        <v>58</v>
      </c>
      <c r="C5741" t="s">
        <v>10940</v>
      </c>
      <c r="D5741" t="s">
        <v>10941</v>
      </c>
      <c r="E5741">
        <v>90200</v>
      </c>
      <c r="F5741" t="s">
        <v>2697</v>
      </c>
      <c r="G5741">
        <v>1179.5</v>
      </c>
      <c r="I5741" t="s">
        <v>10942</v>
      </c>
      <c r="J5741">
        <v>108</v>
      </c>
      <c r="K5741">
        <v>231</v>
      </c>
      <c r="L5741" s="1">
        <v>39202</v>
      </c>
      <c r="N5741" t="s">
        <v>8018</v>
      </c>
      <c r="P5741" t="s">
        <v>64</v>
      </c>
    </row>
    <row r="5742" spans="1:16" x14ac:dyDescent="0.25">
      <c r="A5742" s="3">
        <v>42339</v>
      </c>
      <c r="B5742" t="s">
        <v>58</v>
      </c>
      <c r="C5742" t="s">
        <v>10943</v>
      </c>
      <c r="D5742" t="s">
        <v>10944</v>
      </c>
      <c r="E5742">
        <v>90200</v>
      </c>
      <c r="F5742" t="s">
        <v>183</v>
      </c>
      <c r="G5742">
        <v>1364.83</v>
      </c>
      <c r="I5742" t="s">
        <v>2935</v>
      </c>
      <c r="J5742">
        <v>410</v>
      </c>
      <c r="K5742">
        <v>471</v>
      </c>
      <c r="L5742" s="1">
        <v>37651</v>
      </c>
      <c r="N5742" t="s">
        <v>6792</v>
      </c>
      <c r="P5742" t="s">
        <v>64</v>
      </c>
    </row>
    <row r="5743" spans="1:16" x14ac:dyDescent="0.25">
      <c r="A5743" s="3">
        <v>42339</v>
      </c>
      <c r="B5743" t="s">
        <v>58</v>
      </c>
      <c r="C5743" t="s">
        <v>5686</v>
      </c>
      <c r="D5743" t="s">
        <v>10945</v>
      </c>
      <c r="E5743">
        <v>90200</v>
      </c>
      <c r="F5743" t="s">
        <v>2697</v>
      </c>
      <c r="G5743">
        <v>1151.32</v>
      </c>
      <c r="I5743" t="s">
        <v>9605</v>
      </c>
      <c r="J5743">
        <v>204</v>
      </c>
      <c r="K5743">
        <v>611</v>
      </c>
      <c r="L5743" s="1">
        <v>39231</v>
      </c>
      <c r="N5743" t="s">
        <v>10946</v>
      </c>
      <c r="P5743" t="s">
        <v>64</v>
      </c>
    </row>
    <row r="5744" spans="1:16" x14ac:dyDescent="0.25">
      <c r="A5744" s="3">
        <v>42339</v>
      </c>
      <c r="B5744" t="s">
        <v>58</v>
      </c>
      <c r="C5744" t="s">
        <v>10947</v>
      </c>
      <c r="D5744" t="s">
        <v>10948</v>
      </c>
      <c r="E5744">
        <v>90200</v>
      </c>
      <c r="F5744" t="s">
        <v>183</v>
      </c>
      <c r="G5744">
        <v>1615.45</v>
      </c>
      <c r="I5744" t="s">
        <v>10949</v>
      </c>
      <c r="J5744">
        <v>133</v>
      </c>
      <c r="K5744">
        <v>862</v>
      </c>
      <c r="L5744" s="1">
        <v>37042</v>
      </c>
      <c r="N5744" t="s">
        <v>10950</v>
      </c>
      <c r="P5744" t="s">
        <v>64</v>
      </c>
    </row>
    <row r="5745" spans="1:16" x14ac:dyDescent="0.25">
      <c r="A5745" s="3">
        <v>42339</v>
      </c>
      <c r="B5745" t="s">
        <v>58</v>
      </c>
      <c r="C5745" t="s">
        <v>10951</v>
      </c>
      <c r="D5745" t="s">
        <v>10952</v>
      </c>
      <c r="E5745">
        <v>90200</v>
      </c>
      <c r="F5745" t="s">
        <v>183</v>
      </c>
      <c r="G5745">
        <v>1360</v>
      </c>
      <c r="I5745" t="s">
        <v>204</v>
      </c>
      <c r="J5745">
        <v>133</v>
      </c>
      <c r="K5745">
        <v>862</v>
      </c>
      <c r="L5745" s="1">
        <v>35237</v>
      </c>
      <c r="N5745" t="s">
        <v>10950</v>
      </c>
      <c r="P5745" t="s">
        <v>64</v>
      </c>
    </row>
    <row r="5746" spans="1:16" x14ac:dyDescent="0.25">
      <c r="A5746" s="3">
        <v>42339</v>
      </c>
      <c r="B5746" t="s">
        <v>58</v>
      </c>
      <c r="C5746" t="s">
        <v>10953</v>
      </c>
      <c r="D5746" t="s">
        <v>10954</v>
      </c>
      <c r="E5746">
        <v>90200</v>
      </c>
      <c r="F5746" t="s">
        <v>183</v>
      </c>
      <c r="G5746">
        <v>1360</v>
      </c>
      <c r="I5746" t="s">
        <v>204</v>
      </c>
      <c r="J5746">
        <v>133</v>
      </c>
      <c r="K5746">
        <v>862</v>
      </c>
      <c r="L5746" s="1">
        <v>35237</v>
      </c>
      <c r="N5746" t="s">
        <v>10848</v>
      </c>
      <c r="P5746" t="s">
        <v>64</v>
      </c>
    </row>
    <row r="5747" spans="1:16" x14ac:dyDescent="0.25">
      <c r="A5747" s="3">
        <v>42339</v>
      </c>
      <c r="B5747" t="s">
        <v>58</v>
      </c>
      <c r="C5747" t="s">
        <v>5700</v>
      </c>
      <c r="D5747" t="s">
        <v>10955</v>
      </c>
      <c r="E5747">
        <v>90200</v>
      </c>
      <c r="F5747" t="s">
        <v>8548</v>
      </c>
      <c r="G5747">
        <v>2076.8000000000002</v>
      </c>
      <c r="I5747" t="s">
        <v>10956</v>
      </c>
      <c r="J5747">
        <v>127</v>
      </c>
      <c r="K5747">
        <v>817</v>
      </c>
      <c r="L5747" s="1">
        <v>40907</v>
      </c>
      <c r="N5747" t="s">
        <v>10957</v>
      </c>
      <c r="P5747" t="s">
        <v>64</v>
      </c>
    </row>
    <row r="5748" spans="1:16" x14ac:dyDescent="0.25">
      <c r="A5748" s="3">
        <v>42339</v>
      </c>
      <c r="B5748" t="s">
        <v>58</v>
      </c>
      <c r="C5748" t="s">
        <v>10958</v>
      </c>
      <c r="D5748" t="s">
        <v>10959</v>
      </c>
      <c r="E5748">
        <v>90200</v>
      </c>
      <c r="F5748" t="s">
        <v>2639</v>
      </c>
      <c r="G5748">
        <v>1344</v>
      </c>
      <c r="I5748" t="s">
        <v>9587</v>
      </c>
      <c r="J5748">
        <v>180</v>
      </c>
      <c r="K5748">
        <v>832</v>
      </c>
      <c r="L5748" s="1">
        <v>39020</v>
      </c>
      <c r="N5748" t="s">
        <v>10960</v>
      </c>
      <c r="P5748" t="s">
        <v>64</v>
      </c>
    </row>
    <row r="5749" spans="1:16" x14ac:dyDescent="0.25">
      <c r="A5749" s="3">
        <v>42339</v>
      </c>
      <c r="B5749" t="s">
        <v>58</v>
      </c>
      <c r="C5749" t="s">
        <v>10961</v>
      </c>
      <c r="D5749" t="s">
        <v>10962</v>
      </c>
      <c r="E5749">
        <v>90200</v>
      </c>
      <c r="F5749" t="s">
        <v>2691</v>
      </c>
      <c r="G5749">
        <v>850.59</v>
      </c>
      <c r="I5749">
        <f>-1   -850.59</f>
        <v>-851.59</v>
      </c>
      <c r="J5749">
        <v>255</v>
      </c>
      <c r="K5749">
        <v>1021</v>
      </c>
      <c r="L5749" s="1">
        <v>38805</v>
      </c>
      <c r="N5749" t="s">
        <v>10963</v>
      </c>
      <c r="P5749" t="s">
        <v>64</v>
      </c>
    </row>
    <row r="5750" spans="1:16" x14ac:dyDescent="0.25">
      <c r="A5750" s="3">
        <v>42339</v>
      </c>
      <c r="B5750" t="s">
        <v>58</v>
      </c>
      <c r="C5750" t="s">
        <v>10964</v>
      </c>
      <c r="D5750" t="s">
        <v>10965</v>
      </c>
      <c r="E5750">
        <v>90200</v>
      </c>
      <c r="F5750" t="s">
        <v>194</v>
      </c>
      <c r="G5750">
        <v>1364</v>
      </c>
      <c r="I5750" t="s">
        <v>10966</v>
      </c>
      <c r="J5750">
        <v>244</v>
      </c>
      <c r="K5750">
        <v>2121</v>
      </c>
      <c r="L5750" s="1">
        <v>39162</v>
      </c>
      <c r="N5750" t="s">
        <v>10967</v>
      </c>
      <c r="P5750" t="s">
        <v>64</v>
      </c>
    </row>
    <row r="5751" spans="1:16" x14ac:dyDescent="0.25">
      <c r="A5751" s="3">
        <v>42339</v>
      </c>
      <c r="B5751" t="s">
        <v>58</v>
      </c>
      <c r="C5751" t="s">
        <v>10968</v>
      </c>
      <c r="D5751" t="s">
        <v>10969</v>
      </c>
      <c r="E5751">
        <v>90200</v>
      </c>
      <c r="F5751" t="s">
        <v>2697</v>
      </c>
      <c r="G5751">
        <v>1156.96</v>
      </c>
      <c r="I5751" t="s">
        <v>10970</v>
      </c>
      <c r="J5751">
        <v>269</v>
      </c>
      <c r="K5751">
        <v>3011</v>
      </c>
      <c r="L5751" s="1">
        <v>39192</v>
      </c>
      <c r="N5751" t="s">
        <v>10971</v>
      </c>
      <c r="P5751" t="s">
        <v>64</v>
      </c>
    </row>
    <row r="5752" spans="1:16" x14ac:dyDescent="0.25">
      <c r="A5752" s="3">
        <v>42339</v>
      </c>
      <c r="B5752" t="s">
        <v>58</v>
      </c>
      <c r="C5752" t="s">
        <v>9516</v>
      </c>
      <c r="D5752" t="s">
        <v>10972</v>
      </c>
      <c r="E5752">
        <v>90200</v>
      </c>
      <c r="F5752" t="s">
        <v>10592</v>
      </c>
      <c r="G5752">
        <v>2444.1999999999998</v>
      </c>
      <c r="I5752" t="s">
        <v>10593</v>
      </c>
      <c r="J5752">
        <v>329</v>
      </c>
      <c r="K5752">
        <v>3231</v>
      </c>
      <c r="L5752" s="1">
        <v>40847</v>
      </c>
      <c r="N5752" t="s">
        <v>10646</v>
      </c>
      <c r="P5752" t="s">
        <v>64</v>
      </c>
    </row>
    <row r="5753" spans="1:16" x14ac:dyDescent="0.25">
      <c r="A5753" s="3">
        <v>42339</v>
      </c>
      <c r="B5753" t="s">
        <v>58</v>
      </c>
      <c r="C5753" t="s">
        <v>10973</v>
      </c>
      <c r="D5753" t="s">
        <v>10974</v>
      </c>
      <c r="E5753">
        <v>90200</v>
      </c>
      <c r="F5753" t="s">
        <v>10975</v>
      </c>
      <c r="G5753">
        <v>1650</v>
      </c>
      <c r="I5753" t="s">
        <v>1478</v>
      </c>
      <c r="J5753">
        <v>243</v>
      </c>
      <c r="K5753">
        <v>3341</v>
      </c>
      <c r="N5753" t="s">
        <v>7935</v>
      </c>
      <c r="P5753" t="s">
        <v>64</v>
      </c>
    </row>
    <row r="5754" spans="1:16" x14ac:dyDescent="0.25">
      <c r="A5754" s="3">
        <v>42339</v>
      </c>
      <c r="B5754" t="s">
        <v>58</v>
      </c>
      <c r="C5754" t="s">
        <v>10976</v>
      </c>
      <c r="D5754" t="s">
        <v>10977</v>
      </c>
      <c r="E5754">
        <v>90200</v>
      </c>
      <c r="F5754" t="s">
        <v>10978</v>
      </c>
      <c r="G5754">
        <v>2118.3000000000002</v>
      </c>
      <c r="I5754" t="s">
        <v>10979</v>
      </c>
      <c r="J5754">
        <v>366</v>
      </c>
      <c r="K5754">
        <v>5031</v>
      </c>
      <c r="L5754" s="1">
        <v>37741</v>
      </c>
      <c r="N5754" t="s">
        <v>6703</v>
      </c>
      <c r="P5754" t="s">
        <v>64</v>
      </c>
    </row>
    <row r="5755" spans="1:16" x14ac:dyDescent="0.25">
      <c r="A5755" s="3">
        <v>42339</v>
      </c>
      <c r="B5755" t="s">
        <v>58</v>
      </c>
      <c r="C5755" t="s">
        <v>10980</v>
      </c>
      <c r="D5755" t="s">
        <v>10981</v>
      </c>
      <c r="E5755">
        <v>90200</v>
      </c>
      <c r="F5755" t="s">
        <v>10978</v>
      </c>
      <c r="G5755">
        <v>2118.3000000000002</v>
      </c>
      <c r="I5755" t="s">
        <v>10979</v>
      </c>
      <c r="J5755">
        <v>366</v>
      </c>
      <c r="K5755">
        <v>5031</v>
      </c>
      <c r="L5755" s="1">
        <v>37741</v>
      </c>
      <c r="N5755" t="s">
        <v>6703</v>
      </c>
      <c r="P5755" t="s">
        <v>64</v>
      </c>
    </row>
    <row r="5756" spans="1:16" x14ac:dyDescent="0.25">
      <c r="A5756" s="3">
        <v>42339</v>
      </c>
      <c r="B5756" t="s">
        <v>58</v>
      </c>
      <c r="C5756" t="s">
        <v>10982</v>
      </c>
      <c r="D5756" t="s">
        <v>10983</v>
      </c>
      <c r="E5756">
        <v>90200</v>
      </c>
      <c r="F5756" t="s">
        <v>1235</v>
      </c>
      <c r="G5756">
        <v>1681.48</v>
      </c>
      <c r="I5756" t="s">
        <v>1236</v>
      </c>
      <c r="J5756">
        <v>366</v>
      </c>
      <c r="K5756">
        <v>5031</v>
      </c>
      <c r="L5756" s="1">
        <v>37286</v>
      </c>
      <c r="N5756" t="s">
        <v>6703</v>
      </c>
      <c r="P5756" t="s">
        <v>64</v>
      </c>
    </row>
    <row r="5757" spans="1:16" x14ac:dyDescent="0.25">
      <c r="A5757" t="s">
        <v>87</v>
      </c>
      <c r="C5757" t="s">
        <v>88</v>
      </c>
      <c r="D5757" t="s">
        <v>58</v>
      </c>
      <c r="F5757">
        <v>-2</v>
      </c>
      <c r="G5757" t="s">
        <v>10984</v>
      </c>
      <c r="I5757" t="s">
        <v>3635</v>
      </c>
    </row>
    <row r="5759" spans="1:16" x14ac:dyDescent="0.25">
      <c r="A5759" t="s">
        <v>87</v>
      </c>
      <c r="B5759" t="s">
        <v>87</v>
      </c>
      <c r="C5759" t="s">
        <v>91</v>
      </c>
      <c r="D5759" t="s">
        <v>456</v>
      </c>
      <c r="E5759">
        <v>2015</v>
      </c>
      <c r="F5759">
        <v>-2</v>
      </c>
      <c r="G5759" t="s">
        <v>10984</v>
      </c>
      <c r="I5759" t="s">
        <v>3636</v>
      </c>
    </row>
    <row r="5761" spans="1:16" x14ac:dyDescent="0.25">
      <c r="C5761" t="s">
        <v>56</v>
      </c>
      <c r="D5761" t="s">
        <v>10</v>
      </c>
      <c r="E5761" t="e">
        <f>- proto</f>
        <v>#NAME?</v>
      </c>
      <c r="F5761" t="s">
        <v>57</v>
      </c>
    </row>
    <row r="5762" spans="1:16" x14ac:dyDescent="0.25">
      <c r="A5762" s="3">
        <v>42401</v>
      </c>
      <c r="B5762" t="s">
        <v>58</v>
      </c>
      <c r="C5762" t="s">
        <v>10985</v>
      </c>
      <c r="D5762" t="s">
        <v>10986</v>
      </c>
      <c r="E5762">
        <v>90200</v>
      </c>
      <c r="F5762" t="s">
        <v>256</v>
      </c>
      <c r="G5762">
        <v>2050</v>
      </c>
      <c r="I5762" t="s">
        <v>141</v>
      </c>
      <c r="J5762">
        <v>3</v>
      </c>
      <c r="K5762">
        <v>111</v>
      </c>
      <c r="L5762" s="1">
        <v>41066</v>
      </c>
      <c r="N5762" t="s">
        <v>7822</v>
      </c>
      <c r="P5762" t="s">
        <v>64</v>
      </c>
    </row>
    <row r="5763" spans="1:16" x14ac:dyDescent="0.25">
      <c r="A5763" s="3">
        <v>42401</v>
      </c>
      <c r="B5763" t="s">
        <v>58</v>
      </c>
      <c r="C5763" t="s">
        <v>10987</v>
      </c>
      <c r="D5763" t="s">
        <v>10988</v>
      </c>
      <c r="E5763">
        <v>90200</v>
      </c>
      <c r="F5763" t="s">
        <v>256</v>
      </c>
      <c r="G5763">
        <v>2050</v>
      </c>
      <c r="I5763" t="s">
        <v>141</v>
      </c>
      <c r="J5763">
        <v>3</v>
      </c>
      <c r="K5763">
        <v>111</v>
      </c>
      <c r="L5763" s="1">
        <v>41066</v>
      </c>
      <c r="N5763" t="s">
        <v>10989</v>
      </c>
      <c r="P5763" t="s">
        <v>64</v>
      </c>
    </row>
    <row r="5764" spans="1:16" x14ac:dyDescent="0.25">
      <c r="A5764" s="3">
        <v>42401</v>
      </c>
      <c r="B5764" t="s">
        <v>58</v>
      </c>
      <c r="C5764" t="s">
        <v>10990</v>
      </c>
      <c r="D5764" t="s">
        <v>10991</v>
      </c>
      <c r="E5764">
        <v>90200</v>
      </c>
      <c r="F5764" t="s">
        <v>2046</v>
      </c>
      <c r="G5764">
        <v>1680</v>
      </c>
      <c r="I5764" t="s">
        <v>1965</v>
      </c>
      <c r="J5764">
        <v>211</v>
      </c>
      <c r="K5764">
        <v>352</v>
      </c>
      <c r="N5764" t="s">
        <v>10992</v>
      </c>
      <c r="P5764" t="s">
        <v>64</v>
      </c>
    </row>
    <row r="5765" spans="1:16" x14ac:dyDescent="0.25">
      <c r="A5765" s="3">
        <v>42401</v>
      </c>
      <c r="B5765" t="s">
        <v>58</v>
      </c>
      <c r="C5765" t="s">
        <v>10993</v>
      </c>
      <c r="D5765" t="s">
        <v>10994</v>
      </c>
      <c r="E5765">
        <v>90200</v>
      </c>
      <c r="F5765" t="s">
        <v>5104</v>
      </c>
      <c r="G5765">
        <v>1000</v>
      </c>
      <c r="I5765" t="s">
        <v>367</v>
      </c>
      <c r="J5765">
        <v>166</v>
      </c>
      <c r="K5765">
        <v>511</v>
      </c>
      <c r="L5765" s="1">
        <v>38120</v>
      </c>
      <c r="N5765" t="s">
        <v>10995</v>
      </c>
      <c r="P5765" t="s">
        <v>64</v>
      </c>
    </row>
    <row r="5766" spans="1:16" x14ac:dyDescent="0.25">
      <c r="A5766" s="3">
        <v>42401</v>
      </c>
      <c r="B5766" t="s">
        <v>58</v>
      </c>
      <c r="C5766" t="s">
        <v>10996</v>
      </c>
      <c r="D5766" t="s">
        <v>10997</v>
      </c>
      <c r="E5766">
        <v>90200</v>
      </c>
      <c r="F5766" t="s">
        <v>5104</v>
      </c>
      <c r="G5766">
        <v>1000</v>
      </c>
      <c r="I5766" t="s">
        <v>367</v>
      </c>
      <c r="J5766">
        <v>166</v>
      </c>
      <c r="K5766">
        <v>511</v>
      </c>
      <c r="L5766" s="1">
        <v>38120</v>
      </c>
      <c r="N5766" t="s">
        <v>10995</v>
      </c>
      <c r="P5766" t="s">
        <v>64</v>
      </c>
    </row>
    <row r="5767" spans="1:16" x14ac:dyDescent="0.25">
      <c r="A5767" s="3">
        <v>42401</v>
      </c>
      <c r="B5767" t="s">
        <v>58</v>
      </c>
      <c r="C5767" t="s">
        <v>10998</v>
      </c>
      <c r="D5767" t="s">
        <v>10999</v>
      </c>
      <c r="E5767">
        <v>90200</v>
      </c>
      <c r="F5767" t="s">
        <v>2790</v>
      </c>
      <c r="G5767">
        <v>1870</v>
      </c>
      <c r="I5767" t="s">
        <v>1727</v>
      </c>
      <c r="J5767">
        <v>283</v>
      </c>
      <c r="K5767">
        <v>721</v>
      </c>
      <c r="L5767" s="1">
        <v>38107</v>
      </c>
      <c r="N5767" t="s">
        <v>11000</v>
      </c>
      <c r="P5767" t="s">
        <v>64</v>
      </c>
    </row>
    <row r="5768" spans="1:16" x14ac:dyDescent="0.25">
      <c r="A5768" s="3">
        <v>42401</v>
      </c>
      <c r="B5768" t="s">
        <v>58</v>
      </c>
      <c r="C5768" t="s">
        <v>11001</v>
      </c>
      <c r="D5768" t="s">
        <v>11002</v>
      </c>
      <c r="E5768">
        <v>90200</v>
      </c>
      <c r="F5768" t="s">
        <v>6013</v>
      </c>
      <c r="G5768">
        <v>2000</v>
      </c>
      <c r="I5768" t="s">
        <v>573</v>
      </c>
      <c r="J5768">
        <v>90</v>
      </c>
      <c r="K5768">
        <v>1613</v>
      </c>
      <c r="L5768" s="1">
        <v>40543</v>
      </c>
      <c r="N5768" t="s">
        <v>11003</v>
      </c>
      <c r="P5768" t="s">
        <v>64</v>
      </c>
    </row>
    <row r="5769" spans="1:16" x14ac:dyDescent="0.25">
      <c r="A5769" s="3">
        <v>42401</v>
      </c>
      <c r="B5769" t="s">
        <v>58</v>
      </c>
      <c r="C5769" t="s">
        <v>11004</v>
      </c>
      <c r="D5769" t="s">
        <v>11005</v>
      </c>
      <c r="E5769">
        <v>90200</v>
      </c>
      <c r="F5769" t="s">
        <v>7990</v>
      </c>
      <c r="G5769">
        <v>2159.85</v>
      </c>
      <c r="I5769" t="s">
        <v>11006</v>
      </c>
      <c r="J5769">
        <v>244</v>
      </c>
      <c r="K5769">
        <v>2121</v>
      </c>
      <c r="L5769" s="1">
        <v>41591</v>
      </c>
      <c r="N5769" t="s">
        <v>11007</v>
      </c>
      <c r="P5769" t="s">
        <v>64</v>
      </c>
    </row>
    <row r="5770" spans="1:16" x14ac:dyDescent="0.25">
      <c r="A5770" s="3">
        <v>42401</v>
      </c>
      <c r="B5770" t="s">
        <v>58</v>
      </c>
      <c r="C5770" t="s">
        <v>11008</v>
      </c>
      <c r="D5770" t="s">
        <v>11009</v>
      </c>
      <c r="E5770">
        <v>90200</v>
      </c>
      <c r="F5770" t="s">
        <v>11010</v>
      </c>
      <c r="G5770">
        <v>1000</v>
      </c>
      <c r="I5770" t="s">
        <v>367</v>
      </c>
      <c r="J5770">
        <v>328</v>
      </c>
      <c r="K5770">
        <v>3211</v>
      </c>
      <c r="L5770" s="1">
        <v>42349</v>
      </c>
      <c r="N5770" t="s">
        <v>7478</v>
      </c>
      <c r="P5770" t="s">
        <v>64</v>
      </c>
    </row>
    <row r="5772" spans="1:16" x14ac:dyDescent="0.25">
      <c r="D5772" t="s">
        <v>0</v>
      </c>
      <c r="E5772" t="s">
        <v>1</v>
      </c>
      <c r="F5772" t="s">
        <v>2</v>
      </c>
      <c r="G5772" t="s">
        <v>3</v>
      </c>
      <c r="H5772">
        <v>5</v>
      </c>
      <c r="I5772" t="s">
        <v>4</v>
      </c>
      <c r="L5772" t="s">
        <v>5</v>
      </c>
      <c r="M5772" t="s">
        <v>6</v>
      </c>
      <c r="N5772" t="s">
        <v>7</v>
      </c>
      <c r="O5772">
        <v>9</v>
      </c>
      <c r="P5772">
        <v>9</v>
      </c>
    </row>
    <row r="5773" spans="1:16" x14ac:dyDescent="0.25">
      <c r="D5773" t="s">
        <v>8</v>
      </c>
      <c r="E5773" t="s">
        <v>9</v>
      </c>
      <c r="F5773" t="s">
        <v>10</v>
      </c>
      <c r="M5773" t="s">
        <v>11</v>
      </c>
      <c r="N5773" t="s">
        <v>12</v>
      </c>
      <c r="O5773" s="1">
        <v>37445</v>
      </c>
      <c r="P5773">
        <v>3</v>
      </c>
    </row>
    <row r="5774" spans="1:16" x14ac:dyDescent="0.25">
      <c r="A5774" t="s">
        <v>13</v>
      </c>
      <c r="B5774" t="s">
        <v>14</v>
      </c>
      <c r="C5774" t="s">
        <v>15</v>
      </c>
      <c r="F5774" t="s">
        <v>16</v>
      </c>
      <c r="G5774" t="e">
        <f>- Z</f>
        <v>#NAME?</v>
      </c>
      <c r="M5774" t="s">
        <v>17</v>
      </c>
      <c r="N5774" t="s">
        <v>18</v>
      </c>
    </row>
    <row r="5775" spans="1:16" x14ac:dyDescent="0.25">
      <c r="A5775" t="s">
        <v>19</v>
      </c>
      <c r="B5775" t="s">
        <v>20</v>
      </c>
      <c r="C5775" t="s">
        <v>21</v>
      </c>
      <c r="D5775" t="s">
        <v>22</v>
      </c>
      <c r="E5775" t="s">
        <v>23</v>
      </c>
      <c r="F5775" t="s">
        <v>24</v>
      </c>
      <c r="G5775" t="s">
        <v>25</v>
      </c>
      <c r="H5775" t="s">
        <v>26</v>
      </c>
      <c r="M5775" t="s">
        <v>27</v>
      </c>
      <c r="N5775" t="s">
        <v>28</v>
      </c>
    </row>
    <row r="5776" spans="1:16" x14ac:dyDescent="0.25">
      <c r="A5776" t="s">
        <v>29</v>
      </c>
      <c r="B5776" t="s">
        <v>30</v>
      </c>
      <c r="C5776" t="s">
        <v>31</v>
      </c>
      <c r="D5776" t="s">
        <v>32</v>
      </c>
      <c r="E5776" t="s">
        <v>32</v>
      </c>
      <c r="F5776" t="s">
        <v>33</v>
      </c>
      <c r="G5776" t="s">
        <v>34</v>
      </c>
      <c r="H5776" t="s">
        <v>35</v>
      </c>
      <c r="I5776" t="s">
        <v>36</v>
      </c>
      <c r="J5776" t="s">
        <v>29</v>
      </c>
      <c r="K5776" t="s">
        <v>29</v>
      </c>
      <c r="L5776" t="s">
        <v>37</v>
      </c>
      <c r="M5776" t="s">
        <v>31</v>
      </c>
      <c r="N5776" t="s">
        <v>38</v>
      </c>
      <c r="O5776" t="s">
        <v>29</v>
      </c>
      <c r="P5776" t="s">
        <v>35</v>
      </c>
    </row>
    <row r="5777" spans="1:16" x14ac:dyDescent="0.25">
      <c r="A5777" t="s">
        <v>39</v>
      </c>
      <c r="B5777" t="s">
        <v>40</v>
      </c>
      <c r="C5777" t="s">
        <v>41</v>
      </c>
      <c r="D5777" t="s">
        <v>42</v>
      </c>
      <c r="E5777" t="s">
        <v>43</v>
      </c>
      <c r="F5777" t="s">
        <v>13</v>
      </c>
      <c r="G5777" t="s">
        <v>44</v>
      </c>
      <c r="I5777" t="s">
        <v>45</v>
      </c>
      <c r="J5777" t="s">
        <v>46</v>
      </c>
      <c r="K5777" t="s">
        <v>47</v>
      </c>
      <c r="L5777" t="s">
        <v>48</v>
      </c>
      <c r="M5777" t="s">
        <v>49</v>
      </c>
      <c r="N5777" t="s">
        <v>50</v>
      </c>
      <c r="O5777" t="s">
        <v>51</v>
      </c>
      <c r="P5777" t="s">
        <v>52</v>
      </c>
    </row>
    <row r="5778" spans="1:16" x14ac:dyDescent="0.25">
      <c r="A5778" t="s">
        <v>53</v>
      </c>
      <c r="B5778" t="s">
        <v>30</v>
      </c>
      <c r="C5778" t="s">
        <v>54</v>
      </c>
      <c r="D5778" t="s">
        <v>32</v>
      </c>
      <c r="E5778" t="s">
        <v>32</v>
      </c>
      <c r="F5778" t="s">
        <v>33</v>
      </c>
      <c r="G5778" t="s">
        <v>34</v>
      </c>
      <c r="H5778" t="s">
        <v>35</v>
      </c>
      <c r="I5778" t="s">
        <v>36</v>
      </c>
      <c r="J5778" t="s">
        <v>29</v>
      </c>
      <c r="K5778" t="s">
        <v>29</v>
      </c>
      <c r="L5778" t="s">
        <v>37</v>
      </c>
      <c r="M5778" t="s">
        <v>31</v>
      </c>
      <c r="N5778" t="s">
        <v>38</v>
      </c>
      <c r="O5778" t="s">
        <v>29</v>
      </c>
      <c r="P5778" t="s">
        <v>55</v>
      </c>
    </row>
    <row r="5779" spans="1:16" x14ac:dyDescent="0.25">
      <c r="A5779" s="3">
        <v>42401</v>
      </c>
      <c r="B5779" t="s">
        <v>58</v>
      </c>
      <c r="C5779" t="s">
        <v>11011</v>
      </c>
      <c r="D5779" t="s">
        <v>11012</v>
      </c>
      <c r="E5779">
        <v>90200</v>
      </c>
      <c r="F5779" t="s">
        <v>2697</v>
      </c>
      <c r="G5779">
        <v>1406.1</v>
      </c>
      <c r="I5779" t="s">
        <v>9863</v>
      </c>
      <c r="J5779">
        <v>328</v>
      </c>
      <c r="K5779">
        <v>3211</v>
      </c>
      <c r="L5779" s="1">
        <v>40052</v>
      </c>
      <c r="N5779" t="s">
        <v>11013</v>
      </c>
      <c r="P5779" t="s">
        <v>64</v>
      </c>
    </row>
    <row r="5780" spans="1:16" x14ac:dyDescent="0.25">
      <c r="A5780" t="s">
        <v>87</v>
      </c>
      <c r="C5780" t="s">
        <v>88</v>
      </c>
      <c r="D5780" t="s">
        <v>58</v>
      </c>
      <c r="F5780">
        <v>-1</v>
      </c>
      <c r="G5780" t="s">
        <v>11014</v>
      </c>
      <c r="I5780" t="s">
        <v>703</v>
      </c>
    </row>
    <row r="5782" spans="1:16" x14ac:dyDescent="0.25">
      <c r="A5782" t="s">
        <v>87</v>
      </c>
      <c r="B5782" t="s">
        <v>87</v>
      </c>
      <c r="C5782" t="s">
        <v>91</v>
      </c>
      <c r="D5782" t="s">
        <v>475</v>
      </c>
      <c r="E5782">
        <v>2016</v>
      </c>
      <c r="F5782">
        <v>-1</v>
      </c>
      <c r="G5782" t="s">
        <v>11014</v>
      </c>
      <c r="I5782" t="s">
        <v>704</v>
      </c>
    </row>
    <row r="5784" spans="1:16" x14ac:dyDescent="0.25">
      <c r="C5784" t="s">
        <v>56</v>
      </c>
      <c r="D5784" t="s">
        <v>10</v>
      </c>
      <c r="E5784" t="e">
        <f>- proto</f>
        <v>#NAME?</v>
      </c>
      <c r="F5784" t="s">
        <v>57</v>
      </c>
    </row>
    <row r="5785" spans="1:16" x14ac:dyDescent="0.25">
      <c r="A5785" s="3">
        <v>42491</v>
      </c>
      <c r="B5785" t="s">
        <v>58</v>
      </c>
      <c r="C5785" t="s">
        <v>11015</v>
      </c>
      <c r="D5785" t="s">
        <v>11016</v>
      </c>
      <c r="E5785">
        <v>90200</v>
      </c>
      <c r="F5785" t="s">
        <v>11017</v>
      </c>
      <c r="G5785">
        <v>1584</v>
      </c>
      <c r="I5785" t="s">
        <v>10705</v>
      </c>
      <c r="J5785">
        <v>291</v>
      </c>
      <c r="K5785">
        <v>9801</v>
      </c>
      <c r="L5785" s="1">
        <v>40877</v>
      </c>
      <c r="N5785" t="s">
        <v>6992</v>
      </c>
      <c r="P5785" t="s">
        <v>64</v>
      </c>
    </row>
    <row r="5786" spans="1:16" x14ac:dyDescent="0.25">
      <c r="A5786" s="3">
        <v>42491</v>
      </c>
      <c r="B5786" t="s">
        <v>58</v>
      </c>
      <c r="C5786" t="s">
        <v>11018</v>
      </c>
      <c r="D5786" t="s">
        <v>11019</v>
      </c>
      <c r="E5786">
        <v>90200</v>
      </c>
      <c r="F5786" t="s">
        <v>11017</v>
      </c>
      <c r="G5786">
        <v>1584</v>
      </c>
      <c r="I5786" t="s">
        <v>10705</v>
      </c>
      <c r="J5786">
        <v>291</v>
      </c>
      <c r="K5786">
        <v>9801</v>
      </c>
      <c r="L5786" s="1">
        <v>40877</v>
      </c>
      <c r="N5786" t="s">
        <v>11020</v>
      </c>
      <c r="P5786" t="s">
        <v>64</v>
      </c>
    </row>
    <row r="5787" spans="1:16" x14ac:dyDescent="0.25">
      <c r="A5787" s="3">
        <v>42491</v>
      </c>
      <c r="B5787" t="s">
        <v>58</v>
      </c>
      <c r="C5787" t="s">
        <v>11021</v>
      </c>
      <c r="D5787" t="s">
        <v>11022</v>
      </c>
      <c r="E5787">
        <v>90200</v>
      </c>
      <c r="F5787" t="s">
        <v>9954</v>
      </c>
      <c r="G5787">
        <v>1569.6</v>
      </c>
      <c r="I5787" t="s">
        <v>9955</v>
      </c>
      <c r="J5787">
        <v>291</v>
      </c>
      <c r="K5787">
        <v>9801</v>
      </c>
      <c r="L5787" s="1">
        <v>40147</v>
      </c>
      <c r="N5787" t="s">
        <v>10654</v>
      </c>
      <c r="P5787" t="s">
        <v>64</v>
      </c>
    </row>
    <row r="5788" spans="1:16" x14ac:dyDescent="0.25">
      <c r="A5788" s="3">
        <v>42491</v>
      </c>
      <c r="B5788" t="s">
        <v>58</v>
      </c>
      <c r="C5788" t="s">
        <v>11023</v>
      </c>
      <c r="D5788" t="s">
        <v>11024</v>
      </c>
      <c r="E5788">
        <v>90200</v>
      </c>
      <c r="F5788" t="s">
        <v>2890</v>
      </c>
      <c r="G5788">
        <v>1847.96</v>
      </c>
      <c r="I5788" t="s">
        <v>9595</v>
      </c>
      <c r="J5788">
        <v>205</v>
      </c>
      <c r="K5788">
        <v>321</v>
      </c>
      <c r="L5788" s="1">
        <v>37720</v>
      </c>
      <c r="N5788" t="s">
        <v>11025</v>
      </c>
      <c r="P5788" t="s">
        <v>64</v>
      </c>
    </row>
    <row r="5789" spans="1:16" x14ac:dyDescent="0.25">
      <c r="A5789" s="3">
        <v>42491</v>
      </c>
      <c r="B5789" t="s">
        <v>58</v>
      </c>
      <c r="C5789" t="s">
        <v>11026</v>
      </c>
      <c r="D5789" t="s">
        <v>11027</v>
      </c>
      <c r="E5789">
        <v>90200</v>
      </c>
      <c r="F5789" t="s">
        <v>10560</v>
      </c>
      <c r="G5789">
        <v>2147.79</v>
      </c>
      <c r="I5789" t="s">
        <v>11028</v>
      </c>
      <c r="J5789">
        <v>75</v>
      </c>
      <c r="K5789">
        <v>912</v>
      </c>
      <c r="L5789" s="1">
        <v>41820</v>
      </c>
      <c r="N5789" t="s">
        <v>10258</v>
      </c>
      <c r="P5789" t="s">
        <v>64</v>
      </c>
    </row>
    <row r="5790" spans="1:16" x14ac:dyDescent="0.25">
      <c r="A5790" s="3">
        <v>42491</v>
      </c>
      <c r="B5790" t="s">
        <v>58</v>
      </c>
      <c r="C5790" t="s">
        <v>11029</v>
      </c>
      <c r="D5790" t="s">
        <v>11030</v>
      </c>
      <c r="E5790">
        <v>90200</v>
      </c>
      <c r="F5790" t="s">
        <v>10560</v>
      </c>
      <c r="G5790">
        <v>2147.79</v>
      </c>
      <c r="I5790" t="s">
        <v>11028</v>
      </c>
      <c r="J5790">
        <v>75</v>
      </c>
      <c r="K5790">
        <v>912</v>
      </c>
      <c r="L5790" s="1">
        <v>41820</v>
      </c>
      <c r="N5790" t="s">
        <v>7188</v>
      </c>
      <c r="P5790" t="s">
        <v>64</v>
      </c>
    </row>
    <row r="5791" spans="1:16" x14ac:dyDescent="0.25">
      <c r="A5791" s="3">
        <v>42491</v>
      </c>
      <c r="B5791" t="s">
        <v>58</v>
      </c>
      <c r="C5791" t="s">
        <v>11031</v>
      </c>
      <c r="D5791" t="s">
        <v>11032</v>
      </c>
      <c r="E5791">
        <v>90200</v>
      </c>
      <c r="F5791" t="s">
        <v>10560</v>
      </c>
      <c r="G5791">
        <v>2147.79</v>
      </c>
      <c r="I5791" t="s">
        <v>11028</v>
      </c>
      <c r="J5791">
        <v>75</v>
      </c>
      <c r="K5791">
        <v>912</v>
      </c>
      <c r="L5791" s="1">
        <v>41820</v>
      </c>
      <c r="N5791" t="s">
        <v>10263</v>
      </c>
      <c r="P5791" t="s">
        <v>64</v>
      </c>
    </row>
    <row r="5792" spans="1:16" x14ac:dyDescent="0.25">
      <c r="A5792" s="3">
        <v>42491</v>
      </c>
      <c r="B5792" t="s">
        <v>58</v>
      </c>
      <c r="C5792" t="s">
        <v>11033</v>
      </c>
      <c r="D5792" t="s">
        <v>11034</v>
      </c>
      <c r="E5792">
        <v>90200</v>
      </c>
      <c r="F5792" t="s">
        <v>10560</v>
      </c>
      <c r="G5792">
        <v>2147.79</v>
      </c>
      <c r="I5792" t="s">
        <v>11028</v>
      </c>
      <c r="J5792">
        <v>75</v>
      </c>
      <c r="K5792">
        <v>912</v>
      </c>
      <c r="L5792" s="1">
        <v>41820</v>
      </c>
      <c r="N5792" t="s">
        <v>8174</v>
      </c>
      <c r="P5792" t="s">
        <v>64</v>
      </c>
    </row>
    <row r="5793" spans="1:16" x14ac:dyDescent="0.25">
      <c r="A5793" s="3">
        <v>42491</v>
      </c>
      <c r="B5793" t="s">
        <v>58</v>
      </c>
      <c r="C5793" t="s">
        <v>11035</v>
      </c>
      <c r="D5793" t="s">
        <v>11036</v>
      </c>
      <c r="E5793">
        <v>90200</v>
      </c>
      <c r="F5793" t="s">
        <v>10560</v>
      </c>
      <c r="G5793">
        <v>2147.79</v>
      </c>
      <c r="I5793" t="s">
        <v>11028</v>
      </c>
      <c r="J5793">
        <v>75</v>
      </c>
      <c r="K5793">
        <v>912</v>
      </c>
      <c r="L5793" s="1">
        <v>41820</v>
      </c>
      <c r="N5793" t="s">
        <v>10263</v>
      </c>
      <c r="P5793" t="s">
        <v>64</v>
      </c>
    </row>
    <row r="5794" spans="1:16" x14ac:dyDescent="0.25">
      <c r="A5794" s="3">
        <v>42491</v>
      </c>
      <c r="B5794" t="s">
        <v>58</v>
      </c>
      <c r="C5794" t="s">
        <v>11037</v>
      </c>
      <c r="D5794" t="s">
        <v>11038</v>
      </c>
      <c r="E5794">
        <v>90200</v>
      </c>
      <c r="F5794" t="s">
        <v>10560</v>
      </c>
      <c r="G5794">
        <v>2147.79</v>
      </c>
      <c r="I5794" t="s">
        <v>11028</v>
      </c>
      <c r="J5794">
        <v>75</v>
      </c>
      <c r="K5794">
        <v>912</v>
      </c>
      <c r="L5794" s="1">
        <v>41820</v>
      </c>
      <c r="N5794" t="s">
        <v>10569</v>
      </c>
      <c r="P5794" t="s">
        <v>64</v>
      </c>
    </row>
    <row r="5795" spans="1:16" x14ac:dyDescent="0.25">
      <c r="A5795" s="3">
        <v>42491</v>
      </c>
      <c r="B5795" t="s">
        <v>58</v>
      </c>
      <c r="C5795" t="s">
        <v>11039</v>
      </c>
      <c r="D5795" t="s">
        <v>11040</v>
      </c>
      <c r="E5795">
        <v>90200</v>
      </c>
      <c r="F5795" t="s">
        <v>10560</v>
      </c>
      <c r="G5795">
        <v>2147.7800000000002</v>
      </c>
      <c r="I5795" t="s">
        <v>11041</v>
      </c>
      <c r="J5795">
        <v>75</v>
      </c>
      <c r="K5795">
        <v>912</v>
      </c>
      <c r="L5795" s="1">
        <v>41820</v>
      </c>
      <c r="N5795" t="s">
        <v>10258</v>
      </c>
      <c r="P5795" t="s">
        <v>64</v>
      </c>
    </row>
    <row r="5796" spans="1:16" x14ac:dyDescent="0.25">
      <c r="A5796" s="3">
        <v>42491</v>
      </c>
      <c r="B5796" t="s">
        <v>58</v>
      </c>
      <c r="C5796" t="s">
        <v>11042</v>
      </c>
      <c r="D5796" t="s">
        <v>11043</v>
      </c>
      <c r="E5796">
        <v>90200</v>
      </c>
      <c r="F5796" t="s">
        <v>10560</v>
      </c>
      <c r="G5796">
        <v>2147.7800000000002</v>
      </c>
      <c r="I5796" t="s">
        <v>11041</v>
      </c>
      <c r="J5796">
        <v>75</v>
      </c>
      <c r="K5796">
        <v>912</v>
      </c>
      <c r="L5796" s="1">
        <v>41820</v>
      </c>
      <c r="N5796" t="s">
        <v>7188</v>
      </c>
      <c r="P5796" t="s">
        <v>64</v>
      </c>
    </row>
    <row r="5797" spans="1:16" x14ac:dyDescent="0.25">
      <c r="A5797" s="3">
        <v>42491</v>
      </c>
      <c r="B5797" t="s">
        <v>58</v>
      </c>
      <c r="C5797" t="s">
        <v>11044</v>
      </c>
      <c r="D5797" t="s">
        <v>11045</v>
      </c>
      <c r="E5797">
        <v>90200</v>
      </c>
      <c r="F5797" t="s">
        <v>10560</v>
      </c>
      <c r="G5797">
        <v>2147.7800000000002</v>
      </c>
      <c r="I5797" t="s">
        <v>11041</v>
      </c>
      <c r="J5797">
        <v>75</v>
      </c>
      <c r="K5797">
        <v>912</v>
      </c>
      <c r="L5797" s="1">
        <v>41820</v>
      </c>
      <c r="N5797" t="s">
        <v>7188</v>
      </c>
      <c r="P5797" t="s">
        <v>64</v>
      </c>
    </row>
    <row r="5798" spans="1:16" x14ac:dyDescent="0.25">
      <c r="A5798" s="3">
        <v>42491</v>
      </c>
      <c r="B5798" t="s">
        <v>58</v>
      </c>
      <c r="C5798" t="s">
        <v>11046</v>
      </c>
      <c r="D5798" t="s">
        <v>11047</v>
      </c>
      <c r="E5798">
        <v>90200</v>
      </c>
      <c r="F5798" t="s">
        <v>10560</v>
      </c>
      <c r="G5798">
        <v>2147.79</v>
      </c>
      <c r="I5798" t="s">
        <v>11028</v>
      </c>
      <c r="J5798">
        <v>75</v>
      </c>
      <c r="K5798">
        <v>912</v>
      </c>
      <c r="L5798" s="1">
        <v>41820</v>
      </c>
      <c r="N5798" t="s">
        <v>10263</v>
      </c>
      <c r="P5798" t="s">
        <v>64</v>
      </c>
    </row>
    <row r="5799" spans="1:16" x14ac:dyDescent="0.25">
      <c r="A5799" s="3">
        <v>42491</v>
      </c>
      <c r="B5799" t="s">
        <v>58</v>
      </c>
      <c r="C5799" t="s">
        <v>11048</v>
      </c>
      <c r="D5799" t="s">
        <v>11049</v>
      </c>
      <c r="E5799">
        <v>90200</v>
      </c>
      <c r="F5799" t="s">
        <v>10560</v>
      </c>
      <c r="G5799">
        <v>2147.79</v>
      </c>
      <c r="I5799" t="s">
        <v>11028</v>
      </c>
      <c r="J5799">
        <v>75</v>
      </c>
      <c r="K5799">
        <v>912</v>
      </c>
      <c r="L5799" s="1">
        <v>41820</v>
      </c>
      <c r="N5799" t="s">
        <v>8174</v>
      </c>
      <c r="P5799" t="s">
        <v>64</v>
      </c>
    </row>
    <row r="5800" spans="1:16" x14ac:dyDescent="0.25">
      <c r="A5800" s="3">
        <v>42491</v>
      </c>
      <c r="B5800" t="s">
        <v>58</v>
      </c>
      <c r="C5800" t="s">
        <v>11050</v>
      </c>
      <c r="D5800" t="s">
        <v>11051</v>
      </c>
      <c r="E5800">
        <v>90200</v>
      </c>
      <c r="F5800" t="s">
        <v>10560</v>
      </c>
      <c r="G5800">
        <v>2147.7800000000002</v>
      </c>
      <c r="I5800" t="s">
        <v>11041</v>
      </c>
      <c r="J5800">
        <v>75</v>
      </c>
      <c r="K5800">
        <v>912</v>
      </c>
      <c r="L5800" s="1">
        <v>41820</v>
      </c>
      <c r="N5800" t="s">
        <v>8174</v>
      </c>
      <c r="P5800" t="s">
        <v>64</v>
      </c>
    </row>
    <row r="5801" spans="1:16" x14ac:dyDescent="0.25">
      <c r="A5801" s="3">
        <v>42491</v>
      </c>
      <c r="B5801" t="s">
        <v>58</v>
      </c>
      <c r="C5801" t="s">
        <v>11052</v>
      </c>
      <c r="D5801" t="s">
        <v>11053</v>
      </c>
      <c r="E5801">
        <v>90200</v>
      </c>
      <c r="F5801" t="s">
        <v>10560</v>
      </c>
      <c r="G5801">
        <v>2147.7800000000002</v>
      </c>
      <c r="I5801" t="s">
        <v>11041</v>
      </c>
      <c r="J5801">
        <v>75</v>
      </c>
      <c r="K5801">
        <v>912</v>
      </c>
      <c r="L5801" s="1">
        <v>41820</v>
      </c>
      <c r="N5801" t="s">
        <v>10263</v>
      </c>
      <c r="P5801" t="s">
        <v>64</v>
      </c>
    </row>
    <row r="5802" spans="1:16" x14ac:dyDescent="0.25">
      <c r="A5802" s="3">
        <v>42491</v>
      </c>
      <c r="B5802" t="s">
        <v>58</v>
      </c>
      <c r="C5802" t="s">
        <v>11054</v>
      </c>
      <c r="D5802" t="s">
        <v>11055</v>
      </c>
      <c r="E5802">
        <v>90200</v>
      </c>
      <c r="F5802" t="s">
        <v>10560</v>
      </c>
      <c r="G5802">
        <v>2147.7800000000002</v>
      </c>
      <c r="I5802" t="s">
        <v>11041</v>
      </c>
      <c r="J5802">
        <v>75</v>
      </c>
      <c r="K5802">
        <v>912</v>
      </c>
      <c r="L5802" s="1">
        <v>41820</v>
      </c>
      <c r="N5802" t="s">
        <v>7188</v>
      </c>
      <c r="P5802" t="s">
        <v>64</v>
      </c>
    </row>
    <row r="5803" spans="1:16" x14ac:dyDescent="0.25">
      <c r="A5803" s="3">
        <v>42491</v>
      </c>
      <c r="B5803" t="s">
        <v>58</v>
      </c>
      <c r="C5803" t="s">
        <v>11056</v>
      </c>
      <c r="D5803" t="s">
        <v>11057</v>
      </c>
      <c r="E5803">
        <v>90200</v>
      </c>
      <c r="F5803" t="s">
        <v>11058</v>
      </c>
      <c r="G5803">
        <v>1000</v>
      </c>
      <c r="I5803" t="s">
        <v>367</v>
      </c>
      <c r="J5803">
        <v>75</v>
      </c>
      <c r="K5803">
        <v>912</v>
      </c>
      <c r="L5803" s="1">
        <v>41364</v>
      </c>
      <c r="N5803" t="s">
        <v>7188</v>
      </c>
      <c r="P5803" t="s">
        <v>64</v>
      </c>
    </row>
    <row r="5804" spans="1:16" x14ac:dyDescent="0.25">
      <c r="A5804" s="3">
        <v>42491</v>
      </c>
      <c r="B5804" t="s">
        <v>58</v>
      </c>
      <c r="C5804" t="s">
        <v>11059</v>
      </c>
      <c r="D5804" t="s">
        <v>11060</v>
      </c>
      <c r="E5804">
        <v>90200</v>
      </c>
      <c r="F5804" t="s">
        <v>3504</v>
      </c>
      <c r="G5804">
        <v>1690</v>
      </c>
      <c r="I5804" t="s">
        <v>2157</v>
      </c>
      <c r="J5804">
        <v>261</v>
      </c>
      <c r="K5804">
        <v>1033</v>
      </c>
      <c r="L5804" s="1">
        <v>36606</v>
      </c>
      <c r="N5804" t="s">
        <v>6883</v>
      </c>
      <c r="P5804" t="s">
        <v>64</v>
      </c>
    </row>
    <row r="5805" spans="1:16" x14ac:dyDescent="0.25">
      <c r="A5805" s="3">
        <v>42491</v>
      </c>
      <c r="B5805" t="s">
        <v>58</v>
      </c>
      <c r="C5805" t="s">
        <v>11061</v>
      </c>
      <c r="D5805" t="s">
        <v>11062</v>
      </c>
      <c r="E5805">
        <v>90200</v>
      </c>
      <c r="F5805" t="s">
        <v>9565</v>
      </c>
      <c r="G5805">
        <v>1153.94</v>
      </c>
      <c r="I5805" t="s">
        <v>9566</v>
      </c>
      <c r="J5805">
        <v>261</v>
      </c>
      <c r="K5805">
        <v>1033</v>
      </c>
      <c r="L5805" s="1">
        <v>39169</v>
      </c>
      <c r="N5805" t="s">
        <v>7284</v>
      </c>
      <c r="P5805" t="s">
        <v>64</v>
      </c>
    </row>
    <row r="5806" spans="1:16" x14ac:dyDescent="0.25">
      <c r="A5806" s="3">
        <v>42491</v>
      </c>
      <c r="B5806" t="s">
        <v>58</v>
      </c>
      <c r="C5806" t="s">
        <v>11063</v>
      </c>
      <c r="D5806" t="s">
        <v>11064</v>
      </c>
      <c r="E5806">
        <v>90200</v>
      </c>
      <c r="F5806" t="s">
        <v>9565</v>
      </c>
      <c r="G5806">
        <v>1153.94</v>
      </c>
      <c r="I5806" t="s">
        <v>9566</v>
      </c>
      <c r="J5806">
        <v>261</v>
      </c>
      <c r="K5806">
        <v>1033</v>
      </c>
      <c r="L5806" s="1">
        <v>39169</v>
      </c>
      <c r="N5806" t="s">
        <v>7284</v>
      </c>
      <c r="P5806" t="s">
        <v>64</v>
      </c>
    </row>
    <row r="5807" spans="1:16" x14ac:dyDescent="0.25">
      <c r="A5807" s="3">
        <v>42491</v>
      </c>
      <c r="B5807" t="s">
        <v>58</v>
      </c>
      <c r="C5807" t="s">
        <v>11065</v>
      </c>
      <c r="D5807" t="s">
        <v>11066</v>
      </c>
      <c r="E5807">
        <v>90200</v>
      </c>
      <c r="F5807" t="s">
        <v>9794</v>
      </c>
      <c r="G5807">
        <v>2430</v>
      </c>
      <c r="I5807" t="s">
        <v>62</v>
      </c>
      <c r="J5807">
        <v>261</v>
      </c>
      <c r="K5807">
        <v>1033</v>
      </c>
      <c r="L5807" s="1">
        <v>36487</v>
      </c>
      <c r="N5807" t="s">
        <v>6883</v>
      </c>
      <c r="P5807" t="s">
        <v>64</v>
      </c>
    </row>
    <row r="5808" spans="1:16" x14ac:dyDescent="0.25">
      <c r="A5808" s="3">
        <v>42491</v>
      </c>
      <c r="B5808" t="s">
        <v>58</v>
      </c>
      <c r="C5808" t="s">
        <v>11067</v>
      </c>
      <c r="D5808" t="s">
        <v>11068</v>
      </c>
      <c r="E5808">
        <v>90200</v>
      </c>
      <c r="F5808" t="s">
        <v>361</v>
      </c>
      <c r="G5808">
        <v>2200</v>
      </c>
      <c r="I5808" t="s">
        <v>362</v>
      </c>
      <c r="J5808">
        <v>89</v>
      </c>
      <c r="K5808">
        <v>1641</v>
      </c>
      <c r="N5808" t="s">
        <v>11069</v>
      </c>
      <c r="P5808" t="s">
        <v>64</v>
      </c>
    </row>
    <row r="5809" spans="1:16" x14ac:dyDescent="0.25">
      <c r="A5809" s="3">
        <v>42491</v>
      </c>
      <c r="B5809" t="s">
        <v>58</v>
      </c>
      <c r="C5809" t="s">
        <v>11070</v>
      </c>
      <c r="D5809" t="s">
        <v>11071</v>
      </c>
      <c r="E5809">
        <v>90200</v>
      </c>
      <c r="F5809" t="s">
        <v>11017</v>
      </c>
      <c r="G5809">
        <v>2372</v>
      </c>
      <c r="I5809" t="s">
        <v>11072</v>
      </c>
      <c r="J5809">
        <v>219</v>
      </c>
      <c r="K5809">
        <v>2112</v>
      </c>
      <c r="L5809" s="1">
        <v>40237</v>
      </c>
      <c r="N5809" t="s">
        <v>10461</v>
      </c>
      <c r="P5809" t="s">
        <v>64</v>
      </c>
    </row>
    <row r="5810" spans="1:16" x14ac:dyDescent="0.25">
      <c r="A5810" s="3">
        <v>42491</v>
      </c>
      <c r="B5810" t="s">
        <v>58</v>
      </c>
      <c r="C5810" t="s">
        <v>11073</v>
      </c>
      <c r="D5810" t="s">
        <v>11074</v>
      </c>
      <c r="E5810">
        <v>90200</v>
      </c>
      <c r="F5810" t="s">
        <v>450</v>
      </c>
      <c r="G5810">
        <v>2750</v>
      </c>
      <c r="I5810" t="s">
        <v>451</v>
      </c>
      <c r="J5810">
        <v>149</v>
      </c>
      <c r="K5810">
        <v>2421</v>
      </c>
      <c r="N5810" t="s">
        <v>11075</v>
      </c>
      <c r="P5810" t="s">
        <v>64</v>
      </c>
    </row>
    <row r="5811" spans="1:16" x14ac:dyDescent="0.25">
      <c r="A5811" s="3">
        <v>42491</v>
      </c>
      <c r="B5811" t="s">
        <v>58</v>
      </c>
      <c r="C5811" t="s">
        <v>11076</v>
      </c>
      <c r="D5811" t="s">
        <v>11077</v>
      </c>
      <c r="E5811">
        <v>90200</v>
      </c>
      <c r="F5811" t="s">
        <v>450</v>
      </c>
      <c r="G5811">
        <v>2750</v>
      </c>
      <c r="I5811" t="s">
        <v>451</v>
      </c>
      <c r="J5811">
        <v>149</v>
      </c>
      <c r="K5811">
        <v>2421</v>
      </c>
      <c r="N5811" t="s">
        <v>11075</v>
      </c>
      <c r="P5811" t="s">
        <v>64</v>
      </c>
    </row>
    <row r="5812" spans="1:16" x14ac:dyDescent="0.25">
      <c r="A5812" s="3">
        <v>42491</v>
      </c>
      <c r="B5812" t="s">
        <v>58</v>
      </c>
      <c r="C5812" t="s">
        <v>11078</v>
      </c>
      <c r="D5812" t="s">
        <v>11079</v>
      </c>
      <c r="E5812">
        <v>90200</v>
      </c>
      <c r="F5812" t="s">
        <v>450</v>
      </c>
      <c r="G5812">
        <v>2750</v>
      </c>
      <c r="I5812" t="s">
        <v>451</v>
      </c>
      <c r="J5812">
        <v>149</v>
      </c>
      <c r="K5812">
        <v>2421</v>
      </c>
      <c r="N5812" t="s">
        <v>11075</v>
      </c>
      <c r="P5812" t="s">
        <v>64</v>
      </c>
    </row>
    <row r="5813" spans="1:16" x14ac:dyDescent="0.25">
      <c r="A5813" s="3">
        <v>42491</v>
      </c>
      <c r="B5813" t="s">
        <v>58</v>
      </c>
      <c r="C5813" t="s">
        <v>11080</v>
      </c>
      <c r="D5813" t="s">
        <v>11081</v>
      </c>
      <c r="E5813">
        <v>90200</v>
      </c>
      <c r="F5813" t="s">
        <v>450</v>
      </c>
      <c r="G5813">
        <v>2750</v>
      </c>
      <c r="I5813" t="s">
        <v>451</v>
      </c>
      <c r="J5813">
        <v>149</v>
      </c>
      <c r="K5813">
        <v>2421</v>
      </c>
      <c r="N5813" t="s">
        <v>11075</v>
      </c>
      <c r="P5813" t="s">
        <v>64</v>
      </c>
    </row>
    <row r="5814" spans="1:16" x14ac:dyDescent="0.25">
      <c r="A5814" s="3">
        <v>42491</v>
      </c>
      <c r="B5814" t="s">
        <v>58</v>
      </c>
      <c r="C5814" t="s">
        <v>11082</v>
      </c>
      <c r="D5814" t="s">
        <v>11083</v>
      </c>
      <c r="E5814">
        <v>90200</v>
      </c>
      <c r="F5814" t="s">
        <v>450</v>
      </c>
      <c r="G5814">
        <v>2750</v>
      </c>
      <c r="I5814" t="s">
        <v>451</v>
      </c>
      <c r="J5814">
        <v>149</v>
      </c>
      <c r="K5814">
        <v>2421</v>
      </c>
      <c r="N5814" t="s">
        <v>11075</v>
      </c>
      <c r="P5814" t="s">
        <v>64</v>
      </c>
    </row>
    <row r="5815" spans="1:16" x14ac:dyDescent="0.25">
      <c r="A5815" s="3">
        <v>42491</v>
      </c>
      <c r="B5815" t="s">
        <v>58</v>
      </c>
      <c r="C5815" t="s">
        <v>11084</v>
      </c>
      <c r="D5815" t="s">
        <v>11085</v>
      </c>
      <c r="E5815">
        <v>90200</v>
      </c>
      <c r="F5815" t="s">
        <v>450</v>
      </c>
      <c r="G5815">
        <v>2750</v>
      </c>
      <c r="I5815" t="s">
        <v>451</v>
      </c>
      <c r="J5815">
        <v>149</v>
      </c>
      <c r="K5815">
        <v>2421</v>
      </c>
      <c r="N5815" t="s">
        <v>11075</v>
      </c>
      <c r="P5815" t="s">
        <v>64</v>
      </c>
    </row>
    <row r="5816" spans="1:16" x14ac:dyDescent="0.25">
      <c r="A5816" s="3">
        <v>42491</v>
      </c>
      <c r="B5816" t="s">
        <v>58</v>
      </c>
      <c r="C5816" t="s">
        <v>10633</v>
      </c>
      <c r="D5816" t="s">
        <v>11086</v>
      </c>
      <c r="E5816">
        <v>90200</v>
      </c>
      <c r="F5816" t="s">
        <v>2026</v>
      </c>
      <c r="G5816">
        <v>1686.51</v>
      </c>
      <c r="I5816" t="s">
        <v>11087</v>
      </c>
      <c r="J5816">
        <v>272</v>
      </c>
      <c r="K5816">
        <v>2611</v>
      </c>
      <c r="L5816" s="1">
        <v>38223</v>
      </c>
      <c r="N5816" t="s">
        <v>9186</v>
      </c>
      <c r="P5816" t="s">
        <v>64</v>
      </c>
    </row>
    <row r="5817" spans="1:16" x14ac:dyDescent="0.25">
      <c r="A5817" s="3">
        <v>42491</v>
      </c>
      <c r="B5817" t="s">
        <v>58</v>
      </c>
      <c r="C5817" t="s">
        <v>11088</v>
      </c>
      <c r="D5817" t="s">
        <v>11089</v>
      </c>
      <c r="E5817">
        <v>90200</v>
      </c>
      <c r="F5817" t="s">
        <v>533</v>
      </c>
      <c r="G5817">
        <v>1310</v>
      </c>
      <c r="I5817" t="s">
        <v>534</v>
      </c>
      <c r="J5817">
        <v>272</v>
      </c>
      <c r="K5817">
        <v>2611</v>
      </c>
      <c r="N5817" t="s">
        <v>9186</v>
      </c>
      <c r="P5817" t="s">
        <v>64</v>
      </c>
    </row>
    <row r="5818" spans="1:16" x14ac:dyDescent="0.25">
      <c r="A5818" s="3">
        <v>42491</v>
      </c>
      <c r="B5818" t="s">
        <v>58</v>
      </c>
      <c r="C5818" t="s">
        <v>11090</v>
      </c>
      <c r="D5818" t="s">
        <v>11091</v>
      </c>
      <c r="E5818">
        <v>90200</v>
      </c>
      <c r="F5818" t="s">
        <v>3144</v>
      </c>
      <c r="G5818">
        <v>1970</v>
      </c>
      <c r="I5818" t="s">
        <v>10208</v>
      </c>
      <c r="J5818">
        <v>268</v>
      </c>
      <c r="K5818">
        <v>3011</v>
      </c>
      <c r="N5818" t="s">
        <v>8655</v>
      </c>
      <c r="P5818" t="s">
        <v>64</v>
      </c>
    </row>
    <row r="5819" spans="1:16" x14ac:dyDescent="0.25">
      <c r="A5819" s="3">
        <v>42491</v>
      </c>
      <c r="B5819" t="s">
        <v>58</v>
      </c>
      <c r="C5819" t="s">
        <v>11092</v>
      </c>
      <c r="D5819" t="s">
        <v>11093</v>
      </c>
      <c r="E5819">
        <v>90200</v>
      </c>
      <c r="F5819" t="s">
        <v>1346</v>
      </c>
      <c r="G5819">
        <v>1880</v>
      </c>
      <c r="I5819" t="s">
        <v>681</v>
      </c>
      <c r="J5819">
        <v>230</v>
      </c>
      <c r="K5819">
        <v>3841</v>
      </c>
      <c r="L5819" s="1">
        <v>39981</v>
      </c>
      <c r="N5819" t="s">
        <v>8000</v>
      </c>
      <c r="P5819" t="s">
        <v>64</v>
      </c>
    </row>
    <row r="5820" spans="1:16" x14ac:dyDescent="0.25">
      <c r="A5820" s="3">
        <v>42491</v>
      </c>
      <c r="B5820" t="s">
        <v>58</v>
      </c>
      <c r="C5820" t="s">
        <v>11094</v>
      </c>
      <c r="D5820" t="s">
        <v>11095</v>
      </c>
      <c r="E5820">
        <v>90200</v>
      </c>
      <c r="F5820" t="s">
        <v>9343</v>
      </c>
      <c r="G5820">
        <v>2650.2</v>
      </c>
      <c r="I5820" t="s">
        <v>9344</v>
      </c>
      <c r="J5820">
        <v>395</v>
      </c>
      <c r="K5820">
        <v>5062</v>
      </c>
      <c r="L5820" s="1">
        <v>37335</v>
      </c>
      <c r="N5820" t="s">
        <v>7500</v>
      </c>
      <c r="P5820" t="s">
        <v>64</v>
      </c>
    </row>
    <row r="5821" spans="1:16" x14ac:dyDescent="0.25">
      <c r="A5821" s="3">
        <v>42491</v>
      </c>
      <c r="B5821" t="s">
        <v>58</v>
      </c>
      <c r="C5821" t="s">
        <v>11096</v>
      </c>
      <c r="D5821" t="s">
        <v>11097</v>
      </c>
      <c r="E5821">
        <v>90200</v>
      </c>
      <c r="F5821" t="s">
        <v>9343</v>
      </c>
      <c r="G5821">
        <v>2650.2</v>
      </c>
      <c r="I5821" t="s">
        <v>9344</v>
      </c>
      <c r="J5821">
        <v>395</v>
      </c>
      <c r="K5821">
        <v>5062</v>
      </c>
      <c r="L5821" s="1">
        <v>37335</v>
      </c>
      <c r="N5821" t="s">
        <v>7500</v>
      </c>
      <c r="P5821" t="s">
        <v>64</v>
      </c>
    </row>
    <row r="5822" spans="1:16" x14ac:dyDescent="0.25">
      <c r="A5822" s="3">
        <v>42491</v>
      </c>
      <c r="B5822" t="s">
        <v>58</v>
      </c>
      <c r="C5822" t="s">
        <v>11098</v>
      </c>
      <c r="D5822" t="s">
        <v>11099</v>
      </c>
      <c r="E5822">
        <v>90200</v>
      </c>
      <c r="F5822" t="s">
        <v>2599</v>
      </c>
      <c r="G5822">
        <v>1688.14</v>
      </c>
      <c r="I5822" t="s">
        <v>2604</v>
      </c>
      <c r="J5822">
        <v>469</v>
      </c>
      <c r="K5822">
        <v>6022</v>
      </c>
      <c r="L5822" s="1">
        <v>38411</v>
      </c>
      <c r="N5822" t="s">
        <v>7171</v>
      </c>
      <c r="P5822" t="s">
        <v>64</v>
      </c>
    </row>
    <row r="5823" spans="1:16" x14ac:dyDescent="0.25">
      <c r="A5823" t="s">
        <v>87</v>
      </c>
      <c r="C5823" t="s">
        <v>88</v>
      </c>
      <c r="D5823" t="s">
        <v>58</v>
      </c>
      <c r="F5823">
        <v>-7</v>
      </c>
      <c r="G5823" t="s">
        <v>11100</v>
      </c>
      <c r="I5823" t="s">
        <v>2606</v>
      </c>
    </row>
    <row r="5825" spans="1:16" x14ac:dyDescent="0.25">
      <c r="A5825" t="s">
        <v>87</v>
      </c>
      <c r="B5825" t="s">
        <v>87</v>
      </c>
      <c r="C5825" t="s">
        <v>91</v>
      </c>
      <c r="D5825" t="s">
        <v>275</v>
      </c>
      <c r="E5825">
        <v>2016</v>
      </c>
      <c r="F5825">
        <v>-7</v>
      </c>
      <c r="G5825" t="s">
        <v>11100</v>
      </c>
      <c r="I5825" t="s">
        <v>2607</v>
      </c>
    </row>
    <row r="5827" spans="1:16" x14ac:dyDescent="0.25">
      <c r="C5827" t="s">
        <v>56</v>
      </c>
      <c r="D5827" t="s">
        <v>10</v>
      </c>
      <c r="E5827" t="e">
        <f>- proto</f>
        <v>#NAME?</v>
      </c>
      <c r="F5827" t="s">
        <v>57</v>
      </c>
    </row>
    <row r="5828" spans="1:16" x14ac:dyDescent="0.25">
      <c r="A5828" s="3">
        <v>42614</v>
      </c>
      <c r="B5828" t="s">
        <v>58</v>
      </c>
      <c r="C5828" t="s">
        <v>11101</v>
      </c>
      <c r="D5828" t="s">
        <v>11102</v>
      </c>
      <c r="E5828">
        <v>90200</v>
      </c>
      <c r="F5828" t="s">
        <v>11103</v>
      </c>
      <c r="G5828">
        <v>2335.5</v>
      </c>
      <c r="I5828" t="s">
        <v>11104</v>
      </c>
      <c r="J5828">
        <v>185</v>
      </c>
      <c r="K5828">
        <v>113</v>
      </c>
      <c r="L5828" s="1">
        <v>42004</v>
      </c>
      <c r="N5828" t="s">
        <v>8378</v>
      </c>
      <c r="P5828" t="s">
        <v>64</v>
      </c>
    </row>
    <row r="5829" spans="1:16" x14ac:dyDescent="0.25">
      <c r="A5829" s="3">
        <v>42614</v>
      </c>
      <c r="B5829" t="s">
        <v>58</v>
      </c>
      <c r="C5829" t="s">
        <v>11105</v>
      </c>
      <c r="D5829" t="s">
        <v>11106</v>
      </c>
      <c r="E5829">
        <v>90200</v>
      </c>
      <c r="F5829" t="s">
        <v>11107</v>
      </c>
      <c r="G5829">
        <v>1000</v>
      </c>
      <c r="I5829" t="s">
        <v>367</v>
      </c>
      <c r="J5829">
        <v>283</v>
      </c>
      <c r="K5829">
        <v>721</v>
      </c>
      <c r="L5829" s="1">
        <v>40178</v>
      </c>
      <c r="N5829" t="s">
        <v>11108</v>
      </c>
      <c r="P5829" t="s">
        <v>64</v>
      </c>
    </row>
    <row r="5831" spans="1:16" x14ac:dyDescent="0.25">
      <c r="D5831" t="s">
        <v>0</v>
      </c>
      <c r="E5831" t="s">
        <v>1</v>
      </c>
      <c r="F5831" t="s">
        <v>2</v>
      </c>
      <c r="G5831" t="s">
        <v>3</v>
      </c>
      <c r="H5831">
        <v>5</v>
      </c>
      <c r="I5831" t="s">
        <v>4</v>
      </c>
      <c r="L5831" t="s">
        <v>5</v>
      </c>
      <c r="M5831" t="s">
        <v>6</v>
      </c>
      <c r="N5831" t="s">
        <v>7</v>
      </c>
      <c r="O5831">
        <v>10</v>
      </c>
      <c r="P5831">
        <v>0</v>
      </c>
    </row>
    <row r="5832" spans="1:16" x14ac:dyDescent="0.25">
      <c r="D5832" t="s">
        <v>8</v>
      </c>
      <c r="E5832" t="s">
        <v>9</v>
      </c>
      <c r="F5832" t="s">
        <v>10</v>
      </c>
      <c r="M5832" t="s">
        <v>11</v>
      </c>
      <c r="N5832" t="s">
        <v>12</v>
      </c>
      <c r="O5832" s="1">
        <v>37445</v>
      </c>
      <c r="P5832">
        <v>3</v>
      </c>
    </row>
    <row r="5833" spans="1:16" x14ac:dyDescent="0.25">
      <c r="A5833" t="s">
        <v>13</v>
      </c>
      <c r="B5833" t="s">
        <v>14</v>
      </c>
      <c r="C5833" t="s">
        <v>15</v>
      </c>
      <c r="F5833" t="s">
        <v>16</v>
      </c>
      <c r="G5833" t="e">
        <f>- Z</f>
        <v>#NAME?</v>
      </c>
      <c r="M5833" t="s">
        <v>17</v>
      </c>
      <c r="N5833" t="s">
        <v>18</v>
      </c>
    </row>
    <row r="5834" spans="1:16" x14ac:dyDescent="0.25">
      <c r="A5834" t="s">
        <v>19</v>
      </c>
      <c r="B5834" t="s">
        <v>20</v>
      </c>
      <c r="C5834" t="s">
        <v>21</v>
      </c>
      <c r="D5834" t="s">
        <v>22</v>
      </c>
      <c r="E5834" t="s">
        <v>23</v>
      </c>
      <c r="F5834" t="s">
        <v>24</v>
      </c>
      <c r="G5834" t="s">
        <v>25</v>
      </c>
      <c r="H5834" t="s">
        <v>26</v>
      </c>
      <c r="M5834" t="s">
        <v>27</v>
      </c>
      <c r="N5834" t="s">
        <v>28</v>
      </c>
    </row>
    <row r="5835" spans="1:16" x14ac:dyDescent="0.25">
      <c r="A5835" t="s">
        <v>29</v>
      </c>
      <c r="B5835" t="s">
        <v>30</v>
      </c>
      <c r="C5835" t="s">
        <v>31</v>
      </c>
      <c r="D5835" t="s">
        <v>32</v>
      </c>
      <c r="E5835" t="s">
        <v>32</v>
      </c>
      <c r="F5835" t="s">
        <v>33</v>
      </c>
      <c r="G5835" t="s">
        <v>34</v>
      </c>
      <c r="H5835" t="s">
        <v>35</v>
      </c>
      <c r="I5835" t="s">
        <v>36</v>
      </c>
      <c r="J5835" t="s">
        <v>29</v>
      </c>
      <c r="K5835" t="s">
        <v>29</v>
      </c>
      <c r="L5835" t="s">
        <v>37</v>
      </c>
      <c r="M5835" t="s">
        <v>31</v>
      </c>
      <c r="N5835" t="s">
        <v>38</v>
      </c>
      <c r="O5835" t="s">
        <v>29</v>
      </c>
      <c r="P5835" t="s">
        <v>35</v>
      </c>
    </row>
    <row r="5836" spans="1:16" x14ac:dyDescent="0.25">
      <c r="A5836" t="s">
        <v>39</v>
      </c>
      <c r="B5836" t="s">
        <v>40</v>
      </c>
      <c r="C5836" t="s">
        <v>41</v>
      </c>
      <c r="D5836" t="s">
        <v>42</v>
      </c>
      <c r="E5836" t="s">
        <v>43</v>
      </c>
      <c r="F5836" t="s">
        <v>13</v>
      </c>
      <c r="G5836" t="s">
        <v>44</v>
      </c>
      <c r="I5836" t="s">
        <v>45</v>
      </c>
      <c r="J5836" t="s">
        <v>46</v>
      </c>
      <c r="K5836" t="s">
        <v>47</v>
      </c>
      <c r="L5836" t="s">
        <v>48</v>
      </c>
      <c r="M5836" t="s">
        <v>49</v>
      </c>
      <c r="N5836" t="s">
        <v>50</v>
      </c>
      <c r="O5836" t="s">
        <v>51</v>
      </c>
      <c r="P5836" t="s">
        <v>52</v>
      </c>
    </row>
    <row r="5837" spans="1:16" x14ac:dyDescent="0.25">
      <c r="A5837" t="s">
        <v>53</v>
      </c>
      <c r="B5837" t="s">
        <v>30</v>
      </c>
      <c r="C5837" t="s">
        <v>54</v>
      </c>
      <c r="D5837" t="s">
        <v>32</v>
      </c>
      <c r="E5837" t="s">
        <v>32</v>
      </c>
      <c r="F5837" t="s">
        <v>33</v>
      </c>
      <c r="G5837" t="s">
        <v>34</v>
      </c>
      <c r="H5837" t="s">
        <v>35</v>
      </c>
      <c r="I5837" t="s">
        <v>36</v>
      </c>
      <c r="J5837" t="s">
        <v>29</v>
      </c>
      <c r="K5837" t="s">
        <v>29</v>
      </c>
      <c r="L5837" t="s">
        <v>37</v>
      </c>
      <c r="M5837" t="s">
        <v>31</v>
      </c>
      <c r="N5837" t="s">
        <v>38</v>
      </c>
      <c r="O5837" t="s">
        <v>29</v>
      </c>
      <c r="P5837" t="s">
        <v>55</v>
      </c>
    </row>
    <row r="5838" spans="1:16" x14ac:dyDescent="0.25">
      <c r="A5838" s="3">
        <v>42614</v>
      </c>
      <c r="B5838" t="s">
        <v>58</v>
      </c>
      <c r="C5838" t="s">
        <v>11109</v>
      </c>
      <c r="D5838" t="s">
        <v>11110</v>
      </c>
      <c r="E5838">
        <v>90200</v>
      </c>
      <c r="F5838" t="s">
        <v>11111</v>
      </c>
      <c r="G5838">
        <v>999</v>
      </c>
      <c r="I5838">
        <f>-1   -999</f>
        <v>-1000</v>
      </c>
      <c r="J5838">
        <v>127</v>
      </c>
      <c r="K5838">
        <v>817</v>
      </c>
      <c r="L5838" s="1">
        <v>41820</v>
      </c>
      <c r="N5838" t="s">
        <v>11112</v>
      </c>
      <c r="P5838" t="s">
        <v>64</v>
      </c>
    </row>
    <row r="5839" spans="1:16" x14ac:dyDescent="0.25">
      <c r="A5839" s="3">
        <v>42614</v>
      </c>
      <c r="B5839" t="s">
        <v>58</v>
      </c>
      <c r="C5839" t="s">
        <v>11113</v>
      </c>
      <c r="D5839" t="s">
        <v>11114</v>
      </c>
      <c r="E5839">
        <v>90200</v>
      </c>
      <c r="F5839" t="s">
        <v>8756</v>
      </c>
      <c r="G5839">
        <v>1425.17</v>
      </c>
      <c r="I5839" t="s">
        <v>11115</v>
      </c>
      <c r="J5839">
        <v>104</v>
      </c>
      <c r="K5839">
        <v>1121</v>
      </c>
      <c r="L5839" s="1">
        <v>41201</v>
      </c>
      <c r="N5839" t="s">
        <v>11116</v>
      </c>
      <c r="P5839" t="s">
        <v>64</v>
      </c>
    </row>
    <row r="5840" spans="1:16" x14ac:dyDescent="0.25">
      <c r="A5840" s="3">
        <v>42614</v>
      </c>
      <c r="B5840" t="s">
        <v>58</v>
      </c>
      <c r="C5840" t="s">
        <v>11117</v>
      </c>
      <c r="D5840" t="s">
        <v>11118</v>
      </c>
      <c r="E5840">
        <v>90200</v>
      </c>
      <c r="F5840" t="s">
        <v>8756</v>
      </c>
      <c r="G5840">
        <v>1425.17</v>
      </c>
      <c r="I5840" t="s">
        <v>11115</v>
      </c>
      <c r="J5840">
        <v>104</v>
      </c>
      <c r="K5840">
        <v>1121</v>
      </c>
      <c r="L5840" s="1">
        <v>41201</v>
      </c>
      <c r="N5840" t="s">
        <v>11116</v>
      </c>
      <c r="P5840" t="s">
        <v>64</v>
      </c>
    </row>
    <row r="5841" spans="1:16" x14ac:dyDescent="0.25">
      <c r="A5841" s="3">
        <v>42614</v>
      </c>
      <c r="B5841" t="s">
        <v>58</v>
      </c>
      <c r="C5841" t="s">
        <v>11119</v>
      </c>
      <c r="D5841" t="s">
        <v>11120</v>
      </c>
      <c r="E5841">
        <v>90200</v>
      </c>
      <c r="F5841" t="s">
        <v>8756</v>
      </c>
      <c r="G5841">
        <v>1425.17</v>
      </c>
      <c r="I5841" t="s">
        <v>11115</v>
      </c>
      <c r="J5841">
        <v>104</v>
      </c>
      <c r="K5841">
        <v>1121</v>
      </c>
      <c r="L5841" s="1">
        <v>41201</v>
      </c>
      <c r="N5841" t="s">
        <v>11121</v>
      </c>
      <c r="P5841" t="s">
        <v>64</v>
      </c>
    </row>
    <row r="5842" spans="1:16" x14ac:dyDescent="0.25">
      <c r="A5842" s="3">
        <v>42614</v>
      </c>
      <c r="B5842" t="s">
        <v>58</v>
      </c>
      <c r="C5842" t="s">
        <v>11122</v>
      </c>
      <c r="D5842" t="s">
        <v>11123</v>
      </c>
      <c r="E5842">
        <v>90200</v>
      </c>
      <c r="F5842" t="s">
        <v>8756</v>
      </c>
      <c r="G5842">
        <v>1425.17</v>
      </c>
      <c r="I5842" t="s">
        <v>11115</v>
      </c>
      <c r="J5842">
        <v>104</v>
      </c>
      <c r="K5842">
        <v>1121</v>
      </c>
      <c r="L5842" s="1">
        <v>41201</v>
      </c>
      <c r="N5842" t="s">
        <v>11116</v>
      </c>
      <c r="P5842" t="s">
        <v>64</v>
      </c>
    </row>
    <row r="5843" spans="1:16" x14ac:dyDescent="0.25">
      <c r="A5843" s="3">
        <v>42614</v>
      </c>
      <c r="B5843" t="s">
        <v>58</v>
      </c>
      <c r="C5843" t="s">
        <v>11124</v>
      </c>
      <c r="D5843" t="s">
        <v>11125</v>
      </c>
      <c r="E5843">
        <v>90200</v>
      </c>
      <c r="F5843" t="s">
        <v>8756</v>
      </c>
      <c r="G5843">
        <v>1425.15</v>
      </c>
      <c r="I5843" t="s">
        <v>11126</v>
      </c>
      <c r="J5843">
        <v>104</v>
      </c>
      <c r="K5843">
        <v>1121</v>
      </c>
      <c r="L5843" s="1">
        <v>41201</v>
      </c>
      <c r="N5843" t="s">
        <v>11116</v>
      </c>
      <c r="P5843" t="s">
        <v>64</v>
      </c>
    </row>
    <row r="5844" spans="1:16" x14ac:dyDescent="0.25">
      <c r="A5844" s="3">
        <v>42614</v>
      </c>
      <c r="B5844" t="s">
        <v>58</v>
      </c>
      <c r="C5844" t="s">
        <v>11127</v>
      </c>
      <c r="D5844" t="s">
        <v>11128</v>
      </c>
      <c r="E5844">
        <v>90200</v>
      </c>
      <c r="F5844" t="s">
        <v>8756</v>
      </c>
      <c r="G5844">
        <v>1425.17</v>
      </c>
      <c r="I5844" t="s">
        <v>11115</v>
      </c>
      <c r="J5844">
        <v>104</v>
      </c>
      <c r="K5844">
        <v>1121</v>
      </c>
      <c r="L5844" s="1">
        <v>41201</v>
      </c>
      <c r="N5844" t="s">
        <v>11116</v>
      </c>
      <c r="P5844" t="s">
        <v>64</v>
      </c>
    </row>
    <row r="5845" spans="1:16" x14ac:dyDescent="0.25">
      <c r="A5845" s="3">
        <v>42614</v>
      </c>
      <c r="B5845" t="s">
        <v>58</v>
      </c>
      <c r="C5845" t="s">
        <v>11129</v>
      </c>
      <c r="D5845" t="s">
        <v>11130</v>
      </c>
      <c r="E5845">
        <v>90200</v>
      </c>
      <c r="F5845" t="s">
        <v>2419</v>
      </c>
      <c r="G5845">
        <v>1490</v>
      </c>
      <c r="I5845" t="s">
        <v>1352</v>
      </c>
      <c r="J5845">
        <v>81</v>
      </c>
      <c r="K5845">
        <v>1321</v>
      </c>
      <c r="N5845" t="s">
        <v>10722</v>
      </c>
      <c r="P5845" t="s">
        <v>64</v>
      </c>
    </row>
    <row r="5846" spans="1:16" x14ac:dyDescent="0.25">
      <c r="A5846" s="3">
        <v>42614</v>
      </c>
      <c r="B5846" t="s">
        <v>58</v>
      </c>
      <c r="C5846" t="s">
        <v>11131</v>
      </c>
      <c r="D5846" t="s">
        <v>11132</v>
      </c>
      <c r="E5846">
        <v>90200</v>
      </c>
      <c r="F5846" t="s">
        <v>11133</v>
      </c>
      <c r="G5846">
        <v>1000</v>
      </c>
      <c r="I5846" t="s">
        <v>367</v>
      </c>
      <c r="J5846">
        <v>120</v>
      </c>
      <c r="K5846">
        <v>1711</v>
      </c>
      <c r="L5846" s="1">
        <v>39896</v>
      </c>
      <c r="N5846" t="s">
        <v>11134</v>
      </c>
      <c r="P5846" t="s">
        <v>64</v>
      </c>
    </row>
    <row r="5847" spans="1:16" x14ac:dyDescent="0.25">
      <c r="A5847" s="3">
        <v>42614</v>
      </c>
      <c r="B5847" t="s">
        <v>58</v>
      </c>
      <c r="C5847" t="s">
        <v>11135</v>
      </c>
      <c r="D5847" t="s">
        <v>11136</v>
      </c>
      <c r="E5847">
        <v>90200</v>
      </c>
      <c r="F5847" t="s">
        <v>9715</v>
      </c>
      <c r="G5847">
        <v>1459</v>
      </c>
      <c r="I5847" t="s">
        <v>10013</v>
      </c>
      <c r="J5847">
        <v>41</v>
      </c>
      <c r="K5847">
        <v>2011</v>
      </c>
      <c r="L5847" s="1">
        <v>39434</v>
      </c>
      <c r="N5847" t="s">
        <v>11137</v>
      </c>
      <c r="P5847" t="s">
        <v>64</v>
      </c>
    </row>
    <row r="5848" spans="1:16" x14ac:dyDescent="0.25">
      <c r="A5848" s="3">
        <v>42614</v>
      </c>
      <c r="B5848" t="s">
        <v>58</v>
      </c>
      <c r="C5848" t="s">
        <v>11138</v>
      </c>
      <c r="D5848" t="s">
        <v>11139</v>
      </c>
      <c r="E5848">
        <v>90200</v>
      </c>
      <c r="F5848" t="s">
        <v>460</v>
      </c>
      <c r="G5848">
        <v>2490</v>
      </c>
      <c r="I5848" t="s">
        <v>11140</v>
      </c>
      <c r="J5848">
        <v>178</v>
      </c>
      <c r="K5848">
        <v>2221</v>
      </c>
      <c r="N5848" t="s">
        <v>11141</v>
      </c>
      <c r="P5848" t="s">
        <v>64</v>
      </c>
    </row>
    <row r="5849" spans="1:16" x14ac:dyDescent="0.25">
      <c r="A5849" s="3">
        <v>42614</v>
      </c>
      <c r="B5849" t="s">
        <v>58</v>
      </c>
      <c r="C5849" t="s">
        <v>11142</v>
      </c>
      <c r="D5849" t="s">
        <v>11143</v>
      </c>
      <c r="E5849">
        <v>90200</v>
      </c>
      <c r="F5849" t="s">
        <v>11144</v>
      </c>
      <c r="G5849">
        <v>1149.99</v>
      </c>
      <c r="I5849" t="s">
        <v>11145</v>
      </c>
      <c r="J5849">
        <v>149</v>
      </c>
      <c r="K5849">
        <v>2421</v>
      </c>
      <c r="L5849" s="1">
        <v>37431</v>
      </c>
      <c r="N5849" t="s">
        <v>11146</v>
      </c>
      <c r="P5849" t="s">
        <v>64</v>
      </c>
    </row>
    <row r="5850" spans="1:16" x14ac:dyDescent="0.25">
      <c r="A5850" s="3">
        <v>42614</v>
      </c>
      <c r="B5850" t="s">
        <v>58</v>
      </c>
      <c r="C5850" t="s">
        <v>11147</v>
      </c>
      <c r="D5850" t="s">
        <v>11148</v>
      </c>
      <c r="E5850">
        <v>90200</v>
      </c>
      <c r="F5850" t="s">
        <v>11149</v>
      </c>
      <c r="G5850">
        <v>1000</v>
      </c>
      <c r="I5850" t="s">
        <v>367</v>
      </c>
      <c r="J5850">
        <v>328</v>
      </c>
      <c r="K5850">
        <v>3211</v>
      </c>
      <c r="L5850" s="1">
        <v>42349</v>
      </c>
      <c r="N5850" t="s">
        <v>7338</v>
      </c>
      <c r="P5850" t="s">
        <v>64</v>
      </c>
    </row>
    <row r="5851" spans="1:16" x14ac:dyDescent="0.25">
      <c r="A5851" s="3">
        <v>42614</v>
      </c>
      <c r="B5851" t="s">
        <v>58</v>
      </c>
      <c r="C5851" t="s">
        <v>11150</v>
      </c>
      <c r="D5851" t="s">
        <v>11151</v>
      </c>
      <c r="E5851">
        <v>90200</v>
      </c>
      <c r="F5851" t="s">
        <v>183</v>
      </c>
      <c r="G5851">
        <v>1220</v>
      </c>
      <c r="I5851" t="s">
        <v>191</v>
      </c>
      <c r="J5851">
        <v>328</v>
      </c>
      <c r="K5851">
        <v>3211</v>
      </c>
      <c r="L5851" s="1">
        <v>35572</v>
      </c>
      <c r="N5851" t="s">
        <v>11152</v>
      </c>
      <c r="P5851" t="s">
        <v>64</v>
      </c>
    </row>
    <row r="5852" spans="1:16" x14ac:dyDescent="0.25">
      <c r="A5852" s="3">
        <v>42614</v>
      </c>
      <c r="B5852" t="s">
        <v>58</v>
      </c>
      <c r="C5852" t="s">
        <v>11153</v>
      </c>
      <c r="D5852" t="s">
        <v>11154</v>
      </c>
      <c r="E5852">
        <v>90200</v>
      </c>
      <c r="F5852" t="s">
        <v>183</v>
      </c>
      <c r="G5852">
        <v>1373.39</v>
      </c>
      <c r="I5852" t="s">
        <v>9975</v>
      </c>
      <c r="J5852">
        <v>328</v>
      </c>
      <c r="K5852">
        <v>3211</v>
      </c>
      <c r="L5852" s="1">
        <v>37371</v>
      </c>
      <c r="N5852" t="s">
        <v>8835</v>
      </c>
      <c r="P5852" t="s">
        <v>64</v>
      </c>
    </row>
    <row r="5853" spans="1:16" x14ac:dyDescent="0.25">
      <c r="A5853" s="3">
        <v>42614</v>
      </c>
      <c r="B5853" t="s">
        <v>58</v>
      </c>
      <c r="C5853" t="s">
        <v>2767</v>
      </c>
      <c r="D5853" t="s">
        <v>11155</v>
      </c>
      <c r="E5853">
        <v>90200</v>
      </c>
      <c r="F5853" t="s">
        <v>11156</v>
      </c>
      <c r="G5853">
        <v>1364.73</v>
      </c>
      <c r="I5853" t="s">
        <v>11157</v>
      </c>
      <c r="J5853">
        <v>380</v>
      </c>
      <c r="K5853">
        <v>5011</v>
      </c>
      <c r="L5853" s="1">
        <v>39009</v>
      </c>
      <c r="N5853" t="s">
        <v>7582</v>
      </c>
      <c r="P5853" t="s">
        <v>64</v>
      </c>
    </row>
    <row r="5854" spans="1:16" x14ac:dyDescent="0.25">
      <c r="A5854" s="3">
        <v>42614</v>
      </c>
      <c r="B5854" t="s">
        <v>58</v>
      </c>
      <c r="C5854" t="s">
        <v>11158</v>
      </c>
      <c r="D5854" t="s">
        <v>11159</v>
      </c>
      <c r="E5854">
        <v>90200</v>
      </c>
      <c r="F5854" t="s">
        <v>1235</v>
      </c>
      <c r="G5854">
        <v>1681.48</v>
      </c>
      <c r="I5854" t="s">
        <v>1236</v>
      </c>
      <c r="J5854">
        <v>392</v>
      </c>
      <c r="K5854">
        <v>5021</v>
      </c>
      <c r="L5854" s="1">
        <v>37286</v>
      </c>
      <c r="N5854" t="s">
        <v>6987</v>
      </c>
      <c r="P5854" t="s">
        <v>64</v>
      </c>
    </row>
    <row r="5855" spans="1:16" x14ac:dyDescent="0.25">
      <c r="A5855" s="3">
        <v>42614</v>
      </c>
      <c r="B5855" t="s">
        <v>58</v>
      </c>
      <c r="C5855" t="s">
        <v>11160</v>
      </c>
      <c r="D5855" t="s">
        <v>11161</v>
      </c>
      <c r="E5855">
        <v>90200</v>
      </c>
      <c r="F5855" t="s">
        <v>1235</v>
      </c>
      <c r="G5855">
        <v>1681.48</v>
      </c>
      <c r="I5855" t="s">
        <v>1236</v>
      </c>
      <c r="J5855">
        <v>392</v>
      </c>
      <c r="K5855">
        <v>5021</v>
      </c>
      <c r="L5855" s="1">
        <v>37286</v>
      </c>
      <c r="N5855" t="s">
        <v>6987</v>
      </c>
      <c r="P5855" t="s">
        <v>64</v>
      </c>
    </row>
    <row r="5856" spans="1:16" x14ac:dyDescent="0.25">
      <c r="A5856" s="3">
        <v>42614</v>
      </c>
      <c r="B5856" t="s">
        <v>58</v>
      </c>
      <c r="C5856" t="s">
        <v>5512</v>
      </c>
      <c r="D5856" t="s">
        <v>11162</v>
      </c>
      <c r="E5856">
        <v>90200</v>
      </c>
      <c r="F5856" t="s">
        <v>10704</v>
      </c>
      <c r="G5856">
        <v>1584</v>
      </c>
      <c r="I5856" t="s">
        <v>10705</v>
      </c>
      <c r="J5856">
        <v>469</v>
      </c>
      <c r="K5856">
        <v>6022</v>
      </c>
      <c r="L5856" s="1">
        <v>40268</v>
      </c>
      <c r="N5856" t="s">
        <v>11163</v>
      </c>
      <c r="P5856" t="s">
        <v>64</v>
      </c>
    </row>
    <row r="5857" spans="1:16" x14ac:dyDescent="0.25">
      <c r="A5857" t="s">
        <v>87</v>
      </c>
      <c r="C5857" t="s">
        <v>88</v>
      </c>
      <c r="D5857" t="s">
        <v>58</v>
      </c>
      <c r="F5857">
        <v>-3</v>
      </c>
      <c r="G5857" t="s">
        <v>11164</v>
      </c>
      <c r="I5857" t="s">
        <v>2765</v>
      </c>
    </row>
    <row r="5859" spans="1:16" x14ac:dyDescent="0.25">
      <c r="A5859" t="s">
        <v>87</v>
      </c>
      <c r="B5859" t="s">
        <v>87</v>
      </c>
      <c r="C5859" t="s">
        <v>91</v>
      </c>
      <c r="D5859" t="s">
        <v>375</v>
      </c>
      <c r="E5859">
        <v>2016</v>
      </c>
      <c r="F5859">
        <v>-3</v>
      </c>
      <c r="G5859" t="s">
        <v>11164</v>
      </c>
      <c r="I5859" t="s">
        <v>2766</v>
      </c>
    </row>
    <row r="5861" spans="1:16" x14ac:dyDescent="0.25">
      <c r="C5861" t="s">
        <v>56</v>
      </c>
      <c r="D5861" t="s">
        <v>10</v>
      </c>
      <c r="E5861" t="e">
        <f>- proto</f>
        <v>#NAME?</v>
      </c>
      <c r="F5861" t="s">
        <v>57</v>
      </c>
    </row>
    <row r="5862" spans="1:16" x14ac:dyDescent="0.25">
      <c r="A5862" s="3">
        <v>42675</v>
      </c>
      <c r="B5862" t="s">
        <v>58</v>
      </c>
      <c r="C5862" t="s">
        <v>7161</v>
      </c>
      <c r="D5862" t="s">
        <v>11165</v>
      </c>
      <c r="E5862">
        <v>90200</v>
      </c>
      <c r="F5862" t="s">
        <v>10235</v>
      </c>
      <c r="G5862">
        <v>1989</v>
      </c>
      <c r="I5862" t="s">
        <v>11166</v>
      </c>
      <c r="J5862">
        <v>26</v>
      </c>
      <c r="K5862">
        <v>3111</v>
      </c>
      <c r="L5862" s="1">
        <v>41877</v>
      </c>
      <c r="N5862" t="s">
        <v>10699</v>
      </c>
      <c r="P5862" t="s">
        <v>64</v>
      </c>
    </row>
    <row r="5863" spans="1:16" x14ac:dyDescent="0.25">
      <c r="A5863" s="3">
        <v>42675</v>
      </c>
      <c r="B5863" t="s">
        <v>58</v>
      </c>
      <c r="C5863" t="s">
        <v>10472</v>
      </c>
      <c r="D5863" t="s">
        <v>11167</v>
      </c>
      <c r="E5863">
        <v>90200</v>
      </c>
      <c r="F5863" t="s">
        <v>183</v>
      </c>
      <c r="G5863">
        <v>1010</v>
      </c>
      <c r="I5863" t="s">
        <v>611</v>
      </c>
      <c r="J5863">
        <v>36</v>
      </c>
      <c r="K5863">
        <v>171</v>
      </c>
      <c r="N5863" t="s">
        <v>11168</v>
      </c>
      <c r="P5863" t="s">
        <v>64</v>
      </c>
    </row>
    <row r="5864" spans="1:16" x14ac:dyDescent="0.25">
      <c r="A5864" s="3">
        <v>42675</v>
      </c>
      <c r="B5864" t="s">
        <v>58</v>
      </c>
      <c r="C5864" t="s">
        <v>2785</v>
      </c>
      <c r="D5864" t="s">
        <v>11169</v>
      </c>
      <c r="E5864">
        <v>90200</v>
      </c>
      <c r="F5864" t="s">
        <v>11170</v>
      </c>
      <c r="G5864">
        <v>1970.75</v>
      </c>
      <c r="I5864" t="s">
        <v>11171</v>
      </c>
      <c r="J5864">
        <v>185</v>
      </c>
      <c r="K5864">
        <v>113</v>
      </c>
      <c r="L5864" s="1">
        <v>41061</v>
      </c>
      <c r="N5864" t="s">
        <v>6653</v>
      </c>
      <c r="P5864" t="s">
        <v>64</v>
      </c>
    </row>
    <row r="5865" spans="1:16" x14ac:dyDescent="0.25">
      <c r="A5865" s="3">
        <v>42675</v>
      </c>
      <c r="B5865" t="s">
        <v>58</v>
      </c>
      <c r="C5865" t="s">
        <v>11172</v>
      </c>
      <c r="D5865" t="s">
        <v>11173</v>
      </c>
      <c r="E5865">
        <v>90200</v>
      </c>
      <c r="F5865" t="s">
        <v>11174</v>
      </c>
      <c r="G5865">
        <v>998.95</v>
      </c>
      <c r="I5865">
        <f>-1   -998.95</f>
        <v>-999.95</v>
      </c>
      <c r="J5865">
        <v>197</v>
      </c>
      <c r="K5865">
        <v>312</v>
      </c>
      <c r="L5865" s="1">
        <v>41834</v>
      </c>
      <c r="N5865" t="s">
        <v>6603</v>
      </c>
      <c r="P5865" t="s">
        <v>64</v>
      </c>
    </row>
    <row r="5866" spans="1:16" x14ac:dyDescent="0.25">
      <c r="A5866" s="3">
        <v>42675</v>
      </c>
      <c r="B5866" t="s">
        <v>58</v>
      </c>
      <c r="C5866" t="s">
        <v>2793</v>
      </c>
      <c r="D5866" t="s">
        <v>11175</v>
      </c>
      <c r="E5866">
        <v>90200</v>
      </c>
      <c r="F5866" t="s">
        <v>194</v>
      </c>
      <c r="G5866">
        <v>1614</v>
      </c>
      <c r="I5866" t="s">
        <v>11176</v>
      </c>
      <c r="J5866">
        <v>204</v>
      </c>
      <c r="K5866">
        <v>611</v>
      </c>
      <c r="L5866" s="1">
        <v>42366</v>
      </c>
      <c r="N5866" t="s">
        <v>6630</v>
      </c>
      <c r="P5866" t="s">
        <v>64</v>
      </c>
    </row>
    <row r="5867" spans="1:16" x14ac:dyDescent="0.25">
      <c r="A5867" t="s">
        <v>87</v>
      </c>
      <c r="C5867" t="s">
        <v>88</v>
      </c>
      <c r="D5867" t="s">
        <v>58</v>
      </c>
      <c r="F5867" t="s">
        <v>453</v>
      </c>
      <c r="G5867" t="s">
        <v>11177</v>
      </c>
      <c r="I5867" t="s">
        <v>507</v>
      </c>
    </row>
    <row r="5869" spans="1:16" x14ac:dyDescent="0.25">
      <c r="A5869" t="s">
        <v>87</v>
      </c>
      <c r="B5869" t="s">
        <v>87</v>
      </c>
      <c r="C5869" t="s">
        <v>91</v>
      </c>
      <c r="D5869" t="s">
        <v>446</v>
      </c>
      <c r="E5869">
        <v>2016</v>
      </c>
      <c r="F5869" t="s">
        <v>453</v>
      </c>
      <c r="G5869" t="s">
        <v>11177</v>
      </c>
      <c r="I5869" t="s">
        <v>508</v>
      </c>
    </row>
    <row r="5871" spans="1:16" x14ac:dyDescent="0.25">
      <c r="C5871" t="s">
        <v>56</v>
      </c>
      <c r="D5871" t="s">
        <v>10</v>
      </c>
      <c r="E5871" t="e">
        <f>- proto</f>
        <v>#NAME?</v>
      </c>
      <c r="F5871" t="s">
        <v>57</v>
      </c>
    </row>
    <row r="5872" spans="1:16" x14ac:dyDescent="0.25">
      <c r="A5872" s="3">
        <v>42705</v>
      </c>
      <c r="B5872" t="s">
        <v>58</v>
      </c>
      <c r="C5872" t="s">
        <v>11178</v>
      </c>
      <c r="D5872" t="s">
        <v>11179</v>
      </c>
      <c r="E5872">
        <v>90200</v>
      </c>
      <c r="F5872" t="s">
        <v>2797</v>
      </c>
      <c r="G5872">
        <v>1000</v>
      </c>
      <c r="I5872" t="s">
        <v>367</v>
      </c>
      <c r="J5872">
        <v>241</v>
      </c>
      <c r="K5872">
        <v>731</v>
      </c>
      <c r="L5872" s="1">
        <v>40532</v>
      </c>
      <c r="N5872" t="s">
        <v>6633</v>
      </c>
      <c r="P5872" t="s">
        <v>64</v>
      </c>
    </row>
    <row r="5873" spans="1:16" x14ac:dyDescent="0.25">
      <c r="A5873" s="3">
        <v>42705</v>
      </c>
      <c r="B5873" t="s">
        <v>58</v>
      </c>
      <c r="C5873" t="s">
        <v>11180</v>
      </c>
      <c r="D5873" t="s">
        <v>11181</v>
      </c>
      <c r="E5873">
        <v>90200</v>
      </c>
      <c r="F5873" t="s">
        <v>11182</v>
      </c>
      <c r="G5873">
        <v>1000</v>
      </c>
      <c r="I5873" t="s">
        <v>367</v>
      </c>
      <c r="J5873">
        <v>75</v>
      </c>
      <c r="K5873">
        <v>912</v>
      </c>
      <c r="L5873" s="1">
        <v>41516</v>
      </c>
      <c r="N5873" t="s">
        <v>8174</v>
      </c>
      <c r="P5873" t="s">
        <v>64</v>
      </c>
    </row>
    <row r="5874" spans="1:16" x14ac:dyDescent="0.25">
      <c r="A5874" s="3">
        <v>42705</v>
      </c>
      <c r="B5874" t="s">
        <v>58</v>
      </c>
      <c r="C5874" t="s">
        <v>11183</v>
      </c>
      <c r="D5874" t="s">
        <v>11184</v>
      </c>
      <c r="E5874">
        <v>90200</v>
      </c>
      <c r="F5874" t="s">
        <v>11182</v>
      </c>
      <c r="G5874">
        <v>1000</v>
      </c>
      <c r="I5874" t="s">
        <v>367</v>
      </c>
      <c r="J5874">
        <v>76</v>
      </c>
      <c r="K5874">
        <v>931</v>
      </c>
      <c r="L5874" s="1">
        <v>41516</v>
      </c>
      <c r="N5874" t="s">
        <v>6637</v>
      </c>
      <c r="P5874" t="s">
        <v>64</v>
      </c>
    </row>
    <row r="5875" spans="1:16" x14ac:dyDescent="0.25">
      <c r="A5875" s="3">
        <v>42705</v>
      </c>
      <c r="B5875" t="s">
        <v>58</v>
      </c>
      <c r="C5875" t="s">
        <v>11185</v>
      </c>
      <c r="D5875" t="s">
        <v>11186</v>
      </c>
      <c r="E5875">
        <v>90200</v>
      </c>
      <c r="F5875" t="s">
        <v>11187</v>
      </c>
      <c r="G5875">
        <v>2865.5</v>
      </c>
      <c r="I5875" t="s">
        <v>11188</v>
      </c>
      <c r="J5875">
        <v>137</v>
      </c>
      <c r="K5875">
        <v>911</v>
      </c>
      <c r="L5875" s="1">
        <v>40542</v>
      </c>
      <c r="N5875" t="s">
        <v>11189</v>
      </c>
      <c r="P5875" t="s">
        <v>64</v>
      </c>
    </row>
    <row r="5876" spans="1:16" x14ac:dyDescent="0.25">
      <c r="A5876" s="3">
        <v>42705</v>
      </c>
      <c r="B5876" t="s">
        <v>58</v>
      </c>
      <c r="C5876" t="s">
        <v>11190</v>
      </c>
      <c r="D5876" t="s">
        <v>11191</v>
      </c>
      <c r="E5876">
        <v>90200</v>
      </c>
      <c r="F5876" t="s">
        <v>2797</v>
      </c>
      <c r="G5876">
        <v>1000</v>
      </c>
      <c r="I5876" t="s">
        <v>367</v>
      </c>
      <c r="J5876">
        <v>261</v>
      </c>
      <c r="K5876">
        <v>1033</v>
      </c>
      <c r="L5876" s="1">
        <v>42332</v>
      </c>
      <c r="N5876" t="s">
        <v>6956</v>
      </c>
      <c r="P5876" t="s">
        <v>64</v>
      </c>
    </row>
    <row r="5877" spans="1:16" x14ac:dyDescent="0.25">
      <c r="A5877" s="3">
        <v>42705</v>
      </c>
      <c r="B5877" t="s">
        <v>58</v>
      </c>
      <c r="C5877" t="s">
        <v>11192</v>
      </c>
      <c r="D5877" t="s">
        <v>11193</v>
      </c>
      <c r="E5877">
        <v>90200</v>
      </c>
      <c r="F5877" t="s">
        <v>2797</v>
      </c>
      <c r="G5877">
        <v>1000</v>
      </c>
      <c r="I5877" t="s">
        <v>367</v>
      </c>
      <c r="J5877">
        <v>261</v>
      </c>
      <c r="K5877">
        <v>1033</v>
      </c>
      <c r="L5877" s="1">
        <v>42332</v>
      </c>
      <c r="N5877" t="s">
        <v>6956</v>
      </c>
      <c r="P5877" t="s">
        <v>64</v>
      </c>
    </row>
    <row r="5878" spans="1:16" x14ac:dyDescent="0.25">
      <c r="A5878" s="3">
        <v>42705</v>
      </c>
      <c r="B5878" t="s">
        <v>58</v>
      </c>
      <c r="C5878" t="s">
        <v>11194</v>
      </c>
      <c r="D5878" t="s">
        <v>11195</v>
      </c>
      <c r="E5878">
        <v>90200</v>
      </c>
      <c r="F5878" t="s">
        <v>2797</v>
      </c>
      <c r="G5878">
        <v>1000</v>
      </c>
      <c r="I5878" t="s">
        <v>367</v>
      </c>
      <c r="J5878">
        <v>261</v>
      </c>
      <c r="K5878">
        <v>1033</v>
      </c>
      <c r="L5878" s="1">
        <v>42332</v>
      </c>
      <c r="N5878" t="s">
        <v>6956</v>
      </c>
      <c r="P5878" t="s">
        <v>64</v>
      </c>
    </row>
    <row r="5879" spans="1:16" x14ac:dyDescent="0.25">
      <c r="A5879" s="3">
        <v>42705</v>
      </c>
      <c r="B5879" t="s">
        <v>58</v>
      </c>
      <c r="C5879" t="s">
        <v>11196</v>
      </c>
      <c r="D5879" t="s">
        <v>11197</v>
      </c>
      <c r="E5879">
        <v>90200</v>
      </c>
      <c r="F5879" t="s">
        <v>2797</v>
      </c>
      <c r="G5879">
        <v>1000</v>
      </c>
      <c r="I5879" t="s">
        <v>367</v>
      </c>
      <c r="J5879">
        <v>261</v>
      </c>
      <c r="K5879">
        <v>1033</v>
      </c>
      <c r="L5879" s="1">
        <v>42332</v>
      </c>
      <c r="N5879" t="s">
        <v>6956</v>
      </c>
      <c r="P5879" t="s">
        <v>64</v>
      </c>
    </row>
    <row r="5880" spans="1:16" x14ac:dyDescent="0.25">
      <c r="A5880" s="3">
        <v>42705</v>
      </c>
      <c r="B5880" t="s">
        <v>58</v>
      </c>
      <c r="C5880" t="s">
        <v>11198</v>
      </c>
      <c r="D5880" t="s">
        <v>11199</v>
      </c>
      <c r="E5880">
        <v>90200</v>
      </c>
      <c r="F5880" t="s">
        <v>1894</v>
      </c>
      <c r="G5880">
        <v>1840</v>
      </c>
      <c r="I5880" t="s">
        <v>1127</v>
      </c>
      <c r="J5880">
        <v>334</v>
      </c>
      <c r="K5880">
        <v>1131</v>
      </c>
      <c r="L5880" s="1">
        <v>35104</v>
      </c>
      <c r="N5880" t="s">
        <v>7375</v>
      </c>
      <c r="P5880" t="s">
        <v>64</v>
      </c>
    </row>
    <row r="5881" spans="1:16" x14ac:dyDescent="0.25">
      <c r="A5881" s="3">
        <v>42705</v>
      </c>
      <c r="B5881" t="s">
        <v>58</v>
      </c>
      <c r="C5881" t="s">
        <v>11200</v>
      </c>
      <c r="D5881" t="s">
        <v>11201</v>
      </c>
      <c r="E5881">
        <v>90200</v>
      </c>
      <c r="F5881" t="s">
        <v>11202</v>
      </c>
      <c r="G5881">
        <v>2172</v>
      </c>
      <c r="I5881" t="s">
        <v>11203</v>
      </c>
      <c r="J5881">
        <v>100</v>
      </c>
      <c r="K5881">
        <v>1521</v>
      </c>
      <c r="L5881" s="1">
        <v>39931</v>
      </c>
      <c r="N5881" t="s">
        <v>7054</v>
      </c>
      <c r="P5881" t="s">
        <v>64</v>
      </c>
    </row>
    <row r="5882" spans="1:16" x14ac:dyDescent="0.25">
      <c r="A5882" s="3">
        <v>42705</v>
      </c>
      <c r="B5882" t="s">
        <v>58</v>
      </c>
      <c r="C5882" t="s">
        <v>11204</v>
      </c>
      <c r="D5882" t="s">
        <v>11205</v>
      </c>
      <c r="E5882">
        <v>90200</v>
      </c>
      <c r="F5882" t="s">
        <v>2639</v>
      </c>
      <c r="G5882">
        <v>1193</v>
      </c>
      <c r="I5882" t="s">
        <v>11206</v>
      </c>
      <c r="J5882">
        <v>100</v>
      </c>
      <c r="K5882">
        <v>1521</v>
      </c>
      <c r="L5882" s="1">
        <v>38131</v>
      </c>
      <c r="N5882" t="s">
        <v>7054</v>
      </c>
      <c r="P5882" t="s">
        <v>64</v>
      </c>
    </row>
    <row r="5883" spans="1:16" x14ac:dyDescent="0.25">
      <c r="A5883" s="3">
        <v>42705</v>
      </c>
      <c r="B5883" t="s">
        <v>58</v>
      </c>
      <c r="C5883" t="s">
        <v>11207</v>
      </c>
      <c r="D5883" t="s">
        <v>11208</v>
      </c>
      <c r="E5883">
        <v>90200</v>
      </c>
      <c r="F5883" t="s">
        <v>11174</v>
      </c>
      <c r="G5883">
        <v>999</v>
      </c>
      <c r="I5883">
        <f>-1   -999</f>
        <v>-1000</v>
      </c>
      <c r="J5883">
        <v>41</v>
      </c>
      <c r="K5883">
        <v>2011</v>
      </c>
      <c r="L5883" s="1">
        <v>41898</v>
      </c>
      <c r="N5883" t="s">
        <v>11209</v>
      </c>
      <c r="P5883" t="s">
        <v>64</v>
      </c>
    </row>
    <row r="5884" spans="1:16" x14ac:dyDescent="0.25">
      <c r="A5884" s="3">
        <v>42705</v>
      </c>
      <c r="B5884" t="s">
        <v>58</v>
      </c>
      <c r="C5884" t="s">
        <v>11210</v>
      </c>
      <c r="D5884" t="s">
        <v>11211</v>
      </c>
      <c r="E5884">
        <v>90200</v>
      </c>
      <c r="F5884" t="s">
        <v>11212</v>
      </c>
      <c r="G5884">
        <v>1718</v>
      </c>
      <c r="I5884" t="s">
        <v>11213</v>
      </c>
      <c r="J5884">
        <v>219</v>
      </c>
      <c r="K5884">
        <v>2112</v>
      </c>
      <c r="L5884" s="1">
        <v>41845</v>
      </c>
      <c r="N5884" t="s">
        <v>10461</v>
      </c>
      <c r="P5884" t="s">
        <v>64</v>
      </c>
    </row>
    <row r="5885" spans="1:16" x14ac:dyDescent="0.25">
      <c r="A5885" s="3">
        <v>42705</v>
      </c>
      <c r="B5885" t="s">
        <v>58</v>
      </c>
      <c r="C5885" t="s">
        <v>11214</v>
      </c>
      <c r="D5885" t="s">
        <v>11215</v>
      </c>
      <c r="E5885">
        <v>90200</v>
      </c>
      <c r="F5885" t="s">
        <v>11212</v>
      </c>
      <c r="G5885">
        <v>1669.75</v>
      </c>
      <c r="I5885" t="s">
        <v>11216</v>
      </c>
      <c r="J5885">
        <v>219</v>
      </c>
      <c r="K5885">
        <v>2112</v>
      </c>
      <c r="L5885" s="1">
        <v>42116</v>
      </c>
      <c r="N5885" t="s">
        <v>10140</v>
      </c>
      <c r="P5885" t="s">
        <v>64</v>
      </c>
    </row>
    <row r="5886" spans="1:16" x14ac:dyDescent="0.25">
      <c r="A5886" s="3">
        <v>42705</v>
      </c>
      <c r="B5886" t="s">
        <v>58</v>
      </c>
      <c r="C5886" t="s">
        <v>11217</v>
      </c>
      <c r="D5886" t="s">
        <v>11218</v>
      </c>
      <c r="E5886">
        <v>90200</v>
      </c>
      <c r="F5886" t="s">
        <v>11219</v>
      </c>
      <c r="G5886">
        <v>2660</v>
      </c>
      <c r="I5886" t="s">
        <v>11220</v>
      </c>
      <c r="J5886">
        <v>140</v>
      </c>
      <c r="K5886">
        <v>2421</v>
      </c>
      <c r="N5886" t="s">
        <v>11221</v>
      </c>
      <c r="P5886" t="s">
        <v>64</v>
      </c>
    </row>
    <row r="5887" spans="1:16" x14ac:dyDescent="0.25">
      <c r="A5887" s="3">
        <v>42705</v>
      </c>
      <c r="B5887" t="s">
        <v>58</v>
      </c>
      <c r="C5887" t="s">
        <v>11222</v>
      </c>
      <c r="D5887" t="s">
        <v>11223</v>
      </c>
      <c r="E5887">
        <v>90200</v>
      </c>
      <c r="F5887" t="s">
        <v>11219</v>
      </c>
      <c r="G5887">
        <v>2660</v>
      </c>
      <c r="I5887" t="s">
        <v>11220</v>
      </c>
      <c r="J5887">
        <v>140</v>
      </c>
      <c r="K5887">
        <v>2421</v>
      </c>
      <c r="N5887" t="s">
        <v>11221</v>
      </c>
      <c r="P5887" t="s">
        <v>64</v>
      </c>
    </row>
    <row r="5888" spans="1:16" x14ac:dyDescent="0.25">
      <c r="A5888" s="3">
        <v>42705</v>
      </c>
      <c r="B5888" t="s">
        <v>58</v>
      </c>
      <c r="C5888" t="s">
        <v>11224</v>
      </c>
      <c r="D5888" t="s">
        <v>11225</v>
      </c>
      <c r="E5888">
        <v>90200</v>
      </c>
      <c r="F5888" t="s">
        <v>11219</v>
      </c>
      <c r="G5888">
        <v>2660</v>
      </c>
      <c r="I5888" t="s">
        <v>11220</v>
      </c>
      <c r="J5888">
        <v>140</v>
      </c>
      <c r="K5888">
        <v>2421</v>
      </c>
      <c r="N5888" t="s">
        <v>11221</v>
      </c>
      <c r="P5888" t="s">
        <v>64</v>
      </c>
    </row>
    <row r="5890" spans="1:16" x14ac:dyDescent="0.25">
      <c r="D5890" t="s">
        <v>0</v>
      </c>
      <c r="E5890" t="s">
        <v>1</v>
      </c>
      <c r="F5890" t="s">
        <v>2</v>
      </c>
      <c r="G5890" t="s">
        <v>3</v>
      </c>
      <c r="H5890">
        <v>5</v>
      </c>
      <c r="I5890" t="s">
        <v>4</v>
      </c>
      <c r="L5890" t="s">
        <v>5</v>
      </c>
      <c r="M5890" t="s">
        <v>6</v>
      </c>
      <c r="N5890" t="s">
        <v>7</v>
      </c>
      <c r="O5890">
        <v>10</v>
      </c>
      <c r="P5890">
        <v>1</v>
      </c>
    </row>
    <row r="5891" spans="1:16" x14ac:dyDescent="0.25">
      <c r="D5891" t="s">
        <v>8</v>
      </c>
      <c r="E5891" t="s">
        <v>9</v>
      </c>
      <c r="F5891" t="s">
        <v>10</v>
      </c>
      <c r="M5891" t="s">
        <v>11</v>
      </c>
      <c r="N5891" t="s">
        <v>12</v>
      </c>
      <c r="O5891" s="1">
        <v>37445</v>
      </c>
      <c r="P5891">
        <v>3</v>
      </c>
    </row>
    <row r="5892" spans="1:16" x14ac:dyDescent="0.25">
      <c r="A5892" t="s">
        <v>13</v>
      </c>
      <c r="B5892" t="s">
        <v>14</v>
      </c>
      <c r="C5892" t="s">
        <v>15</v>
      </c>
      <c r="F5892" t="s">
        <v>16</v>
      </c>
      <c r="G5892" t="e">
        <f>- Z</f>
        <v>#NAME?</v>
      </c>
      <c r="M5892" t="s">
        <v>17</v>
      </c>
      <c r="N5892" t="s">
        <v>18</v>
      </c>
    </row>
    <row r="5893" spans="1:16" x14ac:dyDescent="0.25">
      <c r="A5893" t="s">
        <v>19</v>
      </c>
      <c r="B5893" t="s">
        <v>20</v>
      </c>
      <c r="C5893" t="s">
        <v>21</v>
      </c>
      <c r="D5893" t="s">
        <v>22</v>
      </c>
      <c r="E5893" t="s">
        <v>23</v>
      </c>
      <c r="F5893" t="s">
        <v>24</v>
      </c>
      <c r="G5893" t="s">
        <v>25</v>
      </c>
      <c r="H5893" t="s">
        <v>26</v>
      </c>
      <c r="M5893" t="s">
        <v>27</v>
      </c>
      <c r="N5893" t="s">
        <v>28</v>
      </c>
    </row>
    <row r="5894" spans="1:16" x14ac:dyDescent="0.25">
      <c r="A5894" t="s">
        <v>29</v>
      </c>
      <c r="B5894" t="s">
        <v>30</v>
      </c>
      <c r="C5894" t="s">
        <v>31</v>
      </c>
      <c r="D5894" t="s">
        <v>32</v>
      </c>
      <c r="E5894" t="s">
        <v>32</v>
      </c>
      <c r="F5894" t="s">
        <v>33</v>
      </c>
      <c r="G5894" t="s">
        <v>34</v>
      </c>
      <c r="H5894" t="s">
        <v>35</v>
      </c>
      <c r="I5894" t="s">
        <v>36</v>
      </c>
      <c r="J5894" t="s">
        <v>29</v>
      </c>
      <c r="K5894" t="s">
        <v>29</v>
      </c>
      <c r="L5894" t="s">
        <v>37</v>
      </c>
      <c r="M5894" t="s">
        <v>31</v>
      </c>
      <c r="N5894" t="s">
        <v>38</v>
      </c>
      <c r="O5894" t="s">
        <v>29</v>
      </c>
      <c r="P5894" t="s">
        <v>35</v>
      </c>
    </row>
    <row r="5895" spans="1:16" x14ac:dyDescent="0.25">
      <c r="A5895" t="s">
        <v>39</v>
      </c>
      <c r="B5895" t="s">
        <v>40</v>
      </c>
      <c r="C5895" t="s">
        <v>41</v>
      </c>
      <c r="D5895" t="s">
        <v>42</v>
      </c>
      <c r="E5895" t="s">
        <v>43</v>
      </c>
      <c r="F5895" t="s">
        <v>13</v>
      </c>
      <c r="G5895" t="s">
        <v>44</v>
      </c>
      <c r="I5895" t="s">
        <v>45</v>
      </c>
      <c r="J5895" t="s">
        <v>46</v>
      </c>
      <c r="K5895" t="s">
        <v>47</v>
      </c>
      <c r="L5895" t="s">
        <v>48</v>
      </c>
      <c r="M5895" t="s">
        <v>49</v>
      </c>
      <c r="N5895" t="s">
        <v>50</v>
      </c>
      <c r="O5895" t="s">
        <v>51</v>
      </c>
      <c r="P5895" t="s">
        <v>52</v>
      </c>
    </row>
    <row r="5896" spans="1:16" x14ac:dyDescent="0.25">
      <c r="A5896" t="s">
        <v>53</v>
      </c>
      <c r="B5896" t="s">
        <v>30</v>
      </c>
      <c r="C5896" t="s">
        <v>54</v>
      </c>
      <c r="D5896" t="s">
        <v>32</v>
      </c>
      <c r="E5896" t="s">
        <v>32</v>
      </c>
      <c r="F5896" t="s">
        <v>33</v>
      </c>
      <c r="G5896" t="s">
        <v>34</v>
      </c>
      <c r="H5896" t="s">
        <v>35</v>
      </c>
      <c r="I5896" t="s">
        <v>36</v>
      </c>
      <c r="J5896" t="s">
        <v>29</v>
      </c>
      <c r="K5896" t="s">
        <v>29</v>
      </c>
      <c r="L5896" t="s">
        <v>37</v>
      </c>
      <c r="M5896" t="s">
        <v>31</v>
      </c>
      <c r="N5896" t="s">
        <v>38</v>
      </c>
      <c r="O5896" t="s">
        <v>29</v>
      </c>
      <c r="P5896" t="s">
        <v>55</v>
      </c>
    </row>
    <row r="5897" spans="1:16" x14ac:dyDescent="0.25">
      <c r="A5897" s="3">
        <v>42705</v>
      </c>
      <c r="B5897" t="s">
        <v>58</v>
      </c>
      <c r="C5897" t="s">
        <v>11226</v>
      </c>
      <c r="D5897" t="s">
        <v>11227</v>
      </c>
      <c r="E5897">
        <v>90200</v>
      </c>
      <c r="F5897" t="s">
        <v>11228</v>
      </c>
      <c r="G5897">
        <v>1000</v>
      </c>
      <c r="I5897" t="s">
        <v>367</v>
      </c>
      <c r="J5897">
        <v>140</v>
      </c>
      <c r="K5897">
        <v>2421</v>
      </c>
      <c r="L5897" s="1">
        <v>39793</v>
      </c>
      <c r="N5897" t="s">
        <v>11229</v>
      </c>
      <c r="P5897" t="s">
        <v>64</v>
      </c>
    </row>
    <row r="5898" spans="1:16" x14ac:dyDescent="0.25">
      <c r="A5898" s="3">
        <v>42705</v>
      </c>
      <c r="B5898" t="s">
        <v>58</v>
      </c>
      <c r="C5898" t="s">
        <v>11230</v>
      </c>
      <c r="D5898" t="s">
        <v>11231</v>
      </c>
      <c r="E5898">
        <v>90200</v>
      </c>
      <c r="F5898" t="s">
        <v>10770</v>
      </c>
      <c r="G5898">
        <v>1849.33</v>
      </c>
      <c r="I5898" t="s">
        <v>11232</v>
      </c>
      <c r="J5898">
        <v>147</v>
      </c>
      <c r="K5898">
        <v>2511</v>
      </c>
      <c r="L5898" s="1">
        <v>39225</v>
      </c>
      <c r="N5898" t="s">
        <v>11233</v>
      </c>
      <c r="P5898" t="s">
        <v>64</v>
      </c>
    </row>
    <row r="5899" spans="1:16" x14ac:dyDescent="0.25">
      <c r="A5899" s="3">
        <v>42705</v>
      </c>
      <c r="B5899" t="s">
        <v>58</v>
      </c>
      <c r="C5899" t="s">
        <v>11234</v>
      </c>
      <c r="D5899" t="s">
        <v>11235</v>
      </c>
      <c r="E5899">
        <v>90200</v>
      </c>
      <c r="F5899" t="s">
        <v>9476</v>
      </c>
      <c r="G5899">
        <v>1895.67</v>
      </c>
      <c r="I5899" t="s">
        <v>11236</v>
      </c>
      <c r="J5899">
        <v>403</v>
      </c>
      <c r="K5899">
        <v>2522</v>
      </c>
      <c r="L5899" s="1">
        <v>39903</v>
      </c>
      <c r="N5899" t="s">
        <v>11237</v>
      </c>
      <c r="P5899" t="s">
        <v>64</v>
      </c>
    </row>
    <row r="5900" spans="1:16" x14ac:dyDescent="0.25">
      <c r="A5900" s="3">
        <v>42705</v>
      </c>
      <c r="B5900" t="s">
        <v>58</v>
      </c>
      <c r="C5900" t="s">
        <v>11238</v>
      </c>
      <c r="D5900" t="s">
        <v>11239</v>
      </c>
      <c r="E5900">
        <v>90200</v>
      </c>
      <c r="F5900" t="s">
        <v>2691</v>
      </c>
      <c r="G5900">
        <v>857.03</v>
      </c>
      <c r="I5900">
        <f>-1   -857.03</f>
        <v>-858.03</v>
      </c>
      <c r="J5900">
        <v>430</v>
      </c>
      <c r="K5900">
        <v>3001</v>
      </c>
      <c r="L5900" s="1">
        <v>38805</v>
      </c>
      <c r="N5900" t="s">
        <v>11240</v>
      </c>
      <c r="P5900" t="s">
        <v>64</v>
      </c>
    </row>
    <row r="5901" spans="1:16" x14ac:dyDescent="0.25">
      <c r="A5901" s="3">
        <v>42705</v>
      </c>
      <c r="B5901" t="s">
        <v>58</v>
      </c>
      <c r="C5901" t="s">
        <v>11241</v>
      </c>
      <c r="D5901" t="s">
        <v>11242</v>
      </c>
      <c r="E5901">
        <v>90200</v>
      </c>
      <c r="F5901" t="s">
        <v>9602</v>
      </c>
      <c r="G5901">
        <v>2650.2</v>
      </c>
      <c r="I5901" t="s">
        <v>9344</v>
      </c>
      <c r="J5901">
        <v>366</v>
      </c>
      <c r="K5901">
        <v>5031</v>
      </c>
      <c r="L5901" s="1">
        <v>37335</v>
      </c>
      <c r="N5901" t="s">
        <v>7496</v>
      </c>
      <c r="P5901" t="s">
        <v>64</v>
      </c>
    </row>
    <row r="5902" spans="1:16" x14ac:dyDescent="0.25">
      <c r="A5902" t="s">
        <v>87</v>
      </c>
      <c r="C5902" t="s">
        <v>88</v>
      </c>
      <c r="D5902" t="s">
        <v>58</v>
      </c>
      <c r="F5902">
        <v>-3</v>
      </c>
      <c r="G5902" t="s">
        <v>11243</v>
      </c>
      <c r="I5902" t="s">
        <v>2109</v>
      </c>
    </row>
    <row r="5904" spans="1:16" x14ac:dyDescent="0.25">
      <c r="A5904" t="s">
        <v>87</v>
      </c>
      <c r="B5904" t="s">
        <v>87</v>
      </c>
      <c r="C5904" t="s">
        <v>91</v>
      </c>
      <c r="D5904" t="s">
        <v>456</v>
      </c>
      <c r="E5904">
        <v>2016</v>
      </c>
      <c r="F5904">
        <v>-3</v>
      </c>
      <c r="G5904" t="s">
        <v>11243</v>
      </c>
      <c r="I5904" t="s">
        <v>2110</v>
      </c>
    </row>
    <row r="5906" spans="1:16" x14ac:dyDescent="0.25">
      <c r="C5906" t="s">
        <v>56</v>
      </c>
      <c r="D5906" t="s">
        <v>10</v>
      </c>
      <c r="E5906" t="e">
        <f>- proto</f>
        <v>#NAME?</v>
      </c>
      <c r="F5906" t="s">
        <v>57</v>
      </c>
    </row>
    <row r="5907" spans="1:16" x14ac:dyDescent="0.25">
      <c r="A5907" s="3">
        <v>42795</v>
      </c>
      <c r="B5907" t="s">
        <v>58</v>
      </c>
      <c r="C5907" t="s">
        <v>11244</v>
      </c>
      <c r="D5907" t="s">
        <v>11245</v>
      </c>
      <c r="E5907">
        <v>90200</v>
      </c>
      <c r="F5907" t="s">
        <v>2250</v>
      </c>
      <c r="G5907">
        <v>2928.05</v>
      </c>
      <c r="I5907" t="s">
        <v>9578</v>
      </c>
      <c r="J5907">
        <v>36</v>
      </c>
      <c r="K5907">
        <v>171</v>
      </c>
      <c r="L5907" s="1">
        <v>36626</v>
      </c>
      <c r="N5907" t="s">
        <v>8141</v>
      </c>
      <c r="P5907" t="s">
        <v>64</v>
      </c>
    </row>
    <row r="5908" spans="1:16" x14ac:dyDescent="0.25">
      <c r="A5908" s="3">
        <v>42795</v>
      </c>
      <c r="B5908" t="s">
        <v>58</v>
      </c>
      <c r="C5908" t="s">
        <v>11246</v>
      </c>
      <c r="D5908" t="s">
        <v>11247</v>
      </c>
      <c r="E5908">
        <v>90200</v>
      </c>
      <c r="F5908" t="s">
        <v>2639</v>
      </c>
      <c r="G5908">
        <v>1344</v>
      </c>
      <c r="I5908" t="s">
        <v>9587</v>
      </c>
      <c r="J5908">
        <v>99</v>
      </c>
      <c r="K5908">
        <v>213</v>
      </c>
      <c r="L5908" s="1">
        <v>38954</v>
      </c>
      <c r="N5908" t="s">
        <v>11248</v>
      </c>
      <c r="P5908" t="s">
        <v>64</v>
      </c>
    </row>
    <row r="5909" spans="1:16" x14ac:dyDescent="0.25">
      <c r="A5909" s="3">
        <v>42795</v>
      </c>
      <c r="B5909" t="s">
        <v>58</v>
      </c>
      <c r="C5909" t="s">
        <v>11249</v>
      </c>
      <c r="D5909" t="s">
        <v>11250</v>
      </c>
      <c r="E5909">
        <v>90200</v>
      </c>
      <c r="F5909" t="s">
        <v>2639</v>
      </c>
      <c r="G5909">
        <v>1344</v>
      </c>
      <c r="I5909" t="s">
        <v>9587</v>
      </c>
      <c r="J5909">
        <v>99</v>
      </c>
      <c r="K5909">
        <v>213</v>
      </c>
      <c r="L5909" s="1">
        <v>38954</v>
      </c>
      <c r="N5909" t="s">
        <v>11248</v>
      </c>
      <c r="P5909" t="s">
        <v>64</v>
      </c>
    </row>
    <row r="5910" spans="1:16" x14ac:dyDescent="0.25">
      <c r="A5910" s="3">
        <v>42795</v>
      </c>
      <c r="B5910" t="s">
        <v>58</v>
      </c>
      <c r="C5910" t="s">
        <v>11251</v>
      </c>
      <c r="D5910" t="s">
        <v>11252</v>
      </c>
      <c r="E5910">
        <v>90200</v>
      </c>
      <c r="F5910" t="s">
        <v>2639</v>
      </c>
      <c r="G5910">
        <v>1344</v>
      </c>
      <c r="I5910" t="s">
        <v>9587</v>
      </c>
      <c r="J5910">
        <v>99</v>
      </c>
      <c r="K5910">
        <v>213</v>
      </c>
      <c r="L5910" s="1">
        <v>38951</v>
      </c>
      <c r="N5910" t="s">
        <v>11248</v>
      </c>
      <c r="P5910" t="s">
        <v>64</v>
      </c>
    </row>
    <row r="5911" spans="1:16" x14ac:dyDescent="0.25">
      <c r="A5911" s="3">
        <v>42795</v>
      </c>
      <c r="B5911" t="s">
        <v>58</v>
      </c>
      <c r="C5911" t="s">
        <v>11253</v>
      </c>
      <c r="D5911" t="s">
        <v>11254</v>
      </c>
      <c r="E5911">
        <v>90200</v>
      </c>
      <c r="F5911" t="s">
        <v>183</v>
      </c>
      <c r="G5911">
        <v>1140</v>
      </c>
      <c r="I5911" t="s">
        <v>227</v>
      </c>
      <c r="J5911">
        <v>99</v>
      </c>
      <c r="K5911">
        <v>213</v>
      </c>
      <c r="L5911" s="1">
        <v>36493</v>
      </c>
      <c r="N5911" t="s">
        <v>11248</v>
      </c>
      <c r="P5911" t="s">
        <v>64</v>
      </c>
    </row>
    <row r="5912" spans="1:16" x14ac:dyDescent="0.25">
      <c r="A5912" s="3">
        <v>42795</v>
      </c>
      <c r="B5912" t="s">
        <v>58</v>
      </c>
      <c r="C5912" t="s">
        <v>11255</v>
      </c>
      <c r="D5912" t="s">
        <v>11256</v>
      </c>
      <c r="E5912">
        <v>90200</v>
      </c>
      <c r="F5912" t="s">
        <v>10605</v>
      </c>
      <c r="G5912">
        <v>1970</v>
      </c>
      <c r="I5912" t="s">
        <v>10208</v>
      </c>
      <c r="J5912">
        <v>108</v>
      </c>
      <c r="K5912">
        <v>231</v>
      </c>
      <c r="L5912" s="1">
        <v>41050</v>
      </c>
      <c r="N5912" t="s">
        <v>8018</v>
      </c>
      <c r="P5912" t="s">
        <v>64</v>
      </c>
    </row>
    <row r="5913" spans="1:16" x14ac:dyDescent="0.25">
      <c r="A5913" s="3">
        <v>42795</v>
      </c>
      <c r="B5913" t="s">
        <v>58</v>
      </c>
      <c r="C5913" t="s">
        <v>11257</v>
      </c>
      <c r="D5913" t="s">
        <v>11258</v>
      </c>
      <c r="E5913">
        <v>90200</v>
      </c>
      <c r="F5913" t="s">
        <v>10605</v>
      </c>
      <c r="G5913">
        <v>1970</v>
      </c>
      <c r="I5913" t="s">
        <v>10208</v>
      </c>
      <c r="J5913">
        <v>108</v>
      </c>
      <c r="K5913">
        <v>231</v>
      </c>
      <c r="L5913" s="1">
        <v>41050</v>
      </c>
      <c r="N5913" t="s">
        <v>8018</v>
      </c>
      <c r="P5913" t="s">
        <v>64</v>
      </c>
    </row>
    <row r="5914" spans="1:16" x14ac:dyDescent="0.25">
      <c r="A5914" s="3">
        <v>42795</v>
      </c>
      <c r="B5914" t="s">
        <v>58</v>
      </c>
      <c r="C5914" t="s">
        <v>11259</v>
      </c>
      <c r="D5914" t="s">
        <v>11260</v>
      </c>
      <c r="E5914">
        <v>90200</v>
      </c>
      <c r="F5914" t="s">
        <v>10605</v>
      </c>
      <c r="G5914">
        <v>1970</v>
      </c>
      <c r="I5914" t="s">
        <v>10208</v>
      </c>
      <c r="J5914">
        <v>117</v>
      </c>
      <c r="K5914">
        <v>213</v>
      </c>
      <c r="L5914" s="1">
        <v>40997</v>
      </c>
      <c r="N5914" t="s">
        <v>9967</v>
      </c>
      <c r="P5914" t="s">
        <v>64</v>
      </c>
    </row>
    <row r="5915" spans="1:16" x14ac:dyDescent="0.25">
      <c r="A5915" s="3">
        <v>42795</v>
      </c>
      <c r="B5915" t="s">
        <v>58</v>
      </c>
      <c r="C5915" t="s">
        <v>11261</v>
      </c>
      <c r="D5915" t="s">
        <v>11262</v>
      </c>
      <c r="E5915">
        <v>90200</v>
      </c>
      <c r="F5915" t="s">
        <v>11263</v>
      </c>
      <c r="G5915">
        <v>2911.4</v>
      </c>
      <c r="I5915" t="s">
        <v>11264</v>
      </c>
      <c r="J5915">
        <v>261</v>
      </c>
      <c r="K5915">
        <v>1033</v>
      </c>
      <c r="L5915" s="1">
        <v>36677</v>
      </c>
      <c r="N5915" t="s">
        <v>7765</v>
      </c>
      <c r="P5915" t="s">
        <v>64</v>
      </c>
    </row>
    <row r="5916" spans="1:16" x14ac:dyDescent="0.25">
      <c r="A5916" s="3">
        <v>42795</v>
      </c>
      <c r="B5916" t="s">
        <v>58</v>
      </c>
      <c r="C5916" t="s">
        <v>11265</v>
      </c>
      <c r="D5916" t="s">
        <v>11266</v>
      </c>
      <c r="E5916">
        <v>90200</v>
      </c>
      <c r="F5916" t="s">
        <v>96</v>
      </c>
      <c r="G5916">
        <v>2520</v>
      </c>
      <c r="I5916" t="s">
        <v>97</v>
      </c>
      <c r="J5916">
        <v>105</v>
      </c>
      <c r="K5916">
        <v>1162</v>
      </c>
      <c r="N5916" t="s">
        <v>11267</v>
      </c>
      <c r="P5916" t="s">
        <v>64</v>
      </c>
    </row>
    <row r="5917" spans="1:16" x14ac:dyDescent="0.25">
      <c r="A5917" s="3">
        <v>42795</v>
      </c>
      <c r="B5917" t="s">
        <v>58</v>
      </c>
      <c r="C5917" t="s">
        <v>11268</v>
      </c>
      <c r="D5917" t="s">
        <v>11269</v>
      </c>
      <c r="E5917">
        <v>90200</v>
      </c>
      <c r="F5917" t="s">
        <v>96</v>
      </c>
      <c r="G5917">
        <v>2520</v>
      </c>
      <c r="I5917" t="s">
        <v>97</v>
      </c>
      <c r="J5917">
        <v>105</v>
      </c>
      <c r="K5917">
        <v>1162</v>
      </c>
      <c r="N5917" t="s">
        <v>11267</v>
      </c>
      <c r="P5917" t="s">
        <v>64</v>
      </c>
    </row>
    <row r="5918" spans="1:16" x14ac:dyDescent="0.25">
      <c r="A5918" s="3">
        <v>42795</v>
      </c>
      <c r="B5918" t="s">
        <v>58</v>
      </c>
      <c r="C5918" t="s">
        <v>11270</v>
      </c>
      <c r="D5918" t="s">
        <v>11271</v>
      </c>
      <c r="E5918">
        <v>90200</v>
      </c>
      <c r="F5918" t="s">
        <v>96</v>
      </c>
      <c r="G5918">
        <v>2520</v>
      </c>
      <c r="I5918" t="s">
        <v>97</v>
      </c>
      <c r="J5918">
        <v>105</v>
      </c>
      <c r="K5918">
        <v>1162</v>
      </c>
      <c r="N5918" t="s">
        <v>11272</v>
      </c>
      <c r="P5918" t="s">
        <v>64</v>
      </c>
    </row>
    <row r="5919" spans="1:16" x14ac:dyDescent="0.25">
      <c r="A5919" s="3">
        <v>42795</v>
      </c>
      <c r="B5919" t="s">
        <v>58</v>
      </c>
      <c r="C5919" t="s">
        <v>11273</v>
      </c>
      <c r="D5919" t="s">
        <v>11274</v>
      </c>
      <c r="E5919">
        <v>90200</v>
      </c>
      <c r="F5919" t="s">
        <v>96</v>
      </c>
      <c r="G5919">
        <v>2520</v>
      </c>
      <c r="I5919" t="s">
        <v>97</v>
      </c>
      <c r="J5919">
        <v>105</v>
      </c>
      <c r="K5919">
        <v>1162</v>
      </c>
      <c r="N5919" t="s">
        <v>11272</v>
      </c>
      <c r="P5919" t="s">
        <v>64</v>
      </c>
    </row>
    <row r="5920" spans="1:16" x14ac:dyDescent="0.25">
      <c r="A5920" s="3">
        <v>42795</v>
      </c>
      <c r="B5920" t="s">
        <v>58</v>
      </c>
      <c r="C5920" t="s">
        <v>11275</v>
      </c>
      <c r="D5920" t="s">
        <v>11276</v>
      </c>
      <c r="E5920">
        <v>90200</v>
      </c>
      <c r="F5920" t="s">
        <v>96</v>
      </c>
      <c r="G5920">
        <v>2520</v>
      </c>
      <c r="I5920" t="s">
        <v>97</v>
      </c>
      <c r="J5920">
        <v>105</v>
      </c>
      <c r="K5920">
        <v>1162</v>
      </c>
      <c r="N5920" t="s">
        <v>11272</v>
      </c>
      <c r="P5920" t="s">
        <v>64</v>
      </c>
    </row>
    <row r="5921" spans="1:16" x14ac:dyDescent="0.25">
      <c r="A5921" s="3">
        <v>42795</v>
      </c>
      <c r="B5921" t="s">
        <v>58</v>
      </c>
      <c r="C5921" t="s">
        <v>11277</v>
      </c>
      <c r="D5921" t="s">
        <v>11278</v>
      </c>
      <c r="E5921">
        <v>90200</v>
      </c>
      <c r="F5921" t="s">
        <v>96</v>
      </c>
      <c r="G5921">
        <v>2520</v>
      </c>
      <c r="I5921" t="s">
        <v>97</v>
      </c>
      <c r="J5921">
        <v>105</v>
      </c>
      <c r="K5921">
        <v>1162</v>
      </c>
      <c r="N5921" t="s">
        <v>11272</v>
      </c>
      <c r="P5921" t="s">
        <v>64</v>
      </c>
    </row>
    <row r="5922" spans="1:16" x14ac:dyDescent="0.25">
      <c r="A5922" s="3">
        <v>42795</v>
      </c>
      <c r="B5922" t="s">
        <v>58</v>
      </c>
      <c r="C5922" t="s">
        <v>11279</v>
      </c>
      <c r="D5922" t="s">
        <v>11280</v>
      </c>
      <c r="E5922">
        <v>90200</v>
      </c>
      <c r="F5922" t="s">
        <v>96</v>
      </c>
      <c r="G5922">
        <v>2520</v>
      </c>
      <c r="I5922" t="s">
        <v>97</v>
      </c>
      <c r="J5922">
        <v>105</v>
      </c>
      <c r="K5922">
        <v>1162</v>
      </c>
      <c r="N5922" t="s">
        <v>11272</v>
      </c>
      <c r="P5922" t="s">
        <v>64</v>
      </c>
    </row>
    <row r="5923" spans="1:16" x14ac:dyDescent="0.25">
      <c r="A5923" s="3">
        <v>42795</v>
      </c>
      <c r="B5923" t="s">
        <v>58</v>
      </c>
      <c r="C5923" t="s">
        <v>11281</v>
      </c>
      <c r="D5923" t="s">
        <v>11282</v>
      </c>
      <c r="E5923">
        <v>90200</v>
      </c>
      <c r="F5923" t="s">
        <v>96</v>
      </c>
      <c r="G5923">
        <v>2520</v>
      </c>
      <c r="I5923" t="s">
        <v>97</v>
      </c>
      <c r="J5923">
        <v>105</v>
      </c>
      <c r="K5923">
        <v>1162</v>
      </c>
      <c r="N5923" t="s">
        <v>11272</v>
      </c>
      <c r="P5923" t="s">
        <v>64</v>
      </c>
    </row>
    <row r="5924" spans="1:16" x14ac:dyDescent="0.25">
      <c r="A5924" s="3">
        <v>42795</v>
      </c>
      <c r="B5924" t="s">
        <v>58</v>
      </c>
      <c r="C5924" t="s">
        <v>11283</v>
      </c>
      <c r="D5924" t="s">
        <v>11284</v>
      </c>
      <c r="E5924">
        <v>90200</v>
      </c>
      <c r="F5924" t="s">
        <v>96</v>
      </c>
      <c r="G5924">
        <v>2520</v>
      </c>
      <c r="I5924" t="s">
        <v>97</v>
      </c>
      <c r="J5924">
        <v>105</v>
      </c>
      <c r="K5924">
        <v>1162</v>
      </c>
      <c r="N5924" t="s">
        <v>11267</v>
      </c>
      <c r="P5924" t="s">
        <v>64</v>
      </c>
    </row>
    <row r="5925" spans="1:16" x14ac:dyDescent="0.25">
      <c r="A5925" s="3">
        <v>42795</v>
      </c>
      <c r="B5925" t="s">
        <v>58</v>
      </c>
      <c r="C5925" t="s">
        <v>11285</v>
      </c>
      <c r="D5925" t="s">
        <v>11286</v>
      </c>
      <c r="E5925">
        <v>90200</v>
      </c>
      <c r="F5925" t="s">
        <v>96</v>
      </c>
      <c r="G5925">
        <v>2520</v>
      </c>
      <c r="I5925" t="s">
        <v>97</v>
      </c>
      <c r="J5925">
        <v>105</v>
      </c>
      <c r="K5925">
        <v>1162</v>
      </c>
      <c r="N5925" t="s">
        <v>11267</v>
      </c>
      <c r="P5925" t="s">
        <v>64</v>
      </c>
    </row>
    <row r="5926" spans="1:16" x14ac:dyDescent="0.25">
      <c r="A5926" s="3">
        <v>42795</v>
      </c>
      <c r="B5926" t="s">
        <v>58</v>
      </c>
      <c r="C5926" t="s">
        <v>11287</v>
      </c>
      <c r="D5926" t="s">
        <v>11288</v>
      </c>
      <c r="E5926">
        <v>90200</v>
      </c>
      <c r="F5926" t="s">
        <v>96</v>
      </c>
      <c r="G5926">
        <v>2520</v>
      </c>
      <c r="I5926" t="s">
        <v>97</v>
      </c>
      <c r="J5926">
        <v>105</v>
      </c>
      <c r="K5926">
        <v>1162</v>
      </c>
      <c r="N5926" t="s">
        <v>11272</v>
      </c>
      <c r="P5926" t="s">
        <v>64</v>
      </c>
    </row>
    <row r="5927" spans="1:16" x14ac:dyDescent="0.25">
      <c r="A5927" s="3">
        <v>42795</v>
      </c>
      <c r="B5927" t="s">
        <v>58</v>
      </c>
      <c r="C5927" t="s">
        <v>11289</v>
      </c>
      <c r="D5927" t="s">
        <v>11290</v>
      </c>
      <c r="E5927">
        <v>90200</v>
      </c>
      <c r="F5927" t="s">
        <v>96</v>
      </c>
      <c r="G5927">
        <v>2520</v>
      </c>
      <c r="I5927" t="s">
        <v>97</v>
      </c>
      <c r="J5927">
        <v>105</v>
      </c>
      <c r="K5927">
        <v>1162</v>
      </c>
      <c r="N5927" t="s">
        <v>11272</v>
      </c>
      <c r="P5927" t="s">
        <v>64</v>
      </c>
    </row>
    <row r="5928" spans="1:16" x14ac:dyDescent="0.25">
      <c r="A5928" s="3">
        <v>42795</v>
      </c>
      <c r="B5928" t="s">
        <v>58</v>
      </c>
      <c r="C5928" t="s">
        <v>11291</v>
      </c>
      <c r="D5928" t="s">
        <v>11292</v>
      </c>
      <c r="E5928">
        <v>90200</v>
      </c>
      <c r="F5928" t="s">
        <v>1443</v>
      </c>
      <c r="G5928">
        <v>2370</v>
      </c>
      <c r="I5928" t="s">
        <v>405</v>
      </c>
      <c r="J5928">
        <v>53</v>
      </c>
      <c r="K5928">
        <v>1412</v>
      </c>
      <c r="N5928" t="s">
        <v>7199</v>
      </c>
      <c r="P5928" t="s">
        <v>64</v>
      </c>
    </row>
    <row r="5929" spans="1:16" x14ac:dyDescent="0.25">
      <c r="A5929" s="3">
        <v>42795</v>
      </c>
      <c r="B5929" t="s">
        <v>58</v>
      </c>
      <c r="C5929" t="s">
        <v>11293</v>
      </c>
      <c r="D5929" t="s">
        <v>11294</v>
      </c>
      <c r="E5929">
        <v>90200</v>
      </c>
      <c r="F5929" t="s">
        <v>1443</v>
      </c>
      <c r="G5929">
        <v>2370</v>
      </c>
      <c r="I5929" t="s">
        <v>405</v>
      </c>
      <c r="J5929">
        <v>53</v>
      </c>
      <c r="K5929">
        <v>1412</v>
      </c>
      <c r="N5929" t="s">
        <v>7199</v>
      </c>
      <c r="P5929" t="s">
        <v>64</v>
      </c>
    </row>
    <row r="5930" spans="1:16" x14ac:dyDescent="0.25">
      <c r="A5930" s="3">
        <v>42795</v>
      </c>
      <c r="B5930" t="s">
        <v>58</v>
      </c>
      <c r="C5930" t="s">
        <v>11295</v>
      </c>
      <c r="D5930" t="s">
        <v>11296</v>
      </c>
      <c r="E5930">
        <v>90200</v>
      </c>
      <c r="F5930" t="s">
        <v>10489</v>
      </c>
      <c r="G5930">
        <v>1000</v>
      </c>
      <c r="I5930" t="s">
        <v>367</v>
      </c>
      <c r="J5930">
        <v>28</v>
      </c>
      <c r="K5930">
        <v>1631</v>
      </c>
      <c r="L5930" s="1">
        <v>40543</v>
      </c>
      <c r="N5930" t="s">
        <v>7009</v>
      </c>
      <c r="P5930" t="s">
        <v>64</v>
      </c>
    </row>
    <row r="5931" spans="1:16" x14ac:dyDescent="0.25">
      <c r="A5931" s="3">
        <v>42795</v>
      </c>
      <c r="B5931" t="s">
        <v>58</v>
      </c>
      <c r="C5931" t="s">
        <v>11297</v>
      </c>
      <c r="D5931" t="s">
        <v>11298</v>
      </c>
      <c r="E5931">
        <v>90200</v>
      </c>
      <c r="F5931" t="s">
        <v>10489</v>
      </c>
      <c r="G5931">
        <v>1000</v>
      </c>
      <c r="I5931" t="s">
        <v>367</v>
      </c>
      <c r="J5931">
        <v>28</v>
      </c>
      <c r="K5931">
        <v>1631</v>
      </c>
      <c r="L5931" s="1">
        <v>40543</v>
      </c>
      <c r="N5931" t="s">
        <v>7640</v>
      </c>
      <c r="P5931" t="s">
        <v>64</v>
      </c>
    </row>
    <row r="5932" spans="1:16" x14ac:dyDescent="0.25">
      <c r="A5932" s="3">
        <v>42795</v>
      </c>
      <c r="B5932" t="s">
        <v>58</v>
      </c>
      <c r="C5932" t="s">
        <v>11299</v>
      </c>
      <c r="D5932" t="s">
        <v>11300</v>
      </c>
      <c r="E5932">
        <v>90200</v>
      </c>
      <c r="F5932" t="s">
        <v>183</v>
      </c>
      <c r="G5932">
        <v>966</v>
      </c>
      <c r="I5932">
        <f>-1   -966</f>
        <v>-967</v>
      </c>
      <c r="J5932">
        <v>162</v>
      </c>
      <c r="K5932">
        <v>2221</v>
      </c>
      <c r="L5932" s="1">
        <v>38643</v>
      </c>
      <c r="N5932" t="s">
        <v>11301</v>
      </c>
      <c r="P5932" t="s">
        <v>64</v>
      </c>
    </row>
    <row r="5933" spans="1:16" x14ac:dyDescent="0.25">
      <c r="A5933" s="3">
        <v>42795</v>
      </c>
      <c r="B5933" t="s">
        <v>58</v>
      </c>
      <c r="C5933" t="s">
        <v>11302</v>
      </c>
      <c r="D5933" t="s">
        <v>11303</v>
      </c>
      <c r="E5933">
        <v>90200</v>
      </c>
      <c r="F5933" t="s">
        <v>11304</v>
      </c>
      <c r="G5933">
        <v>2080</v>
      </c>
      <c r="I5933" t="s">
        <v>890</v>
      </c>
      <c r="J5933">
        <v>176</v>
      </c>
      <c r="K5933">
        <v>2241</v>
      </c>
      <c r="N5933" t="s">
        <v>11141</v>
      </c>
      <c r="P5933" t="s">
        <v>64</v>
      </c>
    </row>
    <row r="5934" spans="1:16" x14ac:dyDescent="0.25">
      <c r="A5934" s="3">
        <v>42795</v>
      </c>
      <c r="B5934" t="s">
        <v>58</v>
      </c>
      <c r="C5934" t="s">
        <v>3323</v>
      </c>
      <c r="D5934" t="s">
        <v>11305</v>
      </c>
      <c r="E5934">
        <v>90200</v>
      </c>
      <c r="F5934" t="s">
        <v>11306</v>
      </c>
      <c r="G5934">
        <v>1130</v>
      </c>
      <c r="I5934" t="s">
        <v>871</v>
      </c>
      <c r="J5934">
        <v>79</v>
      </c>
      <c r="K5934">
        <v>2521</v>
      </c>
      <c r="N5934" t="s">
        <v>7398</v>
      </c>
      <c r="P5934" t="s">
        <v>64</v>
      </c>
    </row>
    <row r="5935" spans="1:16" x14ac:dyDescent="0.25">
      <c r="A5935" s="3">
        <v>42795</v>
      </c>
      <c r="B5935" t="s">
        <v>58</v>
      </c>
      <c r="C5935" t="s">
        <v>11307</v>
      </c>
      <c r="D5935" t="s">
        <v>11308</v>
      </c>
      <c r="E5935">
        <v>90200</v>
      </c>
      <c r="F5935" t="s">
        <v>11306</v>
      </c>
      <c r="G5935">
        <v>1130</v>
      </c>
      <c r="I5935" t="s">
        <v>871</v>
      </c>
      <c r="J5935">
        <v>79</v>
      </c>
      <c r="K5935">
        <v>2521</v>
      </c>
      <c r="N5935" t="s">
        <v>7398</v>
      </c>
      <c r="P5935" t="s">
        <v>64</v>
      </c>
    </row>
    <row r="5936" spans="1:16" x14ac:dyDescent="0.25">
      <c r="A5936" s="3">
        <v>42795</v>
      </c>
      <c r="B5936" t="s">
        <v>58</v>
      </c>
      <c r="C5936" t="s">
        <v>11309</v>
      </c>
      <c r="D5936" t="s">
        <v>11310</v>
      </c>
      <c r="E5936">
        <v>90200</v>
      </c>
      <c r="F5936" t="s">
        <v>11311</v>
      </c>
      <c r="G5936">
        <v>2200</v>
      </c>
      <c r="I5936" t="s">
        <v>362</v>
      </c>
      <c r="J5936">
        <v>79</v>
      </c>
      <c r="K5936">
        <v>2521</v>
      </c>
      <c r="N5936" t="s">
        <v>7398</v>
      </c>
      <c r="P5936" t="s">
        <v>64</v>
      </c>
    </row>
    <row r="5937" spans="1:16" x14ac:dyDescent="0.25">
      <c r="A5937" s="3">
        <v>42795</v>
      </c>
      <c r="B5937" t="s">
        <v>58</v>
      </c>
      <c r="C5937" t="s">
        <v>11312</v>
      </c>
      <c r="D5937" t="s">
        <v>11313</v>
      </c>
      <c r="E5937">
        <v>90200</v>
      </c>
      <c r="F5937" t="s">
        <v>542</v>
      </c>
      <c r="G5937">
        <v>2550</v>
      </c>
      <c r="I5937" t="s">
        <v>11314</v>
      </c>
      <c r="J5937">
        <v>79</v>
      </c>
      <c r="K5937">
        <v>2521</v>
      </c>
      <c r="N5937" t="s">
        <v>11315</v>
      </c>
      <c r="P5937" t="s">
        <v>64</v>
      </c>
    </row>
    <row r="5938" spans="1:16" x14ac:dyDescent="0.25">
      <c r="A5938" s="3">
        <v>42795</v>
      </c>
      <c r="B5938" t="s">
        <v>58</v>
      </c>
      <c r="C5938" t="s">
        <v>11316</v>
      </c>
      <c r="D5938" t="s">
        <v>11317</v>
      </c>
      <c r="E5938">
        <v>90200</v>
      </c>
      <c r="F5938" t="s">
        <v>542</v>
      </c>
      <c r="G5938">
        <v>2550</v>
      </c>
      <c r="I5938" t="s">
        <v>11314</v>
      </c>
      <c r="J5938">
        <v>79</v>
      </c>
      <c r="K5938">
        <v>2521</v>
      </c>
      <c r="N5938" t="s">
        <v>11318</v>
      </c>
      <c r="P5938" t="s">
        <v>64</v>
      </c>
    </row>
    <row r="5939" spans="1:16" x14ac:dyDescent="0.25">
      <c r="A5939" s="3">
        <v>42795</v>
      </c>
      <c r="B5939" t="s">
        <v>58</v>
      </c>
      <c r="C5939" t="s">
        <v>11319</v>
      </c>
      <c r="D5939" t="s">
        <v>11320</v>
      </c>
      <c r="E5939">
        <v>90200</v>
      </c>
      <c r="F5939" t="s">
        <v>542</v>
      </c>
      <c r="G5939">
        <v>2750</v>
      </c>
      <c r="I5939" t="s">
        <v>451</v>
      </c>
      <c r="J5939">
        <v>79</v>
      </c>
      <c r="K5939">
        <v>2521</v>
      </c>
      <c r="N5939" t="s">
        <v>11318</v>
      </c>
      <c r="P5939" t="s">
        <v>64</v>
      </c>
    </row>
    <row r="5940" spans="1:16" x14ac:dyDescent="0.25">
      <c r="A5940" s="3">
        <v>42795</v>
      </c>
      <c r="B5940" t="s">
        <v>58</v>
      </c>
      <c r="C5940" t="s">
        <v>11321</v>
      </c>
      <c r="D5940" t="s">
        <v>11322</v>
      </c>
      <c r="E5940">
        <v>90200</v>
      </c>
      <c r="F5940" t="s">
        <v>542</v>
      </c>
      <c r="G5940">
        <v>2750</v>
      </c>
      <c r="I5940" t="s">
        <v>451</v>
      </c>
      <c r="J5940">
        <v>79</v>
      </c>
      <c r="K5940">
        <v>2521</v>
      </c>
      <c r="N5940" t="s">
        <v>11318</v>
      </c>
      <c r="P5940" t="s">
        <v>64</v>
      </c>
    </row>
    <row r="5941" spans="1:16" x14ac:dyDescent="0.25">
      <c r="A5941" s="3">
        <v>42795</v>
      </c>
      <c r="B5941" t="s">
        <v>58</v>
      </c>
      <c r="C5941" t="s">
        <v>11323</v>
      </c>
      <c r="D5941" t="s">
        <v>11324</v>
      </c>
      <c r="E5941">
        <v>90200</v>
      </c>
      <c r="F5941" t="s">
        <v>9476</v>
      </c>
      <c r="G5941">
        <v>1078</v>
      </c>
      <c r="I5941" t="s">
        <v>11325</v>
      </c>
      <c r="J5941">
        <v>145</v>
      </c>
      <c r="K5941">
        <v>2562</v>
      </c>
      <c r="L5941" s="1">
        <v>38013</v>
      </c>
      <c r="N5941" t="s">
        <v>11237</v>
      </c>
      <c r="P5941" t="s">
        <v>64</v>
      </c>
    </row>
    <row r="5942" spans="1:16" x14ac:dyDescent="0.25">
      <c r="A5942" s="3">
        <v>42795</v>
      </c>
      <c r="B5942" t="s">
        <v>58</v>
      </c>
      <c r="C5942" t="s">
        <v>11326</v>
      </c>
      <c r="D5942" t="s">
        <v>11327</v>
      </c>
      <c r="E5942">
        <v>90200</v>
      </c>
      <c r="F5942" t="s">
        <v>9476</v>
      </c>
      <c r="G5942">
        <v>1078</v>
      </c>
      <c r="I5942" t="s">
        <v>11325</v>
      </c>
      <c r="J5942">
        <v>145</v>
      </c>
      <c r="K5942">
        <v>2562</v>
      </c>
      <c r="L5942" s="1">
        <v>38013</v>
      </c>
      <c r="N5942" t="s">
        <v>11328</v>
      </c>
      <c r="P5942" t="s">
        <v>64</v>
      </c>
    </row>
    <row r="5943" spans="1:16" x14ac:dyDescent="0.25">
      <c r="A5943" s="3">
        <v>42795</v>
      </c>
      <c r="B5943" t="s">
        <v>58</v>
      </c>
      <c r="C5943" t="s">
        <v>11329</v>
      </c>
      <c r="D5943" t="s">
        <v>11330</v>
      </c>
      <c r="E5943">
        <v>90200</v>
      </c>
      <c r="F5943" t="s">
        <v>2046</v>
      </c>
      <c r="G5943">
        <v>1680</v>
      </c>
      <c r="I5943" t="s">
        <v>1965</v>
      </c>
      <c r="J5943">
        <v>269</v>
      </c>
      <c r="K5943">
        <v>3011</v>
      </c>
      <c r="N5943" t="s">
        <v>8658</v>
      </c>
      <c r="P5943" t="s">
        <v>64</v>
      </c>
    </row>
    <row r="5944" spans="1:16" x14ac:dyDescent="0.25">
      <c r="A5944" s="3">
        <v>42795</v>
      </c>
      <c r="B5944" t="s">
        <v>58</v>
      </c>
      <c r="C5944" t="s">
        <v>11331</v>
      </c>
      <c r="D5944" t="s">
        <v>11332</v>
      </c>
      <c r="E5944">
        <v>90200</v>
      </c>
      <c r="F5944" t="s">
        <v>9801</v>
      </c>
      <c r="G5944">
        <v>1980</v>
      </c>
      <c r="I5944" t="s">
        <v>9802</v>
      </c>
      <c r="J5944">
        <v>230</v>
      </c>
      <c r="K5944">
        <v>3841</v>
      </c>
      <c r="L5944" s="1">
        <v>35185</v>
      </c>
      <c r="N5944" t="s">
        <v>7792</v>
      </c>
      <c r="P5944" t="s">
        <v>64</v>
      </c>
    </row>
    <row r="5945" spans="1:16" x14ac:dyDescent="0.25">
      <c r="A5945" s="3">
        <v>42795</v>
      </c>
      <c r="B5945" t="s">
        <v>58</v>
      </c>
      <c r="C5945" t="s">
        <v>11333</v>
      </c>
      <c r="D5945" t="s">
        <v>11334</v>
      </c>
      <c r="E5945">
        <v>90200</v>
      </c>
      <c r="F5945" t="s">
        <v>11335</v>
      </c>
      <c r="G5945">
        <v>1070</v>
      </c>
      <c r="I5945" t="s">
        <v>9544</v>
      </c>
      <c r="J5945">
        <v>275</v>
      </c>
      <c r="K5945">
        <v>4598</v>
      </c>
      <c r="N5945" t="s">
        <v>11336</v>
      </c>
      <c r="P5945" t="s">
        <v>64</v>
      </c>
    </row>
    <row r="5946" spans="1:16" x14ac:dyDescent="0.25">
      <c r="A5946" t="s">
        <v>87</v>
      </c>
      <c r="C5946" t="s">
        <v>88</v>
      </c>
      <c r="D5946" t="s">
        <v>58</v>
      </c>
      <c r="F5946">
        <v>-7</v>
      </c>
      <c r="G5946" t="s">
        <v>11337</v>
      </c>
      <c r="I5946" t="s">
        <v>1820</v>
      </c>
    </row>
    <row r="5949" spans="1:16" x14ac:dyDescent="0.25">
      <c r="D5949" t="s">
        <v>0</v>
      </c>
      <c r="E5949" t="s">
        <v>1</v>
      </c>
      <c r="F5949" t="s">
        <v>2</v>
      </c>
      <c r="G5949" t="s">
        <v>3</v>
      </c>
      <c r="H5949">
        <v>5</v>
      </c>
      <c r="I5949" t="s">
        <v>4</v>
      </c>
      <c r="L5949" t="s">
        <v>5</v>
      </c>
      <c r="M5949" t="s">
        <v>6</v>
      </c>
      <c r="N5949" t="s">
        <v>7</v>
      </c>
      <c r="O5949">
        <v>10</v>
      </c>
      <c r="P5949">
        <v>2</v>
      </c>
    </row>
    <row r="5950" spans="1:16" x14ac:dyDescent="0.25">
      <c r="D5950" t="s">
        <v>8</v>
      </c>
      <c r="E5950" t="s">
        <v>9</v>
      </c>
      <c r="F5950" t="s">
        <v>10</v>
      </c>
      <c r="M5950" t="s">
        <v>11</v>
      </c>
      <c r="N5950" t="s">
        <v>12</v>
      </c>
      <c r="O5950" s="1">
        <v>37445</v>
      </c>
      <c r="P5950">
        <v>3</v>
      </c>
    </row>
    <row r="5951" spans="1:16" x14ac:dyDescent="0.25">
      <c r="A5951" t="s">
        <v>13</v>
      </c>
      <c r="B5951" t="s">
        <v>14</v>
      </c>
      <c r="C5951" t="s">
        <v>15</v>
      </c>
      <c r="F5951" t="s">
        <v>16</v>
      </c>
      <c r="G5951" t="e">
        <f>- Z</f>
        <v>#NAME?</v>
      </c>
      <c r="M5951" t="s">
        <v>17</v>
      </c>
      <c r="N5951" t="s">
        <v>18</v>
      </c>
    </row>
    <row r="5952" spans="1:16" x14ac:dyDescent="0.25">
      <c r="A5952" t="s">
        <v>19</v>
      </c>
      <c r="B5952" t="s">
        <v>20</v>
      </c>
      <c r="C5952" t="s">
        <v>21</v>
      </c>
      <c r="D5952" t="s">
        <v>22</v>
      </c>
      <c r="E5952" t="s">
        <v>23</v>
      </c>
      <c r="F5952" t="s">
        <v>24</v>
      </c>
      <c r="G5952" t="s">
        <v>25</v>
      </c>
      <c r="H5952" t="s">
        <v>26</v>
      </c>
      <c r="M5952" t="s">
        <v>27</v>
      </c>
      <c r="N5952" t="s">
        <v>28</v>
      </c>
    </row>
    <row r="5953" spans="1:16" x14ac:dyDescent="0.25">
      <c r="A5953" t="s">
        <v>29</v>
      </c>
      <c r="B5953" t="s">
        <v>30</v>
      </c>
      <c r="C5953" t="s">
        <v>31</v>
      </c>
      <c r="D5953" t="s">
        <v>32</v>
      </c>
      <c r="E5953" t="s">
        <v>32</v>
      </c>
      <c r="F5953" t="s">
        <v>33</v>
      </c>
      <c r="G5953" t="s">
        <v>34</v>
      </c>
      <c r="H5953" t="s">
        <v>35</v>
      </c>
      <c r="I5953" t="s">
        <v>36</v>
      </c>
      <c r="J5953" t="s">
        <v>29</v>
      </c>
      <c r="K5953" t="s">
        <v>29</v>
      </c>
      <c r="L5953" t="s">
        <v>37</v>
      </c>
      <c r="M5953" t="s">
        <v>31</v>
      </c>
      <c r="N5953" t="s">
        <v>38</v>
      </c>
      <c r="O5953" t="s">
        <v>29</v>
      </c>
      <c r="P5953" t="s">
        <v>35</v>
      </c>
    </row>
    <row r="5954" spans="1:16" x14ac:dyDescent="0.25">
      <c r="A5954" t="s">
        <v>39</v>
      </c>
      <c r="B5954" t="s">
        <v>40</v>
      </c>
      <c r="C5954" t="s">
        <v>41</v>
      </c>
      <c r="D5954" t="s">
        <v>42</v>
      </c>
      <c r="E5954" t="s">
        <v>43</v>
      </c>
      <c r="F5954" t="s">
        <v>13</v>
      </c>
      <c r="G5954" t="s">
        <v>44</v>
      </c>
      <c r="I5954" t="s">
        <v>45</v>
      </c>
      <c r="J5954" t="s">
        <v>46</v>
      </c>
      <c r="K5954" t="s">
        <v>47</v>
      </c>
      <c r="L5954" t="s">
        <v>48</v>
      </c>
      <c r="M5954" t="s">
        <v>49</v>
      </c>
      <c r="N5954" t="s">
        <v>50</v>
      </c>
      <c r="O5954" t="s">
        <v>51</v>
      </c>
      <c r="P5954" t="s">
        <v>52</v>
      </c>
    </row>
    <row r="5955" spans="1:16" x14ac:dyDescent="0.25">
      <c r="A5955" t="s">
        <v>53</v>
      </c>
      <c r="B5955" t="s">
        <v>30</v>
      </c>
      <c r="C5955" t="s">
        <v>54</v>
      </c>
      <c r="D5955" t="s">
        <v>32</v>
      </c>
      <c r="E5955" t="s">
        <v>32</v>
      </c>
      <c r="F5955" t="s">
        <v>33</v>
      </c>
      <c r="G5955" t="s">
        <v>34</v>
      </c>
      <c r="H5955" t="s">
        <v>35</v>
      </c>
      <c r="I5955" t="s">
        <v>36</v>
      </c>
      <c r="J5955" t="s">
        <v>29</v>
      </c>
      <c r="K5955" t="s">
        <v>29</v>
      </c>
      <c r="L5955" t="s">
        <v>37</v>
      </c>
      <c r="M5955" t="s">
        <v>31</v>
      </c>
      <c r="N5955" t="s">
        <v>38</v>
      </c>
      <c r="O5955" t="s">
        <v>29</v>
      </c>
      <c r="P5955" t="s">
        <v>55</v>
      </c>
    </row>
    <row r="5956" spans="1:16" x14ac:dyDescent="0.25">
      <c r="A5956" t="s">
        <v>87</v>
      </c>
      <c r="B5956" t="s">
        <v>87</v>
      </c>
      <c r="C5956" t="s">
        <v>91</v>
      </c>
      <c r="D5956" t="s">
        <v>187</v>
      </c>
      <c r="E5956">
        <v>2017</v>
      </c>
      <c r="F5956">
        <v>-7</v>
      </c>
      <c r="G5956" t="s">
        <v>11337</v>
      </c>
      <c r="I5956" t="s">
        <v>1821</v>
      </c>
    </row>
    <row r="5958" spans="1:16" x14ac:dyDescent="0.25">
      <c r="C5958" t="s">
        <v>56</v>
      </c>
      <c r="D5958" t="s">
        <v>10</v>
      </c>
      <c r="E5958" t="e">
        <f>- proto</f>
        <v>#NAME?</v>
      </c>
      <c r="F5958" t="s">
        <v>57</v>
      </c>
    </row>
    <row r="5959" spans="1:16" x14ac:dyDescent="0.25">
      <c r="A5959" s="3">
        <v>42856</v>
      </c>
      <c r="B5959" t="s">
        <v>58</v>
      </c>
      <c r="C5959" t="s">
        <v>11338</v>
      </c>
      <c r="D5959" t="s">
        <v>11339</v>
      </c>
      <c r="E5959">
        <v>90200</v>
      </c>
      <c r="F5959" t="s">
        <v>1989</v>
      </c>
      <c r="G5959">
        <v>1694.08</v>
      </c>
      <c r="I5959" t="s">
        <v>10126</v>
      </c>
      <c r="J5959">
        <v>12</v>
      </c>
      <c r="K5959">
        <v>121</v>
      </c>
      <c r="L5959" s="1">
        <v>39192</v>
      </c>
      <c r="N5959" t="s">
        <v>8058</v>
      </c>
      <c r="P5959" t="s">
        <v>64</v>
      </c>
    </row>
    <row r="5960" spans="1:16" x14ac:dyDescent="0.25">
      <c r="A5960" s="3">
        <v>42856</v>
      </c>
      <c r="B5960" t="s">
        <v>58</v>
      </c>
      <c r="C5960" t="s">
        <v>11340</v>
      </c>
      <c r="D5960" t="s">
        <v>11341</v>
      </c>
      <c r="E5960">
        <v>90200</v>
      </c>
      <c r="F5960" t="s">
        <v>11174</v>
      </c>
      <c r="G5960">
        <v>998.95</v>
      </c>
      <c r="I5960">
        <f>-1   -998.95</f>
        <v>-999.95</v>
      </c>
      <c r="J5960">
        <v>185</v>
      </c>
      <c r="K5960">
        <v>113</v>
      </c>
      <c r="L5960" s="1">
        <v>42293</v>
      </c>
      <c r="N5960" t="s">
        <v>11342</v>
      </c>
      <c r="P5960" t="s">
        <v>64</v>
      </c>
    </row>
    <row r="5961" spans="1:16" x14ac:dyDescent="0.25">
      <c r="A5961" s="3">
        <v>42856</v>
      </c>
      <c r="B5961" t="s">
        <v>58</v>
      </c>
      <c r="C5961" t="s">
        <v>11343</v>
      </c>
      <c r="D5961" t="s">
        <v>11344</v>
      </c>
      <c r="E5961">
        <v>90200</v>
      </c>
      <c r="F5961" t="s">
        <v>9456</v>
      </c>
      <c r="G5961">
        <v>1506.45</v>
      </c>
      <c r="I5961" t="s">
        <v>11345</v>
      </c>
      <c r="J5961">
        <v>24</v>
      </c>
      <c r="K5961">
        <v>412</v>
      </c>
      <c r="L5961" s="1">
        <v>42683</v>
      </c>
      <c r="N5961" t="s">
        <v>6781</v>
      </c>
      <c r="P5961" t="s">
        <v>64</v>
      </c>
    </row>
    <row r="5962" spans="1:16" x14ac:dyDescent="0.25">
      <c r="A5962" s="3">
        <v>42856</v>
      </c>
      <c r="B5962" t="s">
        <v>58</v>
      </c>
      <c r="C5962" t="s">
        <v>11346</v>
      </c>
      <c r="D5962" t="s">
        <v>11347</v>
      </c>
      <c r="E5962">
        <v>90200</v>
      </c>
      <c r="F5962" t="s">
        <v>144</v>
      </c>
      <c r="G5962">
        <v>2491</v>
      </c>
      <c r="I5962" t="s">
        <v>4534</v>
      </c>
      <c r="J5962">
        <v>25</v>
      </c>
      <c r="K5962">
        <v>411</v>
      </c>
      <c r="L5962" s="1">
        <v>38321</v>
      </c>
      <c r="N5962" t="s">
        <v>8074</v>
      </c>
      <c r="P5962" t="s">
        <v>64</v>
      </c>
    </row>
    <row r="5963" spans="1:16" x14ac:dyDescent="0.25">
      <c r="A5963" s="3">
        <v>42856</v>
      </c>
      <c r="B5963" t="s">
        <v>58</v>
      </c>
      <c r="C5963" t="s">
        <v>11348</v>
      </c>
      <c r="D5963" t="s">
        <v>11349</v>
      </c>
      <c r="E5963">
        <v>90200</v>
      </c>
      <c r="F5963" t="s">
        <v>11174</v>
      </c>
      <c r="G5963">
        <v>998.99</v>
      </c>
      <c r="I5963">
        <f>-1   -998.99</f>
        <v>-999.99</v>
      </c>
      <c r="J5963">
        <v>206</v>
      </c>
      <c r="K5963">
        <v>612</v>
      </c>
      <c r="L5963" s="1">
        <v>41815</v>
      </c>
      <c r="N5963" t="s">
        <v>6795</v>
      </c>
      <c r="P5963" t="s">
        <v>64</v>
      </c>
    </row>
    <row r="5964" spans="1:16" x14ac:dyDescent="0.25">
      <c r="A5964" s="3">
        <v>42856</v>
      </c>
      <c r="B5964" t="s">
        <v>58</v>
      </c>
      <c r="C5964" t="s">
        <v>11350</v>
      </c>
      <c r="D5964" t="s">
        <v>11351</v>
      </c>
      <c r="E5964">
        <v>90200</v>
      </c>
      <c r="F5964" t="s">
        <v>11174</v>
      </c>
      <c r="G5964">
        <v>999</v>
      </c>
      <c r="I5964">
        <f>-1   -999</f>
        <v>-1000</v>
      </c>
      <c r="J5964">
        <v>206</v>
      </c>
      <c r="K5964">
        <v>612</v>
      </c>
      <c r="L5964" s="1">
        <v>41943</v>
      </c>
      <c r="N5964" t="s">
        <v>6795</v>
      </c>
      <c r="P5964" t="s">
        <v>64</v>
      </c>
    </row>
    <row r="5965" spans="1:16" x14ac:dyDescent="0.25">
      <c r="A5965" s="3">
        <v>42856</v>
      </c>
      <c r="B5965" t="s">
        <v>58</v>
      </c>
      <c r="C5965" t="s">
        <v>11352</v>
      </c>
      <c r="D5965" t="s">
        <v>11353</v>
      </c>
      <c r="E5965">
        <v>90200</v>
      </c>
      <c r="F5965" t="s">
        <v>11354</v>
      </c>
      <c r="G5965">
        <v>2890</v>
      </c>
      <c r="I5965" t="s">
        <v>11355</v>
      </c>
      <c r="J5965">
        <v>301</v>
      </c>
      <c r="K5965">
        <v>631</v>
      </c>
      <c r="N5965" t="s">
        <v>7246</v>
      </c>
      <c r="P5965" t="s">
        <v>64</v>
      </c>
    </row>
    <row r="5966" spans="1:16" x14ac:dyDescent="0.25">
      <c r="A5966" s="3">
        <v>42856</v>
      </c>
      <c r="B5966" t="s">
        <v>58</v>
      </c>
      <c r="C5966" t="s">
        <v>11356</v>
      </c>
      <c r="D5966" t="s">
        <v>11357</v>
      </c>
      <c r="E5966">
        <v>90200</v>
      </c>
      <c r="F5966" t="s">
        <v>194</v>
      </c>
      <c r="G5966">
        <v>1397</v>
      </c>
      <c r="I5966" t="s">
        <v>11358</v>
      </c>
      <c r="J5966">
        <v>251</v>
      </c>
      <c r="K5966">
        <v>1031</v>
      </c>
      <c r="L5966" s="1">
        <v>39840</v>
      </c>
      <c r="N5966" t="s">
        <v>11359</v>
      </c>
      <c r="P5966" t="s">
        <v>64</v>
      </c>
    </row>
    <row r="5967" spans="1:16" x14ac:dyDescent="0.25">
      <c r="A5967" s="3">
        <v>42856</v>
      </c>
      <c r="B5967" t="s">
        <v>58</v>
      </c>
      <c r="C5967" t="s">
        <v>11360</v>
      </c>
      <c r="D5967" t="s">
        <v>11361</v>
      </c>
      <c r="E5967">
        <v>90200</v>
      </c>
      <c r="F5967" t="s">
        <v>3504</v>
      </c>
      <c r="G5967">
        <v>1690</v>
      </c>
      <c r="I5967" t="s">
        <v>2157</v>
      </c>
      <c r="J5967">
        <v>261</v>
      </c>
      <c r="K5967">
        <v>1033</v>
      </c>
      <c r="L5967" s="1">
        <v>36606</v>
      </c>
      <c r="N5967" t="s">
        <v>6883</v>
      </c>
      <c r="P5967" t="s">
        <v>64</v>
      </c>
    </row>
    <row r="5968" spans="1:16" x14ac:dyDescent="0.25">
      <c r="A5968" s="3">
        <v>42856</v>
      </c>
      <c r="B5968" t="s">
        <v>58</v>
      </c>
      <c r="C5968" t="s">
        <v>11362</v>
      </c>
      <c r="D5968" t="s">
        <v>11363</v>
      </c>
      <c r="E5968">
        <v>90200</v>
      </c>
      <c r="F5968" t="s">
        <v>6013</v>
      </c>
      <c r="G5968">
        <v>1</v>
      </c>
      <c r="I5968">
        <f>-1     -1</f>
        <v>-2</v>
      </c>
      <c r="J5968">
        <v>106</v>
      </c>
      <c r="K5968">
        <v>1112</v>
      </c>
      <c r="L5968" s="1">
        <v>41400</v>
      </c>
      <c r="N5968" t="s">
        <v>11121</v>
      </c>
      <c r="P5968" t="s">
        <v>64</v>
      </c>
    </row>
    <row r="5969" spans="1:16" x14ac:dyDescent="0.25">
      <c r="A5969" s="3">
        <v>42856</v>
      </c>
      <c r="B5969" t="s">
        <v>58</v>
      </c>
      <c r="C5969" t="s">
        <v>11364</v>
      </c>
      <c r="D5969" t="s">
        <v>11365</v>
      </c>
      <c r="E5969">
        <v>90200</v>
      </c>
      <c r="F5969" t="s">
        <v>11174</v>
      </c>
      <c r="G5969">
        <v>999</v>
      </c>
      <c r="I5969">
        <f>-1   -999</f>
        <v>-1000</v>
      </c>
      <c r="J5969">
        <v>23</v>
      </c>
      <c r="K5969">
        <v>1211</v>
      </c>
      <c r="L5969" s="1">
        <v>41989</v>
      </c>
      <c r="N5969" t="s">
        <v>7533</v>
      </c>
      <c r="P5969" t="s">
        <v>64</v>
      </c>
    </row>
    <row r="5970" spans="1:16" x14ac:dyDescent="0.25">
      <c r="A5970" s="3">
        <v>42856</v>
      </c>
      <c r="B5970" t="s">
        <v>58</v>
      </c>
      <c r="C5970" t="s">
        <v>11366</v>
      </c>
      <c r="D5970" t="s">
        <v>11367</v>
      </c>
      <c r="E5970">
        <v>90200</v>
      </c>
      <c r="F5970" t="s">
        <v>256</v>
      </c>
      <c r="G5970">
        <v>1500</v>
      </c>
      <c r="I5970" t="s">
        <v>2084</v>
      </c>
      <c r="J5970">
        <v>23</v>
      </c>
      <c r="K5970">
        <v>1211</v>
      </c>
      <c r="L5970" s="1">
        <v>41380</v>
      </c>
      <c r="N5970" t="s">
        <v>7533</v>
      </c>
      <c r="P5970" t="s">
        <v>64</v>
      </c>
    </row>
    <row r="5971" spans="1:16" x14ac:dyDescent="0.25">
      <c r="A5971" s="3">
        <v>42856</v>
      </c>
      <c r="B5971" t="s">
        <v>58</v>
      </c>
      <c r="C5971" t="s">
        <v>11368</v>
      </c>
      <c r="D5971" t="s">
        <v>11369</v>
      </c>
      <c r="E5971">
        <v>90200</v>
      </c>
      <c r="F5971" t="s">
        <v>11370</v>
      </c>
      <c r="G5971">
        <v>2500</v>
      </c>
      <c r="I5971" t="s">
        <v>543</v>
      </c>
      <c r="J5971">
        <v>86</v>
      </c>
      <c r="K5971">
        <v>1321</v>
      </c>
      <c r="L5971" s="1">
        <v>39428</v>
      </c>
      <c r="N5971" t="s">
        <v>10722</v>
      </c>
      <c r="P5971" t="s">
        <v>64</v>
      </c>
    </row>
    <row r="5972" spans="1:16" x14ac:dyDescent="0.25">
      <c r="A5972" s="3">
        <v>42856</v>
      </c>
      <c r="B5972" t="s">
        <v>58</v>
      </c>
      <c r="C5972" t="s">
        <v>11371</v>
      </c>
      <c r="D5972" t="s">
        <v>11372</v>
      </c>
      <c r="E5972">
        <v>90200</v>
      </c>
      <c r="F5972" t="s">
        <v>11373</v>
      </c>
      <c r="G5972">
        <v>1320</v>
      </c>
      <c r="I5972" t="s">
        <v>272</v>
      </c>
      <c r="J5972">
        <v>349</v>
      </c>
      <c r="K5972">
        <v>1701</v>
      </c>
      <c r="N5972" t="s">
        <v>11374</v>
      </c>
      <c r="P5972" t="s">
        <v>64</v>
      </c>
    </row>
    <row r="5973" spans="1:16" x14ac:dyDescent="0.25">
      <c r="A5973" s="3">
        <v>42856</v>
      </c>
      <c r="B5973" t="s">
        <v>58</v>
      </c>
      <c r="C5973" t="s">
        <v>11375</v>
      </c>
      <c r="D5973" t="s">
        <v>11376</v>
      </c>
      <c r="E5973">
        <v>90200</v>
      </c>
      <c r="F5973" t="s">
        <v>11174</v>
      </c>
      <c r="G5973">
        <v>998.95</v>
      </c>
      <c r="I5973">
        <f>-1   -998.95</f>
        <v>-999.95</v>
      </c>
      <c r="J5973">
        <v>68</v>
      </c>
      <c r="K5973">
        <v>1821</v>
      </c>
      <c r="L5973" s="1">
        <v>41834</v>
      </c>
      <c r="N5973" t="s">
        <v>7845</v>
      </c>
      <c r="P5973" t="s">
        <v>64</v>
      </c>
    </row>
    <row r="5974" spans="1:16" x14ac:dyDescent="0.25">
      <c r="A5974" s="3">
        <v>42856</v>
      </c>
      <c r="B5974" t="s">
        <v>58</v>
      </c>
      <c r="C5974" t="s">
        <v>11377</v>
      </c>
      <c r="D5974" t="s">
        <v>11378</v>
      </c>
      <c r="E5974">
        <v>90200</v>
      </c>
      <c r="F5974" t="s">
        <v>194</v>
      </c>
      <c r="G5974">
        <v>2130</v>
      </c>
      <c r="I5974" t="s">
        <v>195</v>
      </c>
      <c r="J5974">
        <v>244</v>
      </c>
      <c r="K5974">
        <v>2121</v>
      </c>
      <c r="L5974" s="1">
        <v>35228</v>
      </c>
      <c r="N5974" t="s">
        <v>11379</v>
      </c>
      <c r="P5974" t="s">
        <v>64</v>
      </c>
    </row>
    <row r="5975" spans="1:16" x14ac:dyDescent="0.25">
      <c r="A5975" s="3">
        <v>42856</v>
      </c>
      <c r="B5975" t="s">
        <v>58</v>
      </c>
      <c r="C5975" t="s">
        <v>5041</v>
      </c>
      <c r="D5975" t="s">
        <v>11380</v>
      </c>
      <c r="E5975">
        <v>90200</v>
      </c>
      <c r="F5975" t="s">
        <v>11381</v>
      </c>
      <c r="G5975">
        <v>1178</v>
      </c>
      <c r="I5975" t="s">
        <v>11382</v>
      </c>
      <c r="J5975">
        <v>269</v>
      </c>
      <c r="K5975">
        <v>3011</v>
      </c>
      <c r="L5975" s="1">
        <v>37771</v>
      </c>
      <c r="N5975" t="s">
        <v>8658</v>
      </c>
      <c r="P5975" t="s">
        <v>64</v>
      </c>
    </row>
    <row r="5976" spans="1:16" x14ac:dyDescent="0.25">
      <c r="A5976" s="3">
        <v>42856</v>
      </c>
      <c r="B5976" t="s">
        <v>58</v>
      </c>
      <c r="C5976" t="s">
        <v>11383</v>
      </c>
      <c r="D5976" t="s">
        <v>11384</v>
      </c>
      <c r="E5976">
        <v>90200</v>
      </c>
      <c r="F5976" t="s">
        <v>183</v>
      </c>
      <c r="G5976">
        <v>1155</v>
      </c>
      <c r="I5976" t="s">
        <v>10365</v>
      </c>
      <c r="J5976">
        <v>269</v>
      </c>
      <c r="K5976">
        <v>3011</v>
      </c>
      <c r="L5976" s="1">
        <v>37651</v>
      </c>
      <c r="N5976" t="s">
        <v>8658</v>
      </c>
      <c r="P5976" t="s">
        <v>64</v>
      </c>
    </row>
    <row r="5977" spans="1:16" x14ac:dyDescent="0.25">
      <c r="A5977" s="3">
        <v>42856</v>
      </c>
      <c r="B5977" t="s">
        <v>58</v>
      </c>
      <c r="C5977" t="s">
        <v>5935</v>
      </c>
      <c r="D5977" t="s">
        <v>11385</v>
      </c>
      <c r="E5977">
        <v>90200</v>
      </c>
      <c r="F5977" t="s">
        <v>2920</v>
      </c>
      <c r="G5977">
        <v>1847.02</v>
      </c>
      <c r="I5977" t="s">
        <v>11386</v>
      </c>
      <c r="J5977">
        <v>328</v>
      </c>
      <c r="K5977">
        <v>3211</v>
      </c>
      <c r="L5977" s="1">
        <v>38467</v>
      </c>
      <c r="N5977" t="s">
        <v>8835</v>
      </c>
      <c r="P5977" t="s">
        <v>64</v>
      </c>
    </row>
    <row r="5978" spans="1:16" x14ac:dyDescent="0.25">
      <c r="A5978" s="3">
        <v>42856</v>
      </c>
      <c r="B5978" t="s">
        <v>58</v>
      </c>
      <c r="C5978" t="s">
        <v>11387</v>
      </c>
      <c r="D5978" t="s">
        <v>11388</v>
      </c>
      <c r="E5978">
        <v>90200</v>
      </c>
      <c r="F5978" t="s">
        <v>11389</v>
      </c>
      <c r="G5978">
        <v>1000</v>
      </c>
      <c r="I5978" t="s">
        <v>367</v>
      </c>
      <c r="J5978">
        <v>328</v>
      </c>
      <c r="K5978">
        <v>3211</v>
      </c>
      <c r="L5978" s="1">
        <v>42349</v>
      </c>
      <c r="N5978" t="s">
        <v>11390</v>
      </c>
      <c r="P5978" t="s">
        <v>64</v>
      </c>
    </row>
    <row r="5979" spans="1:16" x14ac:dyDescent="0.25">
      <c r="A5979" s="3">
        <v>42856</v>
      </c>
      <c r="B5979" t="s">
        <v>58</v>
      </c>
      <c r="C5979" t="s">
        <v>11391</v>
      </c>
      <c r="D5979" t="s">
        <v>11392</v>
      </c>
      <c r="E5979">
        <v>90200</v>
      </c>
      <c r="F5979" t="s">
        <v>11393</v>
      </c>
      <c r="G5979">
        <v>1000</v>
      </c>
      <c r="I5979" t="s">
        <v>367</v>
      </c>
      <c r="J5979">
        <v>329</v>
      </c>
      <c r="K5979">
        <v>3231</v>
      </c>
      <c r="L5979" s="1">
        <v>42352</v>
      </c>
      <c r="N5979" t="s">
        <v>10053</v>
      </c>
      <c r="P5979" t="s">
        <v>64</v>
      </c>
    </row>
    <row r="5980" spans="1:16" x14ac:dyDescent="0.25">
      <c r="A5980" s="3">
        <v>42856</v>
      </c>
      <c r="B5980" t="s">
        <v>58</v>
      </c>
      <c r="C5980" t="s">
        <v>11394</v>
      </c>
      <c r="D5980" t="s">
        <v>11395</v>
      </c>
      <c r="E5980">
        <v>90200</v>
      </c>
      <c r="F5980" t="s">
        <v>256</v>
      </c>
      <c r="G5980">
        <v>2266</v>
      </c>
      <c r="I5980" t="s">
        <v>11396</v>
      </c>
      <c r="J5980">
        <v>325</v>
      </c>
      <c r="K5980">
        <v>3590</v>
      </c>
      <c r="L5980" s="1">
        <v>40878</v>
      </c>
      <c r="N5980" t="s">
        <v>7568</v>
      </c>
      <c r="P5980" t="s">
        <v>64</v>
      </c>
    </row>
    <row r="5981" spans="1:16" x14ac:dyDescent="0.25">
      <c r="A5981" s="3">
        <v>42856</v>
      </c>
      <c r="B5981" t="s">
        <v>58</v>
      </c>
      <c r="C5981" t="s">
        <v>11397</v>
      </c>
      <c r="D5981" t="s">
        <v>11398</v>
      </c>
      <c r="E5981">
        <v>90200</v>
      </c>
      <c r="F5981" t="s">
        <v>256</v>
      </c>
      <c r="G5981">
        <v>1248.67</v>
      </c>
      <c r="I5981" t="s">
        <v>11399</v>
      </c>
      <c r="J5981">
        <v>325</v>
      </c>
      <c r="K5981">
        <v>3590</v>
      </c>
      <c r="L5981" s="1">
        <v>40847</v>
      </c>
      <c r="N5981" t="s">
        <v>7568</v>
      </c>
      <c r="P5981" t="s">
        <v>64</v>
      </c>
    </row>
    <row r="5982" spans="1:16" x14ac:dyDescent="0.25">
      <c r="A5982" s="3">
        <v>42856</v>
      </c>
      <c r="B5982" t="s">
        <v>58</v>
      </c>
      <c r="C5982" t="s">
        <v>11400</v>
      </c>
      <c r="D5982" t="s">
        <v>11401</v>
      </c>
      <c r="E5982">
        <v>90200</v>
      </c>
      <c r="F5982" t="s">
        <v>11402</v>
      </c>
      <c r="G5982">
        <v>1000</v>
      </c>
      <c r="I5982" t="s">
        <v>367</v>
      </c>
      <c r="J5982">
        <v>446</v>
      </c>
      <c r="K5982">
        <v>3590</v>
      </c>
      <c r="L5982" s="1">
        <v>40682</v>
      </c>
      <c r="N5982" t="s">
        <v>11403</v>
      </c>
      <c r="P5982" t="s">
        <v>64</v>
      </c>
    </row>
    <row r="5983" spans="1:16" x14ac:dyDescent="0.25">
      <c r="A5983" s="3">
        <v>42856</v>
      </c>
      <c r="B5983" t="s">
        <v>58</v>
      </c>
      <c r="C5983" t="s">
        <v>11404</v>
      </c>
      <c r="D5983" t="s">
        <v>11405</v>
      </c>
      <c r="E5983">
        <v>90200</v>
      </c>
      <c r="F5983" t="s">
        <v>11406</v>
      </c>
      <c r="G5983">
        <v>1388.47</v>
      </c>
      <c r="I5983" t="s">
        <v>11407</v>
      </c>
      <c r="J5983">
        <v>471</v>
      </c>
      <c r="K5983">
        <v>6029</v>
      </c>
      <c r="L5983" s="1">
        <v>41806</v>
      </c>
      <c r="N5983" t="s">
        <v>10149</v>
      </c>
      <c r="P5983" t="s">
        <v>64</v>
      </c>
    </row>
    <row r="5984" spans="1:16" x14ac:dyDescent="0.25">
      <c r="A5984" s="3">
        <v>42856</v>
      </c>
      <c r="B5984" t="s">
        <v>58</v>
      </c>
      <c r="C5984" t="s">
        <v>11408</v>
      </c>
      <c r="D5984" t="s">
        <v>11409</v>
      </c>
      <c r="E5984">
        <v>90200</v>
      </c>
      <c r="F5984" t="s">
        <v>11406</v>
      </c>
      <c r="G5984">
        <v>1388.48</v>
      </c>
      <c r="I5984" t="s">
        <v>11410</v>
      </c>
      <c r="J5984">
        <v>471</v>
      </c>
      <c r="K5984">
        <v>6029</v>
      </c>
      <c r="L5984" s="1">
        <v>41806</v>
      </c>
      <c r="N5984" t="s">
        <v>10149</v>
      </c>
      <c r="P5984" t="s">
        <v>64</v>
      </c>
    </row>
    <row r="5985" spans="1:16" x14ac:dyDescent="0.25">
      <c r="A5985" t="s">
        <v>87</v>
      </c>
      <c r="C5985" t="s">
        <v>88</v>
      </c>
      <c r="D5985" t="s">
        <v>58</v>
      </c>
      <c r="F5985">
        <v>-3</v>
      </c>
      <c r="G5985" t="s">
        <v>11411</v>
      </c>
      <c r="I5985" t="s">
        <v>6787</v>
      </c>
    </row>
    <row r="5987" spans="1:16" x14ac:dyDescent="0.25">
      <c r="A5987" t="s">
        <v>87</v>
      </c>
      <c r="B5987" t="s">
        <v>87</v>
      </c>
      <c r="C5987" t="s">
        <v>91</v>
      </c>
      <c r="D5987" t="s">
        <v>275</v>
      </c>
      <c r="E5987">
        <v>2017</v>
      </c>
      <c r="F5987">
        <v>-3</v>
      </c>
      <c r="G5987" t="s">
        <v>11411</v>
      </c>
      <c r="I5987" t="s">
        <v>6788</v>
      </c>
    </row>
    <row r="5989" spans="1:16" x14ac:dyDescent="0.25">
      <c r="C5989" t="s">
        <v>56</v>
      </c>
      <c r="D5989" t="s">
        <v>10</v>
      </c>
      <c r="E5989" t="e">
        <f>- proto</f>
        <v>#NAME?</v>
      </c>
      <c r="F5989" t="s">
        <v>57</v>
      </c>
    </row>
    <row r="5990" spans="1:16" x14ac:dyDescent="0.25">
      <c r="A5990" s="3">
        <v>42979</v>
      </c>
      <c r="B5990" t="s">
        <v>58</v>
      </c>
      <c r="C5990" t="s">
        <v>11098</v>
      </c>
      <c r="D5990" t="s">
        <v>11412</v>
      </c>
      <c r="E5990">
        <v>90200</v>
      </c>
      <c r="F5990" t="s">
        <v>183</v>
      </c>
      <c r="G5990">
        <v>200</v>
      </c>
      <c r="I5990">
        <f>-1   -200</f>
        <v>-201</v>
      </c>
      <c r="J5990">
        <v>300</v>
      </c>
      <c r="K5990">
        <v>121</v>
      </c>
      <c r="L5990" s="1">
        <v>38666</v>
      </c>
      <c r="N5990" t="s">
        <v>11413</v>
      </c>
      <c r="P5990" t="s">
        <v>64</v>
      </c>
    </row>
    <row r="5991" spans="1:16" x14ac:dyDescent="0.25">
      <c r="A5991" s="3">
        <v>42979</v>
      </c>
      <c r="B5991" t="s">
        <v>58</v>
      </c>
      <c r="C5991" t="s">
        <v>10641</v>
      </c>
      <c r="D5991" t="s">
        <v>11414</v>
      </c>
      <c r="E5991">
        <v>90200</v>
      </c>
      <c r="F5991" t="s">
        <v>781</v>
      </c>
      <c r="G5991">
        <v>1000</v>
      </c>
      <c r="I5991" t="s">
        <v>367</v>
      </c>
      <c r="J5991">
        <v>310</v>
      </c>
      <c r="K5991">
        <v>101</v>
      </c>
      <c r="L5991" s="1">
        <v>40137</v>
      </c>
      <c r="N5991" t="s">
        <v>11415</v>
      </c>
      <c r="P5991" t="s">
        <v>64</v>
      </c>
    </row>
    <row r="5992" spans="1:16" x14ac:dyDescent="0.25">
      <c r="A5992" s="3">
        <v>42979</v>
      </c>
      <c r="B5992" t="s">
        <v>58</v>
      </c>
      <c r="C5992" t="s">
        <v>11416</v>
      </c>
      <c r="D5992" t="s">
        <v>11417</v>
      </c>
      <c r="E5992">
        <v>90200</v>
      </c>
      <c r="F5992" t="s">
        <v>4365</v>
      </c>
      <c r="G5992">
        <v>1321</v>
      </c>
      <c r="I5992" t="s">
        <v>4366</v>
      </c>
      <c r="J5992">
        <v>24</v>
      </c>
      <c r="K5992">
        <v>412</v>
      </c>
      <c r="L5992" s="1">
        <v>38289</v>
      </c>
      <c r="N5992" t="s">
        <v>6781</v>
      </c>
      <c r="P5992" t="s">
        <v>64</v>
      </c>
    </row>
    <row r="5993" spans="1:16" x14ac:dyDescent="0.25">
      <c r="A5993" s="3">
        <v>42979</v>
      </c>
      <c r="B5993" t="s">
        <v>58</v>
      </c>
      <c r="C5993" t="s">
        <v>11418</v>
      </c>
      <c r="D5993" t="s">
        <v>11419</v>
      </c>
      <c r="E5993">
        <v>90200</v>
      </c>
      <c r="F5993" t="s">
        <v>1126</v>
      </c>
      <c r="G5993">
        <v>1840</v>
      </c>
      <c r="I5993" t="s">
        <v>1127</v>
      </c>
      <c r="J5993">
        <v>206</v>
      </c>
      <c r="K5993">
        <v>612</v>
      </c>
      <c r="N5993" t="s">
        <v>7234</v>
      </c>
      <c r="P5993" t="s">
        <v>64</v>
      </c>
    </row>
    <row r="5994" spans="1:16" x14ac:dyDescent="0.25">
      <c r="A5994" s="3">
        <v>42979</v>
      </c>
      <c r="B5994" t="s">
        <v>58</v>
      </c>
      <c r="C5994" t="s">
        <v>11420</v>
      </c>
      <c r="D5994" t="s">
        <v>11421</v>
      </c>
      <c r="E5994">
        <v>90200</v>
      </c>
      <c r="F5994" t="s">
        <v>1126</v>
      </c>
      <c r="G5994">
        <v>1840</v>
      </c>
      <c r="I5994" t="s">
        <v>1127</v>
      </c>
      <c r="J5994">
        <v>206</v>
      </c>
      <c r="K5994">
        <v>612</v>
      </c>
      <c r="N5994" t="s">
        <v>7234</v>
      </c>
      <c r="P5994" t="s">
        <v>64</v>
      </c>
    </row>
    <row r="5995" spans="1:16" x14ac:dyDescent="0.25">
      <c r="A5995" s="3">
        <v>42979</v>
      </c>
      <c r="B5995" t="s">
        <v>58</v>
      </c>
      <c r="C5995" t="s">
        <v>11422</v>
      </c>
      <c r="D5995" t="s">
        <v>11423</v>
      </c>
      <c r="E5995">
        <v>90200</v>
      </c>
      <c r="F5995" t="s">
        <v>194</v>
      </c>
      <c r="G5995">
        <v>2130</v>
      </c>
      <c r="I5995" t="s">
        <v>195</v>
      </c>
      <c r="J5995">
        <v>206</v>
      </c>
      <c r="K5995">
        <v>612</v>
      </c>
      <c r="L5995" s="1">
        <v>35177</v>
      </c>
      <c r="N5995" t="s">
        <v>7234</v>
      </c>
      <c r="P5995" t="s">
        <v>64</v>
      </c>
    </row>
    <row r="5996" spans="1:16" x14ac:dyDescent="0.25">
      <c r="A5996" s="3">
        <v>42979</v>
      </c>
      <c r="B5996" t="s">
        <v>58</v>
      </c>
      <c r="C5996" t="s">
        <v>11424</v>
      </c>
      <c r="D5996" t="s">
        <v>11425</v>
      </c>
      <c r="E5996">
        <v>90200</v>
      </c>
      <c r="F5996" t="s">
        <v>1815</v>
      </c>
      <c r="G5996">
        <v>1204.29</v>
      </c>
      <c r="I5996" t="s">
        <v>9735</v>
      </c>
      <c r="J5996">
        <v>241</v>
      </c>
      <c r="K5996">
        <v>731</v>
      </c>
      <c r="L5996" s="1">
        <v>39623</v>
      </c>
      <c r="N5996" t="s">
        <v>7960</v>
      </c>
      <c r="P5996" t="s">
        <v>64</v>
      </c>
    </row>
    <row r="5997" spans="1:16" x14ac:dyDescent="0.25">
      <c r="A5997" s="3">
        <v>42979</v>
      </c>
      <c r="B5997" t="s">
        <v>58</v>
      </c>
      <c r="C5997" t="s">
        <v>11426</v>
      </c>
      <c r="D5997" t="s">
        <v>11427</v>
      </c>
      <c r="E5997">
        <v>90200</v>
      </c>
      <c r="F5997" t="s">
        <v>1815</v>
      </c>
      <c r="G5997">
        <v>1204.29</v>
      </c>
      <c r="I5997" t="s">
        <v>9735</v>
      </c>
      <c r="J5997">
        <v>241</v>
      </c>
      <c r="K5997">
        <v>731</v>
      </c>
      <c r="L5997" s="1">
        <v>39623</v>
      </c>
      <c r="N5997" t="s">
        <v>7960</v>
      </c>
      <c r="P5997" t="s">
        <v>64</v>
      </c>
    </row>
    <row r="5998" spans="1:16" x14ac:dyDescent="0.25">
      <c r="A5998" s="3">
        <v>42979</v>
      </c>
      <c r="B5998" t="s">
        <v>58</v>
      </c>
      <c r="C5998" t="s">
        <v>11428</v>
      </c>
      <c r="D5998" t="s">
        <v>11429</v>
      </c>
      <c r="E5998">
        <v>90200</v>
      </c>
      <c r="F5998" t="s">
        <v>9794</v>
      </c>
      <c r="G5998">
        <v>2430</v>
      </c>
      <c r="I5998" t="s">
        <v>62</v>
      </c>
      <c r="J5998">
        <v>261</v>
      </c>
      <c r="K5998">
        <v>1033</v>
      </c>
      <c r="L5998" s="1">
        <v>36487</v>
      </c>
      <c r="N5998" t="s">
        <v>8800</v>
      </c>
      <c r="P5998" t="s">
        <v>64</v>
      </c>
    </row>
    <row r="5999" spans="1:16" x14ac:dyDescent="0.25">
      <c r="A5999" s="3">
        <v>42979</v>
      </c>
      <c r="B5999" t="s">
        <v>58</v>
      </c>
      <c r="C5999" t="s">
        <v>11430</v>
      </c>
      <c r="D5999" t="s">
        <v>11431</v>
      </c>
      <c r="E5999">
        <v>90200</v>
      </c>
      <c r="F5999" t="s">
        <v>2691</v>
      </c>
      <c r="G5999">
        <v>840</v>
      </c>
      <c r="I5999">
        <f>-1   -840</f>
        <v>-841</v>
      </c>
      <c r="J5999">
        <v>334</v>
      </c>
      <c r="K5999">
        <v>1131</v>
      </c>
      <c r="L5999" s="1">
        <v>38868</v>
      </c>
      <c r="N5999" t="s">
        <v>7375</v>
      </c>
      <c r="P5999" t="s">
        <v>64</v>
      </c>
    </row>
    <row r="6000" spans="1:16" x14ac:dyDescent="0.25">
      <c r="A6000" s="3">
        <v>42979</v>
      </c>
      <c r="B6000" t="s">
        <v>58</v>
      </c>
      <c r="C6000" t="s">
        <v>11432</v>
      </c>
      <c r="D6000" t="s">
        <v>11433</v>
      </c>
      <c r="E6000">
        <v>90200</v>
      </c>
      <c r="F6000" t="s">
        <v>10004</v>
      </c>
      <c r="G6000">
        <v>1590</v>
      </c>
      <c r="I6000" t="s">
        <v>1291</v>
      </c>
      <c r="J6000">
        <v>23</v>
      </c>
      <c r="K6000">
        <v>1211</v>
      </c>
      <c r="L6000" s="1">
        <v>36738</v>
      </c>
      <c r="N6000" t="s">
        <v>7288</v>
      </c>
      <c r="P6000" t="s">
        <v>64</v>
      </c>
    </row>
    <row r="6001" spans="1:16" x14ac:dyDescent="0.25">
      <c r="A6001" s="3">
        <v>42979</v>
      </c>
      <c r="B6001" t="s">
        <v>58</v>
      </c>
      <c r="C6001" t="s">
        <v>11434</v>
      </c>
      <c r="D6001" t="s">
        <v>11435</v>
      </c>
      <c r="E6001">
        <v>90200</v>
      </c>
      <c r="F6001" t="s">
        <v>11436</v>
      </c>
      <c r="G6001">
        <v>1000</v>
      </c>
      <c r="I6001" t="s">
        <v>367</v>
      </c>
      <c r="J6001">
        <v>23</v>
      </c>
      <c r="K6001">
        <v>1211</v>
      </c>
      <c r="L6001" s="1">
        <v>42201</v>
      </c>
      <c r="N6001" t="s">
        <v>7533</v>
      </c>
      <c r="P6001" t="s">
        <v>64</v>
      </c>
    </row>
    <row r="6002" spans="1:16" x14ac:dyDescent="0.25">
      <c r="A6002" s="3">
        <v>42979</v>
      </c>
      <c r="B6002" t="s">
        <v>58</v>
      </c>
      <c r="C6002" t="s">
        <v>11437</v>
      </c>
      <c r="D6002" t="s">
        <v>11438</v>
      </c>
      <c r="E6002">
        <v>90200</v>
      </c>
      <c r="F6002" t="s">
        <v>11439</v>
      </c>
      <c r="G6002">
        <v>1000</v>
      </c>
      <c r="I6002" t="s">
        <v>367</v>
      </c>
      <c r="J6002">
        <v>23</v>
      </c>
      <c r="K6002">
        <v>1211</v>
      </c>
      <c r="L6002" s="1">
        <v>42201</v>
      </c>
      <c r="N6002" t="s">
        <v>7533</v>
      </c>
      <c r="P6002" t="s">
        <v>64</v>
      </c>
    </row>
    <row r="6003" spans="1:16" x14ac:dyDescent="0.25">
      <c r="A6003" s="3">
        <v>42979</v>
      </c>
      <c r="B6003" t="s">
        <v>58</v>
      </c>
      <c r="C6003" t="s">
        <v>11440</v>
      </c>
      <c r="D6003" t="s">
        <v>11441</v>
      </c>
      <c r="E6003">
        <v>90200</v>
      </c>
      <c r="F6003" t="s">
        <v>11436</v>
      </c>
      <c r="G6003">
        <v>1000</v>
      </c>
      <c r="I6003" t="s">
        <v>367</v>
      </c>
      <c r="J6003">
        <v>23</v>
      </c>
      <c r="K6003">
        <v>1211</v>
      </c>
      <c r="L6003" s="1">
        <v>42201</v>
      </c>
      <c r="N6003" t="s">
        <v>7533</v>
      </c>
      <c r="P6003" t="s">
        <v>64</v>
      </c>
    </row>
    <row r="6004" spans="1:16" x14ac:dyDescent="0.25">
      <c r="A6004" s="3">
        <v>42979</v>
      </c>
      <c r="B6004" t="s">
        <v>58</v>
      </c>
      <c r="C6004" t="s">
        <v>11442</v>
      </c>
      <c r="D6004" t="s">
        <v>11443</v>
      </c>
      <c r="E6004">
        <v>90200</v>
      </c>
      <c r="F6004" t="s">
        <v>11439</v>
      </c>
      <c r="G6004">
        <v>1000</v>
      </c>
      <c r="I6004" t="s">
        <v>367</v>
      </c>
      <c r="J6004">
        <v>23</v>
      </c>
      <c r="K6004">
        <v>1211</v>
      </c>
      <c r="L6004" s="1">
        <v>42201</v>
      </c>
      <c r="N6004" t="s">
        <v>7533</v>
      </c>
      <c r="P6004" t="s">
        <v>64</v>
      </c>
    </row>
    <row r="6005" spans="1:16" x14ac:dyDescent="0.25">
      <c r="A6005" s="3">
        <v>42979</v>
      </c>
      <c r="B6005" t="s">
        <v>58</v>
      </c>
      <c r="C6005" t="s">
        <v>11444</v>
      </c>
      <c r="D6005" t="s">
        <v>11445</v>
      </c>
      <c r="E6005">
        <v>90200</v>
      </c>
      <c r="F6005" t="s">
        <v>11446</v>
      </c>
      <c r="G6005">
        <v>1000</v>
      </c>
      <c r="I6005" t="s">
        <v>367</v>
      </c>
      <c r="J6005">
        <v>23</v>
      </c>
      <c r="K6005">
        <v>1211</v>
      </c>
      <c r="L6005" s="1">
        <v>42201</v>
      </c>
      <c r="N6005" t="s">
        <v>7533</v>
      </c>
      <c r="P6005" t="s">
        <v>64</v>
      </c>
    </row>
    <row r="6006" spans="1:16" x14ac:dyDescent="0.25">
      <c r="A6006" s="3">
        <v>42979</v>
      </c>
      <c r="B6006" t="s">
        <v>58</v>
      </c>
      <c r="C6006" t="s">
        <v>11447</v>
      </c>
      <c r="D6006" t="s">
        <v>11448</v>
      </c>
      <c r="E6006">
        <v>90200</v>
      </c>
      <c r="F6006" t="s">
        <v>11446</v>
      </c>
      <c r="G6006">
        <v>1000</v>
      </c>
      <c r="I6006" t="s">
        <v>367</v>
      </c>
      <c r="J6006">
        <v>23</v>
      </c>
      <c r="K6006">
        <v>1211</v>
      </c>
      <c r="L6006" s="1">
        <v>42201</v>
      </c>
      <c r="N6006" t="s">
        <v>7533</v>
      </c>
      <c r="P6006" t="s">
        <v>64</v>
      </c>
    </row>
    <row r="6008" spans="1:16" x14ac:dyDescent="0.25">
      <c r="D6008" t="s">
        <v>0</v>
      </c>
      <c r="E6008" t="s">
        <v>1</v>
      </c>
      <c r="F6008" t="s">
        <v>2</v>
      </c>
      <c r="G6008" t="s">
        <v>3</v>
      </c>
      <c r="H6008">
        <v>5</v>
      </c>
      <c r="I6008" t="s">
        <v>4</v>
      </c>
      <c r="L6008" t="s">
        <v>5</v>
      </c>
      <c r="M6008" t="s">
        <v>6</v>
      </c>
      <c r="N6008" t="s">
        <v>7</v>
      </c>
      <c r="O6008">
        <v>10</v>
      </c>
      <c r="P6008">
        <v>3</v>
      </c>
    </row>
    <row r="6009" spans="1:16" x14ac:dyDescent="0.25">
      <c r="D6009" t="s">
        <v>8</v>
      </c>
      <c r="E6009" t="s">
        <v>9</v>
      </c>
      <c r="F6009" t="s">
        <v>10</v>
      </c>
      <c r="M6009" t="s">
        <v>11</v>
      </c>
      <c r="N6009" t="s">
        <v>12</v>
      </c>
      <c r="O6009" s="1">
        <v>37445</v>
      </c>
      <c r="P6009">
        <v>3</v>
      </c>
    </row>
    <row r="6010" spans="1:16" x14ac:dyDescent="0.25">
      <c r="A6010" t="s">
        <v>13</v>
      </c>
      <c r="B6010" t="s">
        <v>14</v>
      </c>
      <c r="C6010" t="s">
        <v>15</v>
      </c>
      <c r="F6010" t="s">
        <v>16</v>
      </c>
      <c r="G6010" t="e">
        <f>- Z</f>
        <v>#NAME?</v>
      </c>
      <c r="M6010" t="s">
        <v>17</v>
      </c>
      <c r="N6010" t="s">
        <v>18</v>
      </c>
    </row>
    <row r="6011" spans="1:16" x14ac:dyDescent="0.25">
      <c r="A6011" t="s">
        <v>19</v>
      </c>
      <c r="B6011" t="s">
        <v>20</v>
      </c>
      <c r="C6011" t="s">
        <v>21</v>
      </c>
      <c r="D6011" t="s">
        <v>22</v>
      </c>
      <c r="E6011" t="s">
        <v>23</v>
      </c>
      <c r="F6011" t="s">
        <v>24</v>
      </c>
      <c r="G6011" t="s">
        <v>25</v>
      </c>
      <c r="H6011" t="s">
        <v>26</v>
      </c>
      <c r="M6011" t="s">
        <v>27</v>
      </c>
      <c r="N6011" t="s">
        <v>28</v>
      </c>
    </row>
    <row r="6012" spans="1:16" x14ac:dyDescent="0.25">
      <c r="A6012" t="s">
        <v>29</v>
      </c>
      <c r="B6012" t="s">
        <v>30</v>
      </c>
      <c r="C6012" t="s">
        <v>31</v>
      </c>
      <c r="D6012" t="s">
        <v>32</v>
      </c>
      <c r="E6012" t="s">
        <v>32</v>
      </c>
      <c r="F6012" t="s">
        <v>33</v>
      </c>
      <c r="G6012" t="s">
        <v>34</v>
      </c>
      <c r="H6012" t="s">
        <v>35</v>
      </c>
      <c r="I6012" t="s">
        <v>36</v>
      </c>
      <c r="J6012" t="s">
        <v>29</v>
      </c>
      <c r="K6012" t="s">
        <v>29</v>
      </c>
      <c r="L6012" t="s">
        <v>37</v>
      </c>
      <c r="M6012" t="s">
        <v>31</v>
      </c>
      <c r="N6012" t="s">
        <v>38</v>
      </c>
      <c r="O6012" t="s">
        <v>29</v>
      </c>
      <c r="P6012" t="s">
        <v>35</v>
      </c>
    </row>
    <row r="6013" spans="1:16" x14ac:dyDescent="0.25">
      <c r="A6013" t="s">
        <v>39</v>
      </c>
      <c r="B6013" t="s">
        <v>40</v>
      </c>
      <c r="C6013" t="s">
        <v>41</v>
      </c>
      <c r="D6013" t="s">
        <v>42</v>
      </c>
      <c r="E6013" t="s">
        <v>43</v>
      </c>
      <c r="F6013" t="s">
        <v>13</v>
      </c>
      <c r="G6013" t="s">
        <v>44</v>
      </c>
      <c r="I6013" t="s">
        <v>45</v>
      </c>
      <c r="J6013" t="s">
        <v>46</v>
      </c>
      <c r="K6013" t="s">
        <v>47</v>
      </c>
      <c r="L6013" t="s">
        <v>48</v>
      </c>
      <c r="M6013" t="s">
        <v>49</v>
      </c>
      <c r="N6013" t="s">
        <v>50</v>
      </c>
      <c r="O6013" t="s">
        <v>51</v>
      </c>
      <c r="P6013" t="s">
        <v>52</v>
      </c>
    </row>
    <row r="6014" spans="1:16" x14ac:dyDescent="0.25">
      <c r="A6014" t="s">
        <v>53</v>
      </c>
      <c r="B6014" t="s">
        <v>30</v>
      </c>
      <c r="C6014" t="s">
        <v>54</v>
      </c>
      <c r="D6014" t="s">
        <v>32</v>
      </c>
      <c r="E6014" t="s">
        <v>32</v>
      </c>
      <c r="F6014" t="s">
        <v>33</v>
      </c>
      <c r="G6014" t="s">
        <v>34</v>
      </c>
      <c r="H6014" t="s">
        <v>35</v>
      </c>
      <c r="I6014" t="s">
        <v>36</v>
      </c>
      <c r="J6014" t="s">
        <v>29</v>
      </c>
      <c r="K6014" t="s">
        <v>29</v>
      </c>
      <c r="L6014" t="s">
        <v>37</v>
      </c>
      <c r="M6014" t="s">
        <v>31</v>
      </c>
      <c r="N6014" t="s">
        <v>38</v>
      </c>
      <c r="O6014" t="s">
        <v>29</v>
      </c>
      <c r="P6014" t="s">
        <v>55</v>
      </c>
    </row>
    <row r="6015" spans="1:16" x14ac:dyDescent="0.25">
      <c r="A6015" s="3">
        <v>42979</v>
      </c>
      <c r="B6015" t="s">
        <v>58</v>
      </c>
      <c r="C6015" t="s">
        <v>11449</v>
      </c>
      <c r="D6015" t="s">
        <v>11450</v>
      </c>
      <c r="E6015">
        <v>90200</v>
      </c>
      <c r="F6015" t="s">
        <v>10721</v>
      </c>
      <c r="G6015">
        <v>1500</v>
      </c>
      <c r="I6015" t="s">
        <v>2084</v>
      </c>
      <c r="J6015">
        <v>81</v>
      </c>
      <c r="K6015">
        <v>1321</v>
      </c>
      <c r="L6015" s="1">
        <v>39925</v>
      </c>
      <c r="N6015" t="s">
        <v>8415</v>
      </c>
      <c r="P6015" t="s">
        <v>64</v>
      </c>
    </row>
    <row r="6016" spans="1:16" x14ac:dyDescent="0.25">
      <c r="A6016" s="3">
        <v>42979</v>
      </c>
      <c r="B6016" t="s">
        <v>58</v>
      </c>
      <c r="C6016" t="s">
        <v>11451</v>
      </c>
      <c r="D6016" t="s">
        <v>11452</v>
      </c>
      <c r="E6016">
        <v>90200</v>
      </c>
      <c r="F6016" t="s">
        <v>1443</v>
      </c>
      <c r="G6016">
        <v>2370</v>
      </c>
      <c r="I6016" t="s">
        <v>405</v>
      </c>
      <c r="J6016">
        <v>48</v>
      </c>
      <c r="K6016">
        <v>1462</v>
      </c>
      <c r="N6016" t="s">
        <v>11453</v>
      </c>
      <c r="P6016" t="s">
        <v>64</v>
      </c>
    </row>
    <row r="6017" spans="1:16" x14ac:dyDescent="0.25">
      <c r="A6017" s="3">
        <v>42979</v>
      </c>
      <c r="B6017" t="s">
        <v>58</v>
      </c>
      <c r="C6017" t="s">
        <v>11454</v>
      </c>
      <c r="D6017" t="s">
        <v>11455</v>
      </c>
      <c r="E6017">
        <v>90200</v>
      </c>
      <c r="F6017" t="s">
        <v>1443</v>
      </c>
      <c r="G6017">
        <v>2370</v>
      </c>
      <c r="I6017" t="s">
        <v>405</v>
      </c>
      <c r="J6017">
        <v>48</v>
      </c>
      <c r="K6017">
        <v>1462</v>
      </c>
      <c r="N6017" t="s">
        <v>11456</v>
      </c>
      <c r="P6017" t="s">
        <v>64</v>
      </c>
    </row>
    <row r="6018" spans="1:16" x14ac:dyDescent="0.25">
      <c r="A6018" s="3">
        <v>42979</v>
      </c>
      <c r="B6018" t="s">
        <v>58</v>
      </c>
      <c r="C6018" t="s">
        <v>11457</v>
      </c>
      <c r="D6018" t="s">
        <v>11458</v>
      </c>
      <c r="E6018">
        <v>90200</v>
      </c>
      <c r="F6018" t="s">
        <v>1443</v>
      </c>
      <c r="G6018">
        <v>2370</v>
      </c>
      <c r="I6018" t="s">
        <v>405</v>
      </c>
      <c r="J6018">
        <v>48</v>
      </c>
      <c r="K6018">
        <v>1462</v>
      </c>
      <c r="N6018" t="s">
        <v>11456</v>
      </c>
      <c r="P6018" t="s">
        <v>64</v>
      </c>
    </row>
    <row r="6019" spans="1:16" x14ac:dyDescent="0.25">
      <c r="A6019" s="3">
        <v>42979</v>
      </c>
      <c r="B6019" t="s">
        <v>58</v>
      </c>
      <c r="C6019" t="s">
        <v>11459</v>
      </c>
      <c r="D6019" t="s">
        <v>11460</v>
      </c>
      <c r="E6019">
        <v>90200</v>
      </c>
      <c r="F6019" t="s">
        <v>6013</v>
      </c>
      <c r="G6019">
        <v>2000</v>
      </c>
      <c r="I6019" t="s">
        <v>573</v>
      </c>
      <c r="J6019">
        <v>29</v>
      </c>
      <c r="K6019">
        <v>1641</v>
      </c>
      <c r="L6019" s="1">
        <v>40543</v>
      </c>
      <c r="N6019" t="s">
        <v>7058</v>
      </c>
      <c r="P6019" t="s">
        <v>64</v>
      </c>
    </row>
    <row r="6020" spans="1:16" x14ac:dyDescent="0.25">
      <c r="A6020" s="3">
        <v>42979</v>
      </c>
      <c r="B6020" t="s">
        <v>58</v>
      </c>
      <c r="C6020" t="s">
        <v>11461</v>
      </c>
      <c r="D6020" t="s">
        <v>11462</v>
      </c>
      <c r="E6020">
        <v>90200</v>
      </c>
      <c r="F6020" t="s">
        <v>11463</v>
      </c>
      <c r="G6020">
        <v>0</v>
      </c>
      <c r="I6020">
        <v>-1</v>
      </c>
      <c r="J6020">
        <v>278</v>
      </c>
      <c r="K6020">
        <v>1621</v>
      </c>
      <c r="L6020" s="1">
        <v>38230</v>
      </c>
      <c r="N6020" t="s">
        <v>11464</v>
      </c>
      <c r="P6020" t="s">
        <v>64</v>
      </c>
    </row>
    <row r="6021" spans="1:16" x14ac:dyDescent="0.25">
      <c r="A6021" s="3">
        <v>42979</v>
      </c>
      <c r="B6021" t="s">
        <v>58</v>
      </c>
      <c r="C6021" t="s">
        <v>11465</v>
      </c>
      <c r="D6021" t="s">
        <v>11466</v>
      </c>
      <c r="E6021">
        <v>90200</v>
      </c>
      <c r="F6021" t="s">
        <v>11467</v>
      </c>
      <c r="G6021">
        <v>1600</v>
      </c>
      <c r="I6021" t="s">
        <v>320</v>
      </c>
      <c r="J6021">
        <v>176</v>
      </c>
      <c r="K6021">
        <v>2241</v>
      </c>
      <c r="N6021" t="s">
        <v>11468</v>
      </c>
      <c r="P6021" t="s">
        <v>64</v>
      </c>
    </row>
    <row r="6022" spans="1:16" x14ac:dyDescent="0.25">
      <c r="A6022" s="3">
        <v>42979</v>
      </c>
      <c r="B6022" t="s">
        <v>58</v>
      </c>
      <c r="C6022" t="s">
        <v>11469</v>
      </c>
      <c r="D6022" t="s">
        <v>11470</v>
      </c>
      <c r="E6022">
        <v>90200</v>
      </c>
      <c r="F6022" t="s">
        <v>2755</v>
      </c>
      <c r="G6022">
        <v>1090</v>
      </c>
      <c r="I6022" t="s">
        <v>2756</v>
      </c>
      <c r="J6022">
        <v>62</v>
      </c>
      <c r="K6022">
        <v>2622</v>
      </c>
      <c r="L6022" s="1">
        <v>35268</v>
      </c>
      <c r="N6022" t="s">
        <v>11471</v>
      </c>
      <c r="P6022" t="s">
        <v>64</v>
      </c>
    </row>
    <row r="6023" spans="1:16" x14ac:dyDescent="0.25">
      <c r="A6023" s="3">
        <v>42979</v>
      </c>
      <c r="B6023" t="s">
        <v>58</v>
      </c>
      <c r="C6023" t="s">
        <v>11472</v>
      </c>
      <c r="D6023" t="s">
        <v>11473</v>
      </c>
      <c r="E6023">
        <v>90200</v>
      </c>
      <c r="F6023" t="s">
        <v>1828</v>
      </c>
      <c r="G6023">
        <v>1995</v>
      </c>
      <c r="I6023" t="s">
        <v>11474</v>
      </c>
      <c r="J6023">
        <v>325</v>
      </c>
      <c r="K6023">
        <v>3590</v>
      </c>
      <c r="L6023" s="1">
        <v>37334</v>
      </c>
      <c r="N6023" t="s">
        <v>11475</v>
      </c>
      <c r="P6023" t="s">
        <v>64</v>
      </c>
    </row>
    <row r="6024" spans="1:16" x14ac:dyDescent="0.25">
      <c r="A6024" s="3">
        <v>42979</v>
      </c>
      <c r="B6024" t="s">
        <v>58</v>
      </c>
      <c r="C6024" t="s">
        <v>11476</v>
      </c>
      <c r="D6024" t="s">
        <v>11477</v>
      </c>
      <c r="E6024">
        <v>90200</v>
      </c>
      <c r="F6024" t="s">
        <v>11478</v>
      </c>
      <c r="G6024">
        <v>2782.5</v>
      </c>
      <c r="I6024" t="s">
        <v>11479</v>
      </c>
      <c r="J6024">
        <v>395</v>
      </c>
      <c r="K6024">
        <v>5062</v>
      </c>
      <c r="L6024" s="1">
        <v>37364</v>
      </c>
      <c r="N6024" t="s">
        <v>11480</v>
      </c>
      <c r="P6024" t="s">
        <v>64</v>
      </c>
    </row>
    <row r="6025" spans="1:16" x14ac:dyDescent="0.25">
      <c r="A6025" s="3">
        <v>42979</v>
      </c>
      <c r="B6025" t="s">
        <v>58</v>
      </c>
      <c r="C6025" t="s">
        <v>11481</v>
      </c>
      <c r="D6025" t="s">
        <v>11482</v>
      </c>
      <c r="E6025">
        <v>90200</v>
      </c>
      <c r="F6025" t="s">
        <v>11483</v>
      </c>
      <c r="G6025">
        <v>105</v>
      </c>
      <c r="I6025">
        <f>-1   -105</f>
        <v>-106</v>
      </c>
      <c r="J6025">
        <v>19</v>
      </c>
      <c r="K6025">
        <v>5931</v>
      </c>
      <c r="L6025" s="1">
        <v>39590</v>
      </c>
      <c r="N6025" t="s">
        <v>7699</v>
      </c>
      <c r="P6025" t="s">
        <v>64</v>
      </c>
    </row>
    <row r="6026" spans="1:16" x14ac:dyDescent="0.25">
      <c r="A6026" t="s">
        <v>87</v>
      </c>
      <c r="C6026" t="s">
        <v>88</v>
      </c>
      <c r="D6026" t="s">
        <v>58</v>
      </c>
      <c r="F6026">
        <v>-3</v>
      </c>
      <c r="G6026" t="s">
        <v>11484</v>
      </c>
      <c r="I6026" t="s">
        <v>2700</v>
      </c>
    </row>
    <row r="6028" spans="1:16" x14ac:dyDescent="0.25">
      <c r="A6028" t="s">
        <v>87</v>
      </c>
      <c r="B6028" t="s">
        <v>87</v>
      </c>
      <c r="C6028" t="s">
        <v>91</v>
      </c>
      <c r="D6028" t="s">
        <v>375</v>
      </c>
      <c r="E6028">
        <v>2017</v>
      </c>
      <c r="F6028">
        <v>-3</v>
      </c>
      <c r="G6028" t="s">
        <v>11484</v>
      </c>
      <c r="I6028" t="s">
        <v>2701</v>
      </c>
    </row>
    <row r="6030" spans="1:16" x14ac:dyDescent="0.25">
      <c r="C6030" t="s">
        <v>56</v>
      </c>
      <c r="D6030" t="s">
        <v>10</v>
      </c>
      <c r="E6030" t="e">
        <f>- proto</f>
        <v>#NAME?</v>
      </c>
      <c r="F6030" t="s">
        <v>57</v>
      </c>
    </row>
    <row r="6031" spans="1:16" x14ac:dyDescent="0.25">
      <c r="A6031" s="3">
        <v>43040</v>
      </c>
      <c r="B6031" t="s">
        <v>58</v>
      </c>
      <c r="C6031" t="s">
        <v>2770</v>
      </c>
      <c r="D6031" t="s">
        <v>11485</v>
      </c>
      <c r="E6031">
        <v>90200</v>
      </c>
      <c r="F6031" t="s">
        <v>11174</v>
      </c>
      <c r="G6031">
        <v>999</v>
      </c>
      <c r="I6031">
        <f>-1   -999</f>
        <v>-1000</v>
      </c>
      <c r="J6031">
        <v>66</v>
      </c>
      <c r="K6031">
        <v>1611</v>
      </c>
      <c r="L6031" s="1">
        <v>42082</v>
      </c>
      <c r="N6031" t="s">
        <v>11486</v>
      </c>
      <c r="P6031" t="s">
        <v>64</v>
      </c>
    </row>
    <row r="6032" spans="1:16" x14ac:dyDescent="0.25">
      <c r="A6032" s="3">
        <v>43040</v>
      </c>
      <c r="B6032" t="s">
        <v>58</v>
      </c>
      <c r="C6032" t="s">
        <v>11487</v>
      </c>
      <c r="D6032" t="s">
        <v>11488</v>
      </c>
      <c r="E6032">
        <v>90200</v>
      </c>
      <c r="F6032" t="s">
        <v>183</v>
      </c>
      <c r="G6032">
        <v>1180</v>
      </c>
      <c r="I6032" t="s">
        <v>387</v>
      </c>
      <c r="J6032">
        <v>66</v>
      </c>
      <c r="K6032">
        <v>1611</v>
      </c>
      <c r="N6032" t="s">
        <v>11489</v>
      </c>
      <c r="P6032" t="s">
        <v>64</v>
      </c>
    </row>
    <row r="6033" spans="1:16" x14ac:dyDescent="0.25">
      <c r="A6033" t="s">
        <v>87</v>
      </c>
      <c r="C6033" t="s">
        <v>88</v>
      </c>
      <c r="D6033" t="s">
        <v>58</v>
      </c>
      <c r="F6033" t="s">
        <v>453</v>
      </c>
      <c r="G6033" t="s">
        <v>11490</v>
      </c>
      <c r="I6033" t="s">
        <v>2263</v>
      </c>
    </row>
    <row r="6035" spans="1:16" x14ac:dyDescent="0.25">
      <c r="A6035" t="s">
        <v>87</v>
      </c>
      <c r="B6035" t="s">
        <v>87</v>
      </c>
      <c r="C6035" t="s">
        <v>91</v>
      </c>
      <c r="D6035" t="s">
        <v>446</v>
      </c>
      <c r="E6035">
        <v>2017</v>
      </c>
      <c r="F6035" t="s">
        <v>453</v>
      </c>
      <c r="G6035" t="s">
        <v>11490</v>
      </c>
      <c r="I6035" t="s">
        <v>2264</v>
      </c>
    </row>
    <row r="6037" spans="1:16" x14ac:dyDescent="0.25">
      <c r="C6037" t="s">
        <v>56</v>
      </c>
      <c r="D6037" t="s">
        <v>10</v>
      </c>
      <c r="E6037" t="e">
        <f>- proto</f>
        <v>#NAME?</v>
      </c>
      <c r="F6037" t="s">
        <v>57</v>
      </c>
    </row>
    <row r="6038" spans="1:16" x14ac:dyDescent="0.25">
      <c r="A6038" s="3">
        <v>43070</v>
      </c>
      <c r="B6038" t="s">
        <v>58</v>
      </c>
      <c r="C6038" t="s">
        <v>11491</v>
      </c>
      <c r="D6038" t="s">
        <v>11492</v>
      </c>
      <c r="E6038">
        <v>90200</v>
      </c>
      <c r="F6038" t="s">
        <v>8548</v>
      </c>
      <c r="G6038">
        <v>2156.02</v>
      </c>
      <c r="I6038" t="s">
        <v>11493</v>
      </c>
      <c r="J6038">
        <v>186</v>
      </c>
      <c r="K6038">
        <v>131</v>
      </c>
      <c r="L6038" s="1">
        <v>40905</v>
      </c>
      <c r="N6038" t="s">
        <v>10123</v>
      </c>
      <c r="P6038" t="s">
        <v>64</v>
      </c>
    </row>
    <row r="6039" spans="1:16" x14ac:dyDescent="0.25">
      <c r="A6039" s="3">
        <v>43070</v>
      </c>
      <c r="B6039" t="s">
        <v>58</v>
      </c>
      <c r="C6039" t="s">
        <v>11494</v>
      </c>
      <c r="D6039" t="s">
        <v>11495</v>
      </c>
      <c r="E6039">
        <v>90200</v>
      </c>
      <c r="F6039" t="s">
        <v>8548</v>
      </c>
      <c r="G6039">
        <v>2156.0100000000002</v>
      </c>
      <c r="I6039" t="s">
        <v>11496</v>
      </c>
      <c r="J6039">
        <v>186</v>
      </c>
      <c r="K6039">
        <v>131</v>
      </c>
      <c r="L6039" s="1">
        <v>40905</v>
      </c>
      <c r="N6039" t="s">
        <v>11497</v>
      </c>
      <c r="P6039" t="s">
        <v>64</v>
      </c>
    </row>
    <row r="6040" spans="1:16" x14ac:dyDescent="0.25">
      <c r="A6040" s="3">
        <v>43070</v>
      </c>
      <c r="B6040" t="s">
        <v>58</v>
      </c>
      <c r="C6040" t="s">
        <v>11498</v>
      </c>
      <c r="D6040" t="s">
        <v>11499</v>
      </c>
      <c r="E6040">
        <v>90200</v>
      </c>
      <c r="F6040" t="s">
        <v>8548</v>
      </c>
      <c r="G6040">
        <v>2156.02</v>
      </c>
      <c r="I6040" t="s">
        <v>11493</v>
      </c>
      <c r="J6040">
        <v>186</v>
      </c>
      <c r="K6040">
        <v>131</v>
      </c>
      <c r="L6040" s="1">
        <v>40905</v>
      </c>
      <c r="N6040" t="s">
        <v>8604</v>
      </c>
      <c r="P6040" t="s">
        <v>64</v>
      </c>
    </row>
    <row r="6041" spans="1:16" x14ac:dyDescent="0.25">
      <c r="A6041" s="3">
        <v>43070</v>
      </c>
      <c r="B6041" t="s">
        <v>58</v>
      </c>
      <c r="C6041" t="s">
        <v>11500</v>
      </c>
      <c r="D6041" t="s">
        <v>11501</v>
      </c>
      <c r="E6041">
        <v>90200</v>
      </c>
      <c r="F6041" t="s">
        <v>8548</v>
      </c>
      <c r="G6041">
        <v>2156.02</v>
      </c>
      <c r="I6041" t="s">
        <v>11493</v>
      </c>
      <c r="J6041">
        <v>186</v>
      </c>
      <c r="K6041">
        <v>131</v>
      </c>
      <c r="L6041" s="1">
        <v>40905</v>
      </c>
      <c r="N6041" t="s">
        <v>11502</v>
      </c>
      <c r="P6041" t="s">
        <v>64</v>
      </c>
    </row>
    <row r="6042" spans="1:16" x14ac:dyDescent="0.25">
      <c r="A6042" s="3">
        <v>43070</v>
      </c>
      <c r="B6042" t="s">
        <v>58</v>
      </c>
      <c r="C6042" t="s">
        <v>11503</v>
      </c>
      <c r="D6042" t="s">
        <v>11504</v>
      </c>
      <c r="E6042">
        <v>90200</v>
      </c>
      <c r="F6042" t="s">
        <v>8548</v>
      </c>
      <c r="G6042">
        <v>2076.8000000000002</v>
      </c>
      <c r="I6042" t="s">
        <v>10956</v>
      </c>
      <c r="J6042">
        <v>3</v>
      </c>
      <c r="K6042">
        <v>111</v>
      </c>
      <c r="L6042" s="1">
        <v>40907</v>
      </c>
      <c r="N6042" t="s">
        <v>8604</v>
      </c>
      <c r="P6042" t="s">
        <v>64</v>
      </c>
    </row>
    <row r="6043" spans="1:16" x14ac:dyDescent="0.25">
      <c r="A6043" s="3">
        <v>43070</v>
      </c>
      <c r="B6043" t="s">
        <v>58</v>
      </c>
      <c r="C6043" t="s">
        <v>11505</v>
      </c>
      <c r="D6043" t="s">
        <v>11506</v>
      </c>
      <c r="E6043">
        <v>90200</v>
      </c>
      <c r="F6043" t="s">
        <v>8548</v>
      </c>
      <c r="G6043">
        <v>2076.8000000000002</v>
      </c>
      <c r="I6043" t="s">
        <v>10956</v>
      </c>
      <c r="J6043">
        <v>3</v>
      </c>
      <c r="K6043">
        <v>111</v>
      </c>
      <c r="L6043" s="1">
        <v>40907</v>
      </c>
      <c r="N6043" t="s">
        <v>11497</v>
      </c>
      <c r="P6043" t="s">
        <v>64</v>
      </c>
    </row>
    <row r="6044" spans="1:16" x14ac:dyDescent="0.25">
      <c r="A6044" s="3">
        <v>43070</v>
      </c>
      <c r="B6044" t="s">
        <v>58</v>
      </c>
      <c r="C6044" t="s">
        <v>11507</v>
      </c>
      <c r="D6044" t="s">
        <v>11508</v>
      </c>
      <c r="E6044">
        <v>90200</v>
      </c>
      <c r="F6044" t="s">
        <v>8548</v>
      </c>
      <c r="G6044">
        <v>2076.8000000000002</v>
      </c>
      <c r="I6044" t="s">
        <v>10956</v>
      </c>
      <c r="J6044">
        <v>3</v>
      </c>
      <c r="K6044">
        <v>111</v>
      </c>
      <c r="L6044" s="1">
        <v>40907</v>
      </c>
      <c r="N6044" t="s">
        <v>11509</v>
      </c>
      <c r="P6044" t="s">
        <v>64</v>
      </c>
    </row>
    <row r="6045" spans="1:16" x14ac:dyDescent="0.25">
      <c r="A6045" s="3">
        <v>43070</v>
      </c>
      <c r="B6045" t="s">
        <v>58</v>
      </c>
      <c r="C6045" t="s">
        <v>11510</v>
      </c>
      <c r="D6045" t="s">
        <v>11511</v>
      </c>
      <c r="E6045">
        <v>90200</v>
      </c>
      <c r="F6045" t="s">
        <v>8548</v>
      </c>
      <c r="G6045">
        <v>2076.8000000000002</v>
      </c>
      <c r="I6045" t="s">
        <v>10956</v>
      </c>
      <c r="J6045">
        <v>3</v>
      </c>
      <c r="K6045">
        <v>111</v>
      </c>
      <c r="L6045" s="1">
        <v>40907</v>
      </c>
      <c r="N6045" t="s">
        <v>11512</v>
      </c>
      <c r="P6045" t="s">
        <v>64</v>
      </c>
    </row>
    <row r="6046" spans="1:16" x14ac:dyDescent="0.25">
      <c r="A6046" s="3">
        <v>43070</v>
      </c>
      <c r="B6046" t="s">
        <v>58</v>
      </c>
      <c r="C6046" t="s">
        <v>11513</v>
      </c>
      <c r="D6046" t="s">
        <v>11514</v>
      </c>
      <c r="E6046">
        <v>90200</v>
      </c>
      <c r="F6046" t="s">
        <v>1977</v>
      </c>
      <c r="G6046">
        <v>1694.35</v>
      </c>
      <c r="I6046" t="s">
        <v>1983</v>
      </c>
      <c r="J6046">
        <v>3</v>
      </c>
      <c r="K6046">
        <v>111</v>
      </c>
      <c r="L6046" s="1">
        <v>37862</v>
      </c>
      <c r="N6046" t="s">
        <v>11515</v>
      </c>
      <c r="P6046" t="s">
        <v>64</v>
      </c>
    </row>
    <row r="6047" spans="1:16" x14ac:dyDescent="0.25">
      <c r="A6047" s="3">
        <v>43070</v>
      </c>
      <c r="B6047" t="s">
        <v>58</v>
      </c>
      <c r="C6047" t="s">
        <v>11516</v>
      </c>
      <c r="D6047" t="s">
        <v>11517</v>
      </c>
      <c r="E6047">
        <v>90200</v>
      </c>
      <c r="F6047" t="s">
        <v>8548</v>
      </c>
      <c r="G6047">
        <v>2076.8000000000002</v>
      </c>
      <c r="I6047" t="s">
        <v>10956</v>
      </c>
      <c r="J6047">
        <v>3</v>
      </c>
      <c r="K6047">
        <v>111</v>
      </c>
      <c r="L6047" s="1">
        <v>40907</v>
      </c>
      <c r="N6047" t="s">
        <v>11515</v>
      </c>
      <c r="P6047" t="s">
        <v>64</v>
      </c>
    </row>
    <row r="6048" spans="1:16" x14ac:dyDescent="0.25">
      <c r="A6048" s="3">
        <v>43070</v>
      </c>
      <c r="B6048" t="s">
        <v>58</v>
      </c>
      <c r="C6048" t="s">
        <v>11518</v>
      </c>
      <c r="D6048" t="s">
        <v>11519</v>
      </c>
      <c r="E6048">
        <v>90200</v>
      </c>
      <c r="F6048" t="s">
        <v>8548</v>
      </c>
      <c r="G6048">
        <v>2076.8000000000002</v>
      </c>
      <c r="I6048" t="s">
        <v>10956</v>
      </c>
      <c r="J6048">
        <v>3</v>
      </c>
      <c r="K6048">
        <v>111</v>
      </c>
      <c r="L6048" s="1">
        <v>40907</v>
      </c>
      <c r="N6048" t="s">
        <v>11520</v>
      </c>
      <c r="P6048" t="s">
        <v>64</v>
      </c>
    </row>
    <row r="6049" spans="1:16" x14ac:dyDescent="0.25">
      <c r="A6049" s="3">
        <v>43070</v>
      </c>
      <c r="B6049" t="s">
        <v>58</v>
      </c>
      <c r="C6049" t="s">
        <v>11521</v>
      </c>
      <c r="D6049" t="s">
        <v>11522</v>
      </c>
      <c r="E6049">
        <v>90200</v>
      </c>
      <c r="F6049" t="s">
        <v>8548</v>
      </c>
      <c r="G6049">
        <v>2076.8000000000002</v>
      </c>
      <c r="I6049" t="s">
        <v>10956</v>
      </c>
      <c r="J6049">
        <v>3</v>
      </c>
      <c r="K6049">
        <v>111</v>
      </c>
      <c r="L6049" s="1">
        <v>40907</v>
      </c>
      <c r="N6049" t="s">
        <v>11502</v>
      </c>
      <c r="P6049" t="s">
        <v>64</v>
      </c>
    </row>
    <row r="6050" spans="1:16" x14ac:dyDescent="0.25">
      <c r="A6050" s="3">
        <v>43070</v>
      </c>
      <c r="B6050" t="s">
        <v>58</v>
      </c>
      <c r="C6050" t="s">
        <v>11523</v>
      </c>
      <c r="D6050" t="s">
        <v>11524</v>
      </c>
      <c r="E6050">
        <v>90200</v>
      </c>
      <c r="F6050" t="s">
        <v>8548</v>
      </c>
      <c r="G6050">
        <v>2076.8000000000002</v>
      </c>
      <c r="I6050" t="s">
        <v>10956</v>
      </c>
      <c r="J6050">
        <v>3</v>
      </c>
      <c r="K6050">
        <v>111</v>
      </c>
      <c r="L6050" s="1">
        <v>40907</v>
      </c>
      <c r="N6050" t="s">
        <v>11525</v>
      </c>
      <c r="P6050" t="s">
        <v>64</v>
      </c>
    </row>
    <row r="6051" spans="1:16" x14ac:dyDescent="0.25">
      <c r="A6051" s="3">
        <v>43070</v>
      </c>
      <c r="B6051" t="s">
        <v>58</v>
      </c>
      <c r="C6051" t="s">
        <v>11526</v>
      </c>
      <c r="D6051" t="s">
        <v>11527</v>
      </c>
      <c r="E6051">
        <v>90200</v>
      </c>
      <c r="F6051" t="s">
        <v>8548</v>
      </c>
      <c r="G6051">
        <v>2076.8000000000002</v>
      </c>
      <c r="I6051" t="s">
        <v>10956</v>
      </c>
      <c r="J6051">
        <v>3</v>
      </c>
      <c r="K6051">
        <v>111</v>
      </c>
      <c r="L6051" s="1">
        <v>40907</v>
      </c>
      <c r="N6051" t="s">
        <v>11528</v>
      </c>
      <c r="P6051" t="s">
        <v>64</v>
      </c>
    </row>
    <row r="6052" spans="1:16" x14ac:dyDescent="0.25">
      <c r="A6052" s="3">
        <v>43070</v>
      </c>
      <c r="B6052" t="s">
        <v>58</v>
      </c>
      <c r="C6052" t="s">
        <v>11529</v>
      </c>
      <c r="D6052" t="s">
        <v>11530</v>
      </c>
      <c r="E6052">
        <v>90200</v>
      </c>
      <c r="F6052" t="s">
        <v>8548</v>
      </c>
      <c r="G6052">
        <v>2076.8000000000002</v>
      </c>
      <c r="I6052" t="s">
        <v>10956</v>
      </c>
      <c r="J6052">
        <v>3</v>
      </c>
      <c r="K6052">
        <v>111</v>
      </c>
      <c r="L6052" s="1">
        <v>40907</v>
      </c>
      <c r="N6052" t="s">
        <v>11531</v>
      </c>
      <c r="P6052" t="s">
        <v>64</v>
      </c>
    </row>
    <row r="6053" spans="1:16" x14ac:dyDescent="0.25">
      <c r="A6053" s="3">
        <v>43070</v>
      </c>
      <c r="B6053" t="s">
        <v>58</v>
      </c>
      <c r="C6053" t="s">
        <v>11532</v>
      </c>
      <c r="D6053" t="s">
        <v>11533</v>
      </c>
      <c r="E6053">
        <v>90200</v>
      </c>
      <c r="F6053" t="s">
        <v>8548</v>
      </c>
      <c r="G6053">
        <v>2076.8000000000002</v>
      </c>
      <c r="I6053" t="s">
        <v>10956</v>
      </c>
      <c r="J6053">
        <v>3</v>
      </c>
      <c r="K6053">
        <v>111</v>
      </c>
      <c r="L6053" s="1">
        <v>40907</v>
      </c>
      <c r="N6053" t="s">
        <v>8145</v>
      </c>
      <c r="P6053" t="s">
        <v>64</v>
      </c>
    </row>
    <row r="6054" spans="1:16" x14ac:dyDescent="0.25">
      <c r="A6054" s="3">
        <v>43070</v>
      </c>
      <c r="B6054" t="s">
        <v>58</v>
      </c>
      <c r="C6054" t="s">
        <v>11534</v>
      </c>
      <c r="D6054" t="s">
        <v>11535</v>
      </c>
      <c r="E6054">
        <v>90200</v>
      </c>
      <c r="F6054" t="s">
        <v>8548</v>
      </c>
      <c r="G6054">
        <v>2076.8000000000002</v>
      </c>
      <c r="I6054" t="s">
        <v>10956</v>
      </c>
      <c r="J6054">
        <v>3</v>
      </c>
      <c r="K6054">
        <v>111</v>
      </c>
      <c r="L6054" s="1">
        <v>40907</v>
      </c>
      <c r="N6054" t="s">
        <v>10123</v>
      </c>
      <c r="P6054" t="s">
        <v>64</v>
      </c>
    </row>
    <row r="6055" spans="1:16" x14ac:dyDescent="0.25">
      <c r="A6055" s="3">
        <v>43070</v>
      </c>
      <c r="B6055" t="s">
        <v>58</v>
      </c>
      <c r="C6055" t="s">
        <v>11536</v>
      </c>
      <c r="D6055" t="s">
        <v>11537</v>
      </c>
      <c r="E6055">
        <v>90200</v>
      </c>
      <c r="F6055" t="s">
        <v>8548</v>
      </c>
      <c r="G6055">
        <v>2076.8000000000002</v>
      </c>
      <c r="I6055" t="s">
        <v>10956</v>
      </c>
      <c r="J6055">
        <v>108</v>
      </c>
      <c r="K6055">
        <v>231</v>
      </c>
      <c r="L6055" s="1">
        <v>40907</v>
      </c>
      <c r="N6055" t="s">
        <v>8018</v>
      </c>
      <c r="P6055" t="s">
        <v>64</v>
      </c>
    </row>
    <row r="6056" spans="1:16" x14ac:dyDescent="0.25">
      <c r="A6056" s="3">
        <v>43070</v>
      </c>
      <c r="B6056" t="s">
        <v>58</v>
      </c>
      <c r="C6056" t="s">
        <v>11538</v>
      </c>
      <c r="D6056" t="s">
        <v>11539</v>
      </c>
      <c r="E6056">
        <v>90200</v>
      </c>
      <c r="F6056" t="s">
        <v>8548</v>
      </c>
      <c r="G6056">
        <v>2076.8000000000002</v>
      </c>
      <c r="I6056" t="s">
        <v>10956</v>
      </c>
      <c r="J6056">
        <v>108</v>
      </c>
      <c r="K6056">
        <v>231</v>
      </c>
      <c r="L6056" s="1">
        <v>40907</v>
      </c>
      <c r="N6056" t="s">
        <v>8018</v>
      </c>
      <c r="P6056" t="s">
        <v>64</v>
      </c>
    </row>
    <row r="6057" spans="1:16" x14ac:dyDescent="0.25">
      <c r="A6057" s="3">
        <v>43070</v>
      </c>
      <c r="B6057" t="s">
        <v>58</v>
      </c>
      <c r="C6057" t="s">
        <v>11540</v>
      </c>
      <c r="D6057" t="s">
        <v>11541</v>
      </c>
      <c r="E6057">
        <v>90200</v>
      </c>
      <c r="F6057" t="s">
        <v>8548</v>
      </c>
      <c r="G6057">
        <v>2076.8000000000002</v>
      </c>
      <c r="I6057" t="s">
        <v>10956</v>
      </c>
      <c r="J6057">
        <v>108</v>
      </c>
      <c r="K6057">
        <v>231</v>
      </c>
      <c r="L6057" s="1">
        <v>40907</v>
      </c>
      <c r="N6057" t="s">
        <v>8018</v>
      </c>
      <c r="P6057" t="s">
        <v>64</v>
      </c>
    </row>
    <row r="6058" spans="1:16" x14ac:dyDescent="0.25">
      <c r="A6058" s="3">
        <v>43070</v>
      </c>
      <c r="B6058" t="s">
        <v>58</v>
      </c>
      <c r="C6058" t="s">
        <v>11542</v>
      </c>
      <c r="D6058" t="s">
        <v>11543</v>
      </c>
      <c r="E6058">
        <v>90200</v>
      </c>
      <c r="F6058" t="s">
        <v>8548</v>
      </c>
      <c r="G6058">
        <v>2076.8000000000002</v>
      </c>
      <c r="I6058" t="s">
        <v>10956</v>
      </c>
      <c r="J6058">
        <v>108</v>
      </c>
      <c r="K6058">
        <v>231</v>
      </c>
      <c r="L6058" s="1">
        <v>40907</v>
      </c>
      <c r="N6058" t="s">
        <v>8018</v>
      </c>
      <c r="P6058" t="s">
        <v>64</v>
      </c>
    </row>
    <row r="6059" spans="1:16" x14ac:dyDescent="0.25">
      <c r="A6059" s="3">
        <v>43070</v>
      </c>
      <c r="B6059" t="s">
        <v>58</v>
      </c>
      <c r="C6059" t="s">
        <v>11544</v>
      </c>
      <c r="D6059" t="s">
        <v>11545</v>
      </c>
      <c r="E6059">
        <v>90200</v>
      </c>
      <c r="F6059" t="s">
        <v>8548</v>
      </c>
      <c r="G6059">
        <v>2076.8000000000002</v>
      </c>
      <c r="I6059" t="s">
        <v>10956</v>
      </c>
      <c r="J6059">
        <v>108</v>
      </c>
      <c r="K6059">
        <v>231</v>
      </c>
      <c r="L6059" s="1">
        <v>40907</v>
      </c>
      <c r="N6059" t="s">
        <v>8018</v>
      </c>
      <c r="P6059" t="s">
        <v>64</v>
      </c>
    </row>
    <row r="6060" spans="1:16" x14ac:dyDescent="0.25">
      <c r="A6060" s="3">
        <v>43070</v>
      </c>
      <c r="B6060" t="s">
        <v>58</v>
      </c>
      <c r="C6060" t="s">
        <v>11546</v>
      </c>
      <c r="D6060" t="s">
        <v>11547</v>
      </c>
      <c r="E6060">
        <v>90200</v>
      </c>
      <c r="F6060" t="s">
        <v>8548</v>
      </c>
      <c r="G6060">
        <v>2076.8000000000002</v>
      </c>
      <c r="I6060" t="s">
        <v>10956</v>
      </c>
      <c r="J6060">
        <v>108</v>
      </c>
      <c r="K6060">
        <v>231</v>
      </c>
      <c r="L6060" s="1">
        <v>40907</v>
      </c>
      <c r="N6060" t="s">
        <v>8018</v>
      </c>
      <c r="P6060" t="s">
        <v>64</v>
      </c>
    </row>
    <row r="6061" spans="1:16" x14ac:dyDescent="0.25">
      <c r="A6061" s="3">
        <v>43070</v>
      </c>
      <c r="B6061" t="s">
        <v>58</v>
      </c>
      <c r="C6061" t="s">
        <v>11548</v>
      </c>
      <c r="D6061" t="s">
        <v>11549</v>
      </c>
      <c r="E6061">
        <v>90200</v>
      </c>
      <c r="F6061" t="s">
        <v>8548</v>
      </c>
      <c r="G6061">
        <v>2076.8000000000002</v>
      </c>
      <c r="I6061" t="s">
        <v>10956</v>
      </c>
      <c r="J6061">
        <v>108</v>
      </c>
      <c r="K6061">
        <v>231</v>
      </c>
      <c r="L6061" s="1">
        <v>40907</v>
      </c>
      <c r="N6061" t="s">
        <v>8018</v>
      </c>
      <c r="P6061" t="s">
        <v>64</v>
      </c>
    </row>
    <row r="6062" spans="1:16" x14ac:dyDescent="0.25">
      <c r="A6062" s="3">
        <v>43070</v>
      </c>
      <c r="B6062" t="s">
        <v>58</v>
      </c>
      <c r="C6062" t="s">
        <v>11550</v>
      </c>
      <c r="D6062" t="s">
        <v>11551</v>
      </c>
      <c r="E6062">
        <v>90200</v>
      </c>
      <c r="F6062" t="s">
        <v>8548</v>
      </c>
      <c r="G6062">
        <v>2076.8000000000002</v>
      </c>
      <c r="I6062" t="s">
        <v>10956</v>
      </c>
      <c r="J6062">
        <v>108</v>
      </c>
      <c r="K6062">
        <v>231</v>
      </c>
      <c r="L6062" s="1">
        <v>40907</v>
      </c>
      <c r="N6062" t="s">
        <v>8018</v>
      </c>
      <c r="P6062" t="s">
        <v>64</v>
      </c>
    </row>
    <row r="6063" spans="1:16" x14ac:dyDescent="0.25">
      <c r="A6063" s="3">
        <v>43070</v>
      </c>
      <c r="B6063" t="s">
        <v>58</v>
      </c>
      <c r="C6063" t="s">
        <v>11552</v>
      </c>
      <c r="D6063" t="s">
        <v>11553</v>
      </c>
      <c r="E6063">
        <v>90200</v>
      </c>
      <c r="F6063" t="s">
        <v>8548</v>
      </c>
      <c r="G6063">
        <v>2076.8000000000002</v>
      </c>
      <c r="I6063" t="s">
        <v>10956</v>
      </c>
      <c r="J6063">
        <v>117</v>
      </c>
      <c r="K6063">
        <v>213</v>
      </c>
      <c r="L6063" s="1">
        <v>40907</v>
      </c>
      <c r="N6063" t="s">
        <v>11554</v>
      </c>
      <c r="P6063" t="s">
        <v>64</v>
      </c>
    </row>
    <row r="6064" spans="1:16" x14ac:dyDescent="0.25">
      <c r="A6064" s="3">
        <v>43070</v>
      </c>
      <c r="B6064" t="s">
        <v>58</v>
      </c>
      <c r="C6064" t="s">
        <v>11555</v>
      </c>
      <c r="D6064" t="s">
        <v>11556</v>
      </c>
      <c r="E6064">
        <v>90200</v>
      </c>
      <c r="F6064" t="s">
        <v>8548</v>
      </c>
      <c r="G6064">
        <v>2076.8000000000002</v>
      </c>
      <c r="I6064" t="s">
        <v>10956</v>
      </c>
      <c r="J6064">
        <v>117</v>
      </c>
      <c r="K6064">
        <v>213</v>
      </c>
      <c r="L6064" s="1">
        <v>40907</v>
      </c>
      <c r="N6064" t="s">
        <v>11557</v>
      </c>
      <c r="P6064" t="s">
        <v>64</v>
      </c>
    </row>
    <row r="6065" spans="1:16" x14ac:dyDescent="0.25">
      <c r="A6065" s="3">
        <v>43070</v>
      </c>
      <c r="B6065" t="s">
        <v>58</v>
      </c>
      <c r="C6065" t="s">
        <v>11558</v>
      </c>
      <c r="D6065" t="s">
        <v>11559</v>
      </c>
      <c r="E6065">
        <v>90200</v>
      </c>
      <c r="F6065" t="s">
        <v>8548</v>
      </c>
      <c r="G6065">
        <v>2076.8000000000002</v>
      </c>
      <c r="I6065" t="s">
        <v>10956</v>
      </c>
      <c r="J6065">
        <v>117</v>
      </c>
      <c r="K6065">
        <v>213</v>
      </c>
      <c r="L6065" s="1">
        <v>40907</v>
      </c>
      <c r="N6065" t="s">
        <v>11560</v>
      </c>
      <c r="P6065" t="s">
        <v>64</v>
      </c>
    </row>
    <row r="6067" spans="1:16" x14ac:dyDescent="0.25">
      <c r="D6067" t="s">
        <v>0</v>
      </c>
      <c r="E6067" t="s">
        <v>1</v>
      </c>
      <c r="F6067" t="s">
        <v>2</v>
      </c>
      <c r="G6067" t="s">
        <v>3</v>
      </c>
      <c r="H6067">
        <v>5</v>
      </c>
      <c r="I6067" t="s">
        <v>4</v>
      </c>
      <c r="L6067" t="s">
        <v>5</v>
      </c>
      <c r="M6067" t="s">
        <v>6</v>
      </c>
      <c r="N6067" t="s">
        <v>7</v>
      </c>
      <c r="O6067">
        <v>10</v>
      </c>
      <c r="P6067">
        <v>4</v>
      </c>
    </row>
    <row r="6068" spans="1:16" x14ac:dyDescent="0.25">
      <c r="D6068" t="s">
        <v>8</v>
      </c>
      <c r="E6068" t="s">
        <v>9</v>
      </c>
      <c r="F6068" t="s">
        <v>10</v>
      </c>
      <c r="M6068" t="s">
        <v>11</v>
      </c>
      <c r="N6068" t="s">
        <v>12</v>
      </c>
      <c r="O6068" s="1">
        <v>37445</v>
      </c>
      <c r="P6068">
        <v>3</v>
      </c>
    </row>
    <row r="6069" spans="1:16" x14ac:dyDescent="0.25">
      <c r="A6069" t="s">
        <v>13</v>
      </c>
      <c r="B6069" t="s">
        <v>14</v>
      </c>
      <c r="C6069" t="s">
        <v>15</v>
      </c>
      <c r="F6069" t="s">
        <v>16</v>
      </c>
      <c r="G6069" t="e">
        <f>- Z</f>
        <v>#NAME?</v>
      </c>
      <c r="M6069" t="s">
        <v>17</v>
      </c>
      <c r="N6069" t="s">
        <v>18</v>
      </c>
    </row>
    <row r="6070" spans="1:16" x14ac:dyDescent="0.25">
      <c r="A6070" t="s">
        <v>19</v>
      </c>
      <c r="B6070" t="s">
        <v>20</v>
      </c>
      <c r="C6070" t="s">
        <v>21</v>
      </c>
      <c r="D6070" t="s">
        <v>22</v>
      </c>
      <c r="E6070" t="s">
        <v>23</v>
      </c>
      <c r="F6070" t="s">
        <v>24</v>
      </c>
      <c r="G6070" t="s">
        <v>25</v>
      </c>
      <c r="H6070" t="s">
        <v>26</v>
      </c>
      <c r="M6070" t="s">
        <v>27</v>
      </c>
      <c r="N6070" t="s">
        <v>28</v>
      </c>
    </row>
    <row r="6071" spans="1:16" x14ac:dyDescent="0.25">
      <c r="A6071" t="s">
        <v>29</v>
      </c>
      <c r="B6071" t="s">
        <v>30</v>
      </c>
      <c r="C6071" t="s">
        <v>31</v>
      </c>
      <c r="D6071" t="s">
        <v>32</v>
      </c>
      <c r="E6071" t="s">
        <v>32</v>
      </c>
      <c r="F6071" t="s">
        <v>33</v>
      </c>
      <c r="G6071" t="s">
        <v>34</v>
      </c>
      <c r="H6071" t="s">
        <v>35</v>
      </c>
      <c r="I6071" t="s">
        <v>36</v>
      </c>
      <c r="J6071" t="s">
        <v>29</v>
      </c>
      <c r="K6071" t="s">
        <v>29</v>
      </c>
      <c r="L6071" t="s">
        <v>37</v>
      </c>
      <c r="M6071" t="s">
        <v>31</v>
      </c>
      <c r="N6071" t="s">
        <v>38</v>
      </c>
      <c r="O6071" t="s">
        <v>29</v>
      </c>
      <c r="P6071" t="s">
        <v>35</v>
      </c>
    </row>
    <row r="6072" spans="1:16" x14ac:dyDescent="0.25">
      <c r="A6072" t="s">
        <v>39</v>
      </c>
      <c r="B6072" t="s">
        <v>40</v>
      </c>
      <c r="C6072" t="s">
        <v>41</v>
      </c>
      <c r="D6072" t="s">
        <v>42</v>
      </c>
      <c r="E6072" t="s">
        <v>43</v>
      </c>
      <c r="F6072" t="s">
        <v>13</v>
      </c>
      <c r="G6072" t="s">
        <v>44</v>
      </c>
      <c r="I6072" t="s">
        <v>45</v>
      </c>
      <c r="J6072" t="s">
        <v>46</v>
      </c>
      <c r="K6072" t="s">
        <v>47</v>
      </c>
      <c r="L6072" t="s">
        <v>48</v>
      </c>
      <c r="M6072" t="s">
        <v>49</v>
      </c>
      <c r="N6072" t="s">
        <v>50</v>
      </c>
      <c r="O6072" t="s">
        <v>51</v>
      </c>
      <c r="P6072" t="s">
        <v>52</v>
      </c>
    </row>
    <row r="6073" spans="1:16" x14ac:dyDescent="0.25">
      <c r="A6073" t="s">
        <v>53</v>
      </c>
      <c r="B6073" t="s">
        <v>30</v>
      </c>
      <c r="C6073" t="s">
        <v>54</v>
      </c>
      <c r="D6073" t="s">
        <v>32</v>
      </c>
      <c r="E6073" t="s">
        <v>32</v>
      </c>
      <c r="F6073" t="s">
        <v>33</v>
      </c>
      <c r="G6073" t="s">
        <v>34</v>
      </c>
      <c r="H6073" t="s">
        <v>35</v>
      </c>
      <c r="I6073" t="s">
        <v>36</v>
      </c>
      <c r="J6073" t="s">
        <v>29</v>
      </c>
      <c r="K6073" t="s">
        <v>29</v>
      </c>
      <c r="L6073" t="s">
        <v>37</v>
      </c>
      <c r="M6073" t="s">
        <v>31</v>
      </c>
      <c r="N6073" t="s">
        <v>38</v>
      </c>
      <c r="O6073" t="s">
        <v>29</v>
      </c>
      <c r="P6073" t="s">
        <v>55</v>
      </c>
    </row>
    <row r="6074" spans="1:16" x14ac:dyDescent="0.25">
      <c r="A6074" s="3">
        <v>43070</v>
      </c>
      <c r="B6074" t="s">
        <v>58</v>
      </c>
      <c r="C6074" t="s">
        <v>11561</v>
      </c>
      <c r="D6074" t="s">
        <v>11562</v>
      </c>
      <c r="E6074">
        <v>90200</v>
      </c>
      <c r="F6074" t="s">
        <v>8548</v>
      </c>
      <c r="G6074">
        <v>2076.8000000000002</v>
      </c>
      <c r="I6074" t="s">
        <v>10956</v>
      </c>
      <c r="J6074">
        <v>117</v>
      </c>
      <c r="K6074">
        <v>213</v>
      </c>
      <c r="L6074" s="1">
        <v>40907</v>
      </c>
      <c r="N6074" t="s">
        <v>11557</v>
      </c>
      <c r="P6074" t="s">
        <v>64</v>
      </c>
    </row>
    <row r="6075" spans="1:16" x14ac:dyDescent="0.25">
      <c r="A6075" s="3">
        <v>43070</v>
      </c>
      <c r="B6075" t="s">
        <v>58</v>
      </c>
      <c r="C6075" t="s">
        <v>11563</v>
      </c>
      <c r="D6075" t="s">
        <v>11564</v>
      </c>
      <c r="E6075">
        <v>90200</v>
      </c>
      <c r="F6075" t="s">
        <v>8548</v>
      </c>
      <c r="G6075">
        <v>2076.8000000000002</v>
      </c>
      <c r="I6075" t="s">
        <v>10956</v>
      </c>
      <c r="J6075">
        <v>117</v>
      </c>
      <c r="K6075">
        <v>213</v>
      </c>
      <c r="L6075" s="1">
        <v>40907</v>
      </c>
      <c r="N6075" t="s">
        <v>11560</v>
      </c>
      <c r="P6075" t="s">
        <v>64</v>
      </c>
    </row>
    <row r="6076" spans="1:16" x14ac:dyDescent="0.25">
      <c r="A6076" s="3">
        <v>43070</v>
      </c>
      <c r="B6076" t="s">
        <v>58</v>
      </c>
      <c r="C6076" t="s">
        <v>11565</v>
      </c>
      <c r="D6076" t="s">
        <v>11566</v>
      </c>
      <c r="E6076">
        <v>90200</v>
      </c>
      <c r="F6076" t="s">
        <v>8548</v>
      </c>
      <c r="G6076">
        <v>2076.8000000000002</v>
      </c>
      <c r="I6076" t="s">
        <v>10956</v>
      </c>
      <c r="J6076">
        <v>117</v>
      </c>
      <c r="K6076">
        <v>213</v>
      </c>
      <c r="L6076" s="1">
        <v>40907</v>
      </c>
      <c r="N6076" t="s">
        <v>11567</v>
      </c>
      <c r="P6076" t="s">
        <v>64</v>
      </c>
    </row>
    <row r="6077" spans="1:16" x14ac:dyDescent="0.25">
      <c r="A6077" s="3">
        <v>43070</v>
      </c>
      <c r="B6077" t="s">
        <v>58</v>
      </c>
      <c r="C6077" t="s">
        <v>11568</v>
      </c>
      <c r="D6077" t="s">
        <v>11569</v>
      </c>
      <c r="E6077">
        <v>90200</v>
      </c>
      <c r="F6077" t="s">
        <v>8548</v>
      </c>
      <c r="G6077">
        <v>2076.8000000000002</v>
      </c>
      <c r="I6077" t="s">
        <v>10956</v>
      </c>
      <c r="J6077">
        <v>117</v>
      </c>
      <c r="K6077">
        <v>213</v>
      </c>
      <c r="L6077" s="1">
        <v>40907</v>
      </c>
      <c r="N6077" t="s">
        <v>11560</v>
      </c>
      <c r="P6077" t="s">
        <v>64</v>
      </c>
    </row>
    <row r="6078" spans="1:16" x14ac:dyDescent="0.25">
      <c r="A6078" s="3">
        <v>43070</v>
      </c>
      <c r="B6078" t="s">
        <v>58</v>
      </c>
      <c r="C6078" t="s">
        <v>11570</v>
      </c>
      <c r="D6078" t="s">
        <v>11571</v>
      </c>
      <c r="E6078">
        <v>90200</v>
      </c>
      <c r="F6078" t="s">
        <v>8548</v>
      </c>
      <c r="G6078">
        <v>2076.8000000000002</v>
      </c>
      <c r="I6078" t="s">
        <v>10956</v>
      </c>
      <c r="J6078">
        <v>117</v>
      </c>
      <c r="K6078">
        <v>213</v>
      </c>
      <c r="L6078" s="1">
        <v>40907</v>
      </c>
      <c r="N6078" t="s">
        <v>11572</v>
      </c>
      <c r="P6078" t="s">
        <v>64</v>
      </c>
    </row>
    <row r="6079" spans="1:16" x14ac:dyDescent="0.25">
      <c r="A6079" s="3">
        <v>43070</v>
      </c>
      <c r="B6079" t="s">
        <v>58</v>
      </c>
      <c r="C6079" t="s">
        <v>11573</v>
      </c>
      <c r="D6079" t="s">
        <v>11574</v>
      </c>
      <c r="E6079">
        <v>90200</v>
      </c>
      <c r="F6079" t="s">
        <v>8548</v>
      </c>
      <c r="G6079">
        <v>2076.8000000000002</v>
      </c>
      <c r="I6079" t="s">
        <v>10956</v>
      </c>
      <c r="J6079">
        <v>117</v>
      </c>
      <c r="K6079">
        <v>213</v>
      </c>
      <c r="L6079" s="1">
        <v>40907</v>
      </c>
      <c r="N6079" t="s">
        <v>11575</v>
      </c>
      <c r="P6079" t="s">
        <v>64</v>
      </c>
    </row>
    <row r="6080" spans="1:16" x14ac:dyDescent="0.25">
      <c r="A6080" s="3">
        <v>43070</v>
      </c>
      <c r="B6080" t="s">
        <v>58</v>
      </c>
      <c r="C6080" t="s">
        <v>11576</v>
      </c>
      <c r="D6080" t="s">
        <v>11577</v>
      </c>
      <c r="E6080">
        <v>90200</v>
      </c>
      <c r="F6080" t="s">
        <v>8548</v>
      </c>
      <c r="G6080">
        <v>2076.8000000000002</v>
      </c>
      <c r="I6080" t="s">
        <v>10956</v>
      </c>
      <c r="J6080">
        <v>117</v>
      </c>
      <c r="K6080">
        <v>213</v>
      </c>
      <c r="L6080" s="1">
        <v>40907</v>
      </c>
      <c r="N6080" t="s">
        <v>11572</v>
      </c>
      <c r="P6080" t="s">
        <v>64</v>
      </c>
    </row>
    <row r="6081" spans="1:16" x14ac:dyDescent="0.25">
      <c r="A6081" s="3">
        <v>43070</v>
      </c>
      <c r="B6081" t="s">
        <v>58</v>
      </c>
      <c r="C6081" t="s">
        <v>11578</v>
      </c>
      <c r="D6081" t="s">
        <v>11579</v>
      </c>
      <c r="E6081">
        <v>90200</v>
      </c>
      <c r="F6081" t="s">
        <v>8548</v>
      </c>
      <c r="G6081">
        <v>2076.8000000000002</v>
      </c>
      <c r="I6081" t="s">
        <v>10956</v>
      </c>
      <c r="J6081">
        <v>117</v>
      </c>
      <c r="K6081">
        <v>213</v>
      </c>
      <c r="L6081" s="1">
        <v>40907</v>
      </c>
      <c r="N6081" t="s">
        <v>11580</v>
      </c>
      <c r="P6081" t="s">
        <v>64</v>
      </c>
    </row>
    <row r="6082" spans="1:16" x14ac:dyDescent="0.25">
      <c r="A6082" s="3">
        <v>43070</v>
      </c>
      <c r="B6082" t="s">
        <v>58</v>
      </c>
      <c r="C6082" t="s">
        <v>11581</v>
      </c>
      <c r="D6082" t="s">
        <v>11582</v>
      </c>
      <c r="E6082">
        <v>90200</v>
      </c>
      <c r="F6082" t="s">
        <v>8548</v>
      </c>
      <c r="G6082">
        <v>2076.8000000000002</v>
      </c>
      <c r="I6082" t="s">
        <v>10956</v>
      </c>
      <c r="J6082">
        <v>117</v>
      </c>
      <c r="K6082">
        <v>213</v>
      </c>
      <c r="L6082" s="1">
        <v>40907</v>
      </c>
      <c r="N6082" t="s">
        <v>11560</v>
      </c>
      <c r="P6082" t="s">
        <v>64</v>
      </c>
    </row>
    <row r="6083" spans="1:16" x14ac:dyDescent="0.25">
      <c r="A6083" s="3">
        <v>43070</v>
      </c>
      <c r="B6083" t="s">
        <v>58</v>
      </c>
      <c r="C6083" t="s">
        <v>11583</v>
      </c>
      <c r="D6083" t="s">
        <v>11584</v>
      </c>
      <c r="E6083">
        <v>90200</v>
      </c>
      <c r="F6083" t="s">
        <v>8548</v>
      </c>
      <c r="G6083">
        <v>2076.8000000000002</v>
      </c>
      <c r="I6083" t="s">
        <v>10956</v>
      </c>
      <c r="J6083">
        <v>117</v>
      </c>
      <c r="K6083">
        <v>213</v>
      </c>
      <c r="L6083" s="1">
        <v>40907</v>
      </c>
      <c r="N6083" t="s">
        <v>11585</v>
      </c>
      <c r="P6083" t="s">
        <v>64</v>
      </c>
    </row>
    <row r="6084" spans="1:16" x14ac:dyDescent="0.25">
      <c r="A6084" s="3">
        <v>43070</v>
      </c>
      <c r="B6084" t="s">
        <v>58</v>
      </c>
      <c r="C6084" t="s">
        <v>11586</v>
      </c>
      <c r="D6084" t="s">
        <v>11587</v>
      </c>
      <c r="E6084">
        <v>90200</v>
      </c>
      <c r="F6084" t="s">
        <v>8548</v>
      </c>
      <c r="G6084">
        <v>2076.8000000000002</v>
      </c>
      <c r="I6084" t="s">
        <v>10956</v>
      </c>
      <c r="J6084">
        <v>117</v>
      </c>
      <c r="K6084">
        <v>213</v>
      </c>
      <c r="L6084" s="1">
        <v>40907</v>
      </c>
      <c r="N6084" t="s">
        <v>11575</v>
      </c>
      <c r="P6084" t="s">
        <v>64</v>
      </c>
    </row>
    <row r="6085" spans="1:16" x14ac:dyDescent="0.25">
      <c r="A6085" s="3">
        <v>43070</v>
      </c>
      <c r="B6085" t="s">
        <v>58</v>
      </c>
      <c r="C6085" t="s">
        <v>11588</v>
      </c>
      <c r="D6085" t="s">
        <v>11589</v>
      </c>
      <c r="E6085">
        <v>90200</v>
      </c>
      <c r="F6085" t="s">
        <v>8548</v>
      </c>
      <c r="G6085">
        <v>2076.8000000000002</v>
      </c>
      <c r="I6085" t="s">
        <v>10956</v>
      </c>
      <c r="J6085">
        <v>117</v>
      </c>
      <c r="K6085">
        <v>213</v>
      </c>
      <c r="L6085" s="1">
        <v>40907</v>
      </c>
      <c r="N6085" t="s">
        <v>11557</v>
      </c>
      <c r="P6085" t="s">
        <v>64</v>
      </c>
    </row>
    <row r="6086" spans="1:16" x14ac:dyDescent="0.25">
      <c r="A6086" s="3">
        <v>43070</v>
      </c>
      <c r="B6086" t="s">
        <v>58</v>
      </c>
      <c r="C6086" t="s">
        <v>11590</v>
      </c>
      <c r="D6086" t="s">
        <v>11591</v>
      </c>
      <c r="E6086">
        <v>90200</v>
      </c>
      <c r="F6086" t="s">
        <v>8548</v>
      </c>
      <c r="G6086">
        <v>2076.8000000000002</v>
      </c>
      <c r="I6086" t="s">
        <v>10956</v>
      </c>
      <c r="J6086">
        <v>117</v>
      </c>
      <c r="K6086">
        <v>213</v>
      </c>
      <c r="L6086" s="1">
        <v>40907</v>
      </c>
      <c r="N6086" t="s">
        <v>11554</v>
      </c>
      <c r="P6086" t="s">
        <v>64</v>
      </c>
    </row>
    <row r="6087" spans="1:16" x14ac:dyDescent="0.25">
      <c r="A6087" s="3">
        <v>43070</v>
      </c>
      <c r="B6087" t="s">
        <v>58</v>
      </c>
      <c r="C6087" t="s">
        <v>11592</v>
      </c>
      <c r="D6087" t="s">
        <v>11593</v>
      </c>
      <c r="E6087">
        <v>90200</v>
      </c>
      <c r="F6087" t="s">
        <v>8548</v>
      </c>
      <c r="G6087">
        <v>2076.8000000000002</v>
      </c>
      <c r="I6087" t="s">
        <v>10956</v>
      </c>
      <c r="J6087">
        <v>117</v>
      </c>
      <c r="K6087">
        <v>213</v>
      </c>
      <c r="L6087" s="1">
        <v>40907</v>
      </c>
      <c r="N6087" t="s">
        <v>11575</v>
      </c>
      <c r="P6087" t="s">
        <v>64</v>
      </c>
    </row>
    <row r="6088" spans="1:16" x14ac:dyDescent="0.25">
      <c r="A6088" s="3">
        <v>43070</v>
      </c>
      <c r="B6088" t="s">
        <v>58</v>
      </c>
      <c r="C6088" t="s">
        <v>11594</v>
      </c>
      <c r="D6088" t="s">
        <v>11595</v>
      </c>
      <c r="E6088">
        <v>90200</v>
      </c>
      <c r="F6088" t="s">
        <v>8548</v>
      </c>
      <c r="G6088">
        <v>2076.8000000000002</v>
      </c>
      <c r="I6088" t="s">
        <v>10956</v>
      </c>
      <c r="J6088">
        <v>117</v>
      </c>
      <c r="K6088">
        <v>213</v>
      </c>
      <c r="L6088" s="1">
        <v>40907</v>
      </c>
      <c r="N6088" t="s">
        <v>11596</v>
      </c>
      <c r="P6088" t="s">
        <v>64</v>
      </c>
    </row>
    <row r="6089" spans="1:16" x14ac:dyDescent="0.25">
      <c r="A6089" s="3">
        <v>43070</v>
      </c>
      <c r="B6089" t="s">
        <v>58</v>
      </c>
      <c r="C6089" t="s">
        <v>11597</v>
      </c>
      <c r="D6089" t="s">
        <v>11598</v>
      </c>
      <c r="E6089">
        <v>90200</v>
      </c>
      <c r="F6089" t="s">
        <v>8548</v>
      </c>
      <c r="G6089">
        <v>2076.8000000000002</v>
      </c>
      <c r="I6089" t="s">
        <v>10956</v>
      </c>
      <c r="J6089">
        <v>117</v>
      </c>
      <c r="K6089">
        <v>213</v>
      </c>
      <c r="L6089" s="1">
        <v>40907</v>
      </c>
      <c r="N6089" t="s">
        <v>11557</v>
      </c>
      <c r="P6089" t="s">
        <v>64</v>
      </c>
    </row>
    <row r="6090" spans="1:16" x14ac:dyDescent="0.25">
      <c r="A6090" s="3">
        <v>43070</v>
      </c>
      <c r="B6090" t="s">
        <v>58</v>
      </c>
      <c r="C6090" t="s">
        <v>11599</v>
      </c>
      <c r="D6090" t="s">
        <v>11600</v>
      </c>
      <c r="E6090">
        <v>90200</v>
      </c>
      <c r="F6090" t="s">
        <v>8548</v>
      </c>
      <c r="G6090">
        <v>2076.8000000000002</v>
      </c>
      <c r="I6090" t="s">
        <v>10956</v>
      </c>
      <c r="J6090">
        <v>117</v>
      </c>
      <c r="K6090">
        <v>213</v>
      </c>
      <c r="L6090" s="1">
        <v>40907</v>
      </c>
      <c r="N6090" t="s">
        <v>11585</v>
      </c>
      <c r="P6090" t="s">
        <v>64</v>
      </c>
    </row>
    <row r="6091" spans="1:16" x14ac:dyDescent="0.25">
      <c r="A6091" s="3">
        <v>43070</v>
      </c>
      <c r="B6091" t="s">
        <v>58</v>
      </c>
      <c r="C6091" t="s">
        <v>11601</v>
      </c>
      <c r="D6091" t="s">
        <v>11602</v>
      </c>
      <c r="E6091">
        <v>90200</v>
      </c>
      <c r="F6091" t="s">
        <v>8548</v>
      </c>
      <c r="G6091">
        <v>2076.8000000000002</v>
      </c>
      <c r="I6091" t="s">
        <v>10956</v>
      </c>
      <c r="J6091">
        <v>117</v>
      </c>
      <c r="K6091">
        <v>213</v>
      </c>
      <c r="L6091" s="1">
        <v>40907</v>
      </c>
      <c r="N6091" t="s">
        <v>11554</v>
      </c>
      <c r="P6091" t="s">
        <v>64</v>
      </c>
    </row>
    <row r="6092" spans="1:16" x14ac:dyDescent="0.25">
      <c r="A6092" s="3">
        <v>43070</v>
      </c>
      <c r="B6092" t="s">
        <v>58</v>
      </c>
      <c r="C6092" t="s">
        <v>11603</v>
      </c>
      <c r="D6092" t="s">
        <v>11604</v>
      </c>
      <c r="E6092">
        <v>90200</v>
      </c>
      <c r="F6092" t="s">
        <v>8548</v>
      </c>
      <c r="G6092">
        <v>2076.8000000000002</v>
      </c>
      <c r="I6092" t="s">
        <v>10956</v>
      </c>
      <c r="J6092">
        <v>117</v>
      </c>
      <c r="K6092">
        <v>213</v>
      </c>
      <c r="L6092" s="1">
        <v>40907</v>
      </c>
      <c r="N6092" t="s">
        <v>11572</v>
      </c>
      <c r="P6092" t="s">
        <v>64</v>
      </c>
    </row>
    <row r="6093" spans="1:16" x14ac:dyDescent="0.25">
      <c r="A6093" s="3">
        <v>43070</v>
      </c>
      <c r="B6093" t="s">
        <v>58</v>
      </c>
      <c r="C6093" t="s">
        <v>11605</v>
      </c>
      <c r="D6093" t="s">
        <v>11606</v>
      </c>
      <c r="E6093">
        <v>90200</v>
      </c>
      <c r="F6093" t="s">
        <v>8548</v>
      </c>
      <c r="G6093">
        <v>2076.8000000000002</v>
      </c>
      <c r="I6093" t="s">
        <v>10956</v>
      </c>
      <c r="J6093">
        <v>117</v>
      </c>
      <c r="K6093">
        <v>213</v>
      </c>
      <c r="L6093" s="1">
        <v>40907</v>
      </c>
      <c r="N6093" t="s">
        <v>11596</v>
      </c>
      <c r="P6093" t="s">
        <v>64</v>
      </c>
    </row>
    <row r="6094" spans="1:16" x14ac:dyDescent="0.25">
      <c r="A6094" s="3">
        <v>43070</v>
      </c>
      <c r="B6094" t="s">
        <v>58</v>
      </c>
      <c r="C6094" t="s">
        <v>11607</v>
      </c>
      <c r="D6094" t="s">
        <v>11608</v>
      </c>
      <c r="E6094">
        <v>90200</v>
      </c>
      <c r="F6094" t="s">
        <v>8548</v>
      </c>
      <c r="G6094">
        <v>2076.8000000000002</v>
      </c>
      <c r="I6094" t="s">
        <v>10956</v>
      </c>
      <c r="J6094">
        <v>117</v>
      </c>
      <c r="K6094">
        <v>213</v>
      </c>
      <c r="L6094" s="1">
        <v>40907</v>
      </c>
      <c r="N6094" t="s">
        <v>11585</v>
      </c>
      <c r="P6094" t="s">
        <v>64</v>
      </c>
    </row>
    <row r="6095" spans="1:16" x14ac:dyDescent="0.25">
      <c r="A6095" s="3">
        <v>43070</v>
      </c>
      <c r="B6095" t="s">
        <v>58</v>
      </c>
      <c r="C6095" t="s">
        <v>11609</v>
      </c>
      <c r="D6095" t="s">
        <v>11610</v>
      </c>
      <c r="E6095">
        <v>90200</v>
      </c>
      <c r="F6095" t="s">
        <v>8548</v>
      </c>
      <c r="G6095">
        <v>2076.8000000000002</v>
      </c>
      <c r="I6095" t="s">
        <v>10956</v>
      </c>
      <c r="J6095">
        <v>198</v>
      </c>
      <c r="K6095">
        <v>311</v>
      </c>
      <c r="L6095" s="1">
        <v>40907</v>
      </c>
      <c r="N6095" t="s">
        <v>11611</v>
      </c>
      <c r="P6095" t="s">
        <v>64</v>
      </c>
    </row>
    <row r="6096" spans="1:16" x14ac:dyDescent="0.25">
      <c r="A6096" s="3">
        <v>43070</v>
      </c>
      <c r="B6096" t="s">
        <v>58</v>
      </c>
      <c r="C6096" t="s">
        <v>11612</v>
      </c>
      <c r="D6096" t="s">
        <v>11613</v>
      </c>
      <c r="E6096">
        <v>90200</v>
      </c>
      <c r="F6096" t="s">
        <v>8548</v>
      </c>
      <c r="G6096">
        <v>2076.8000000000002</v>
      </c>
      <c r="I6096" t="s">
        <v>10956</v>
      </c>
      <c r="J6096">
        <v>198</v>
      </c>
      <c r="K6096">
        <v>311</v>
      </c>
      <c r="L6096" s="1">
        <v>40907</v>
      </c>
      <c r="N6096" t="s">
        <v>11614</v>
      </c>
      <c r="P6096" t="s">
        <v>64</v>
      </c>
    </row>
    <row r="6097" spans="1:16" x14ac:dyDescent="0.25">
      <c r="A6097" s="3">
        <v>43070</v>
      </c>
      <c r="B6097" t="s">
        <v>58</v>
      </c>
      <c r="C6097" t="s">
        <v>11615</v>
      </c>
      <c r="D6097" t="s">
        <v>11616</v>
      </c>
      <c r="E6097">
        <v>90200</v>
      </c>
      <c r="F6097" t="s">
        <v>8548</v>
      </c>
      <c r="G6097">
        <v>2076.8000000000002</v>
      </c>
      <c r="I6097" t="s">
        <v>10956</v>
      </c>
      <c r="J6097">
        <v>198</v>
      </c>
      <c r="K6097">
        <v>311</v>
      </c>
      <c r="L6097" s="1">
        <v>40907</v>
      </c>
      <c r="N6097" t="s">
        <v>11617</v>
      </c>
      <c r="P6097" t="s">
        <v>64</v>
      </c>
    </row>
    <row r="6098" spans="1:16" x14ac:dyDescent="0.25">
      <c r="A6098" s="3">
        <v>43070</v>
      </c>
      <c r="B6098" t="s">
        <v>58</v>
      </c>
      <c r="C6098" t="s">
        <v>11618</v>
      </c>
      <c r="D6098" t="s">
        <v>11619</v>
      </c>
      <c r="E6098">
        <v>90200</v>
      </c>
      <c r="F6098" t="s">
        <v>8548</v>
      </c>
      <c r="G6098">
        <v>2076.8000000000002</v>
      </c>
      <c r="I6098" t="s">
        <v>10956</v>
      </c>
      <c r="J6098">
        <v>198</v>
      </c>
      <c r="K6098">
        <v>311</v>
      </c>
      <c r="L6098" s="1">
        <v>40907</v>
      </c>
      <c r="N6098" t="s">
        <v>11611</v>
      </c>
      <c r="P6098" t="s">
        <v>64</v>
      </c>
    </row>
    <row r="6099" spans="1:16" x14ac:dyDescent="0.25">
      <c r="A6099" s="3">
        <v>43070</v>
      </c>
      <c r="B6099" t="s">
        <v>58</v>
      </c>
      <c r="C6099" t="s">
        <v>11620</v>
      </c>
      <c r="D6099" t="s">
        <v>11621</v>
      </c>
      <c r="E6099">
        <v>90200</v>
      </c>
      <c r="F6099" t="s">
        <v>8548</v>
      </c>
      <c r="G6099">
        <v>2076.8000000000002</v>
      </c>
      <c r="I6099" t="s">
        <v>10956</v>
      </c>
      <c r="J6099">
        <v>198</v>
      </c>
      <c r="K6099">
        <v>311</v>
      </c>
      <c r="L6099" s="1">
        <v>40907</v>
      </c>
      <c r="N6099" t="s">
        <v>11622</v>
      </c>
      <c r="P6099" t="s">
        <v>64</v>
      </c>
    </row>
    <row r="6100" spans="1:16" x14ac:dyDescent="0.25">
      <c r="A6100" s="3">
        <v>43070</v>
      </c>
      <c r="B6100" t="s">
        <v>58</v>
      </c>
      <c r="C6100" t="s">
        <v>11623</v>
      </c>
      <c r="D6100" t="s">
        <v>11624</v>
      </c>
      <c r="E6100">
        <v>90200</v>
      </c>
      <c r="F6100" t="s">
        <v>8548</v>
      </c>
      <c r="G6100">
        <v>2076.8000000000002</v>
      </c>
      <c r="I6100" t="s">
        <v>10956</v>
      </c>
      <c r="J6100">
        <v>198</v>
      </c>
      <c r="K6100">
        <v>311</v>
      </c>
      <c r="L6100" s="1">
        <v>40907</v>
      </c>
      <c r="N6100" t="s">
        <v>11625</v>
      </c>
      <c r="P6100" t="s">
        <v>64</v>
      </c>
    </row>
    <row r="6101" spans="1:16" x14ac:dyDescent="0.25">
      <c r="A6101" s="3">
        <v>43070</v>
      </c>
      <c r="B6101" t="s">
        <v>58</v>
      </c>
      <c r="C6101" t="s">
        <v>11626</v>
      </c>
      <c r="D6101" t="s">
        <v>11627</v>
      </c>
      <c r="E6101">
        <v>90200</v>
      </c>
      <c r="F6101" t="s">
        <v>8548</v>
      </c>
      <c r="G6101">
        <v>2076.8000000000002</v>
      </c>
      <c r="I6101" t="s">
        <v>10956</v>
      </c>
      <c r="J6101">
        <v>198</v>
      </c>
      <c r="K6101">
        <v>311</v>
      </c>
      <c r="L6101" s="1">
        <v>40907</v>
      </c>
      <c r="N6101" t="s">
        <v>11628</v>
      </c>
      <c r="P6101" t="s">
        <v>64</v>
      </c>
    </row>
    <row r="6102" spans="1:16" x14ac:dyDescent="0.25">
      <c r="A6102" s="3">
        <v>43070</v>
      </c>
      <c r="B6102" t="s">
        <v>58</v>
      </c>
      <c r="C6102" t="s">
        <v>11629</v>
      </c>
      <c r="D6102" t="s">
        <v>11630</v>
      </c>
      <c r="E6102">
        <v>90200</v>
      </c>
      <c r="F6102" t="s">
        <v>11631</v>
      </c>
      <c r="G6102">
        <v>2439.02</v>
      </c>
      <c r="I6102" t="s">
        <v>11632</v>
      </c>
      <c r="J6102">
        <v>198</v>
      </c>
      <c r="K6102">
        <v>311</v>
      </c>
      <c r="L6102" s="1">
        <v>38289</v>
      </c>
      <c r="N6102" t="s">
        <v>7271</v>
      </c>
      <c r="P6102" t="s">
        <v>64</v>
      </c>
    </row>
    <row r="6103" spans="1:16" x14ac:dyDescent="0.25">
      <c r="A6103" s="3">
        <v>43070</v>
      </c>
      <c r="B6103" t="s">
        <v>58</v>
      </c>
      <c r="C6103" t="s">
        <v>11633</v>
      </c>
      <c r="D6103" t="s">
        <v>11634</v>
      </c>
      <c r="E6103">
        <v>90200</v>
      </c>
      <c r="F6103" t="s">
        <v>8548</v>
      </c>
      <c r="G6103">
        <v>2076.8000000000002</v>
      </c>
      <c r="I6103" t="s">
        <v>10956</v>
      </c>
      <c r="J6103">
        <v>198</v>
      </c>
      <c r="K6103">
        <v>311</v>
      </c>
      <c r="L6103" s="1">
        <v>40907</v>
      </c>
      <c r="N6103" t="s">
        <v>11625</v>
      </c>
      <c r="P6103" t="s">
        <v>64</v>
      </c>
    </row>
    <row r="6104" spans="1:16" x14ac:dyDescent="0.25">
      <c r="A6104" s="3">
        <v>43070</v>
      </c>
      <c r="B6104" t="s">
        <v>58</v>
      </c>
      <c r="C6104" t="s">
        <v>11635</v>
      </c>
      <c r="D6104" t="s">
        <v>11636</v>
      </c>
      <c r="E6104">
        <v>90200</v>
      </c>
      <c r="F6104" t="s">
        <v>8548</v>
      </c>
      <c r="G6104">
        <v>2076.8000000000002</v>
      </c>
      <c r="I6104" t="s">
        <v>10956</v>
      </c>
      <c r="J6104">
        <v>201</v>
      </c>
      <c r="K6104">
        <v>331</v>
      </c>
      <c r="L6104" s="1">
        <v>40907</v>
      </c>
      <c r="N6104" t="s">
        <v>8293</v>
      </c>
      <c r="P6104" t="s">
        <v>64</v>
      </c>
    </row>
    <row r="6105" spans="1:16" x14ac:dyDescent="0.25">
      <c r="A6105" s="3">
        <v>43070</v>
      </c>
      <c r="B6105" t="s">
        <v>58</v>
      </c>
      <c r="C6105" t="s">
        <v>11637</v>
      </c>
      <c r="D6105" t="s">
        <v>11638</v>
      </c>
      <c r="E6105">
        <v>90200</v>
      </c>
      <c r="F6105" t="s">
        <v>8548</v>
      </c>
      <c r="G6105">
        <v>2076.8000000000002</v>
      </c>
      <c r="I6105" t="s">
        <v>10956</v>
      </c>
      <c r="J6105">
        <v>201</v>
      </c>
      <c r="K6105">
        <v>331</v>
      </c>
      <c r="L6105" s="1">
        <v>40907</v>
      </c>
      <c r="N6105" t="s">
        <v>8293</v>
      </c>
      <c r="P6105" t="s">
        <v>64</v>
      </c>
    </row>
    <row r="6106" spans="1:16" x14ac:dyDescent="0.25">
      <c r="A6106" s="3">
        <v>43070</v>
      </c>
      <c r="B6106" t="s">
        <v>58</v>
      </c>
      <c r="C6106" t="s">
        <v>11639</v>
      </c>
      <c r="D6106" t="s">
        <v>11640</v>
      </c>
      <c r="E6106">
        <v>90200</v>
      </c>
      <c r="F6106" t="s">
        <v>8548</v>
      </c>
      <c r="G6106">
        <v>2076.8000000000002</v>
      </c>
      <c r="I6106" t="s">
        <v>10956</v>
      </c>
      <c r="J6106">
        <v>201</v>
      </c>
      <c r="K6106">
        <v>331</v>
      </c>
      <c r="L6106" s="1">
        <v>40907</v>
      </c>
      <c r="N6106" t="s">
        <v>8293</v>
      </c>
      <c r="P6106" t="s">
        <v>64</v>
      </c>
    </row>
    <row r="6107" spans="1:16" x14ac:dyDescent="0.25">
      <c r="A6107" s="3">
        <v>43070</v>
      </c>
      <c r="B6107" t="s">
        <v>58</v>
      </c>
      <c r="C6107" t="s">
        <v>11641</v>
      </c>
      <c r="D6107" t="s">
        <v>11642</v>
      </c>
      <c r="E6107">
        <v>90200</v>
      </c>
      <c r="F6107" t="s">
        <v>6524</v>
      </c>
      <c r="G6107">
        <v>1092.6199999999999</v>
      </c>
      <c r="I6107" t="s">
        <v>11643</v>
      </c>
      <c r="J6107">
        <v>241</v>
      </c>
      <c r="K6107">
        <v>731</v>
      </c>
      <c r="L6107" s="1">
        <v>41474</v>
      </c>
      <c r="N6107" t="s">
        <v>11644</v>
      </c>
      <c r="P6107" t="s">
        <v>64</v>
      </c>
    </row>
    <row r="6108" spans="1:16" x14ac:dyDescent="0.25">
      <c r="A6108" s="3">
        <v>43070</v>
      </c>
      <c r="B6108" t="s">
        <v>58</v>
      </c>
      <c r="C6108" t="s">
        <v>11645</v>
      </c>
      <c r="D6108" t="s">
        <v>11646</v>
      </c>
      <c r="E6108">
        <v>90200</v>
      </c>
      <c r="F6108" t="s">
        <v>1126</v>
      </c>
      <c r="G6108">
        <v>1419</v>
      </c>
      <c r="I6108" t="s">
        <v>11647</v>
      </c>
      <c r="J6108">
        <v>301</v>
      </c>
      <c r="K6108">
        <v>631</v>
      </c>
      <c r="L6108" s="1">
        <v>40205</v>
      </c>
      <c r="N6108" t="s">
        <v>7133</v>
      </c>
      <c r="P6108" t="s">
        <v>64</v>
      </c>
    </row>
    <row r="6109" spans="1:16" x14ac:dyDescent="0.25">
      <c r="A6109" s="3">
        <v>43070</v>
      </c>
      <c r="B6109" t="s">
        <v>58</v>
      </c>
      <c r="C6109" t="s">
        <v>11648</v>
      </c>
      <c r="D6109" t="s">
        <v>11649</v>
      </c>
      <c r="E6109">
        <v>90200</v>
      </c>
      <c r="F6109" t="s">
        <v>8548</v>
      </c>
      <c r="G6109">
        <v>2076.8000000000002</v>
      </c>
      <c r="I6109" t="s">
        <v>10956</v>
      </c>
      <c r="J6109">
        <v>127</v>
      </c>
      <c r="K6109">
        <v>817</v>
      </c>
      <c r="L6109" s="1">
        <v>40907</v>
      </c>
      <c r="N6109" t="s">
        <v>11650</v>
      </c>
      <c r="P6109" t="s">
        <v>64</v>
      </c>
    </row>
    <row r="6110" spans="1:16" x14ac:dyDescent="0.25">
      <c r="A6110" s="3">
        <v>43070</v>
      </c>
      <c r="B6110" t="s">
        <v>58</v>
      </c>
      <c r="C6110" t="s">
        <v>11651</v>
      </c>
      <c r="D6110" t="s">
        <v>11652</v>
      </c>
      <c r="E6110">
        <v>90200</v>
      </c>
      <c r="F6110" t="s">
        <v>11653</v>
      </c>
      <c r="G6110">
        <v>2138.4499999999998</v>
      </c>
      <c r="I6110" t="s">
        <v>11654</v>
      </c>
      <c r="J6110">
        <v>137</v>
      </c>
      <c r="K6110">
        <v>911</v>
      </c>
      <c r="L6110" s="1">
        <v>42277</v>
      </c>
      <c r="N6110" t="s">
        <v>8174</v>
      </c>
      <c r="P6110" t="s">
        <v>64</v>
      </c>
    </row>
    <row r="6111" spans="1:16" x14ac:dyDescent="0.25">
      <c r="A6111" s="3">
        <v>43070</v>
      </c>
      <c r="B6111" t="s">
        <v>58</v>
      </c>
      <c r="C6111" t="s">
        <v>11655</v>
      </c>
      <c r="D6111" t="s">
        <v>11656</v>
      </c>
      <c r="E6111">
        <v>90200</v>
      </c>
      <c r="F6111" t="s">
        <v>10560</v>
      </c>
      <c r="G6111">
        <v>2138.4499999999998</v>
      </c>
      <c r="I6111" t="s">
        <v>11654</v>
      </c>
      <c r="J6111">
        <v>137</v>
      </c>
      <c r="K6111">
        <v>911</v>
      </c>
      <c r="L6111" s="1">
        <v>42277</v>
      </c>
      <c r="N6111" t="s">
        <v>10263</v>
      </c>
      <c r="P6111" t="s">
        <v>64</v>
      </c>
    </row>
    <row r="6112" spans="1:16" x14ac:dyDescent="0.25">
      <c r="A6112" s="3">
        <v>43070</v>
      </c>
      <c r="B6112" t="s">
        <v>58</v>
      </c>
      <c r="C6112" t="s">
        <v>11657</v>
      </c>
      <c r="D6112" t="s">
        <v>11658</v>
      </c>
      <c r="E6112">
        <v>90200</v>
      </c>
      <c r="F6112" t="s">
        <v>10560</v>
      </c>
      <c r="G6112">
        <v>2138.4499999999998</v>
      </c>
      <c r="I6112" t="s">
        <v>11654</v>
      </c>
      <c r="J6112">
        <v>137</v>
      </c>
      <c r="K6112">
        <v>911</v>
      </c>
      <c r="L6112" s="1">
        <v>42277</v>
      </c>
      <c r="N6112" t="s">
        <v>10263</v>
      </c>
      <c r="P6112" t="s">
        <v>64</v>
      </c>
    </row>
    <row r="6113" spans="1:16" x14ac:dyDescent="0.25">
      <c r="A6113" s="3">
        <v>43070</v>
      </c>
      <c r="B6113" t="s">
        <v>58</v>
      </c>
      <c r="C6113" t="s">
        <v>11659</v>
      </c>
      <c r="D6113" t="s">
        <v>11660</v>
      </c>
      <c r="E6113">
        <v>90200</v>
      </c>
      <c r="F6113" t="s">
        <v>10560</v>
      </c>
      <c r="G6113">
        <v>2138.4499999999998</v>
      </c>
      <c r="I6113" t="s">
        <v>11654</v>
      </c>
      <c r="J6113">
        <v>137</v>
      </c>
      <c r="K6113">
        <v>911</v>
      </c>
      <c r="L6113" s="1">
        <v>42277</v>
      </c>
      <c r="N6113" t="s">
        <v>10569</v>
      </c>
      <c r="P6113" t="s">
        <v>64</v>
      </c>
    </row>
    <row r="6114" spans="1:16" x14ac:dyDescent="0.25">
      <c r="A6114" s="3">
        <v>43070</v>
      </c>
      <c r="B6114" t="s">
        <v>58</v>
      </c>
      <c r="C6114" t="s">
        <v>11661</v>
      </c>
      <c r="D6114" t="s">
        <v>11662</v>
      </c>
      <c r="E6114">
        <v>90200</v>
      </c>
      <c r="F6114" t="s">
        <v>10560</v>
      </c>
      <c r="G6114">
        <v>2138.4499999999998</v>
      </c>
      <c r="I6114" t="s">
        <v>11654</v>
      </c>
      <c r="J6114">
        <v>137</v>
      </c>
      <c r="K6114">
        <v>911</v>
      </c>
      <c r="L6114" s="1">
        <v>42277</v>
      </c>
      <c r="N6114" t="s">
        <v>7188</v>
      </c>
      <c r="P6114" t="s">
        <v>64</v>
      </c>
    </row>
    <row r="6115" spans="1:16" x14ac:dyDescent="0.25">
      <c r="A6115" s="3">
        <v>43070</v>
      </c>
      <c r="B6115" t="s">
        <v>58</v>
      </c>
      <c r="C6115" t="s">
        <v>11663</v>
      </c>
      <c r="D6115" t="s">
        <v>11664</v>
      </c>
      <c r="E6115">
        <v>90200</v>
      </c>
      <c r="F6115" t="s">
        <v>10560</v>
      </c>
      <c r="G6115">
        <v>2138.4499999999998</v>
      </c>
      <c r="I6115" t="s">
        <v>11654</v>
      </c>
      <c r="J6115">
        <v>137</v>
      </c>
      <c r="K6115">
        <v>911</v>
      </c>
      <c r="L6115" s="1">
        <v>42277</v>
      </c>
      <c r="N6115" t="s">
        <v>10263</v>
      </c>
      <c r="P6115" t="s">
        <v>64</v>
      </c>
    </row>
    <row r="6116" spans="1:16" x14ac:dyDescent="0.25">
      <c r="A6116" s="3">
        <v>43070</v>
      </c>
      <c r="B6116" t="s">
        <v>58</v>
      </c>
      <c r="C6116" t="s">
        <v>11665</v>
      </c>
      <c r="D6116" t="s">
        <v>11666</v>
      </c>
      <c r="E6116">
        <v>90200</v>
      </c>
      <c r="F6116" t="s">
        <v>10560</v>
      </c>
      <c r="G6116">
        <v>2138.4499999999998</v>
      </c>
      <c r="I6116" t="s">
        <v>11654</v>
      </c>
      <c r="J6116">
        <v>137</v>
      </c>
      <c r="K6116">
        <v>911</v>
      </c>
      <c r="L6116" s="1">
        <v>42277</v>
      </c>
      <c r="N6116" t="s">
        <v>7188</v>
      </c>
      <c r="P6116" t="s">
        <v>64</v>
      </c>
    </row>
    <row r="6117" spans="1:16" x14ac:dyDescent="0.25">
      <c r="A6117" s="3">
        <v>43070</v>
      </c>
      <c r="B6117" t="s">
        <v>58</v>
      </c>
      <c r="C6117" t="s">
        <v>11667</v>
      </c>
      <c r="D6117" t="s">
        <v>11668</v>
      </c>
      <c r="E6117">
        <v>90200</v>
      </c>
      <c r="F6117" t="s">
        <v>10560</v>
      </c>
      <c r="G6117">
        <v>2138.4499999999998</v>
      </c>
      <c r="I6117" t="s">
        <v>11654</v>
      </c>
      <c r="J6117">
        <v>137</v>
      </c>
      <c r="K6117">
        <v>911</v>
      </c>
      <c r="L6117" s="1">
        <v>42277</v>
      </c>
      <c r="N6117" t="s">
        <v>7188</v>
      </c>
      <c r="P6117" t="s">
        <v>64</v>
      </c>
    </row>
    <row r="6118" spans="1:16" x14ac:dyDescent="0.25">
      <c r="A6118" s="3">
        <v>43070</v>
      </c>
      <c r="B6118" t="s">
        <v>58</v>
      </c>
      <c r="C6118" t="s">
        <v>11669</v>
      </c>
      <c r="D6118" t="s">
        <v>11670</v>
      </c>
      <c r="E6118">
        <v>90200</v>
      </c>
      <c r="F6118" t="s">
        <v>10560</v>
      </c>
      <c r="G6118">
        <v>2138.4499999999998</v>
      </c>
      <c r="I6118" t="s">
        <v>11654</v>
      </c>
      <c r="J6118">
        <v>137</v>
      </c>
      <c r="K6118">
        <v>911</v>
      </c>
      <c r="L6118" s="1">
        <v>42277</v>
      </c>
      <c r="N6118" t="s">
        <v>8174</v>
      </c>
      <c r="P6118" t="s">
        <v>64</v>
      </c>
    </row>
    <row r="6119" spans="1:16" x14ac:dyDescent="0.25">
      <c r="A6119" s="3">
        <v>43070</v>
      </c>
      <c r="B6119" t="s">
        <v>58</v>
      </c>
      <c r="C6119" t="s">
        <v>11671</v>
      </c>
      <c r="D6119" t="s">
        <v>11672</v>
      </c>
      <c r="E6119">
        <v>90200</v>
      </c>
      <c r="F6119" t="s">
        <v>10560</v>
      </c>
      <c r="G6119">
        <v>2138.4499999999998</v>
      </c>
      <c r="I6119" t="s">
        <v>11654</v>
      </c>
      <c r="J6119">
        <v>137</v>
      </c>
      <c r="K6119">
        <v>911</v>
      </c>
      <c r="L6119" s="1">
        <v>42277</v>
      </c>
      <c r="N6119" t="s">
        <v>10569</v>
      </c>
      <c r="P6119" t="s">
        <v>64</v>
      </c>
    </row>
    <row r="6120" spans="1:16" x14ac:dyDescent="0.25">
      <c r="A6120" s="3">
        <v>43070</v>
      </c>
      <c r="B6120" t="s">
        <v>58</v>
      </c>
      <c r="C6120" t="s">
        <v>11673</v>
      </c>
      <c r="D6120" t="s">
        <v>11674</v>
      </c>
      <c r="E6120">
        <v>90200</v>
      </c>
      <c r="F6120" t="s">
        <v>10560</v>
      </c>
      <c r="G6120">
        <v>2138.4499999999998</v>
      </c>
      <c r="I6120" t="s">
        <v>11654</v>
      </c>
      <c r="J6120">
        <v>137</v>
      </c>
      <c r="K6120">
        <v>911</v>
      </c>
      <c r="L6120" s="1">
        <v>42277</v>
      </c>
      <c r="N6120" t="s">
        <v>10569</v>
      </c>
      <c r="P6120" t="s">
        <v>64</v>
      </c>
    </row>
    <row r="6121" spans="1:16" x14ac:dyDescent="0.25">
      <c r="A6121" s="3">
        <v>43070</v>
      </c>
      <c r="B6121" t="s">
        <v>58</v>
      </c>
      <c r="C6121" t="s">
        <v>11675</v>
      </c>
      <c r="D6121" t="s">
        <v>11676</v>
      </c>
      <c r="E6121">
        <v>90200</v>
      </c>
      <c r="F6121" t="s">
        <v>10560</v>
      </c>
      <c r="G6121">
        <v>2138.4499999999998</v>
      </c>
      <c r="I6121" t="s">
        <v>11654</v>
      </c>
      <c r="J6121">
        <v>137</v>
      </c>
      <c r="K6121">
        <v>911</v>
      </c>
      <c r="L6121" s="1">
        <v>42277</v>
      </c>
      <c r="N6121" t="s">
        <v>8174</v>
      </c>
      <c r="P6121" t="s">
        <v>64</v>
      </c>
    </row>
    <row r="6122" spans="1:16" x14ac:dyDescent="0.25">
      <c r="A6122" s="3">
        <v>43070</v>
      </c>
      <c r="B6122" t="s">
        <v>58</v>
      </c>
      <c r="C6122" t="s">
        <v>11677</v>
      </c>
      <c r="D6122" t="s">
        <v>11678</v>
      </c>
      <c r="E6122">
        <v>90200</v>
      </c>
      <c r="F6122" t="s">
        <v>1989</v>
      </c>
      <c r="G6122">
        <v>1680</v>
      </c>
      <c r="I6122" t="s">
        <v>1965</v>
      </c>
      <c r="J6122">
        <v>248</v>
      </c>
      <c r="K6122">
        <v>1011</v>
      </c>
      <c r="L6122" s="1">
        <v>38650</v>
      </c>
      <c r="N6122" t="s">
        <v>7612</v>
      </c>
      <c r="P6122" t="s">
        <v>64</v>
      </c>
    </row>
    <row r="6123" spans="1:16" x14ac:dyDescent="0.25">
      <c r="A6123" s="3">
        <v>43070</v>
      </c>
      <c r="B6123" t="s">
        <v>58</v>
      </c>
      <c r="C6123" t="s">
        <v>11679</v>
      </c>
      <c r="D6123" t="s">
        <v>11680</v>
      </c>
      <c r="E6123">
        <v>90200</v>
      </c>
      <c r="F6123" t="s">
        <v>1989</v>
      </c>
      <c r="G6123">
        <v>2496</v>
      </c>
      <c r="I6123" t="s">
        <v>10717</v>
      </c>
      <c r="J6123">
        <v>249</v>
      </c>
      <c r="K6123">
        <v>1012</v>
      </c>
      <c r="L6123" s="1">
        <v>40107</v>
      </c>
      <c r="N6123" t="s">
        <v>10078</v>
      </c>
      <c r="P6123" t="s">
        <v>64</v>
      </c>
    </row>
    <row r="6124" spans="1:16" x14ac:dyDescent="0.25">
      <c r="A6124" s="3">
        <v>43070</v>
      </c>
      <c r="B6124" t="s">
        <v>58</v>
      </c>
      <c r="C6124" t="s">
        <v>11681</v>
      </c>
      <c r="D6124" t="s">
        <v>11682</v>
      </c>
      <c r="E6124">
        <v>90200</v>
      </c>
      <c r="F6124" t="s">
        <v>1989</v>
      </c>
      <c r="G6124">
        <v>2496</v>
      </c>
      <c r="I6124" t="s">
        <v>10717</v>
      </c>
      <c r="J6124">
        <v>255</v>
      </c>
      <c r="K6124">
        <v>1021</v>
      </c>
      <c r="L6124" s="1">
        <v>40070</v>
      </c>
      <c r="N6124" t="s">
        <v>11683</v>
      </c>
      <c r="P6124" t="s">
        <v>64</v>
      </c>
    </row>
    <row r="6126" spans="1:16" x14ac:dyDescent="0.25">
      <c r="D6126" t="s">
        <v>0</v>
      </c>
      <c r="E6126" t="s">
        <v>1</v>
      </c>
      <c r="F6126" t="s">
        <v>2</v>
      </c>
      <c r="G6126" t="s">
        <v>3</v>
      </c>
      <c r="H6126">
        <v>5</v>
      </c>
      <c r="I6126" t="s">
        <v>4</v>
      </c>
      <c r="L6126" t="s">
        <v>5</v>
      </c>
      <c r="M6126" t="s">
        <v>6</v>
      </c>
      <c r="N6126" t="s">
        <v>7</v>
      </c>
      <c r="O6126">
        <v>10</v>
      </c>
      <c r="P6126">
        <v>5</v>
      </c>
    </row>
    <row r="6127" spans="1:16" x14ac:dyDescent="0.25">
      <c r="D6127" t="s">
        <v>8</v>
      </c>
      <c r="E6127" t="s">
        <v>9</v>
      </c>
      <c r="F6127" t="s">
        <v>10</v>
      </c>
      <c r="M6127" t="s">
        <v>11</v>
      </c>
      <c r="N6127" t="s">
        <v>12</v>
      </c>
      <c r="O6127" s="1">
        <v>37445</v>
      </c>
      <c r="P6127">
        <v>3</v>
      </c>
    </row>
    <row r="6128" spans="1:16" x14ac:dyDescent="0.25">
      <c r="A6128" t="s">
        <v>13</v>
      </c>
      <c r="B6128" t="s">
        <v>14</v>
      </c>
      <c r="C6128" t="s">
        <v>15</v>
      </c>
      <c r="F6128" t="s">
        <v>16</v>
      </c>
      <c r="G6128" t="e">
        <f>- Z</f>
        <v>#NAME?</v>
      </c>
      <c r="M6128" t="s">
        <v>17</v>
      </c>
      <c r="N6128" t="s">
        <v>18</v>
      </c>
    </row>
    <row r="6129" spans="1:16" x14ac:dyDescent="0.25">
      <c r="A6129" t="s">
        <v>19</v>
      </c>
      <c r="B6129" t="s">
        <v>20</v>
      </c>
      <c r="C6129" t="s">
        <v>21</v>
      </c>
      <c r="D6129" t="s">
        <v>22</v>
      </c>
      <c r="E6129" t="s">
        <v>23</v>
      </c>
      <c r="F6129" t="s">
        <v>24</v>
      </c>
      <c r="G6129" t="s">
        <v>25</v>
      </c>
      <c r="H6129" t="s">
        <v>26</v>
      </c>
      <c r="M6129" t="s">
        <v>27</v>
      </c>
      <c r="N6129" t="s">
        <v>28</v>
      </c>
    </row>
    <row r="6130" spans="1:16" x14ac:dyDescent="0.25">
      <c r="A6130" t="s">
        <v>29</v>
      </c>
      <c r="B6130" t="s">
        <v>30</v>
      </c>
      <c r="C6130" t="s">
        <v>31</v>
      </c>
      <c r="D6130" t="s">
        <v>32</v>
      </c>
      <c r="E6130" t="s">
        <v>32</v>
      </c>
      <c r="F6130" t="s">
        <v>33</v>
      </c>
      <c r="G6130" t="s">
        <v>34</v>
      </c>
      <c r="H6130" t="s">
        <v>35</v>
      </c>
      <c r="I6130" t="s">
        <v>36</v>
      </c>
      <c r="J6130" t="s">
        <v>29</v>
      </c>
      <c r="K6130" t="s">
        <v>29</v>
      </c>
      <c r="L6130" t="s">
        <v>37</v>
      </c>
      <c r="M6130" t="s">
        <v>31</v>
      </c>
      <c r="N6130" t="s">
        <v>38</v>
      </c>
      <c r="O6130" t="s">
        <v>29</v>
      </c>
      <c r="P6130" t="s">
        <v>35</v>
      </c>
    </row>
    <row r="6131" spans="1:16" x14ac:dyDescent="0.25">
      <c r="A6131" t="s">
        <v>39</v>
      </c>
      <c r="B6131" t="s">
        <v>40</v>
      </c>
      <c r="C6131" t="s">
        <v>41</v>
      </c>
      <c r="D6131" t="s">
        <v>42</v>
      </c>
      <c r="E6131" t="s">
        <v>43</v>
      </c>
      <c r="F6131" t="s">
        <v>13</v>
      </c>
      <c r="G6131" t="s">
        <v>44</v>
      </c>
      <c r="I6131" t="s">
        <v>45</v>
      </c>
      <c r="J6131" t="s">
        <v>46</v>
      </c>
      <c r="K6131" t="s">
        <v>47</v>
      </c>
      <c r="L6131" t="s">
        <v>48</v>
      </c>
      <c r="M6131" t="s">
        <v>49</v>
      </c>
      <c r="N6131" t="s">
        <v>50</v>
      </c>
      <c r="O6131" t="s">
        <v>51</v>
      </c>
      <c r="P6131" t="s">
        <v>52</v>
      </c>
    </row>
    <row r="6132" spans="1:16" x14ac:dyDescent="0.25">
      <c r="A6132" t="s">
        <v>53</v>
      </c>
      <c r="B6132" t="s">
        <v>30</v>
      </c>
      <c r="C6132" t="s">
        <v>54</v>
      </c>
      <c r="D6132" t="s">
        <v>32</v>
      </c>
      <c r="E6132" t="s">
        <v>32</v>
      </c>
      <c r="F6132" t="s">
        <v>33</v>
      </c>
      <c r="G6132" t="s">
        <v>34</v>
      </c>
      <c r="H6132" t="s">
        <v>35</v>
      </c>
      <c r="I6132" t="s">
        <v>36</v>
      </c>
      <c r="J6132" t="s">
        <v>29</v>
      </c>
      <c r="K6132" t="s">
        <v>29</v>
      </c>
      <c r="L6132" t="s">
        <v>37</v>
      </c>
      <c r="M6132" t="s">
        <v>31</v>
      </c>
      <c r="N6132" t="s">
        <v>38</v>
      </c>
      <c r="O6132" t="s">
        <v>29</v>
      </c>
      <c r="P6132" t="s">
        <v>55</v>
      </c>
    </row>
    <row r="6133" spans="1:16" x14ac:dyDescent="0.25">
      <c r="A6133" s="3">
        <v>43070</v>
      </c>
      <c r="B6133" t="s">
        <v>58</v>
      </c>
      <c r="C6133" t="s">
        <v>11684</v>
      </c>
      <c r="D6133" t="s">
        <v>11685</v>
      </c>
      <c r="E6133">
        <v>90200</v>
      </c>
      <c r="F6133" t="s">
        <v>1989</v>
      </c>
      <c r="G6133">
        <v>2519</v>
      </c>
      <c r="I6133" t="s">
        <v>11686</v>
      </c>
      <c r="J6133">
        <v>255</v>
      </c>
      <c r="K6133">
        <v>1021</v>
      </c>
      <c r="L6133" s="1">
        <v>40252</v>
      </c>
      <c r="N6133" t="s">
        <v>11687</v>
      </c>
      <c r="P6133" t="s">
        <v>64</v>
      </c>
    </row>
    <row r="6134" spans="1:16" x14ac:dyDescent="0.25">
      <c r="A6134" s="3">
        <v>43070</v>
      </c>
      <c r="B6134" t="s">
        <v>58</v>
      </c>
      <c r="C6134" t="s">
        <v>11688</v>
      </c>
      <c r="D6134" t="s">
        <v>11689</v>
      </c>
      <c r="E6134">
        <v>90200</v>
      </c>
      <c r="F6134" t="s">
        <v>1989</v>
      </c>
      <c r="G6134">
        <v>2519</v>
      </c>
      <c r="I6134" t="s">
        <v>11686</v>
      </c>
      <c r="J6134">
        <v>255</v>
      </c>
      <c r="K6134">
        <v>1021</v>
      </c>
      <c r="L6134" s="1">
        <v>40252</v>
      </c>
      <c r="N6134" t="s">
        <v>7368</v>
      </c>
      <c r="P6134" t="s">
        <v>64</v>
      </c>
    </row>
    <row r="6135" spans="1:16" x14ac:dyDescent="0.25">
      <c r="A6135" s="3">
        <v>43070</v>
      </c>
      <c r="B6135" t="s">
        <v>58</v>
      </c>
      <c r="C6135" t="s">
        <v>11690</v>
      </c>
      <c r="D6135" t="s">
        <v>11691</v>
      </c>
      <c r="E6135">
        <v>90200</v>
      </c>
      <c r="F6135" t="s">
        <v>8548</v>
      </c>
      <c r="G6135">
        <v>2076.8000000000002</v>
      </c>
      <c r="I6135" t="s">
        <v>10956</v>
      </c>
      <c r="J6135">
        <v>106</v>
      </c>
      <c r="K6135">
        <v>1112</v>
      </c>
      <c r="L6135" s="1">
        <v>40907</v>
      </c>
      <c r="N6135" t="s">
        <v>11692</v>
      </c>
      <c r="P6135" t="s">
        <v>64</v>
      </c>
    </row>
    <row r="6136" spans="1:16" x14ac:dyDescent="0.25">
      <c r="A6136" s="3">
        <v>43070</v>
      </c>
      <c r="B6136" t="s">
        <v>58</v>
      </c>
      <c r="C6136" t="s">
        <v>11693</v>
      </c>
      <c r="D6136" t="s">
        <v>11694</v>
      </c>
      <c r="E6136">
        <v>90200</v>
      </c>
      <c r="F6136" t="s">
        <v>8548</v>
      </c>
      <c r="G6136">
        <v>2076.8000000000002</v>
      </c>
      <c r="I6136" t="s">
        <v>10956</v>
      </c>
      <c r="J6136">
        <v>106</v>
      </c>
      <c r="K6136">
        <v>1112</v>
      </c>
      <c r="L6136" s="1">
        <v>40907</v>
      </c>
      <c r="N6136" t="s">
        <v>11692</v>
      </c>
      <c r="P6136" t="s">
        <v>64</v>
      </c>
    </row>
    <row r="6137" spans="1:16" x14ac:dyDescent="0.25">
      <c r="A6137" s="3">
        <v>43070</v>
      </c>
      <c r="B6137" t="s">
        <v>58</v>
      </c>
      <c r="C6137" t="s">
        <v>11695</v>
      </c>
      <c r="D6137" t="s">
        <v>11696</v>
      </c>
      <c r="E6137">
        <v>90200</v>
      </c>
      <c r="F6137" t="s">
        <v>8548</v>
      </c>
      <c r="G6137">
        <v>2076.8000000000002</v>
      </c>
      <c r="I6137" t="s">
        <v>10956</v>
      </c>
      <c r="J6137">
        <v>106</v>
      </c>
      <c r="K6137">
        <v>1112</v>
      </c>
      <c r="L6137" s="1">
        <v>40907</v>
      </c>
      <c r="N6137" t="s">
        <v>11692</v>
      </c>
      <c r="P6137" t="s">
        <v>64</v>
      </c>
    </row>
    <row r="6138" spans="1:16" x14ac:dyDescent="0.25">
      <c r="A6138" s="3">
        <v>43070</v>
      </c>
      <c r="B6138" t="s">
        <v>58</v>
      </c>
      <c r="C6138" t="s">
        <v>11697</v>
      </c>
      <c r="D6138" t="s">
        <v>11698</v>
      </c>
      <c r="E6138">
        <v>90200</v>
      </c>
      <c r="F6138" t="s">
        <v>8548</v>
      </c>
      <c r="G6138">
        <v>2076.8000000000002</v>
      </c>
      <c r="I6138" t="s">
        <v>10956</v>
      </c>
      <c r="J6138">
        <v>106</v>
      </c>
      <c r="K6138">
        <v>1112</v>
      </c>
      <c r="L6138" s="1">
        <v>40907</v>
      </c>
      <c r="N6138" t="s">
        <v>11692</v>
      </c>
      <c r="P6138" t="s">
        <v>64</v>
      </c>
    </row>
    <row r="6139" spans="1:16" x14ac:dyDescent="0.25">
      <c r="A6139" s="3">
        <v>43070</v>
      </c>
      <c r="B6139" t="s">
        <v>58</v>
      </c>
      <c r="C6139" t="s">
        <v>11699</v>
      </c>
      <c r="D6139" t="s">
        <v>11700</v>
      </c>
      <c r="E6139">
        <v>90200</v>
      </c>
      <c r="F6139" t="s">
        <v>8548</v>
      </c>
      <c r="G6139">
        <v>2076.8000000000002</v>
      </c>
      <c r="I6139" t="s">
        <v>10956</v>
      </c>
      <c r="J6139">
        <v>106</v>
      </c>
      <c r="K6139">
        <v>1112</v>
      </c>
      <c r="L6139" s="1">
        <v>40907</v>
      </c>
      <c r="N6139" t="s">
        <v>11692</v>
      </c>
      <c r="P6139" t="s">
        <v>64</v>
      </c>
    </row>
    <row r="6140" spans="1:16" x14ac:dyDescent="0.25">
      <c r="A6140" s="3">
        <v>43070</v>
      </c>
      <c r="B6140" t="s">
        <v>58</v>
      </c>
      <c r="C6140" t="s">
        <v>11701</v>
      </c>
      <c r="D6140" t="s">
        <v>11702</v>
      </c>
      <c r="E6140">
        <v>90200</v>
      </c>
      <c r="F6140" t="s">
        <v>8548</v>
      </c>
      <c r="G6140">
        <v>2076.8000000000002</v>
      </c>
      <c r="I6140" t="s">
        <v>10956</v>
      </c>
      <c r="J6140">
        <v>106</v>
      </c>
      <c r="K6140">
        <v>1112</v>
      </c>
      <c r="L6140" s="1">
        <v>40907</v>
      </c>
      <c r="N6140" t="s">
        <v>11692</v>
      </c>
      <c r="P6140" t="s">
        <v>64</v>
      </c>
    </row>
    <row r="6141" spans="1:16" x14ac:dyDescent="0.25">
      <c r="A6141" s="3">
        <v>43070</v>
      </c>
      <c r="B6141" t="s">
        <v>58</v>
      </c>
      <c r="C6141" t="s">
        <v>11703</v>
      </c>
      <c r="D6141" t="s">
        <v>11704</v>
      </c>
      <c r="E6141">
        <v>90200</v>
      </c>
      <c r="F6141" t="s">
        <v>8548</v>
      </c>
      <c r="G6141">
        <v>2076.8000000000002</v>
      </c>
      <c r="I6141" t="s">
        <v>10956</v>
      </c>
      <c r="J6141">
        <v>106</v>
      </c>
      <c r="K6141">
        <v>1112</v>
      </c>
      <c r="L6141" s="1">
        <v>40907</v>
      </c>
      <c r="N6141" t="s">
        <v>11692</v>
      </c>
      <c r="P6141" t="s">
        <v>64</v>
      </c>
    </row>
    <row r="6142" spans="1:16" x14ac:dyDescent="0.25">
      <c r="A6142" s="3">
        <v>43070</v>
      </c>
      <c r="B6142" t="s">
        <v>58</v>
      </c>
      <c r="C6142" t="s">
        <v>11705</v>
      </c>
      <c r="D6142" t="s">
        <v>11706</v>
      </c>
      <c r="E6142">
        <v>90200</v>
      </c>
      <c r="F6142" t="s">
        <v>8548</v>
      </c>
      <c r="G6142">
        <v>2076.8000000000002</v>
      </c>
      <c r="I6142" t="s">
        <v>10956</v>
      </c>
      <c r="J6142">
        <v>106</v>
      </c>
      <c r="K6142">
        <v>1112</v>
      </c>
      <c r="L6142" s="1">
        <v>40907</v>
      </c>
      <c r="N6142" t="s">
        <v>11692</v>
      </c>
      <c r="P6142" t="s">
        <v>64</v>
      </c>
    </row>
    <row r="6143" spans="1:16" x14ac:dyDescent="0.25">
      <c r="A6143" s="3">
        <v>43070</v>
      </c>
      <c r="B6143" t="s">
        <v>58</v>
      </c>
      <c r="C6143" t="s">
        <v>11707</v>
      </c>
      <c r="D6143" t="s">
        <v>11708</v>
      </c>
      <c r="E6143">
        <v>90200</v>
      </c>
      <c r="F6143" t="s">
        <v>8548</v>
      </c>
      <c r="G6143">
        <v>2076.8000000000002</v>
      </c>
      <c r="I6143" t="s">
        <v>10956</v>
      </c>
      <c r="J6143">
        <v>106</v>
      </c>
      <c r="K6143">
        <v>1112</v>
      </c>
      <c r="L6143" s="1">
        <v>40907</v>
      </c>
      <c r="N6143" t="s">
        <v>11692</v>
      </c>
      <c r="P6143" t="s">
        <v>64</v>
      </c>
    </row>
    <row r="6144" spans="1:16" x14ac:dyDescent="0.25">
      <c r="A6144" s="3">
        <v>43070</v>
      </c>
      <c r="B6144" t="s">
        <v>58</v>
      </c>
      <c r="C6144" t="s">
        <v>11709</v>
      </c>
      <c r="D6144" t="s">
        <v>11710</v>
      </c>
      <c r="E6144">
        <v>90200</v>
      </c>
      <c r="F6144" t="s">
        <v>8548</v>
      </c>
      <c r="G6144">
        <v>2076.8000000000002</v>
      </c>
      <c r="I6144" t="s">
        <v>10956</v>
      </c>
      <c r="J6144">
        <v>106</v>
      </c>
      <c r="K6144">
        <v>1112</v>
      </c>
      <c r="L6144" s="1">
        <v>40907</v>
      </c>
      <c r="N6144" t="s">
        <v>11692</v>
      </c>
      <c r="P6144" t="s">
        <v>64</v>
      </c>
    </row>
    <row r="6145" spans="1:16" x14ac:dyDescent="0.25">
      <c r="A6145" s="3">
        <v>43070</v>
      </c>
      <c r="B6145" t="s">
        <v>58</v>
      </c>
      <c r="C6145" t="s">
        <v>11711</v>
      </c>
      <c r="D6145" t="s">
        <v>11712</v>
      </c>
      <c r="E6145">
        <v>90200</v>
      </c>
      <c r="F6145" t="s">
        <v>8548</v>
      </c>
      <c r="G6145">
        <v>2076.8000000000002</v>
      </c>
      <c r="I6145" t="s">
        <v>10956</v>
      </c>
      <c r="J6145">
        <v>106</v>
      </c>
      <c r="K6145">
        <v>1112</v>
      </c>
      <c r="L6145" s="1">
        <v>40907</v>
      </c>
      <c r="N6145" t="s">
        <v>11692</v>
      </c>
      <c r="P6145" t="s">
        <v>64</v>
      </c>
    </row>
    <row r="6146" spans="1:16" x14ac:dyDescent="0.25">
      <c r="A6146" s="3">
        <v>43070</v>
      </c>
      <c r="B6146" t="s">
        <v>58</v>
      </c>
      <c r="C6146" t="s">
        <v>11713</v>
      </c>
      <c r="D6146" t="s">
        <v>11714</v>
      </c>
      <c r="E6146">
        <v>90200</v>
      </c>
      <c r="F6146" t="s">
        <v>8548</v>
      </c>
      <c r="G6146">
        <v>2076.8000000000002</v>
      </c>
      <c r="I6146" t="s">
        <v>10956</v>
      </c>
      <c r="J6146">
        <v>107</v>
      </c>
      <c r="K6146">
        <v>1111</v>
      </c>
      <c r="L6146" s="1">
        <v>40907</v>
      </c>
      <c r="N6146" t="s">
        <v>11715</v>
      </c>
      <c r="P6146" t="s">
        <v>64</v>
      </c>
    </row>
    <row r="6147" spans="1:16" x14ac:dyDescent="0.25">
      <c r="A6147" s="3">
        <v>43070</v>
      </c>
      <c r="B6147" t="s">
        <v>58</v>
      </c>
      <c r="C6147" t="s">
        <v>11716</v>
      </c>
      <c r="D6147" t="s">
        <v>11717</v>
      </c>
      <c r="E6147">
        <v>90200</v>
      </c>
      <c r="F6147" t="s">
        <v>8548</v>
      </c>
      <c r="G6147">
        <v>2076.8000000000002</v>
      </c>
      <c r="I6147" t="s">
        <v>10956</v>
      </c>
      <c r="J6147">
        <v>107</v>
      </c>
      <c r="K6147">
        <v>1111</v>
      </c>
      <c r="L6147" s="1">
        <v>40907</v>
      </c>
      <c r="N6147" t="s">
        <v>11718</v>
      </c>
      <c r="P6147" t="s">
        <v>64</v>
      </c>
    </row>
    <row r="6148" spans="1:16" x14ac:dyDescent="0.25">
      <c r="A6148" s="3">
        <v>43070</v>
      </c>
      <c r="B6148" t="s">
        <v>58</v>
      </c>
      <c r="C6148" t="s">
        <v>11719</v>
      </c>
      <c r="D6148" t="s">
        <v>11720</v>
      </c>
      <c r="E6148">
        <v>90200</v>
      </c>
      <c r="F6148" t="s">
        <v>8548</v>
      </c>
      <c r="G6148">
        <v>2076.8000000000002</v>
      </c>
      <c r="I6148" t="s">
        <v>10956</v>
      </c>
      <c r="J6148">
        <v>107</v>
      </c>
      <c r="K6148">
        <v>1111</v>
      </c>
      <c r="L6148" s="1">
        <v>40907</v>
      </c>
      <c r="N6148" t="s">
        <v>11715</v>
      </c>
      <c r="P6148" t="s">
        <v>64</v>
      </c>
    </row>
    <row r="6149" spans="1:16" x14ac:dyDescent="0.25">
      <c r="A6149" s="3">
        <v>43070</v>
      </c>
      <c r="B6149" t="s">
        <v>58</v>
      </c>
      <c r="C6149" t="s">
        <v>11721</v>
      </c>
      <c r="D6149" t="s">
        <v>11722</v>
      </c>
      <c r="E6149">
        <v>90200</v>
      </c>
      <c r="F6149" t="s">
        <v>8548</v>
      </c>
      <c r="G6149">
        <v>2076.8000000000002</v>
      </c>
      <c r="I6149" t="s">
        <v>10956</v>
      </c>
      <c r="J6149">
        <v>107</v>
      </c>
      <c r="K6149">
        <v>1111</v>
      </c>
      <c r="L6149" s="1">
        <v>40907</v>
      </c>
      <c r="N6149" t="s">
        <v>11715</v>
      </c>
      <c r="P6149" t="s">
        <v>64</v>
      </c>
    </row>
    <row r="6150" spans="1:16" x14ac:dyDescent="0.25">
      <c r="A6150" s="3">
        <v>43070</v>
      </c>
      <c r="B6150" t="s">
        <v>58</v>
      </c>
      <c r="C6150" t="s">
        <v>11723</v>
      </c>
      <c r="D6150" t="s">
        <v>11724</v>
      </c>
      <c r="E6150">
        <v>90200</v>
      </c>
      <c r="F6150" t="s">
        <v>8548</v>
      </c>
      <c r="G6150">
        <v>2076.8000000000002</v>
      </c>
      <c r="I6150" t="s">
        <v>10956</v>
      </c>
      <c r="J6150">
        <v>107</v>
      </c>
      <c r="K6150">
        <v>1111</v>
      </c>
      <c r="L6150" s="1">
        <v>40907</v>
      </c>
      <c r="N6150" t="s">
        <v>11715</v>
      </c>
      <c r="P6150" t="s">
        <v>64</v>
      </c>
    </row>
    <row r="6151" spans="1:16" x14ac:dyDescent="0.25">
      <c r="A6151" s="3">
        <v>43070</v>
      </c>
      <c r="B6151" t="s">
        <v>58</v>
      </c>
      <c r="C6151" t="s">
        <v>11725</v>
      </c>
      <c r="D6151" t="s">
        <v>11726</v>
      </c>
      <c r="E6151">
        <v>90200</v>
      </c>
      <c r="F6151" t="s">
        <v>8548</v>
      </c>
      <c r="G6151">
        <v>2076.8000000000002</v>
      </c>
      <c r="I6151" t="s">
        <v>10956</v>
      </c>
      <c r="J6151">
        <v>107</v>
      </c>
      <c r="K6151">
        <v>1111</v>
      </c>
      <c r="L6151" s="1">
        <v>40907</v>
      </c>
      <c r="N6151" t="s">
        <v>11718</v>
      </c>
      <c r="P6151" t="s">
        <v>64</v>
      </c>
    </row>
    <row r="6152" spans="1:16" x14ac:dyDescent="0.25">
      <c r="A6152" s="3">
        <v>43070</v>
      </c>
      <c r="B6152" t="s">
        <v>58</v>
      </c>
      <c r="C6152" t="s">
        <v>11727</v>
      </c>
      <c r="D6152" t="s">
        <v>11728</v>
      </c>
      <c r="E6152">
        <v>90200</v>
      </c>
      <c r="F6152" t="s">
        <v>8548</v>
      </c>
      <c r="G6152">
        <v>2076.8000000000002</v>
      </c>
      <c r="I6152" t="s">
        <v>10956</v>
      </c>
      <c r="J6152">
        <v>107</v>
      </c>
      <c r="K6152">
        <v>1111</v>
      </c>
      <c r="L6152" s="1">
        <v>40907</v>
      </c>
      <c r="N6152" t="s">
        <v>11718</v>
      </c>
      <c r="P6152" t="s">
        <v>64</v>
      </c>
    </row>
    <row r="6153" spans="1:16" x14ac:dyDescent="0.25">
      <c r="A6153" s="3">
        <v>43070</v>
      </c>
      <c r="B6153" t="s">
        <v>58</v>
      </c>
      <c r="C6153" t="s">
        <v>11729</v>
      </c>
      <c r="D6153" t="s">
        <v>11730</v>
      </c>
      <c r="E6153">
        <v>90200</v>
      </c>
      <c r="F6153" t="s">
        <v>8548</v>
      </c>
      <c r="G6153">
        <v>2076.8000000000002</v>
      </c>
      <c r="I6153" t="s">
        <v>10956</v>
      </c>
      <c r="J6153">
        <v>107</v>
      </c>
      <c r="K6153">
        <v>1111</v>
      </c>
      <c r="L6153" s="1">
        <v>40907</v>
      </c>
      <c r="N6153" t="s">
        <v>11731</v>
      </c>
      <c r="P6153" t="s">
        <v>64</v>
      </c>
    </row>
    <row r="6154" spans="1:16" x14ac:dyDescent="0.25">
      <c r="A6154" s="3">
        <v>43070</v>
      </c>
      <c r="B6154" t="s">
        <v>58</v>
      </c>
      <c r="C6154" t="s">
        <v>11732</v>
      </c>
      <c r="D6154" t="s">
        <v>11733</v>
      </c>
      <c r="E6154">
        <v>90200</v>
      </c>
      <c r="F6154" t="s">
        <v>8548</v>
      </c>
      <c r="G6154">
        <v>2076.8000000000002</v>
      </c>
      <c r="I6154" t="s">
        <v>10956</v>
      </c>
      <c r="J6154">
        <v>107</v>
      </c>
      <c r="K6154">
        <v>1111</v>
      </c>
      <c r="L6154" s="1">
        <v>40907</v>
      </c>
      <c r="N6154" t="s">
        <v>11731</v>
      </c>
      <c r="P6154" t="s">
        <v>64</v>
      </c>
    </row>
    <row r="6155" spans="1:16" x14ac:dyDescent="0.25">
      <c r="A6155" s="3">
        <v>43070</v>
      </c>
      <c r="B6155" t="s">
        <v>58</v>
      </c>
      <c r="C6155" t="s">
        <v>11734</v>
      </c>
      <c r="D6155" t="s">
        <v>11735</v>
      </c>
      <c r="E6155">
        <v>90200</v>
      </c>
      <c r="F6155" t="s">
        <v>8548</v>
      </c>
      <c r="G6155">
        <v>2076.8000000000002</v>
      </c>
      <c r="I6155" t="s">
        <v>10956</v>
      </c>
      <c r="J6155">
        <v>107</v>
      </c>
      <c r="K6155">
        <v>1111</v>
      </c>
      <c r="L6155" s="1">
        <v>40907</v>
      </c>
      <c r="N6155" t="s">
        <v>11736</v>
      </c>
      <c r="P6155" t="s">
        <v>64</v>
      </c>
    </row>
    <row r="6156" spans="1:16" x14ac:dyDescent="0.25">
      <c r="A6156" s="3">
        <v>43070</v>
      </c>
      <c r="B6156" t="s">
        <v>58</v>
      </c>
      <c r="C6156" t="s">
        <v>11737</v>
      </c>
      <c r="D6156" t="s">
        <v>11738</v>
      </c>
      <c r="E6156">
        <v>90200</v>
      </c>
      <c r="F6156" t="s">
        <v>8548</v>
      </c>
      <c r="G6156">
        <v>2076.8000000000002</v>
      </c>
      <c r="I6156" t="s">
        <v>10956</v>
      </c>
      <c r="J6156">
        <v>107</v>
      </c>
      <c r="K6156">
        <v>1111</v>
      </c>
      <c r="L6156" s="1">
        <v>40907</v>
      </c>
      <c r="N6156" t="s">
        <v>11739</v>
      </c>
      <c r="P6156" t="s">
        <v>64</v>
      </c>
    </row>
    <row r="6157" spans="1:16" x14ac:dyDescent="0.25">
      <c r="A6157" s="3">
        <v>43070</v>
      </c>
      <c r="B6157" t="s">
        <v>58</v>
      </c>
      <c r="C6157" t="s">
        <v>11740</v>
      </c>
      <c r="D6157" t="s">
        <v>11741</v>
      </c>
      <c r="E6157">
        <v>90200</v>
      </c>
      <c r="F6157" t="s">
        <v>8548</v>
      </c>
      <c r="G6157">
        <v>2076.8000000000002</v>
      </c>
      <c r="I6157" t="s">
        <v>10956</v>
      </c>
      <c r="J6157">
        <v>107</v>
      </c>
      <c r="K6157">
        <v>1111</v>
      </c>
      <c r="L6157" s="1">
        <v>40907</v>
      </c>
      <c r="N6157" t="s">
        <v>11739</v>
      </c>
      <c r="P6157" t="s">
        <v>64</v>
      </c>
    </row>
    <row r="6158" spans="1:16" x14ac:dyDescent="0.25">
      <c r="A6158" s="3">
        <v>43070</v>
      </c>
      <c r="B6158" t="s">
        <v>58</v>
      </c>
      <c r="C6158" t="s">
        <v>11742</v>
      </c>
      <c r="D6158" t="s">
        <v>11743</v>
      </c>
      <c r="E6158">
        <v>90200</v>
      </c>
      <c r="F6158" t="s">
        <v>8548</v>
      </c>
      <c r="G6158">
        <v>2076.8000000000002</v>
      </c>
      <c r="I6158" t="s">
        <v>10956</v>
      </c>
      <c r="J6158">
        <v>107</v>
      </c>
      <c r="K6158">
        <v>1111</v>
      </c>
      <c r="L6158" s="1">
        <v>40907</v>
      </c>
      <c r="N6158" t="s">
        <v>11715</v>
      </c>
      <c r="P6158" t="s">
        <v>64</v>
      </c>
    </row>
    <row r="6159" spans="1:16" x14ac:dyDescent="0.25">
      <c r="A6159" s="3">
        <v>43070</v>
      </c>
      <c r="B6159" t="s">
        <v>58</v>
      </c>
      <c r="C6159" t="s">
        <v>11744</v>
      </c>
      <c r="D6159" t="s">
        <v>11745</v>
      </c>
      <c r="E6159">
        <v>90200</v>
      </c>
      <c r="F6159" t="s">
        <v>8548</v>
      </c>
      <c r="G6159">
        <v>2076.8000000000002</v>
      </c>
      <c r="I6159" t="s">
        <v>10956</v>
      </c>
      <c r="J6159">
        <v>107</v>
      </c>
      <c r="K6159">
        <v>1111</v>
      </c>
      <c r="L6159" s="1">
        <v>40907</v>
      </c>
      <c r="N6159" t="s">
        <v>11739</v>
      </c>
      <c r="P6159" t="s">
        <v>64</v>
      </c>
    </row>
    <row r="6160" spans="1:16" x14ac:dyDescent="0.25">
      <c r="A6160" s="3">
        <v>43070</v>
      </c>
      <c r="B6160" t="s">
        <v>58</v>
      </c>
      <c r="C6160" t="s">
        <v>11746</v>
      </c>
      <c r="D6160" t="s">
        <v>11747</v>
      </c>
      <c r="E6160">
        <v>90200</v>
      </c>
      <c r="F6160" t="s">
        <v>8548</v>
      </c>
      <c r="G6160">
        <v>2076.8000000000002</v>
      </c>
      <c r="I6160" t="s">
        <v>10956</v>
      </c>
      <c r="J6160">
        <v>107</v>
      </c>
      <c r="K6160">
        <v>1111</v>
      </c>
      <c r="L6160" s="1">
        <v>40907</v>
      </c>
      <c r="N6160" t="s">
        <v>11715</v>
      </c>
      <c r="P6160" t="s">
        <v>64</v>
      </c>
    </row>
    <row r="6161" spans="1:16" x14ac:dyDescent="0.25">
      <c r="A6161" s="3">
        <v>43070</v>
      </c>
      <c r="B6161" t="s">
        <v>58</v>
      </c>
      <c r="C6161" t="s">
        <v>11748</v>
      </c>
      <c r="D6161" t="s">
        <v>11749</v>
      </c>
      <c r="E6161">
        <v>90200</v>
      </c>
      <c r="F6161" t="s">
        <v>8548</v>
      </c>
      <c r="G6161">
        <v>2530</v>
      </c>
      <c r="I6161" t="s">
        <v>11750</v>
      </c>
      <c r="J6161">
        <v>492</v>
      </c>
      <c r="K6161">
        <v>1113</v>
      </c>
      <c r="L6161" s="1">
        <v>42369</v>
      </c>
      <c r="N6161" t="s">
        <v>11751</v>
      </c>
      <c r="P6161" t="s">
        <v>64</v>
      </c>
    </row>
    <row r="6162" spans="1:16" x14ac:dyDescent="0.25">
      <c r="A6162" s="3">
        <v>43070</v>
      </c>
      <c r="B6162" t="s">
        <v>58</v>
      </c>
      <c r="C6162" t="s">
        <v>11752</v>
      </c>
      <c r="D6162" t="s">
        <v>11753</v>
      </c>
      <c r="E6162">
        <v>90200</v>
      </c>
      <c r="F6162" t="s">
        <v>8548</v>
      </c>
      <c r="G6162">
        <v>2530</v>
      </c>
      <c r="I6162" t="s">
        <v>11750</v>
      </c>
      <c r="J6162">
        <v>492</v>
      </c>
      <c r="K6162">
        <v>1113</v>
      </c>
      <c r="L6162" s="1">
        <v>42369</v>
      </c>
      <c r="N6162" t="s">
        <v>11751</v>
      </c>
      <c r="P6162" t="s">
        <v>64</v>
      </c>
    </row>
    <row r="6163" spans="1:16" x14ac:dyDescent="0.25">
      <c r="A6163" s="3">
        <v>43070</v>
      </c>
      <c r="B6163" t="s">
        <v>58</v>
      </c>
      <c r="C6163" t="s">
        <v>11754</v>
      </c>
      <c r="D6163" t="s">
        <v>11755</v>
      </c>
      <c r="E6163">
        <v>90200</v>
      </c>
      <c r="F6163" t="s">
        <v>8548</v>
      </c>
      <c r="G6163">
        <v>2530</v>
      </c>
      <c r="I6163" t="s">
        <v>11750</v>
      </c>
      <c r="J6163">
        <v>492</v>
      </c>
      <c r="K6163">
        <v>1113</v>
      </c>
      <c r="L6163" s="1">
        <v>42369</v>
      </c>
      <c r="N6163" t="s">
        <v>11751</v>
      </c>
      <c r="P6163" t="s">
        <v>64</v>
      </c>
    </row>
    <row r="6164" spans="1:16" x14ac:dyDescent="0.25">
      <c r="A6164" s="3">
        <v>43070</v>
      </c>
      <c r="B6164" t="s">
        <v>58</v>
      </c>
      <c r="C6164" t="s">
        <v>11756</v>
      </c>
      <c r="D6164" t="s">
        <v>11757</v>
      </c>
      <c r="E6164">
        <v>90200</v>
      </c>
      <c r="F6164" t="s">
        <v>8548</v>
      </c>
      <c r="G6164">
        <v>2530</v>
      </c>
      <c r="I6164" t="s">
        <v>11750</v>
      </c>
      <c r="J6164">
        <v>492</v>
      </c>
      <c r="K6164">
        <v>1113</v>
      </c>
      <c r="L6164" s="1">
        <v>42369</v>
      </c>
      <c r="N6164" t="s">
        <v>11751</v>
      </c>
      <c r="P6164" t="s">
        <v>64</v>
      </c>
    </row>
    <row r="6165" spans="1:16" x14ac:dyDescent="0.25">
      <c r="A6165" s="3">
        <v>43070</v>
      </c>
      <c r="B6165" t="s">
        <v>58</v>
      </c>
      <c r="C6165" t="s">
        <v>11758</v>
      </c>
      <c r="D6165" t="s">
        <v>11759</v>
      </c>
      <c r="E6165">
        <v>90200</v>
      </c>
      <c r="F6165" t="s">
        <v>8548</v>
      </c>
      <c r="G6165">
        <v>2530</v>
      </c>
      <c r="I6165" t="s">
        <v>11750</v>
      </c>
      <c r="J6165">
        <v>492</v>
      </c>
      <c r="K6165">
        <v>1113</v>
      </c>
      <c r="L6165" s="1">
        <v>42369</v>
      </c>
      <c r="N6165" t="s">
        <v>11751</v>
      </c>
      <c r="P6165" t="s">
        <v>64</v>
      </c>
    </row>
    <row r="6166" spans="1:16" x14ac:dyDescent="0.25">
      <c r="A6166" s="3">
        <v>43070</v>
      </c>
      <c r="B6166" t="s">
        <v>58</v>
      </c>
      <c r="C6166" t="s">
        <v>11760</v>
      </c>
      <c r="D6166" t="s">
        <v>11761</v>
      </c>
      <c r="E6166">
        <v>90200</v>
      </c>
      <c r="F6166" t="s">
        <v>8548</v>
      </c>
      <c r="G6166">
        <v>2530</v>
      </c>
      <c r="I6166" t="s">
        <v>11750</v>
      </c>
      <c r="J6166">
        <v>492</v>
      </c>
      <c r="K6166">
        <v>1113</v>
      </c>
      <c r="L6166" s="1">
        <v>42369</v>
      </c>
      <c r="N6166" t="s">
        <v>11751</v>
      </c>
      <c r="P6166" t="s">
        <v>64</v>
      </c>
    </row>
    <row r="6167" spans="1:16" x14ac:dyDescent="0.25">
      <c r="A6167" s="3">
        <v>43070</v>
      </c>
      <c r="B6167" t="s">
        <v>58</v>
      </c>
      <c r="C6167" t="s">
        <v>11762</v>
      </c>
      <c r="D6167" t="s">
        <v>11763</v>
      </c>
      <c r="E6167">
        <v>90200</v>
      </c>
      <c r="F6167" t="s">
        <v>183</v>
      </c>
      <c r="G6167">
        <v>1290</v>
      </c>
      <c r="I6167" t="s">
        <v>257</v>
      </c>
      <c r="J6167">
        <v>84</v>
      </c>
      <c r="K6167">
        <v>1311</v>
      </c>
      <c r="N6167" t="s">
        <v>10378</v>
      </c>
      <c r="P6167" t="s">
        <v>64</v>
      </c>
    </row>
    <row r="6168" spans="1:16" x14ac:dyDescent="0.25">
      <c r="A6168" s="3">
        <v>43070</v>
      </c>
      <c r="B6168" t="s">
        <v>58</v>
      </c>
      <c r="C6168" t="s">
        <v>11764</v>
      </c>
      <c r="D6168" t="s">
        <v>11765</v>
      </c>
      <c r="E6168">
        <v>90200</v>
      </c>
      <c r="F6168" t="s">
        <v>11766</v>
      </c>
      <c r="G6168">
        <v>1300</v>
      </c>
      <c r="I6168" t="s">
        <v>902</v>
      </c>
      <c r="J6168">
        <v>66</v>
      </c>
      <c r="K6168">
        <v>1611</v>
      </c>
      <c r="L6168" s="1">
        <v>39113</v>
      </c>
      <c r="N6168" t="s">
        <v>11767</v>
      </c>
      <c r="P6168" t="s">
        <v>64</v>
      </c>
    </row>
    <row r="6169" spans="1:16" x14ac:dyDescent="0.25">
      <c r="A6169" s="3">
        <v>43070</v>
      </c>
      <c r="B6169" t="s">
        <v>58</v>
      </c>
      <c r="C6169" t="s">
        <v>11768</v>
      </c>
      <c r="D6169" t="s">
        <v>11769</v>
      </c>
      <c r="E6169">
        <v>90200</v>
      </c>
      <c r="F6169" t="s">
        <v>11174</v>
      </c>
      <c r="G6169">
        <v>999</v>
      </c>
      <c r="I6169">
        <f>-1   -999</f>
        <v>-1000</v>
      </c>
      <c r="J6169">
        <v>41</v>
      </c>
      <c r="K6169">
        <v>2011</v>
      </c>
      <c r="L6169" s="1">
        <v>42312</v>
      </c>
      <c r="N6169" t="s">
        <v>11209</v>
      </c>
      <c r="P6169" t="s">
        <v>64</v>
      </c>
    </row>
    <row r="6170" spans="1:16" x14ac:dyDescent="0.25">
      <c r="A6170" s="3">
        <v>43070</v>
      </c>
      <c r="B6170" t="s">
        <v>58</v>
      </c>
      <c r="C6170" t="s">
        <v>11770</v>
      </c>
      <c r="D6170" t="s">
        <v>11771</v>
      </c>
      <c r="E6170">
        <v>90200</v>
      </c>
      <c r="F6170" t="s">
        <v>11772</v>
      </c>
      <c r="G6170">
        <v>1010</v>
      </c>
      <c r="I6170" t="s">
        <v>611</v>
      </c>
      <c r="J6170">
        <v>219</v>
      </c>
      <c r="K6170">
        <v>2112</v>
      </c>
      <c r="L6170" s="1">
        <v>35871</v>
      </c>
      <c r="N6170" t="s">
        <v>10596</v>
      </c>
      <c r="P6170" t="s">
        <v>64</v>
      </c>
    </row>
    <row r="6171" spans="1:16" x14ac:dyDescent="0.25">
      <c r="A6171" s="3">
        <v>43070</v>
      </c>
      <c r="B6171" t="s">
        <v>58</v>
      </c>
      <c r="C6171" t="s">
        <v>11773</v>
      </c>
      <c r="D6171" t="s">
        <v>11774</v>
      </c>
      <c r="E6171">
        <v>90200</v>
      </c>
      <c r="F6171" t="s">
        <v>11775</v>
      </c>
      <c r="G6171">
        <v>2260.71</v>
      </c>
      <c r="I6171" t="s">
        <v>11776</v>
      </c>
      <c r="J6171">
        <v>142</v>
      </c>
      <c r="K6171">
        <v>2421</v>
      </c>
      <c r="L6171" s="1">
        <v>38702</v>
      </c>
      <c r="N6171" t="s">
        <v>11777</v>
      </c>
      <c r="P6171" t="s">
        <v>64</v>
      </c>
    </row>
    <row r="6172" spans="1:16" x14ac:dyDescent="0.25">
      <c r="A6172" s="3">
        <v>43070</v>
      </c>
      <c r="B6172" t="s">
        <v>58</v>
      </c>
      <c r="C6172" t="s">
        <v>11778</v>
      </c>
      <c r="D6172" t="s">
        <v>11779</v>
      </c>
      <c r="E6172">
        <v>90200</v>
      </c>
      <c r="F6172" t="s">
        <v>11780</v>
      </c>
      <c r="G6172">
        <v>2796.5</v>
      </c>
      <c r="I6172" t="s">
        <v>2209</v>
      </c>
      <c r="J6172">
        <v>272</v>
      </c>
      <c r="K6172">
        <v>2611</v>
      </c>
      <c r="L6172" s="1">
        <v>41182</v>
      </c>
      <c r="N6172" t="s">
        <v>10107</v>
      </c>
      <c r="P6172" t="s">
        <v>64</v>
      </c>
    </row>
    <row r="6173" spans="1:16" x14ac:dyDescent="0.25">
      <c r="A6173" s="3">
        <v>43070</v>
      </c>
      <c r="B6173" t="s">
        <v>58</v>
      </c>
      <c r="C6173" t="s">
        <v>11781</v>
      </c>
      <c r="D6173" t="s">
        <v>11782</v>
      </c>
      <c r="E6173">
        <v>90200</v>
      </c>
      <c r="F6173" t="s">
        <v>11780</v>
      </c>
      <c r="G6173">
        <v>2796.5</v>
      </c>
      <c r="I6173" t="s">
        <v>2209</v>
      </c>
      <c r="J6173">
        <v>272</v>
      </c>
      <c r="K6173">
        <v>2611</v>
      </c>
      <c r="L6173" s="1">
        <v>41182</v>
      </c>
      <c r="N6173" t="s">
        <v>10107</v>
      </c>
      <c r="P6173" t="s">
        <v>64</v>
      </c>
    </row>
    <row r="6174" spans="1:16" x14ac:dyDescent="0.25">
      <c r="A6174" s="3">
        <v>43070</v>
      </c>
      <c r="B6174" t="s">
        <v>58</v>
      </c>
      <c r="C6174" t="s">
        <v>11783</v>
      </c>
      <c r="D6174" t="s">
        <v>11784</v>
      </c>
      <c r="E6174">
        <v>90200</v>
      </c>
      <c r="F6174" t="s">
        <v>8548</v>
      </c>
      <c r="G6174">
        <v>2076.8000000000002</v>
      </c>
      <c r="I6174" t="s">
        <v>10956</v>
      </c>
      <c r="J6174">
        <v>26</v>
      </c>
      <c r="K6174">
        <v>3111</v>
      </c>
      <c r="L6174" s="1">
        <v>40907</v>
      </c>
      <c r="N6174" t="s">
        <v>11785</v>
      </c>
      <c r="P6174" t="s">
        <v>64</v>
      </c>
    </row>
    <row r="6175" spans="1:16" x14ac:dyDescent="0.25">
      <c r="A6175" s="3">
        <v>43070</v>
      </c>
      <c r="B6175" t="s">
        <v>58</v>
      </c>
      <c r="C6175" t="s">
        <v>11786</v>
      </c>
      <c r="D6175" t="s">
        <v>11787</v>
      </c>
      <c r="E6175">
        <v>90200</v>
      </c>
      <c r="F6175" t="s">
        <v>8548</v>
      </c>
      <c r="G6175">
        <v>2076.8000000000002</v>
      </c>
      <c r="I6175" t="s">
        <v>10956</v>
      </c>
      <c r="J6175">
        <v>26</v>
      </c>
      <c r="K6175">
        <v>3111</v>
      </c>
      <c r="L6175" s="1">
        <v>40907</v>
      </c>
      <c r="N6175" t="s">
        <v>11788</v>
      </c>
      <c r="P6175" t="s">
        <v>64</v>
      </c>
    </row>
    <row r="6176" spans="1:16" x14ac:dyDescent="0.25">
      <c r="A6176" s="3">
        <v>43070</v>
      </c>
      <c r="B6176" t="s">
        <v>58</v>
      </c>
      <c r="C6176" t="s">
        <v>11789</v>
      </c>
      <c r="D6176" t="s">
        <v>11790</v>
      </c>
      <c r="E6176">
        <v>90200</v>
      </c>
      <c r="F6176" t="s">
        <v>8548</v>
      </c>
      <c r="G6176">
        <v>2076.8000000000002</v>
      </c>
      <c r="I6176" t="s">
        <v>10956</v>
      </c>
      <c r="J6176">
        <v>26</v>
      </c>
      <c r="K6176">
        <v>3111</v>
      </c>
      <c r="L6176" s="1">
        <v>40907</v>
      </c>
      <c r="N6176" t="s">
        <v>11791</v>
      </c>
      <c r="P6176" t="s">
        <v>64</v>
      </c>
    </row>
    <row r="6177" spans="1:16" x14ac:dyDescent="0.25">
      <c r="A6177" s="3">
        <v>43070</v>
      </c>
      <c r="B6177" t="s">
        <v>58</v>
      </c>
      <c r="C6177" t="s">
        <v>11792</v>
      </c>
      <c r="D6177" t="s">
        <v>11793</v>
      </c>
      <c r="E6177">
        <v>90200</v>
      </c>
      <c r="F6177" t="s">
        <v>8548</v>
      </c>
      <c r="G6177">
        <v>2076.8000000000002</v>
      </c>
      <c r="I6177" t="s">
        <v>10956</v>
      </c>
      <c r="J6177">
        <v>26</v>
      </c>
      <c r="K6177">
        <v>3111</v>
      </c>
      <c r="L6177" s="1">
        <v>40907</v>
      </c>
      <c r="N6177" t="s">
        <v>11794</v>
      </c>
      <c r="P6177" t="s">
        <v>64</v>
      </c>
    </row>
    <row r="6178" spans="1:16" x14ac:dyDescent="0.25">
      <c r="A6178" s="3">
        <v>43070</v>
      </c>
      <c r="B6178" t="s">
        <v>58</v>
      </c>
      <c r="C6178" t="s">
        <v>11795</v>
      </c>
      <c r="D6178" t="s">
        <v>11796</v>
      </c>
      <c r="E6178">
        <v>90200</v>
      </c>
      <c r="F6178" t="s">
        <v>8548</v>
      </c>
      <c r="G6178">
        <v>2076.8000000000002</v>
      </c>
      <c r="I6178" t="s">
        <v>10956</v>
      </c>
      <c r="J6178">
        <v>26</v>
      </c>
      <c r="K6178">
        <v>3111</v>
      </c>
      <c r="L6178" s="1">
        <v>40907</v>
      </c>
      <c r="N6178" t="s">
        <v>11797</v>
      </c>
      <c r="P6178" t="s">
        <v>64</v>
      </c>
    </row>
    <row r="6179" spans="1:16" x14ac:dyDescent="0.25">
      <c r="A6179" s="3">
        <v>43070</v>
      </c>
      <c r="B6179" t="s">
        <v>58</v>
      </c>
      <c r="C6179" t="s">
        <v>11798</v>
      </c>
      <c r="D6179" t="s">
        <v>11799</v>
      </c>
      <c r="E6179">
        <v>90200</v>
      </c>
      <c r="F6179" t="s">
        <v>8548</v>
      </c>
      <c r="G6179">
        <v>2076.8000000000002</v>
      </c>
      <c r="I6179" t="s">
        <v>10956</v>
      </c>
      <c r="J6179">
        <v>26</v>
      </c>
      <c r="K6179">
        <v>3111</v>
      </c>
      <c r="L6179" s="1">
        <v>40907</v>
      </c>
      <c r="N6179" t="s">
        <v>11800</v>
      </c>
      <c r="P6179" t="s">
        <v>64</v>
      </c>
    </row>
    <row r="6180" spans="1:16" x14ac:dyDescent="0.25">
      <c r="A6180" s="3">
        <v>43070</v>
      </c>
      <c r="B6180" t="s">
        <v>58</v>
      </c>
      <c r="C6180" t="s">
        <v>11801</v>
      </c>
      <c r="D6180" t="s">
        <v>11802</v>
      </c>
      <c r="E6180">
        <v>90200</v>
      </c>
      <c r="F6180" t="s">
        <v>8548</v>
      </c>
      <c r="G6180">
        <v>2076.8000000000002</v>
      </c>
      <c r="I6180" t="s">
        <v>10956</v>
      </c>
      <c r="J6180">
        <v>26</v>
      </c>
      <c r="K6180">
        <v>3111</v>
      </c>
      <c r="L6180" s="1">
        <v>40907</v>
      </c>
      <c r="N6180" t="s">
        <v>11803</v>
      </c>
      <c r="P6180" t="s">
        <v>64</v>
      </c>
    </row>
    <row r="6181" spans="1:16" x14ac:dyDescent="0.25">
      <c r="A6181" s="3">
        <v>43070</v>
      </c>
      <c r="B6181" t="s">
        <v>58</v>
      </c>
      <c r="C6181" t="s">
        <v>11804</v>
      </c>
      <c r="D6181" t="s">
        <v>11805</v>
      </c>
      <c r="E6181">
        <v>90200</v>
      </c>
      <c r="F6181" t="s">
        <v>8548</v>
      </c>
      <c r="G6181">
        <v>2076.8000000000002</v>
      </c>
      <c r="I6181" t="s">
        <v>10956</v>
      </c>
      <c r="J6181">
        <v>26</v>
      </c>
      <c r="K6181">
        <v>3111</v>
      </c>
      <c r="L6181" s="1">
        <v>40907</v>
      </c>
      <c r="N6181" t="s">
        <v>11806</v>
      </c>
      <c r="P6181" t="s">
        <v>64</v>
      </c>
    </row>
    <row r="6182" spans="1:16" x14ac:dyDescent="0.25">
      <c r="A6182" s="3">
        <v>43070</v>
      </c>
      <c r="B6182" t="s">
        <v>58</v>
      </c>
      <c r="C6182" t="s">
        <v>11807</v>
      </c>
      <c r="D6182" t="s">
        <v>11808</v>
      </c>
      <c r="E6182">
        <v>90200</v>
      </c>
      <c r="F6182" t="s">
        <v>8548</v>
      </c>
      <c r="G6182">
        <v>2076.8000000000002</v>
      </c>
      <c r="I6182" t="s">
        <v>10956</v>
      </c>
      <c r="J6182">
        <v>26</v>
      </c>
      <c r="K6182">
        <v>3111</v>
      </c>
      <c r="L6182" s="1">
        <v>40907</v>
      </c>
      <c r="N6182" t="s">
        <v>11809</v>
      </c>
      <c r="P6182" t="s">
        <v>64</v>
      </c>
    </row>
    <row r="6183" spans="1:16" x14ac:dyDescent="0.25">
      <c r="A6183" s="3">
        <v>43070</v>
      </c>
      <c r="B6183" t="s">
        <v>58</v>
      </c>
      <c r="C6183" t="s">
        <v>11810</v>
      </c>
      <c r="D6183" t="s">
        <v>11811</v>
      </c>
      <c r="E6183">
        <v>90200</v>
      </c>
      <c r="F6183" t="s">
        <v>8548</v>
      </c>
      <c r="G6183">
        <v>2076.8000000000002</v>
      </c>
      <c r="I6183" t="s">
        <v>10956</v>
      </c>
      <c r="J6183">
        <v>26</v>
      </c>
      <c r="K6183">
        <v>3111</v>
      </c>
      <c r="L6183" s="1">
        <v>40907</v>
      </c>
      <c r="N6183" t="s">
        <v>11812</v>
      </c>
      <c r="P6183" t="s">
        <v>64</v>
      </c>
    </row>
    <row r="6185" spans="1:16" x14ac:dyDescent="0.25">
      <c r="D6185" t="s">
        <v>0</v>
      </c>
      <c r="E6185" t="s">
        <v>1</v>
      </c>
      <c r="F6185" t="s">
        <v>2</v>
      </c>
      <c r="G6185" t="s">
        <v>3</v>
      </c>
      <c r="H6185">
        <v>5</v>
      </c>
      <c r="I6185" t="s">
        <v>4</v>
      </c>
      <c r="L6185" t="s">
        <v>5</v>
      </c>
      <c r="M6185" t="s">
        <v>6</v>
      </c>
      <c r="N6185" t="s">
        <v>7</v>
      </c>
      <c r="O6185">
        <v>10</v>
      </c>
      <c r="P6185">
        <v>6</v>
      </c>
    </row>
    <row r="6186" spans="1:16" x14ac:dyDescent="0.25">
      <c r="D6186" t="s">
        <v>8</v>
      </c>
      <c r="E6186" t="s">
        <v>9</v>
      </c>
      <c r="F6186" t="s">
        <v>10</v>
      </c>
      <c r="M6186" t="s">
        <v>11</v>
      </c>
      <c r="N6186" t="s">
        <v>12</v>
      </c>
      <c r="O6186" s="1">
        <v>37445</v>
      </c>
      <c r="P6186">
        <v>3</v>
      </c>
    </row>
    <row r="6187" spans="1:16" x14ac:dyDescent="0.25">
      <c r="A6187" t="s">
        <v>13</v>
      </c>
      <c r="B6187" t="s">
        <v>14</v>
      </c>
      <c r="C6187" t="s">
        <v>15</v>
      </c>
      <c r="F6187" t="s">
        <v>16</v>
      </c>
      <c r="G6187" t="e">
        <f>- Z</f>
        <v>#NAME?</v>
      </c>
      <c r="M6187" t="s">
        <v>17</v>
      </c>
      <c r="N6187" t="s">
        <v>18</v>
      </c>
    </row>
    <row r="6188" spans="1:16" x14ac:dyDescent="0.25">
      <c r="A6188" t="s">
        <v>19</v>
      </c>
      <c r="B6188" t="s">
        <v>20</v>
      </c>
      <c r="C6188" t="s">
        <v>21</v>
      </c>
      <c r="D6188" t="s">
        <v>22</v>
      </c>
      <c r="E6188" t="s">
        <v>23</v>
      </c>
      <c r="F6188" t="s">
        <v>24</v>
      </c>
      <c r="G6188" t="s">
        <v>25</v>
      </c>
      <c r="H6188" t="s">
        <v>26</v>
      </c>
      <c r="M6188" t="s">
        <v>27</v>
      </c>
      <c r="N6188" t="s">
        <v>28</v>
      </c>
    </row>
    <row r="6189" spans="1:16" x14ac:dyDescent="0.25">
      <c r="A6189" t="s">
        <v>29</v>
      </c>
      <c r="B6189" t="s">
        <v>30</v>
      </c>
      <c r="C6189" t="s">
        <v>31</v>
      </c>
      <c r="D6189" t="s">
        <v>32</v>
      </c>
      <c r="E6189" t="s">
        <v>32</v>
      </c>
      <c r="F6189" t="s">
        <v>33</v>
      </c>
      <c r="G6189" t="s">
        <v>34</v>
      </c>
      <c r="H6189" t="s">
        <v>35</v>
      </c>
      <c r="I6189" t="s">
        <v>36</v>
      </c>
      <c r="J6189" t="s">
        <v>29</v>
      </c>
      <c r="K6189" t="s">
        <v>29</v>
      </c>
      <c r="L6189" t="s">
        <v>37</v>
      </c>
      <c r="M6189" t="s">
        <v>31</v>
      </c>
      <c r="N6189" t="s">
        <v>38</v>
      </c>
      <c r="O6189" t="s">
        <v>29</v>
      </c>
      <c r="P6189" t="s">
        <v>35</v>
      </c>
    </row>
    <row r="6190" spans="1:16" x14ac:dyDescent="0.25">
      <c r="A6190" t="s">
        <v>39</v>
      </c>
      <c r="B6190" t="s">
        <v>40</v>
      </c>
      <c r="C6190" t="s">
        <v>41</v>
      </c>
      <c r="D6190" t="s">
        <v>42</v>
      </c>
      <c r="E6190" t="s">
        <v>43</v>
      </c>
      <c r="F6190" t="s">
        <v>13</v>
      </c>
      <c r="G6190" t="s">
        <v>44</v>
      </c>
      <c r="I6190" t="s">
        <v>45</v>
      </c>
      <c r="J6190" t="s">
        <v>46</v>
      </c>
      <c r="K6190" t="s">
        <v>47</v>
      </c>
      <c r="L6190" t="s">
        <v>48</v>
      </c>
      <c r="M6190" t="s">
        <v>49</v>
      </c>
      <c r="N6190" t="s">
        <v>50</v>
      </c>
      <c r="O6190" t="s">
        <v>51</v>
      </c>
      <c r="P6190" t="s">
        <v>52</v>
      </c>
    </row>
    <row r="6191" spans="1:16" x14ac:dyDescent="0.25">
      <c r="A6191" t="s">
        <v>53</v>
      </c>
      <c r="B6191" t="s">
        <v>30</v>
      </c>
      <c r="C6191" t="s">
        <v>54</v>
      </c>
      <c r="D6191" t="s">
        <v>32</v>
      </c>
      <c r="E6191" t="s">
        <v>32</v>
      </c>
      <c r="F6191" t="s">
        <v>33</v>
      </c>
      <c r="G6191" t="s">
        <v>34</v>
      </c>
      <c r="H6191" t="s">
        <v>35</v>
      </c>
      <c r="I6191" t="s">
        <v>36</v>
      </c>
      <c r="J6191" t="s">
        <v>29</v>
      </c>
      <c r="K6191" t="s">
        <v>29</v>
      </c>
      <c r="L6191" t="s">
        <v>37</v>
      </c>
      <c r="M6191" t="s">
        <v>31</v>
      </c>
      <c r="N6191" t="s">
        <v>38</v>
      </c>
      <c r="O6191" t="s">
        <v>29</v>
      </c>
      <c r="P6191" t="s">
        <v>55</v>
      </c>
    </row>
    <row r="6192" spans="1:16" x14ac:dyDescent="0.25">
      <c r="A6192" s="3">
        <v>43070</v>
      </c>
      <c r="B6192" t="s">
        <v>58</v>
      </c>
      <c r="C6192" t="s">
        <v>11813</v>
      </c>
      <c r="D6192" t="s">
        <v>11814</v>
      </c>
      <c r="E6192">
        <v>90200</v>
      </c>
      <c r="F6192" t="s">
        <v>8548</v>
      </c>
      <c r="G6192">
        <v>2076.8000000000002</v>
      </c>
      <c r="I6192" t="s">
        <v>10956</v>
      </c>
      <c r="J6192">
        <v>26</v>
      </c>
      <c r="K6192">
        <v>3111</v>
      </c>
      <c r="L6192" s="1">
        <v>40907</v>
      </c>
      <c r="N6192" t="s">
        <v>11785</v>
      </c>
      <c r="P6192" t="s">
        <v>64</v>
      </c>
    </row>
    <row r="6193" spans="1:16" x14ac:dyDescent="0.25">
      <c r="A6193" s="3">
        <v>43070</v>
      </c>
      <c r="B6193" t="s">
        <v>58</v>
      </c>
      <c r="C6193" t="s">
        <v>11815</v>
      </c>
      <c r="D6193" t="s">
        <v>11816</v>
      </c>
      <c r="E6193">
        <v>90200</v>
      </c>
      <c r="F6193" t="s">
        <v>8548</v>
      </c>
      <c r="G6193">
        <v>2076.8000000000002</v>
      </c>
      <c r="I6193" t="s">
        <v>10956</v>
      </c>
      <c r="J6193">
        <v>26</v>
      </c>
      <c r="K6193">
        <v>3111</v>
      </c>
      <c r="L6193" s="1">
        <v>40907</v>
      </c>
      <c r="N6193" t="s">
        <v>11785</v>
      </c>
      <c r="P6193" t="s">
        <v>64</v>
      </c>
    </row>
    <row r="6194" spans="1:16" x14ac:dyDescent="0.25">
      <c r="A6194" s="3">
        <v>43070</v>
      </c>
      <c r="B6194" t="s">
        <v>58</v>
      </c>
      <c r="C6194" t="s">
        <v>11817</v>
      </c>
      <c r="D6194" t="s">
        <v>11818</v>
      </c>
      <c r="E6194">
        <v>90200</v>
      </c>
      <c r="F6194" t="s">
        <v>8548</v>
      </c>
      <c r="G6194">
        <v>2076.8000000000002</v>
      </c>
      <c r="I6194" t="s">
        <v>10956</v>
      </c>
      <c r="J6194">
        <v>26</v>
      </c>
      <c r="K6194">
        <v>3111</v>
      </c>
      <c r="L6194" s="1">
        <v>40907</v>
      </c>
      <c r="N6194" t="s">
        <v>11800</v>
      </c>
      <c r="P6194" t="s">
        <v>64</v>
      </c>
    </row>
    <row r="6195" spans="1:16" x14ac:dyDescent="0.25">
      <c r="A6195" s="3">
        <v>43070</v>
      </c>
      <c r="B6195" t="s">
        <v>58</v>
      </c>
      <c r="C6195" t="s">
        <v>11819</v>
      </c>
      <c r="D6195" t="s">
        <v>11820</v>
      </c>
      <c r="E6195">
        <v>90200</v>
      </c>
      <c r="F6195" t="s">
        <v>8548</v>
      </c>
      <c r="G6195">
        <v>2076.8000000000002</v>
      </c>
      <c r="I6195" t="s">
        <v>10956</v>
      </c>
      <c r="J6195">
        <v>26</v>
      </c>
      <c r="K6195">
        <v>3111</v>
      </c>
      <c r="L6195" s="1">
        <v>40907</v>
      </c>
      <c r="N6195" t="s">
        <v>11788</v>
      </c>
      <c r="P6195" t="s">
        <v>64</v>
      </c>
    </row>
    <row r="6196" spans="1:16" x14ac:dyDescent="0.25">
      <c r="A6196" s="3">
        <v>43070</v>
      </c>
      <c r="B6196" t="s">
        <v>58</v>
      </c>
      <c r="C6196" t="s">
        <v>11821</v>
      </c>
      <c r="D6196" t="s">
        <v>11822</v>
      </c>
      <c r="E6196">
        <v>90200</v>
      </c>
      <c r="F6196" t="s">
        <v>8548</v>
      </c>
      <c r="G6196">
        <v>2076.8000000000002</v>
      </c>
      <c r="I6196" t="s">
        <v>10956</v>
      </c>
      <c r="J6196">
        <v>26</v>
      </c>
      <c r="K6196">
        <v>3111</v>
      </c>
      <c r="L6196" s="1">
        <v>40907</v>
      </c>
      <c r="N6196" t="s">
        <v>11794</v>
      </c>
      <c r="P6196" t="s">
        <v>64</v>
      </c>
    </row>
    <row r="6197" spans="1:16" x14ac:dyDescent="0.25">
      <c r="A6197" s="3">
        <v>43070</v>
      </c>
      <c r="B6197" t="s">
        <v>58</v>
      </c>
      <c r="C6197" t="s">
        <v>11823</v>
      </c>
      <c r="D6197" t="s">
        <v>11824</v>
      </c>
      <c r="E6197">
        <v>90200</v>
      </c>
      <c r="F6197" t="s">
        <v>8548</v>
      </c>
      <c r="G6197">
        <v>2076.8000000000002</v>
      </c>
      <c r="I6197" t="s">
        <v>10956</v>
      </c>
      <c r="J6197">
        <v>26</v>
      </c>
      <c r="K6197">
        <v>3111</v>
      </c>
      <c r="L6197" s="1">
        <v>40907</v>
      </c>
      <c r="N6197" t="s">
        <v>11806</v>
      </c>
      <c r="P6197" t="s">
        <v>64</v>
      </c>
    </row>
    <row r="6198" spans="1:16" x14ac:dyDescent="0.25">
      <c r="A6198" s="3">
        <v>43070</v>
      </c>
      <c r="B6198" t="s">
        <v>58</v>
      </c>
      <c r="C6198" t="s">
        <v>11825</v>
      </c>
      <c r="D6198" t="s">
        <v>11826</v>
      </c>
      <c r="E6198">
        <v>90200</v>
      </c>
      <c r="F6198" t="s">
        <v>8548</v>
      </c>
      <c r="G6198">
        <v>2076.8000000000002</v>
      </c>
      <c r="I6198" t="s">
        <v>10956</v>
      </c>
      <c r="J6198">
        <v>26</v>
      </c>
      <c r="K6198">
        <v>3111</v>
      </c>
      <c r="L6198" s="1">
        <v>40907</v>
      </c>
      <c r="N6198" t="s">
        <v>11809</v>
      </c>
      <c r="P6198" t="s">
        <v>64</v>
      </c>
    </row>
    <row r="6199" spans="1:16" x14ac:dyDescent="0.25">
      <c r="A6199" s="3">
        <v>43070</v>
      </c>
      <c r="B6199" t="s">
        <v>58</v>
      </c>
      <c r="C6199" t="s">
        <v>11827</v>
      </c>
      <c r="D6199" t="s">
        <v>11828</v>
      </c>
      <c r="E6199">
        <v>90200</v>
      </c>
      <c r="F6199" t="s">
        <v>8548</v>
      </c>
      <c r="G6199">
        <v>2076.8000000000002</v>
      </c>
      <c r="I6199" t="s">
        <v>10956</v>
      </c>
      <c r="J6199">
        <v>26</v>
      </c>
      <c r="K6199">
        <v>3111</v>
      </c>
      <c r="L6199" s="1">
        <v>40907</v>
      </c>
      <c r="N6199" t="s">
        <v>11794</v>
      </c>
      <c r="P6199" t="s">
        <v>64</v>
      </c>
    </row>
    <row r="6200" spans="1:16" x14ac:dyDescent="0.25">
      <c r="A6200" s="3">
        <v>43070</v>
      </c>
      <c r="B6200" t="s">
        <v>58</v>
      </c>
      <c r="C6200" t="s">
        <v>11829</v>
      </c>
      <c r="D6200" t="s">
        <v>11830</v>
      </c>
      <c r="E6200">
        <v>90200</v>
      </c>
      <c r="F6200" t="s">
        <v>8548</v>
      </c>
      <c r="G6200">
        <v>2076.8000000000002</v>
      </c>
      <c r="I6200" t="s">
        <v>10956</v>
      </c>
      <c r="J6200">
        <v>26</v>
      </c>
      <c r="K6200">
        <v>3111</v>
      </c>
      <c r="L6200" s="1">
        <v>40907</v>
      </c>
      <c r="N6200" t="s">
        <v>11803</v>
      </c>
      <c r="P6200" t="s">
        <v>64</v>
      </c>
    </row>
    <row r="6201" spans="1:16" x14ac:dyDescent="0.25">
      <c r="A6201" s="3">
        <v>43070</v>
      </c>
      <c r="B6201" t="s">
        <v>58</v>
      </c>
      <c r="C6201" t="s">
        <v>11831</v>
      </c>
      <c r="D6201" t="s">
        <v>11832</v>
      </c>
      <c r="E6201">
        <v>90200</v>
      </c>
      <c r="F6201" t="s">
        <v>8548</v>
      </c>
      <c r="G6201">
        <v>2076.8000000000002</v>
      </c>
      <c r="I6201" t="s">
        <v>10956</v>
      </c>
      <c r="J6201">
        <v>26</v>
      </c>
      <c r="K6201">
        <v>3111</v>
      </c>
      <c r="L6201" s="1">
        <v>40907</v>
      </c>
      <c r="N6201" t="s">
        <v>11785</v>
      </c>
      <c r="P6201" t="s">
        <v>64</v>
      </c>
    </row>
    <row r="6202" spans="1:16" x14ac:dyDescent="0.25">
      <c r="A6202" s="3">
        <v>43070</v>
      </c>
      <c r="B6202" t="s">
        <v>58</v>
      </c>
      <c r="C6202" t="s">
        <v>11833</v>
      </c>
      <c r="D6202" t="s">
        <v>11834</v>
      </c>
      <c r="E6202">
        <v>90200</v>
      </c>
      <c r="F6202" t="s">
        <v>8548</v>
      </c>
      <c r="G6202">
        <v>2076.8000000000002</v>
      </c>
      <c r="I6202" t="s">
        <v>10956</v>
      </c>
      <c r="J6202">
        <v>26</v>
      </c>
      <c r="K6202">
        <v>3111</v>
      </c>
      <c r="L6202" s="1">
        <v>40907</v>
      </c>
      <c r="N6202" t="s">
        <v>11835</v>
      </c>
      <c r="P6202" t="s">
        <v>64</v>
      </c>
    </row>
    <row r="6203" spans="1:16" x14ac:dyDescent="0.25">
      <c r="A6203" s="3">
        <v>43070</v>
      </c>
      <c r="B6203" t="s">
        <v>58</v>
      </c>
      <c r="C6203" t="s">
        <v>11836</v>
      </c>
      <c r="D6203" t="s">
        <v>11837</v>
      </c>
      <c r="E6203">
        <v>90200</v>
      </c>
      <c r="F6203" t="s">
        <v>8548</v>
      </c>
      <c r="G6203">
        <v>2076.8000000000002</v>
      </c>
      <c r="I6203" t="s">
        <v>10956</v>
      </c>
      <c r="J6203">
        <v>26</v>
      </c>
      <c r="K6203">
        <v>3111</v>
      </c>
      <c r="L6203" s="1">
        <v>40907</v>
      </c>
      <c r="N6203" t="s">
        <v>11794</v>
      </c>
      <c r="P6203" t="s">
        <v>64</v>
      </c>
    </row>
    <row r="6204" spans="1:16" x14ac:dyDescent="0.25">
      <c r="A6204" s="3">
        <v>43070</v>
      </c>
      <c r="B6204" t="s">
        <v>58</v>
      </c>
      <c r="C6204" t="s">
        <v>11838</v>
      </c>
      <c r="D6204" t="s">
        <v>11839</v>
      </c>
      <c r="E6204">
        <v>90200</v>
      </c>
      <c r="F6204" t="s">
        <v>8548</v>
      </c>
      <c r="G6204">
        <v>2076.8000000000002</v>
      </c>
      <c r="I6204" t="s">
        <v>10956</v>
      </c>
      <c r="J6204">
        <v>26</v>
      </c>
      <c r="K6204">
        <v>3111</v>
      </c>
      <c r="L6204" s="1">
        <v>40907</v>
      </c>
      <c r="N6204" t="s">
        <v>11812</v>
      </c>
      <c r="P6204" t="s">
        <v>64</v>
      </c>
    </row>
    <row r="6205" spans="1:16" x14ac:dyDescent="0.25">
      <c r="A6205" s="3">
        <v>43070</v>
      </c>
      <c r="B6205" t="s">
        <v>58</v>
      </c>
      <c r="C6205" t="s">
        <v>11840</v>
      </c>
      <c r="D6205" t="s">
        <v>11841</v>
      </c>
      <c r="E6205">
        <v>90200</v>
      </c>
      <c r="F6205" t="s">
        <v>1346</v>
      </c>
      <c r="G6205">
        <v>1795.33</v>
      </c>
      <c r="I6205" t="s">
        <v>11842</v>
      </c>
      <c r="J6205">
        <v>212</v>
      </c>
      <c r="K6205">
        <v>3241</v>
      </c>
      <c r="L6205" s="1">
        <v>40164</v>
      </c>
      <c r="N6205" t="s">
        <v>11843</v>
      </c>
      <c r="P6205" t="s">
        <v>64</v>
      </c>
    </row>
    <row r="6206" spans="1:16" x14ac:dyDescent="0.25">
      <c r="A6206" s="3">
        <v>43070</v>
      </c>
      <c r="B6206" t="s">
        <v>58</v>
      </c>
      <c r="C6206" t="s">
        <v>11844</v>
      </c>
      <c r="D6206" t="s">
        <v>11845</v>
      </c>
      <c r="E6206">
        <v>90200</v>
      </c>
      <c r="F6206" t="s">
        <v>11846</v>
      </c>
      <c r="G6206">
        <v>1385</v>
      </c>
      <c r="I6206" t="s">
        <v>11847</v>
      </c>
      <c r="J6206">
        <v>13</v>
      </c>
      <c r="K6206">
        <v>4841</v>
      </c>
      <c r="L6206" s="1">
        <v>39792</v>
      </c>
      <c r="N6206" t="s">
        <v>11848</v>
      </c>
      <c r="P6206" t="s">
        <v>64</v>
      </c>
    </row>
    <row r="6207" spans="1:16" x14ac:dyDescent="0.25">
      <c r="A6207" s="3">
        <v>43070</v>
      </c>
      <c r="B6207" t="s">
        <v>58</v>
      </c>
      <c r="C6207" t="s">
        <v>11849</v>
      </c>
      <c r="D6207" t="s">
        <v>11850</v>
      </c>
      <c r="E6207">
        <v>90200</v>
      </c>
      <c r="F6207" t="s">
        <v>11846</v>
      </c>
      <c r="G6207">
        <v>1385</v>
      </c>
      <c r="I6207" t="s">
        <v>11847</v>
      </c>
      <c r="J6207">
        <v>13</v>
      </c>
      <c r="K6207">
        <v>4841</v>
      </c>
      <c r="L6207" s="1">
        <v>39792</v>
      </c>
      <c r="N6207" t="s">
        <v>11848</v>
      </c>
      <c r="P6207" t="s">
        <v>64</v>
      </c>
    </row>
    <row r="6208" spans="1:16" x14ac:dyDescent="0.25">
      <c r="A6208" t="s">
        <v>87</v>
      </c>
      <c r="C6208" t="s">
        <v>88</v>
      </c>
      <c r="D6208" t="s">
        <v>58</v>
      </c>
      <c r="F6208">
        <v>-30</v>
      </c>
      <c r="G6208" t="s">
        <v>11851</v>
      </c>
      <c r="I6208" t="s">
        <v>11852</v>
      </c>
    </row>
    <row r="6210" spans="1:16" x14ac:dyDescent="0.25">
      <c r="A6210" t="s">
        <v>87</v>
      </c>
      <c r="B6210" t="s">
        <v>87</v>
      </c>
      <c r="C6210" t="s">
        <v>91</v>
      </c>
      <c r="D6210" t="s">
        <v>456</v>
      </c>
      <c r="E6210">
        <v>2017</v>
      </c>
      <c r="F6210">
        <v>-30</v>
      </c>
      <c r="G6210" t="s">
        <v>11851</v>
      </c>
      <c r="I6210" t="s">
        <v>11853</v>
      </c>
    </row>
    <row r="6212" spans="1:16" x14ac:dyDescent="0.25">
      <c r="C6212" t="s">
        <v>56</v>
      </c>
      <c r="D6212" t="s">
        <v>10</v>
      </c>
      <c r="E6212" t="e">
        <f>- proto</f>
        <v>#NAME?</v>
      </c>
      <c r="F6212" t="s">
        <v>57</v>
      </c>
    </row>
    <row r="6213" spans="1:16" x14ac:dyDescent="0.25">
      <c r="A6213" s="3">
        <v>43160</v>
      </c>
      <c r="B6213" t="s">
        <v>58</v>
      </c>
      <c r="C6213" t="s">
        <v>11854</v>
      </c>
      <c r="D6213" t="s">
        <v>11855</v>
      </c>
      <c r="E6213">
        <v>90200</v>
      </c>
      <c r="F6213" t="s">
        <v>11174</v>
      </c>
      <c r="G6213">
        <v>999</v>
      </c>
      <c r="I6213">
        <f>-1   -999</f>
        <v>-1000</v>
      </c>
      <c r="J6213">
        <v>3</v>
      </c>
      <c r="K6213">
        <v>111</v>
      </c>
      <c r="L6213" s="1">
        <v>42321</v>
      </c>
      <c r="N6213" t="s">
        <v>11515</v>
      </c>
      <c r="P6213" t="s">
        <v>64</v>
      </c>
    </row>
    <row r="6214" spans="1:16" x14ac:dyDescent="0.25">
      <c r="A6214" s="3">
        <v>43160</v>
      </c>
      <c r="B6214" t="s">
        <v>58</v>
      </c>
      <c r="C6214" t="s">
        <v>11856</v>
      </c>
      <c r="D6214" t="s">
        <v>11857</v>
      </c>
      <c r="E6214">
        <v>90200</v>
      </c>
      <c r="F6214" t="s">
        <v>8548</v>
      </c>
      <c r="G6214">
        <v>2156.02</v>
      </c>
      <c r="I6214" t="s">
        <v>11493</v>
      </c>
      <c r="J6214">
        <v>4</v>
      </c>
      <c r="K6214">
        <v>113</v>
      </c>
      <c r="L6214" s="1">
        <v>40905</v>
      </c>
      <c r="N6214" t="s">
        <v>11858</v>
      </c>
      <c r="P6214" t="s">
        <v>64</v>
      </c>
    </row>
    <row r="6215" spans="1:16" x14ac:dyDescent="0.25">
      <c r="A6215" s="3">
        <v>43160</v>
      </c>
      <c r="B6215" t="s">
        <v>58</v>
      </c>
      <c r="C6215" t="s">
        <v>11859</v>
      </c>
      <c r="D6215" t="s">
        <v>11860</v>
      </c>
      <c r="E6215">
        <v>90200</v>
      </c>
      <c r="F6215" t="s">
        <v>183</v>
      </c>
      <c r="G6215">
        <v>200</v>
      </c>
      <c r="I6215">
        <f>-1   -200</f>
        <v>-201</v>
      </c>
      <c r="J6215">
        <v>4</v>
      </c>
      <c r="K6215">
        <v>113</v>
      </c>
      <c r="L6215" s="1">
        <v>38666</v>
      </c>
      <c r="N6215" t="s">
        <v>11858</v>
      </c>
      <c r="P6215" t="s">
        <v>64</v>
      </c>
    </row>
    <row r="6216" spans="1:16" x14ac:dyDescent="0.25">
      <c r="A6216" s="3">
        <v>43160</v>
      </c>
      <c r="B6216" t="s">
        <v>58</v>
      </c>
      <c r="C6216" t="s">
        <v>11861</v>
      </c>
      <c r="D6216" t="s">
        <v>11862</v>
      </c>
      <c r="E6216">
        <v>90200</v>
      </c>
      <c r="F6216" t="s">
        <v>8548</v>
      </c>
      <c r="G6216">
        <v>2076.8000000000002</v>
      </c>
      <c r="I6216" t="s">
        <v>10956</v>
      </c>
      <c r="J6216">
        <v>4</v>
      </c>
      <c r="K6216">
        <v>113</v>
      </c>
      <c r="L6216" s="1">
        <v>40907</v>
      </c>
      <c r="N6216" t="s">
        <v>11858</v>
      </c>
      <c r="P6216" t="s">
        <v>64</v>
      </c>
    </row>
    <row r="6217" spans="1:16" x14ac:dyDescent="0.25">
      <c r="A6217" s="3">
        <v>43160</v>
      </c>
      <c r="B6217" t="s">
        <v>58</v>
      </c>
      <c r="C6217" t="s">
        <v>11863</v>
      </c>
      <c r="D6217" t="s">
        <v>11864</v>
      </c>
      <c r="E6217">
        <v>90200</v>
      </c>
      <c r="F6217" t="s">
        <v>194</v>
      </c>
      <c r="G6217">
        <v>1774.5</v>
      </c>
      <c r="I6217" t="s">
        <v>949</v>
      </c>
      <c r="J6217">
        <v>205</v>
      </c>
      <c r="K6217">
        <v>321</v>
      </c>
      <c r="L6217" s="1">
        <v>37287</v>
      </c>
      <c r="N6217" t="s">
        <v>8063</v>
      </c>
      <c r="P6217" t="s">
        <v>64</v>
      </c>
    </row>
    <row r="6218" spans="1:16" x14ac:dyDescent="0.25">
      <c r="A6218" s="3">
        <v>43160</v>
      </c>
      <c r="B6218" t="s">
        <v>58</v>
      </c>
      <c r="C6218" t="s">
        <v>11865</v>
      </c>
      <c r="D6218" t="s">
        <v>11866</v>
      </c>
      <c r="E6218">
        <v>90200</v>
      </c>
      <c r="F6218" t="s">
        <v>11174</v>
      </c>
      <c r="G6218">
        <v>999</v>
      </c>
      <c r="I6218">
        <f>-1   -999</f>
        <v>-1000</v>
      </c>
      <c r="J6218">
        <v>410</v>
      </c>
      <c r="K6218">
        <v>471</v>
      </c>
      <c r="L6218" s="1">
        <v>42326</v>
      </c>
      <c r="N6218" t="s">
        <v>11867</v>
      </c>
      <c r="P6218" t="s">
        <v>64</v>
      </c>
    </row>
    <row r="6219" spans="1:16" x14ac:dyDescent="0.25">
      <c r="A6219" s="3">
        <v>43160</v>
      </c>
      <c r="B6219" t="s">
        <v>58</v>
      </c>
      <c r="C6219" t="s">
        <v>11868</v>
      </c>
      <c r="D6219" t="s">
        <v>11869</v>
      </c>
      <c r="E6219">
        <v>90200</v>
      </c>
      <c r="F6219" t="s">
        <v>8548</v>
      </c>
      <c r="G6219">
        <v>2361.33</v>
      </c>
      <c r="I6219" t="s">
        <v>11870</v>
      </c>
      <c r="J6219">
        <v>166</v>
      </c>
      <c r="K6219">
        <v>511</v>
      </c>
      <c r="L6219" s="1">
        <v>41639</v>
      </c>
      <c r="N6219" t="s">
        <v>11871</v>
      </c>
      <c r="P6219" t="s">
        <v>64</v>
      </c>
    </row>
    <row r="6220" spans="1:16" x14ac:dyDescent="0.25">
      <c r="A6220" s="3">
        <v>43160</v>
      </c>
      <c r="B6220" t="s">
        <v>58</v>
      </c>
      <c r="C6220" t="s">
        <v>11872</v>
      </c>
      <c r="D6220" t="s">
        <v>11873</v>
      </c>
      <c r="E6220">
        <v>90200</v>
      </c>
      <c r="F6220" t="s">
        <v>8548</v>
      </c>
      <c r="G6220">
        <v>2361.33</v>
      </c>
      <c r="I6220" t="s">
        <v>11870</v>
      </c>
      <c r="J6220">
        <v>166</v>
      </c>
      <c r="K6220">
        <v>511</v>
      </c>
      <c r="L6220" s="1">
        <v>41639</v>
      </c>
      <c r="N6220" t="s">
        <v>11874</v>
      </c>
      <c r="P6220" t="s">
        <v>64</v>
      </c>
    </row>
    <row r="6221" spans="1:16" x14ac:dyDescent="0.25">
      <c r="A6221" s="3">
        <v>43160</v>
      </c>
      <c r="B6221" t="s">
        <v>58</v>
      </c>
      <c r="C6221" t="s">
        <v>11875</v>
      </c>
      <c r="D6221" t="s">
        <v>11876</v>
      </c>
      <c r="E6221">
        <v>90200</v>
      </c>
      <c r="F6221" t="s">
        <v>8548</v>
      </c>
      <c r="G6221">
        <v>2361.33</v>
      </c>
      <c r="I6221" t="s">
        <v>11870</v>
      </c>
      <c r="J6221">
        <v>166</v>
      </c>
      <c r="K6221">
        <v>511</v>
      </c>
      <c r="L6221" s="1">
        <v>41639</v>
      </c>
      <c r="N6221" t="s">
        <v>11877</v>
      </c>
      <c r="P6221" t="s">
        <v>64</v>
      </c>
    </row>
    <row r="6222" spans="1:16" x14ac:dyDescent="0.25">
      <c r="A6222" s="3">
        <v>43160</v>
      </c>
      <c r="B6222" t="s">
        <v>58</v>
      </c>
      <c r="C6222" t="s">
        <v>11878</v>
      </c>
      <c r="D6222" t="s">
        <v>11879</v>
      </c>
      <c r="E6222">
        <v>90200</v>
      </c>
      <c r="F6222" t="s">
        <v>8548</v>
      </c>
      <c r="G6222">
        <v>2361.33</v>
      </c>
      <c r="I6222" t="s">
        <v>11870</v>
      </c>
      <c r="J6222">
        <v>166</v>
      </c>
      <c r="K6222">
        <v>511</v>
      </c>
      <c r="L6222" s="1">
        <v>41639</v>
      </c>
      <c r="N6222" t="s">
        <v>11877</v>
      </c>
      <c r="P6222" t="s">
        <v>64</v>
      </c>
    </row>
    <row r="6223" spans="1:16" x14ac:dyDescent="0.25">
      <c r="A6223" s="3">
        <v>43160</v>
      </c>
      <c r="B6223" t="s">
        <v>58</v>
      </c>
      <c r="C6223" t="s">
        <v>11880</v>
      </c>
      <c r="D6223" t="s">
        <v>11881</v>
      </c>
      <c r="E6223">
        <v>90200</v>
      </c>
      <c r="F6223" t="s">
        <v>8548</v>
      </c>
      <c r="G6223">
        <v>2361.33</v>
      </c>
      <c r="I6223" t="s">
        <v>11870</v>
      </c>
      <c r="J6223">
        <v>166</v>
      </c>
      <c r="K6223">
        <v>511</v>
      </c>
      <c r="L6223" s="1">
        <v>41639</v>
      </c>
      <c r="N6223" t="s">
        <v>11882</v>
      </c>
      <c r="P6223" t="s">
        <v>64</v>
      </c>
    </row>
    <row r="6224" spans="1:16" x14ac:dyDescent="0.25">
      <c r="A6224" s="3">
        <v>43160</v>
      </c>
      <c r="B6224" t="s">
        <v>58</v>
      </c>
      <c r="C6224" t="s">
        <v>11883</v>
      </c>
      <c r="D6224" t="s">
        <v>11884</v>
      </c>
      <c r="E6224">
        <v>90200</v>
      </c>
      <c r="F6224" t="s">
        <v>8548</v>
      </c>
      <c r="G6224">
        <v>2361.33</v>
      </c>
      <c r="I6224" t="s">
        <v>11870</v>
      </c>
      <c r="J6224">
        <v>166</v>
      </c>
      <c r="K6224">
        <v>511</v>
      </c>
      <c r="L6224" s="1">
        <v>41639</v>
      </c>
      <c r="N6224" t="s">
        <v>11874</v>
      </c>
      <c r="P6224" t="s">
        <v>64</v>
      </c>
    </row>
    <row r="6225" spans="1:16" x14ac:dyDescent="0.25">
      <c r="A6225" s="3">
        <v>43160</v>
      </c>
      <c r="B6225" t="s">
        <v>58</v>
      </c>
      <c r="C6225" t="s">
        <v>11885</v>
      </c>
      <c r="D6225" t="s">
        <v>11886</v>
      </c>
      <c r="E6225">
        <v>90200</v>
      </c>
      <c r="F6225" t="s">
        <v>8548</v>
      </c>
      <c r="G6225">
        <v>2361.33</v>
      </c>
      <c r="I6225" t="s">
        <v>11870</v>
      </c>
      <c r="J6225">
        <v>166</v>
      </c>
      <c r="K6225">
        <v>511</v>
      </c>
      <c r="L6225" s="1">
        <v>41639</v>
      </c>
      <c r="N6225" t="s">
        <v>11887</v>
      </c>
      <c r="P6225" t="s">
        <v>64</v>
      </c>
    </row>
    <row r="6226" spans="1:16" x14ac:dyDescent="0.25">
      <c r="A6226" s="3">
        <v>43160</v>
      </c>
      <c r="B6226" t="s">
        <v>58</v>
      </c>
      <c r="C6226" t="s">
        <v>11888</v>
      </c>
      <c r="D6226" t="s">
        <v>11889</v>
      </c>
      <c r="E6226">
        <v>90200</v>
      </c>
      <c r="F6226" t="s">
        <v>8548</v>
      </c>
      <c r="G6226">
        <v>2361.33</v>
      </c>
      <c r="I6226" t="s">
        <v>11870</v>
      </c>
      <c r="J6226">
        <v>166</v>
      </c>
      <c r="K6226">
        <v>511</v>
      </c>
      <c r="L6226" s="1">
        <v>41639</v>
      </c>
      <c r="N6226" t="s">
        <v>11890</v>
      </c>
      <c r="P6226" t="s">
        <v>64</v>
      </c>
    </row>
    <row r="6227" spans="1:16" x14ac:dyDescent="0.25">
      <c r="A6227" s="3">
        <v>43160</v>
      </c>
      <c r="B6227" t="s">
        <v>58</v>
      </c>
      <c r="C6227" t="s">
        <v>11891</v>
      </c>
      <c r="D6227" t="s">
        <v>11892</v>
      </c>
      <c r="E6227">
        <v>90200</v>
      </c>
      <c r="F6227" t="s">
        <v>8548</v>
      </c>
      <c r="G6227">
        <v>2361.33</v>
      </c>
      <c r="I6227" t="s">
        <v>11870</v>
      </c>
      <c r="J6227">
        <v>166</v>
      </c>
      <c r="K6227">
        <v>511</v>
      </c>
      <c r="L6227" s="1">
        <v>41639</v>
      </c>
      <c r="N6227" t="s">
        <v>11887</v>
      </c>
      <c r="P6227" t="s">
        <v>64</v>
      </c>
    </row>
    <row r="6228" spans="1:16" x14ac:dyDescent="0.25">
      <c r="A6228" s="3">
        <v>43160</v>
      </c>
      <c r="B6228" t="s">
        <v>58</v>
      </c>
      <c r="C6228" t="s">
        <v>11893</v>
      </c>
      <c r="D6228" t="s">
        <v>11894</v>
      </c>
      <c r="E6228">
        <v>90200</v>
      </c>
      <c r="F6228" t="s">
        <v>8548</v>
      </c>
      <c r="G6228">
        <v>2361.33</v>
      </c>
      <c r="I6228" t="s">
        <v>11870</v>
      </c>
      <c r="J6228">
        <v>166</v>
      </c>
      <c r="K6228">
        <v>511</v>
      </c>
      <c r="L6228" s="1">
        <v>41639</v>
      </c>
      <c r="N6228" t="s">
        <v>11895</v>
      </c>
      <c r="P6228" t="s">
        <v>64</v>
      </c>
    </row>
    <row r="6229" spans="1:16" x14ac:dyDescent="0.25">
      <c r="A6229" s="3">
        <v>43160</v>
      </c>
      <c r="B6229" t="s">
        <v>58</v>
      </c>
      <c r="C6229" t="s">
        <v>11896</v>
      </c>
      <c r="D6229" t="s">
        <v>11897</v>
      </c>
      <c r="E6229">
        <v>90200</v>
      </c>
      <c r="F6229" t="s">
        <v>8548</v>
      </c>
      <c r="G6229">
        <v>2361.33</v>
      </c>
      <c r="I6229" t="s">
        <v>11870</v>
      </c>
      <c r="J6229">
        <v>166</v>
      </c>
      <c r="K6229">
        <v>511</v>
      </c>
      <c r="L6229" s="1">
        <v>41639</v>
      </c>
      <c r="N6229" t="s">
        <v>11895</v>
      </c>
      <c r="P6229" t="s">
        <v>64</v>
      </c>
    </row>
    <row r="6230" spans="1:16" x14ac:dyDescent="0.25">
      <c r="A6230" s="3">
        <v>43160</v>
      </c>
      <c r="B6230" t="s">
        <v>58</v>
      </c>
      <c r="C6230" t="s">
        <v>11898</v>
      </c>
      <c r="D6230" t="s">
        <v>11899</v>
      </c>
      <c r="E6230">
        <v>90200</v>
      </c>
      <c r="F6230" t="s">
        <v>8548</v>
      </c>
      <c r="G6230">
        <v>2361.33</v>
      </c>
      <c r="I6230" t="s">
        <v>11870</v>
      </c>
      <c r="J6230">
        <v>166</v>
      </c>
      <c r="K6230">
        <v>511</v>
      </c>
      <c r="L6230" s="1">
        <v>41639</v>
      </c>
      <c r="N6230" t="s">
        <v>11900</v>
      </c>
      <c r="P6230" t="s">
        <v>64</v>
      </c>
    </row>
    <row r="6231" spans="1:16" x14ac:dyDescent="0.25">
      <c r="A6231" s="3">
        <v>43160</v>
      </c>
      <c r="B6231" t="s">
        <v>58</v>
      </c>
      <c r="C6231" t="s">
        <v>11901</v>
      </c>
      <c r="D6231" t="s">
        <v>11902</v>
      </c>
      <c r="E6231">
        <v>90200</v>
      </c>
      <c r="F6231" t="s">
        <v>8548</v>
      </c>
      <c r="G6231">
        <v>2361.33</v>
      </c>
      <c r="I6231" t="s">
        <v>11870</v>
      </c>
      <c r="J6231">
        <v>166</v>
      </c>
      <c r="K6231">
        <v>511</v>
      </c>
      <c r="L6231" s="1">
        <v>41639</v>
      </c>
      <c r="N6231" t="s">
        <v>11882</v>
      </c>
      <c r="P6231" t="s">
        <v>64</v>
      </c>
    </row>
    <row r="6232" spans="1:16" x14ac:dyDescent="0.25">
      <c r="A6232" s="3">
        <v>43160</v>
      </c>
      <c r="B6232" t="s">
        <v>58</v>
      </c>
      <c r="C6232" t="s">
        <v>11903</v>
      </c>
      <c r="D6232" t="s">
        <v>11904</v>
      </c>
      <c r="E6232">
        <v>90200</v>
      </c>
      <c r="F6232" t="s">
        <v>8548</v>
      </c>
      <c r="G6232">
        <v>2361.33</v>
      </c>
      <c r="I6232" t="s">
        <v>11870</v>
      </c>
      <c r="J6232">
        <v>166</v>
      </c>
      <c r="K6232">
        <v>511</v>
      </c>
      <c r="L6232" s="1">
        <v>41639</v>
      </c>
      <c r="N6232" t="s">
        <v>11905</v>
      </c>
      <c r="P6232" t="s">
        <v>64</v>
      </c>
    </row>
    <row r="6233" spans="1:16" x14ac:dyDescent="0.25">
      <c r="A6233" s="3">
        <v>43160</v>
      </c>
      <c r="B6233" t="s">
        <v>58</v>
      </c>
      <c r="C6233" t="s">
        <v>11906</v>
      </c>
      <c r="D6233" t="s">
        <v>11907</v>
      </c>
      <c r="E6233">
        <v>90200</v>
      </c>
      <c r="F6233" t="s">
        <v>8548</v>
      </c>
      <c r="G6233">
        <v>2361.33</v>
      </c>
      <c r="I6233" t="s">
        <v>11870</v>
      </c>
      <c r="J6233">
        <v>166</v>
      </c>
      <c r="K6233">
        <v>511</v>
      </c>
      <c r="L6233" s="1">
        <v>41639</v>
      </c>
      <c r="N6233" t="s">
        <v>11871</v>
      </c>
      <c r="P6233" t="s">
        <v>64</v>
      </c>
    </row>
    <row r="6234" spans="1:16" x14ac:dyDescent="0.25">
      <c r="A6234" s="3">
        <v>43160</v>
      </c>
      <c r="B6234" t="s">
        <v>58</v>
      </c>
      <c r="C6234" t="s">
        <v>11908</v>
      </c>
      <c r="D6234" t="s">
        <v>11909</v>
      </c>
      <c r="E6234">
        <v>90200</v>
      </c>
      <c r="F6234" t="s">
        <v>8548</v>
      </c>
      <c r="G6234">
        <v>2361.33</v>
      </c>
      <c r="I6234" t="s">
        <v>11870</v>
      </c>
      <c r="J6234">
        <v>166</v>
      </c>
      <c r="K6234">
        <v>511</v>
      </c>
      <c r="L6234" s="1">
        <v>41639</v>
      </c>
      <c r="N6234" t="s">
        <v>11905</v>
      </c>
      <c r="P6234" t="s">
        <v>64</v>
      </c>
    </row>
    <row r="6235" spans="1:16" x14ac:dyDescent="0.25">
      <c r="A6235" s="3">
        <v>43160</v>
      </c>
      <c r="B6235" t="s">
        <v>58</v>
      </c>
      <c r="C6235" t="s">
        <v>11910</v>
      </c>
      <c r="D6235" t="s">
        <v>11911</v>
      </c>
      <c r="E6235">
        <v>90200</v>
      </c>
      <c r="F6235" t="s">
        <v>8548</v>
      </c>
      <c r="G6235">
        <v>2361.33</v>
      </c>
      <c r="I6235" t="s">
        <v>11870</v>
      </c>
      <c r="J6235">
        <v>166</v>
      </c>
      <c r="K6235">
        <v>511</v>
      </c>
      <c r="L6235" s="1">
        <v>41639</v>
      </c>
      <c r="N6235" t="s">
        <v>11912</v>
      </c>
      <c r="P6235" t="s">
        <v>64</v>
      </c>
    </row>
    <row r="6236" spans="1:16" x14ac:dyDescent="0.25">
      <c r="A6236" s="3">
        <v>43160</v>
      </c>
      <c r="B6236" t="s">
        <v>58</v>
      </c>
      <c r="C6236" t="s">
        <v>11913</v>
      </c>
      <c r="D6236" t="s">
        <v>11914</v>
      </c>
      <c r="E6236">
        <v>90200</v>
      </c>
      <c r="F6236" t="s">
        <v>8548</v>
      </c>
      <c r="G6236">
        <v>2361.33</v>
      </c>
      <c r="I6236" t="s">
        <v>11870</v>
      </c>
      <c r="J6236">
        <v>166</v>
      </c>
      <c r="K6236">
        <v>511</v>
      </c>
      <c r="L6236" s="1">
        <v>41639</v>
      </c>
      <c r="N6236" t="s">
        <v>11915</v>
      </c>
      <c r="P6236" t="s">
        <v>64</v>
      </c>
    </row>
    <row r="6237" spans="1:16" x14ac:dyDescent="0.25">
      <c r="A6237" s="3">
        <v>43160</v>
      </c>
      <c r="B6237" t="s">
        <v>58</v>
      </c>
      <c r="C6237" t="s">
        <v>11916</v>
      </c>
      <c r="D6237" t="s">
        <v>11917</v>
      </c>
      <c r="E6237">
        <v>90200</v>
      </c>
      <c r="F6237" t="s">
        <v>8548</v>
      </c>
      <c r="G6237">
        <v>2361.33</v>
      </c>
      <c r="I6237" t="s">
        <v>11870</v>
      </c>
      <c r="J6237">
        <v>166</v>
      </c>
      <c r="K6237">
        <v>511</v>
      </c>
      <c r="L6237" s="1">
        <v>41639</v>
      </c>
      <c r="N6237" t="s">
        <v>11912</v>
      </c>
      <c r="P6237" t="s">
        <v>64</v>
      </c>
    </row>
    <row r="6238" spans="1:16" x14ac:dyDescent="0.25">
      <c r="A6238" s="3">
        <v>43160</v>
      </c>
      <c r="B6238" t="s">
        <v>58</v>
      </c>
      <c r="C6238" t="s">
        <v>11918</v>
      </c>
      <c r="D6238" t="s">
        <v>11919</v>
      </c>
      <c r="E6238">
        <v>90200</v>
      </c>
      <c r="F6238" t="s">
        <v>8548</v>
      </c>
      <c r="G6238">
        <v>2361.33</v>
      </c>
      <c r="I6238" t="s">
        <v>11870</v>
      </c>
      <c r="J6238">
        <v>166</v>
      </c>
      <c r="K6238">
        <v>511</v>
      </c>
      <c r="L6238" s="1">
        <v>41639</v>
      </c>
      <c r="N6238" t="s">
        <v>11915</v>
      </c>
      <c r="P6238" t="s">
        <v>64</v>
      </c>
    </row>
    <row r="6239" spans="1:16" x14ac:dyDescent="0.25">
      <c r="A6239" s="3">
        <v>43160</v>
      </c>
      <c r="B6239" t="s">
        <v>58</v>
      </c>
      <c r="C6239" t="s">
        <v>11920</v>
      </c>
      <c r="D6239" t="s">
        <v>11921</v>
      </c>
      <c r="E6239">
        <v>90200</v>
      </c>
      <c r="F6239" t="s">
        <v>8548</v>
      </c>
      <c r="G6239">
        <v>2361.33</v>
      </c>
      <c r="I6239" t="s">
        <v>11870</v>
      </c>
      <c r="J6239">
        <v>166</v>
      </c>
      <c r="K6239">
        <v>511</v>
      </c>
      <c r="L6239" s="1">
        <v>41639</v>
      </c>
      <c r="N6239" t="s">
        <v>11915</v>
      </c>
      <c r="P6239" t="s">
        <v>64</v>
      </c>
    </row>
    <row r="6240" spans="1:16" x14ac:dyDescent="0.25">
      <c r="A6240" s="3">
        <v>43160</v>
      </c>
      <c r="B6240" t="s">
        <v>58</v>
      </c>
      <c r="C6240" t="s">
        <v>11922</v>
      </c>
      <c r="D6240" t="s">
        <v>11923</v>
      </c>
      <c r="E6240">
        <v>90200</v>
      </c>
      <c r="F6240" t="s">
        <v>8548</v>
      </c>
      <c r="G6240">
        <v>2361.33</v>
      </c>
      <c r="I6240" t="s">
        <v>11870</v>
      </c>
      <c r="J6240">
        <v>166</v>
      </c>
      <c r="K6240">
        <v>511</v>
      </c>
      <c r="L6240" s="1">
        <v>41639</v>
      </c>
      <c r="N6240" t="s">
        <v>11924</v>
      </c>
      <c r="P6240" t="s">
        <v>64</v>
      </c>
    </row>
    <row r="6241" spans="1:16" x14ac:dyDescent="0.25">
      <c r="A6241" s="3">
        <v>43160</v>
      </c>
      <c r="B6241" t="s">
        <v>58</v>
      </c>
      <c r="C6241" t="s">
        <v>11925</v>
      </c>
      <c r="D6241" t="s">
        <v>11926</v>
      </c>
      <c r="E6241">
        <v>90200</v>
      </c>
      <c r="F6241" t="s">
        <v>8548</v>
      </c>
      <c r="G6241">
        <v>2361.33</v>
      </c>
      <c r="I6241" t="s">
        <v>11870</v>
      </c>
      <c r="J6241">
        <v>166</v>
      </c>
      <c r="K6241">
        <v>511</v>
      </c>
      <c r="L6241" s="1">
        <v>41639</v>
      </c>
      <c r="N6241" t="s">
        <v>11900</v>
      </c>
      <c r="P6241" t="s">
        <v>64</v>
      </c>
    </row>
    <row r="6242" spans="1:16" x14ac:dyDescent="0.25">
      <c r="A6242" s="3">
        <v>43160</v>
      </c>
      <c r="B6242" t="s">
        <v>58</v>
      </c>
      <c r="C6242" t="s">
        <v>11927</v>
      </c>
      <c r="D6242" t="s">
        <v>11928</v>
      </c>
      <c r="E6242">
        <v>90200</v>
      </c>
      <c r="F6242" t="s">
        <v>8548</v>
      </c>
      <c r="G6242">
        <v>2361.33</v>
      </c>
      <c r="I6242" t="s">
        <v>11870</v>
      </c>
      <c r="J6242">
        <v>166</v>
      </c>
      <c r="K6242">
        <v>511</v>
      </c>
      <c r="L6242" s="1">
        <v>41639</v>
      </c>
      <c r="N6242" t="s">
        <v>11924</v>
      </c>
      <c r="P6242" t="s">
        <v>64</v>
      </c>
    </row>
    <row r="6244" spans="1:16" x14ac:dyDescent="0.25">
      <c r="D6244" t="s">
        <v>0</v>
      </c>
      <c r="E6244" t="s">
        <v>1</v>
      </c>
      <c r="F6244" t="s">
        <v>2</v>
      </c>
      <c r="G6244" t="s">
        <v>3</v>
      </c>
      <c r="H6244">
        <v>5</v>
      </c>
      <c r="I6244" t="s">
        <v>4</v>
      </c>
      <c r="L6244" t="s">
        <v>5</v>
      </c>
      <c r="M6244" t="s">
        <v>6</v>
      </c>
      <c r="N6244" t="s">
        <v>7</v>
      </c>
      <c r="O6244">
        <v>10</v>
      </c>
      <c r="P6244">
        <v>7</v>
      </c>
    </row>
    <row r="6245" spans="1:16" x14ac:dyDescent="0.25">
      <c r="D6245" t="s">
        <v>8</v>
      </c>
      <c r="E6245" t="s">
        <v>9</v>
      </c>
      <c r="F6245" t="s">
        <v>10</v>
      </c>
      <c r="M6245" t="s">
        <v>11</v>
      </c>
      <c r="N6245" t="s">
        <v>12</v>
      </c>
      <c r="O6245" s="1">
        <v>37445</v>
      </c>
      <c r="P6245">
        <v>3</v>
      </c>
    </row>
    <row r="6246" spans="1:16" x14ac:dyDescent="0.25">
      <c r="A6246" t="s">
        <v>13</v>
      </c>
      <c r="B6246" t="s">
        <v>14</v>
      </c>
      <c r="C6246" t="s">
        <v>15</v>
      </c>
      <c r="F6246" t="s">
        <v>16</v>
      </c>
      <c r="G6246" t="e">
        <f>- Z</f>
        <v>#NAME?</v>
      </c>
      <c r="M6246" t="s">
        <v>17</v>
      </c>
      <c r="N6246" t="s">
        <v>18</v>
      </c>
    </row>
    <row r="6247" spans="1:16" x14ac:dyDescent="0.25">
      <c r="A6247" t="s">
        <v>19</v>
      </c>
      <c r="B6247" t="s">
        <v>20</v>
      </c>
      <c r="C6247" t="s">
        <v>21</v>
      </c>
      <c r="D6247" t="s">
        <v>22</v>
      </c>
      <c r="E6247" t="s">
        <v>23</v>
      </c>
      <c r="F6247" t="s">
        <v>24</v>
      </c>
      <c r="G6247" t="s">
        <v>25</v>
      </c>
      <c r="H6247" t="s">
        <v>26</v>
      </c>
      <c r="M6247" t="s">
        <v>27</v>
      </c>
      <c r="N6247" t="s">
        <v>28</v>
      </c>
    </row>
    <row r="6248" spans="1:16" x14ac:dyDescent="0.25">
      <c r="A6248" t="s">
        <v>29</v>
      </c>
      <c r="B6248" t="s">
        <v>30</v>
      </c>
      <c r="C6248" t="s">
        <v>31</v>
      </c>
      <c r="D6248" t="s">
        <v>32</v>
      </c>
      <c r="E6248" t="s">
        <v>32</v>
      </c>
      <c r="F6248" t="s">
        <v>33</v>
      </c>
      <c r="G6248" t="s">
        <v>34</v>
      </c>
      <c r="H6248" t="s">
        <v>35</v>
      </c>
      <c r="I6248" t="s">
        <v>36</v>
      </c>
      <c r="J6248" t="s">
        <v>29</v>
      </c>
      <c r="K6248" t="s">
        <v>29</v>
      </c>
      <c r="L6248" t="s">
        <v>37</v>
      </c>
      <c r="M6248" t="s">
        <v>31</v>
      </c>
      <c r="N6248" t="s">
        <v>38</v>
      </c>
      <c r="O6248" t="s">
        <v>29</v>
      </c>
      <c r="P6248" t="s">
        <v>35</v>
      </c>
    </row>
    <row r="6249" spans="1:16" x14ac:dyDescent="0.25">
      <c r="A6249" t="s">
        <v>39</v>
      </c>
      <c r="B6249" t="s">
        <v>40</v>
      </c>
      <c r="C6249" t="s">
        <v>41</v>
      </c>
      <c r="D6249" t="s">
        <v>42</v>
      </c>
      <c r="E6249" t="s">
        <v>43</v>
      </c>
      <c r="F6249" t="s">
        <v>13</v>
      </c>
      <c r="G6249" t="s">
        <v>44</v>
      </c>
      <c r="I6249" t="s">
        <v>45</v>
      </c>
      <c r="J6249" t="s">
        <v>46</v>
      </c>
      <c r="K6249" t="s">
        <v>47</v>
      </c>
      <c r="L6249" t="s">
        <v>48</v>
      </c>
      <c r="M6249" t="s">
        <v>49</v>
      </c>
      <c r="N6249" t="s">
        <v>50</v>
      </c>
      <c r="O6249" t="s">
        <v>51</v>
      </c>
      <c r="P6249" t="s">
        <v>52</v>
      </c>
    </row>
    <row r="6250" spans="1:16" x14ac:dyDescent="0.25">
      <c r="A6250" t="s">
        <v>53</v>
      </c>
      <c r="B6250" t="s">
        <v>30</v>
      </c>
      <c r="C6250" t="s">
        <v>54</v>
      </c>
      <c r="D6250" t="s">
        <v>32</v>
      </c>
      <c r="E6250" t="s">
        <v>32</v>
      </c>
      <c r="F6250" t="s">
        <v>33</v>
      </c>
      <c r="G6250" t="s">
        <v>34</v>
      </c>
      <c r="H6250" t="s">
        <v>35</v>
      </c>
      <c r="I6250" t="s">
        <v>36</v>
      </c>
      <c r="J6250" t="s">
        <v>29</v>
      </c>
      <c r="K6250" t="s">
        <v>29</v>
      </c>
      <c r="L6250" t="s">
        <v>37</v>
      </c>
      <c r="M6250" t="s">
        <v>31</v>
      </c>
      <c r="N6250" t="s">
        <v>38</v>
      </c>
      <c r="O6250" t="s">
        <v>29</v>
      </c>
      <c r="P6250" t="s">
        <v>55</v>
      </c>
    </row>
    <row r="6251" spans="1:16" x14ac:dyDescent="0.25">
      <c r="A6251" s="3">
        <v>43160</v>
      </c>
      <c r="B6251" t="s">
        <v>58</v>
      </c>
      <c r="C6251" t="s">
        <v>11929</v>
      </c>
      <c r="D6251" t="s">
        <v>11930</v>
      </c>
      <c r="E6251">
        <v>90200</v>
      </c>
      <c r="F6251" t="s">
        <v>8548</v>
      </c>
      <c r="G6251">
        <v>2361.33</v>
      </c>
      <c r="I6251" t="s">
        <v>11870</v>
      </c>
      <c r="J6251">
        <v>166</v>
      </c>
      <c r="K6251">
        <v>511</v>
      </c>
      <c r="L6251" s="1">
        <v>41639</v>
      </c>
      <c r="N6251" t="s">
        <v>8300</v>
      </c>
      <c r="P6251" t="s">
        <v>64</v>
      </c>
    </row>
    <row r="6252" spans="1:16" x14ac:dyDescent="0.25">
      <c r="A6252" s="3">
        <v>43160</v>
      </c>
      <c r="B6252" t="s">
        <v>58</v>
      </c>
      <c r="C6252" t="s">
        <v>11931</v>
      </c>
      <c r="D6252" t="s">
        <v>11932</v>
      </c>
      <c r="E6252">
        <v>90200</v>
      </c>
      <c r="F6252" t="s">
        <v>8548</v>
      </c>
      <c r="G6252">
        <v>2361.33</v>
      </c>
      <c r="I6252" t="s">
        <v>11870</v>
      </c>
      <c r="J6252">
        <v>166</v>
      </c>
      <c r="K6252">
        <v>511</v>
      </c>
      <c r="L6252" s="1">
        <v>41639</v>
      </c>
      <c r="N6252" t="s">
        <v>11924</v>
      </c>
      <c r="P6252" t="s">
        <v>64</v>
      </c>
    </row>
    <row r="6253" spans="1:16" x14ac:dyDescent="0.25">
      <c r="A6253" s="3">
        <v>43160</v>
      </c>
      <c r="B6253" t="s">
        <v>58</v>
      </c>
      <c r="C6253" t="s">
        <v>11933</v>
      </c>
      <c r="D6253" t="s">
        <v>11934</v>
      </c>
      <c r="E6253">
        <v>90200</v>
      </c>
      <c r="F6253" t="s">
        <v>8548</v>
      </c>
      <c r="G6253">
        <v>2361.33</v>
      </c>
      <c r="I6253" t="s">
        <v>11870</v>
      </c>
      <c r="J6253">
        <v>166</v>
      </c>
      <c r="K6253">
        <v>511</v>
      </c>
      <c r="L6253" s="1">
        <v>41639</v>
      </c>
      <c r="N6253" t="s">
        <v>8300</v>
      </c>
      <c r="P6253" t="s">
        <v>64</v>
      </c>
    </row>
    <row r="6254" spans="1:16" x14ac:dyDescent="0.25">
      <c r="A6254" s="3">
        <v>43160</v>
      </c>
      <c r="B6254" t="s">
        <v>58</v>
      </c>
      <c r="C6254" t="s">
        <v>11935</v>
      </c>
      <c r="D6254" t="s">
        <v>11936</v>
      </c>
      <c r="E6254">
        <v>90200</v>
      </c>
      <c r="F6254" t="s">
        <v>8548</v>
      </c>
      <c r="G6254">
        <v>2361.33</v>
      </c>
      <c r="I6254" t="s">
        <v>11870</v>
      </c>
      <c r="J6254">
        <v>166</v>
      </c>
      <c r="K6254">
        <v>511</v>
      </c>
      <c r="L6254" s="1">
        <v>41639</v>
      </c>
      <c r="N6254" t="s">
        <v>11890</v>
      </c>
      <c r="P6254" t="s">
        <v>64</v>
      </c>
    </row>
    <row r="6255" spans="1:16" x14ac:dyDescent="0.25">
      <c r="A6255" s="3">
        <v>43160</v>
      </c>
      <c r="B6255" t="s">
        <v>58</v>
      </c>
      <c r="C6255" t="s">
        <v>11937</v>
      </c>
      <c r="D6255" t="s">
        <v>11938</v>
      </c>
      <c r="E6255">
        <v>90200</v>
      </c>
      <c r="F6255" t="s">
        <v>11174</v>
      </c>
      <c r="G6255">
        <v>999</v>
      </c>
      <c r="I6255">
        <f>-1   -999</f>
        <v>-1000</v>
      </c>
      <c r="J6255">
        <v>127</v>
      </c>
      <c r="K6255">
        <v>817</v>
      </c>
      <c r="L6255" s="1">
        <v>42355</v>
      </c>
      <c r="N6255" t="s">
        <v>11112</v>
      </c>
      <c r="P6255" t="s">
        <v>64</v>
      </c>
    </row>
    <row r="6256" spans="1:16" x14ac:dyDescent="0.25">
      <c r="A6256" s="3">
        <v>43160</v>
      </c>
      <c r="B6256" t="s">
        <v>58</v>
      </c>
      <c r="C6256" t="s">
        <v>11939</v>
      </c>
      <c r="D6256" t="s">
        <v>11940</v>
      </c>
      <c r="E6256">
        <v>90200</v>
      </c>
      <c r="F6256" t="s">
        <v>11174</v>
      </c>
      <c r="G6256">
        <v>999</v>
      </c>
      <c r="I6256">
        <f>-1   -999</f>
        <v>-1000</v>
      </c>
      <c r="J6256">
        <v>127</v>
      </c>
      <c r="K6256">
        <v>817</v>
      </c>
      <c r="L6256" s="1">
        <v>42244</v>
      </c>
      <c r="N6256" t="s">
        <v>11112</v>
      </c>
      <c r="P6256" t="s">
        <v>64</v>
      </c>
    </row>
    <row r="6257" spans="1:16" x14ac:dyDescent="0.25">
      <c r="A6257" s="3">
        <v>43160</v>
      </c>
      <c r="B6257" t="s">
        <v>58</v>
      </c>
      <c r="C6257" t="s">
        <v>11941</v>
      </c>
      <c r="D6257" t="s">
        <v>11942</v>
      </c>
      <c r="E6257">
        <v>90200</v>
      </c>
      <c r="F6257" t="s">
        <v>183</v>
      </c>
      <c r="G6257">
        <v>1615.45</v>
      </c>
      <c r="I6257" t="s">
        <v>10949</v>
      </c>
      <c r="J6257">
        <v>133</v>
      </c>
      <c r="K6257">
        <v>862</v>
      </c>
      <c r="L6257" s="1">
        <v>37042</v>
      </c>
      <c r="N6257" t="s">
        <v>11943</v>
      </c>
      <c r="P6257" t="s">
        <v>64</v>
      </c>
    </row>
    <row r="6258" spans="1:16" x14ac:dyDescent="0.25">
      <c r="A6258" s="3">
        <v>43160</v>
      </c>
      <c r="B6258" t="s">
        <v>58</v>
      </c>
      <c r="C6258" t="s">
        <v>2974</v>
      </c>
      <c r="D6258" t="s">
        <v>11944</v>
      </c>
      <c r="E6258">
        <v>90200</v>
      </c>
      <c r="F6258" t="s">
        <v>183</v>
      </c>
      <c r="G6258">
        <v>1160</v>
      </c>
      <c r="I6258" t="s">
        <v>656</v>
      </c>
      <c r="J6258">
        <v>180</v>
      </c>
      <c r="K6258">
        <v>832</v>
      </c>
      <c r="L6258" s="1">
        <v>35237</v>
      </c>
      <c r="N6258" t="s">
        <v>10853</v>
      </c>
      <c r="P6258" t="s">
        <v>64</v>
      </c>
    </row>
    <row r="6259" spans="1:16" x14ac:dyDescent="0.25">
      <c r="A6259" s="3">
        <v>43160</v>
      </c>
      <c r="B6259" t="s">
        <v>58</v>
      </c>
      <c r="C6259" t="s">
        <v>11945</v>
      </c>
      <c r="D6259" t="s">
        <v>11946</v>
      </c>
      <c r="E6259">
        <v>90200</v>
      </c>
      <c r="F6259" t="s">
        <v>8548</v>
      </c>
      <c r="G6259">
        <v>2076.8000000000002</v>
      </c>
      <c r="I6259" t="s">
        <v>10956</v>
      </c>
      <c r="J6259">
        <v>23</v>
      </c>
      <c r="K6259">
        <v>1211</v>
      </c>
      <c r="L6259" s="1">
        <v>40907</v>
      </c>
      <c r="N6259" t="s">
        <v>7288</v>
      </c>
      <c r="P6259" t="s">
        <v>64</v>
      </c>
    </row>
    <row r="6260" spans="1:16" x14ac:dyDescent="0.25">
      <c r="A6260" s="3">
        <v>43160</v>
      </c>
      <c r="B6260" t="s">
        <v>58</v>
      </c>
      <c r="C6260" t="s">
        <v>11947</v>
      </c>
      <c r="D6260" t="s">
        <v>11948</v>
      </c>
      <c r="E6260">
        <v>90200</v>
      </c>
      <c r="F6260" t="s">
        <v>8548</v>
      </c>
      <c r="G6260">
        <v>2076.8000000000002</v>
      </c>
      <c r="I6260" t="s">
        <v>10956</v>
      </c>
      <c r="J6260">
        <v>23</v>
      </c>
      <c r="K6260">
        <v>1211</v>
      </c>
      <c r="L6260" s="1">
        <v>40907</v>
      </c>
      <c r="N6260" t="s">
        <v>7288</v>
      </c>
      <c r="P6260" t="s">
        <v>64</v>
      </c>
    </row>
    <row r="6261" spans="1:16" x14ac:dyDescent="0.25">
      <c r="A6261" s="3">
        <v>43160</v>
      </c>
      <c r="B6261" t="s">
        <v>58</v>
      </c>
      <c r="C6261" t="s">
        <v>11949</v>
      </c>
      <c r="D6261" t="s">
        <v>11950</v>
      </c>
      <c r="E6261">
        <v>90200</v>
      </c>
      <c r="F6261" t="s">
        <v>8548</v>
      </c>
      <c r="G6261">
        <v>2076.8000000000002</v>
      </c>
      <c r="I6261" t="s">
        <v>10956</v>
      </c>
      <c r="J6261">
        <v>23</v>
      </c>
      <c r="K6261">
        <v>1211</v>
      </c>
      <c r="L6261" s="1">
        <v>40907</v>
      </c>
      <c r="N6261" t="s">
        <v>7288</v>
      </c>
      <c r="P6261" t="s">
        <v>64</v>
      </c>
    </row>
    <row r="6262" spans="1:16" x14ac:dyDescent="0.25">
      <c r="A6262" s="3">
        <v>43160</v>
      </c>
      <c r="B6262" t="s">
        <v>58</v>
      </c>
      <c r="C6262" t="s">
        <v>11951</v>
      </c>
      <c r="D6262" t="s">
        <v>11952</v>
      </c>
      <c r="E6262">
        <v>90200</v>
      </c>
      <c r="F6262" t="s">
        <v>8548</v>
      </c>
      <c r="G6262">
        <v>2076.8000000000002</v>
      </c>
      <c r="I6262" t="s">
        <v>10956</v>
      </c>
      <c r="J6262">
        <v>23</v>
      </c>
      <c r="K6262">
        <v>1211</v>
      </c>
      <c r="L6262" s="1">
        <v>40907</v>
      </c>
      <c r="N6262" t="s">
        <v>7288</v>
      </c>
      <c r="P6262" t="s">
        <v>64</v>
      </c>
    </row>
    <row r="6263" spans="1:16" x14ac:dyDescent="0.25">
      <c r="A6263" s="3">
        <v>43160</v>
      </c>
      <c r="B6263" t="s">
        <v>58</v>
      </c>
      <c r="C6263" t="s">
        <v>11953</v>
      </c>
      <c r="D6263" t="s">
        <v>11954</v>
      </c>
      <c r="E6263">
        <v>90200</v>
      </c>
      <c r="F6263" t="s">
        <v>6524</v>
      </c>
      <c r="G6263">
        <v>1318.9</v>
      </c>
      <c r="I6263" t="s">
        <v>11955</v>
      </c>
      <c r="J6263">
        <v>28</v>
      </c>
      <c r="K6263">
        <v>1631</v>
      </c>
      <c r="L6263" s="1">
        <v>42734</v>
      </c>
      <c r="N6263" t="s">
        <v>7009</v>
      </c>
      <c r="P6263" t="s">
        <v>64</v>
      </c>
    </row>
    <row r="6264" spans="1:16" x14ac:dyDescent="0.25">
      <c r="A6264" s="3">
        <v>43160</v>
      </c>
      <c r="B6264" t="s">
        <v>58</v>
      </c>
      <c r="C6264" t="s">
        <v>11956</v>
      </c>
      <c r="D6264" t="s">
        <v>11957</v>
      </c>
      <c r="E6264">
        <v>90200</v>
      </c>
      <c r="F6264" t="s">
        <v>11174</v>
      </c>
      <c r="G6264">
        <v>999</v>
      </c>
      <c r="I6264">
        <f>-1   -999</f>
        <v>-1000</v>
      </c>
      <c r="J6264">
        <v>41</v>
      </c>
      <c r="K6264">
        <v>2011</v>
      </c>
      <c r="L6264" s="1">
        <v>42298</v>
      </c>
      <c r="N6264" t="s">
        <v>11209</v>
      </c>
      <c r="P6264" t="s">
        <v>64</v>
      </c>
    </row>
    <row r="6265" spans="1:16" x14ac:dyDescent="0.25">
      <c r="A6265" s="3">
        <v>43160</v>
      </c>
      <c r="B6265" t="s">
        <v>58</v>
      </c>
      <c r="C6265" t="s">
        <v>11958</v>
      </c>
      <c r="D6265" t="s">
        <v>11959</v>
      </c>
      <c r="E6265">
        <v>90200</v>
      </c>
      <c r="F6265" t="s">
        <v>11174</v>
      </c>
      <c r="G6265">
        <v>999</v>
      </c>
      <c r="I6265">
        <f>-1   -999</f>
        <v>-1000</v>
      </c>
      <c r="J6265">
        <v>276</v>
      </c>
      <c r="K6265">
        <v>2151</v>
      </c>
      <c r="L6265" s="1">
        <v>42173</v>
      </c>
      <c r="N6265" t="s">
        <v>10517</v>
      </c>
      <c r="P6265" t="s">
        <v>64</v>
      </c>
    </row>
    <row r="6266" spans="1:16" x14ac:dyDescent="0.25">
      <c r="A6266" s="3">
        <v>43160</v>
      </c>
      <c r="B6266" t="s">
        <v>58</v>
      </c>
      <c r="C6266" t="s">
        <v>11960</v>
      </c>
      <c r="D6266" t="s">
        <v>11961</v>
      </c>
      <c r="E6266">
        <v>90200</v>
      </c>
      <c r="F6266" t="s">
        <v>11174</v>
      </c>
      <c r="G6266">
        <v>999</v>
      </c>
      <c r="I6266">
        <f>-1   -999</f>
        <v>-1000</v>
      </c>
      <c r="J6266">
        <v>276</v>
      </c>
      <c r="K6266">
        <v>2151</v>
      </c>
      <c r="L6266" s="1">
        <v>42208</v>
      </c>
      <c r="N6266" t="s">
        <v>10517</v>
      </c>
      <c r="P6266" t="s">
        <v>64</v>
      </c>
    </row>
    <row r="6267" spans="1:16" x14ac:dyDescent="0.25">
      <c r="A6267" s="3">
        <v>43160</v>
      </c>
      <c r="B6267" t="s">
        <v>58</v>
      </c>
      <c r="C6267" t="s">
        <v>11962</v>
      </c>
      <c r="D6267" t="s">
        <v>11963</v>
      </c>
      <c r="E6267">
        <v>90200</v>
      </c>
      <c r="F6267" t="s">
        <v>8548</v>
      </c>
      <c r="G6267">
        <v>2076.8000000000002</v>
      </c>
      <c r="I6267" t="s">
        <v>10956</v>
      </c>
      <c r="J6267">
        <v>147</v>
      </c>
      <c r="K6267">
        <v>2511</v>
      </c>
      <c r="L6267" s="1">
        <v>40907</v>
      </c>
      <c r="N6267" t="s">
        <v>8467</v>
      </c>
      <c r="P6267" t="s">
        <v>64</v>
      </c>
    </row>
    <row r="6268" spans="1:16" x14ac:dyDescent="0.25">
      <c r="A6268" s="3">
        <v>43160</v>
      </c>
      <c r="B6268" t="s">
        <v>58</v>
      </c>
      <c r="C6268" t="s">
        <v>11964</v>
      </c>
      <c r="D6268" t="s">
        <v>11965</v>
      </c>
      <c r="E6268">
        <v>90200</v>
      </c>
      <c r="F6268" t="s">
        <v>8548</v>
      </c>
      <c r="G6268">
        <v>2076.8000000000002</v>
      </c>
      <c r="I6268" t="s">
        <v>10956</v>
      </c>
      <c r="J6268">
        <v>147</v>
      </c>
      <c r="K6268">
        <v>2511</v>
      </c>
      <c r="L6268" s="1">
        <v>40907</v>
      </c>
      <c r="N6268" t="s">
        <v>8467</v>
      </c>
      <c r="P6268" t="s">
        <v>64</v>
      </c>
    </row>
    <row r="6269" spans="1:16" x14ac:dyDescent="0.25">
      <c r="A6269" s="3">
        <v>43160</v>
      </c>
      <c r="B6269" t="s">
        <v>58</v>
      </c>
      <c r="C6269" t="s">
        <v>11966</v>
      </c>
      <c r="D6269" t="s">
        <v>11967</v>
      </c>
      <c r="E6269">
        <v>90200</v>
      </c>
      <c r="F6269" t="s">
        <v>8548</v>
      </c>
      <c r="G6269">
        <v>2076.8000000000002</v>
      </c>
      <c r="I6269" t="s">
        <v>10956</v>
      </c>
      <c r="J6269">
        <v>147</v>
      </c>
      <c r="K6269">
        <v>2511</v>
      </c>
      <c r="L6269" s="1">
        <v>40907</v>
      </c>
      <c r="N6269" t="s">
        <v>8467</v>
      </c>
      <c r="P6269" t="s">
        <v>64</v>
      </c>
    </row>
    <row r="6270" spans="1:16" x14ac:dyDescent="0.25">
      <c r="A6270" s="3">
        <v>43160</v>
      </c>
      <c r="B6270" t="s">
        <v>58</v>
      </c>
      <c r="C6270" t="s">
        <v>11968</v>
      </c>
      <c r="D6270" t="s">
        <v>11969</v>
      </c>
      <c r="E6270">
        <v>90200</v>
      </c>
      <c r="F6270" t="s">
        <v>8548</v>
      </c>
      <c r="G6270">
        <v>2076.8000000000002</v>
      </c>
      <c r="I6270" t="s">
        <v>10956</v>
      </c>
      <c r="J6270">
        <v>147</v>
      </c>
      <c r="K6270">
        <v>2511</v>
      </c>
      <c r="L6270" s="1">
        <v>40907</v>
      </c>
      <c r="N6270" t="s">
        <v>8467</v>
      </c>
      <c r="P6270" t="s">
        <v>64</v>
      </c>
    </row>
    <row r="6271" spans="1:16" x14ac:dyDescent="0.25">
      <c r="A6271" s="3">
        <v>43160</v>
      </c>
      <c r="B6271" t="s">
        <v>58</v>
      </c>
      <c r="C6271" t="s">
        <v>11970</v>
      </c>
      <c r="D6271" t="s">
        <v>11971</v>
      </c>
      <c r="E6271">
        <v>90200</v>
      </c>
      <c r="F6271" t="s">
        <v>8548</v>
      </c>
      <c r="G6271">
        <v>2076.8000000000002</v>
      </c>
      <c r="I6271" t="s">
        <v>10956</v>
      </c>
      <c r="J6271">
        <v>147</v>
      </c>
      <c r="K6271">
        <v>2511</v>
      </c>
      <c r="L6271" s="1">
        <v>40907</v>
      </c>
      <c r="N6271" t="s">
        <v>8467</v>
      </c>
      <c r="P6271" t="s">
        <v>64</v>
      </c>
    </row>
    <row r="6272" spans="1:16" x14ac:dyDescent="0.25">
      <c r="A6272" s="3">
        <v>43160</v>
      </c>
      <c r="B6272" t="s">
        <v>58</v>
      </c>
      <c r="C6272" t="s">
        <v>5011</v>
      </c>
      <c r="D6272" t="s">
        <v>11972</v>
      </c>
      <c r="E6272">
        <v>90200</v>
      </c>
      <c r="F6272" t="s">
        <v>11212</v>
      </c>
      <c r="G6272">
        <v>1150</v>
      </c>
      <c r="I6272" t="s">
        <v>2698</v>
      </c>
      <c r="J6272">
        <v>469</v>
      </c>
      <c r="K6272">
        <v>6022</v>
      </c>
      <c r="L6272" s="1">
        <v>41668</v>
      </c>
      <c r="N6272" t="s">
        <v>7219</v>
      </c>
      <c r="P6272" t="s">
        <v>64</v>
      </c>
    </row>
    <row r="6273" spans="1:16" x14ac:dyDescent="0.25">
      <c r="A6273" t="s">
        <v>87</v>
      </c>
      <c r="C6273" t="s">
        <v>88</v>
      </c>
      <c r="D6273" t="s">
        <v>58</v>
      </c>
      <c r="F6273">
        <v>-10</v>
      </c>
      <c r="G6273" t="s">
        <v>11973</v>
      </c>
      <c r="I6273" t="s">
        <v>11974</v>
      </c>
    </row>
    <row r="6275" spans="1:16" x14ac:dyDescent="0.25">
      <c r="A6275" t="s">
        <v>87</v>
      </c>
      <c r="B6275" t="s">
        <v>87</v>
      </c>
      <c r="C6275" t="s">
        <v>91</v>
      </c>
      <c r="D6275" t="s">
        <v>187</v>
      </c>
      <c r="E6275">
        <v>2018</v>
      </c>
      <c r="F6275">
        <v>-10</v>
      </c>
      <c r="G6275" t="s">
        <v>11973</v>
      </c>
      <c r="I6275" t="s">
        <v>11975</v>
      </c>
    </row>
    <row r="6277" spans="1:16" x14ac:dyDescent="0.25">
      <c r="C6277" t="s">
        <v>56</v>
      </c>
      <c r="D6277" t="s">
        <v>10</v>
      </c>
      <c r="E6277" t="e">
        <f>- proto</f>
        <v>#NAME?</v>
      </c>
      <c r="F6277" t="s">
        <v>57</v>
      </c>
    </row>
    <row r="6278" spans="1:16" x14ac:dyDescent="0.25">
      <c r="A6278" s="3">
        <v>43191</v>
      </c>
      <c r="B6278" t="s">
        <v>58</v>
      </c>
      <c r="C6278" t="s">
        <v>11976</v>
      </c>
      <c r="D6278" t="s">
        <v>11977</v>
      </c>
      <c r="E6278">
        <v>90200</v>
      </c>
      <c r="F6278" t="s">
        <v>8548</v>
      </c>
      <c r="G6278">
        <v>2076.8000000000002</v>
      </c>
      <c r="I6278" t="s">
        <v>10956</v>
      </c>
      <c r="J6278">
        <v>197</v>
      </c>
      <c r="K6278">
        <v>312</v>
      </c>
      <c r="L6278" s="1">
        <v>40907</v>
      </c>
      <c r="N6278" t="s">
        <v>11978</v>
      </c>
      <c r="P6278" t="s">
        <v>64</v>
      </c>
    </row>
    <row r="6279" spans="1:16" x14ac:dyDescent="0.25">
      <c r="A6279" s="3">
        <v>43191</v>
      </c>
      <c r="B6279" t="s">
        <v>58</v>
      </c>
      <c r="C6279" t="s">
        <v>11979</v>
      </c>
      <c r="D6279" t="s">
        <v>11980</v>
      </c>
      <c r="E6279">
        <v>90200</v>
      </c>
      <c r="F6279" t="s">
        <v>8548</v>
      </c>
      <c r="G6279">
        <v>2076.8000000000002</v>
      </c>
      <c r="I6279" t="s">
        <v>10956</v>
      </c>
      <c r="J6279">
        <v>197</v>
      </c>
      <c r="K6279">
        <v>312</v>
      </c>
      <c r="L6279" s="1">
        <v>40907</v>
      </c>
      <c r="N6279" t="s">
        <v>11978</v>
      </c>
      <c r="P6279" t="s">
        <v>64</v>
      </c>
    </row>
    <row r="6280" spans="1:16" x14ac:dyDescent="0.25">
      <c r="A6280" s="3">
        <v>43191</v>
      </c>
      <c r="B6280" t="s">
        <v>58</v>
      </c>
      <c r="C6280" t="s">
        <v>11981</v>
      </c>
      <c r="D6280" t="s">
        <v>11982</v>
      </c>
      <c r="E6280">
        <v>90200</v>
      </c>
      <c r="F6280" t="s">
        <v>8548</v>
      </c>
      <c r="G6280">
        <v>2076.8000000000002</v>
      </c>
      <c r="I6280" t="s">
        <v>10956</v>
      </c>
      <c r="J6280">
        <v>197</v>
      </c>
      <c r="K6280">
        <v>312</v>
      </c>
      <c r="L6280" s="1">
        <v>40907</v>
      </c>
      <c r="N6280" t="s">
        <v>11983</v>
      </c>
      <c r="P6280" t="s">
        <v>64</v>
      </c>
    </row>
    <row r="6281" spans="1:16" x14ac:dyDescent="0.25">
      <c r="A6281" s="3">
        <v>43191</v>
      </c>
      <c r="B6281" t="s">
        <v>58</v>
      </c>
      <c r="C6281" t="s">
        <v>11984</v>
      </c>
      <c r="D6281" t="s">
        <v>11985</v>
      </c>
      <c r="E6281">
        <v>90200</v>
      </c>
      <c r="F6281" t="s">
        <v>8548</v>
      </c>
      <c r="G6281">
        <v>2076.8000000000002</v>
      </c>
      <c r="I6281" t="s">
        <v>10956</v>
      </c>
      <c r="J6281">
        <v>197</v>
      </c>
      <c r="K6281">
        <v>312</v>
      </c>
      <c r="L6281" s="1">
        <v>40907</v>
      </c>
      <c r="N6281" t="s">
        <v>11986</v>
      </c>
      <c r="P6281" t="s">
        <v>64</v>
      </c>
    </row>
    <row r="6282" spans="1:16" x14ac:dyDescent="0.25">
      <c r="A6282" s="3">
        <v>43191</v>
      </c>
      <c r="B6282" t="s">
        <v>58</v>
      </c>
      <c r="C6282" t="s">
        <v>11987</v>
      </c>
      <c r="D6282" t="s">
        <v>11988</v>
      </c>
      <c r="E6282">
        <v>90200</v>
      </c>
      <c r="F6282" t="s">
        <v>8548</v>
      </c>
      <c r="G6282">
        <v>2076.8000000000002</v>
      </c>
      <c r="I6282" t="s">
        <v>10956</v>
      </c>
      <c r="J6282">
        <v>197</v>
      </c>
      <c r="K6282">
        <v>312</v>
      </c>
      <c r="L6282" s="1">
        <v>40907</v>
      </c>
      <c r="N6282" t="s">
        <v>11989</v>
      </c>
      <c r="P6282" t="s">
        <v>64</v>
      </c>
    </row>
    <row r="6283" spans="1:16" x14ac:dyDescent="0.25">
      <c r="A6283" s="3">
        <v>43191</v>
      </c>
      <c r="B6283" t="s">
        <v>58</v>
      </c>
      <c r="C6283" t="s">
        <v>11990</v>
      </c>
      <c r="D6283" t="s">
        <v>11991</v>
      </c>
      <c r="E6283">
        <v>90200</v>
      </c>
      <c r="F6283" t="s">
        <v>8548</v>
      </c>
      <c r="G6283">
        <v>2076.8000000000002</v>
      </c>
      <c r="I6283" t="s">
        <v>10956</v>
      </c>
      <c r="J6283">
        <v>197</v>
      </c>
      <c r="K6283">
        <v>312</v>
      </c>
      <c r="L6283" s="1">
        <v>40907</v>
      </c>
      <c r="N6283" t="s">
        <v>11989</v>
      </c>
      <c r="P6283" t="s">
        <v>64</v>
      </c>
    </row>
    <row r="6284" spans="1:16" x14ac:dyDescent="0.25">
      <c r="A6284" s="3">
        <v>43191</v>
      </c>
      <c r="B6284" t="s">
        <v>58</v>
      </c>
      <c r="C6284" t="s">
        <v>11992</v>
      </c>
      <c r="D6284" t="s">
        <v>11993</v>
      </c>
      <c r="E6284">
        <v>90200</v>
      </c>
      <c r="F6284" t="s">
        <v>2256</v>
      </c>
      <c r="G6284">
        <v>1079.4000000000001</v>
      </c>
      <c r="I6284" t="s">
        <v>2257</v>
      </c>
      <c r="J6284">
        <v>211</v>
      </c>
      <c r="K6284">
        <v>352</v>
      </c>
      <c r="L6284" s="1">
        <v>38918</v>
      </c>
      <c r="N6284" t="s">
        <v>10992</v>
      </c>
      <c r="P6284" t="s">
        <v>64</v>
      </c>
    </row>
    <row r="6285" spans="1:16" x14ac:dyDescent="0.25">
      <c r="A6285" s="3">
        <v>43191</v>
      </c>
      <c r="B6285" t="s">
        <v>58</v>
      </c>
      <c r="C6285" t="s">
        <v>11994</v>
      </c>
      <c r="D6285" t="s">
        <v>11995</v>
      </c>
      <c r="E6285">
        <v>90200</v>
      </c>
      <c r="F6285" t="s">
        <v>4365</v>
      </c>
      <c r="G6285">
        <v>1321</v>
      </c>
      <c r="I6285" t="s">
        <v>4366</v>
      </c>
      <c r="J6285">
        <v>15</v>
      </c>
      <c r="K6285">
        <v>421</v>
      </c>
      <c r="L6285" s="1">
        <v>38289</v>
      </c>
      <c r="N6285" t="s">
        <v>6927</v>
      </c>
      <c r="P6285" t="s">
        <v>64</v>
      </c>
    </row>
    <row r="6286" spans="1:16" x14ac:dyDescent="0.25">
      <c r="A6286" s="3">
        <v>43191</v>
      </c>
      <c r="B6286" t="s">
        <v>58</v>
      </c>
      <c r="C6286" t="s">
        <v>11996</v>
      </c>
      <c r="D6286" t="s">
        <v>11997</v>
      </c>
      <c r="E6286">
        <v>90200</v>
      </c>
      <c r="F6286" t="s">
        <v>4365</v>
      </c>
      <c r="G6286">
        <v>1321</v>
      </c>
      <c r="I6286" t="s">
        <v>4366</v>
      </c>
      <c r="J6286">
        <v>15</v>
      </c>
      <c r="K6286">
        <v>421</v>
      </c>
      <c r="L6286" s="1">
        <v>38289</v>
      </c>
      <c r="N6286" t="s">
        <v>6927</v>
      </c>
      <c r="P6286" t="s">
        <v>64</v>
      </c>
    </row>
    <row r="6287" spans="1:16" x14ac:dyDescent="0.25">
      <c r="A6287" s="3">
        <v>43191</v>
      </c>
      <c r="B6287" t="s">
        <v>58</v>
      </c>
      <c r="C6287" t="s">
        <v>11998</v>
      </c>
      <c r="D6287" t="s">
        <v>11999</v>
      </c>
      <c r="E6287">
        <v>90200</v>
      </c>
      <c r="F6287" t="s">
        <v>12000</v>
      </c>
      <c r="G6287">
        <v>750</v>
      </c>
      <c r="I6287">
        <f>-1   -750</f>
        <v>-751</v>
      </c>
      <c r="J6287">
        <v>25</v>
      </c>
      <c r="K6287">
        <v>411</v>
      </c>
      <c r="L6287" s="1">
        <v>42717</v>
      </c>
      <c r="N6287" t="s">
        <v>7037</v>
      </c>
      <c r="P6287" t="s">
        <v>64</v>
      </c>
    </row>
    <row r="6288" spans="1:16" x14ac:dyDescent="0.25">
      <c r="A6288" s="3">
        <v>43191</v>
      </c>
      <c r="B6288" t="s">
        <v>58</v>
      </c>
      <c r="C6288" t="s">
        <v>12001</v>
      </c>
      <c r="D6288" t="s">
        <v>12002</v>
      </c>
      <c r="E6288">
        <v>90200</v>
      </c>
      <c r="F6288" t="s">
        <v>12003</v>
      </c>
      <c r="G6288">
        <v>750</v>
      </c>
      <c r="I6288">
        <f>-1   -750</f>
        <v>-751</v>
      </c>
      <c r="J6288">
        <v>25</v>
      </c>
      <c r="K6288">
        <v>411</v>
      </c>
      <c r="L6288" s="1">
        <v>42717</v>
      </c>
      <c r="N6288" t="s">
        <v>7037</v>
      </c>
      <c r="P6288" t="s">
        <v>64</v>
      </c>
    </row>
    <row r="6289" spans="1:16" x14ac:dyDescent="0.25">
      <c r="A6289" s="3">
        <v>43191</v>
      </c>
      <c r="B6289" t="s">
        <v>58</v>
      </c>
      <c r="C6289" t="s">
        <v>12004</v>
      </c>
      <c r="D6289" t="s">
        <v>12005</v>
      </c>
      <c r="E6289">
        <v>90200</v>
      </c>
      <c r="F6289" t="s">
        <v>144</v>
      </c>
      <c r="G6289">
        <v>2491</v>
      </c>
      <c r="I6289" t="s">
        <v>4534</v>
      </c>
      <c r="J6289">
        <v>25</v>
      </c>
      <c r="K6289">
        <v>411</v>
      </c>
      <c r="L6289" s="1">
        <v>38321</v>
      </c>
      <c r="N6289" t="s">
        <v>12006</v>
      </c>
      <c r="P6289" t="s">
        <v>64</v>
      </c>
    </row>
    <row r="6290" spans="1:16" x14ac:dyDescent="0.25">
      <c r="A6290" s="3">
        <v>43191</v>
      </c>
      <c r="B6290" t="s">
        <v>58</v>
      </c>
      <c r="C6290" t="s">
        <v>3363</v>
      </c>
      <c r="D6290" t="s">
        <v>12007</v>
      </c>
      <c r="E6290">
        <v>90200</v>
      </c>
      <c r="F6290" t="s">
        <v>11174</v>
      </c>
      <c r="G6290">
        <v>999</v>
      </c>
      <c r="I6290">
        <f>-1   -999</f>
        <v>-1000</v>
      </c>
      <c r="J6290">
        <v>206</v>
      </c>
      <c r="K6290">
        <v>612</v>
      </c>
      <c r="L6290" s="1">
        <v>42108</v>
      </c>
      <c r="N6290" t="s">
        <v>6795</v>
      </c>
      <c r="P6290" t="s">
        <v>64</v>
      </c>
    </row>
    <row r="6291" spans="1:16" x14ac:dyDescent="0.25">
      <c r="A6291" s="3">
        <v>43191</v>
      </c>
      <c r="B6291" t="s">
        <v>58</v>
      </c>
      <c r="C6291" t="s">
        <v>12008</v>
      </c>
      <c r="D6291" t="s">
        <v>12009</v>
      </c>
      <c r="E6291">
        <v>90200</v>
      </c>
      <c r="F6291" t="s">
        <v>2874</v>
      </c>
      <c r="G6291">
        <v>1950</v>
      </c>
      <c r="I6291" t="s">
        <v>970</v>
      </c>
      <c r="J6291">
        <v>241</v>
      </c>
      <c r="K6291">
        <v>731</v>
      </c>
      <c r="L6291" s="1">
        <v>39547</v>
      </c>
      <c r="N6291" t="s">
        <v>6633</v>
      </c>
      <c r="P6291" t="s">
        <v>64</v>
      </c>
    </row>
    <row r="6292" spans="1:16" x14ac:dyDescent="0.25">
      <c r="A6292" s="3">
        <v>43191</v>
      </c>
      <c r="B6292" t="s">
        <v>58</v>
      </c>
      <c r="C6292" t="s">
        <v>12010</v>
      </c>
      <c r="D6292" t="s">
        <v>12011</v>
      </c>
      <c r="E6292">
        <v>90200</v>
      </c>
      <c r="F6292" t="s">
        <v>1989</v>
      </c>
      <c r="G6292">
        <v>1680</v>
      </c>
      <c r="I6292" t="s">
        <v>1965</v>
      </c>
      <c r="J6292">
        <v>250</v>
      </c>
      <c r="K6292">
        <v>1013</v>
      </c>
      <c r="L6292" s="1">
        <v>38650</v>
      </c>
      <c r="N6292" t="s">
        <v>12012</v>
      </c>
      <c r="P6292" t="s">
        <v>64</v>
      </c>
    </row>
    <row r="6293" spans="1:16" x14ac:dyDescent="0.25">
      <c r="A6293" s="3">
        <v>43191</v>
      </c>
      <c r="B6293" t="s">
        <v>58</v>
      </c>
      <c r="C6293" t="s">
        <v>12013</v>
      </c>
      <c r="D6293" t="s">
        <v>12014</v>
      </c>
      <c r="E6293">
        <v>90200</v>
      </c>
      <c r="F6293" t="s">
        <v>10592</v>
      </c>
      <c r="G6293">
        <v>2444.1999999999998</v>
      </c>
      <c r="I6293" t="s">
        <v>10593</v>
      </c>
      <c r="J6293">
        <v>334</v>
      </c>
      <c r="K6293">
        <v>1131</v>
      </c>
      <c r="L6293" s="1">
        <v>40847</v>
      </c>
      <c r="N6293" t="s">
        <v>7375</v>
      </c>
      <c r="P6293" t="s">
        <v>64</v>
      </c>
    </row>
    <row r="6294" spans="1:16" x14ac:dyDescent="0.25">
      <c r="A6294" s="3">
        <v>43191</v>
      </c>
      <c r="B6294" t="s">
        <v>58</v>
      </c>
      <c r="C6294" t="s">
        <v>12015</v>
      </c>
      <c r="D6294" t="s">
        <v>12016</v>
      </c>
      <c r="E6294">
        <v>90200</v>
      </c>
      <c r="F6294" t="s">
        <v>12017</v>
      </c>
      <c r="G6294">
        <v>1386.2</v>
      </c>
      <c r="I6294" t="s">
        <v>12018</v>
      </c>
      <c r="J6294">
        <v>278</v>
      </c>
      <c r="K6294">
        <v>1621</v>
      </c>
      <c r="L6294" s="1">
        <v>38960</v>
      </c>
      <c r="N6294" t="s">
        <v>12019</v>
      </c>
      <c r="P6294" t="s">
        <v>64</v>
      </c>
    </row>
    <row r="6295" spans="1:16" x14ac:dyDescent="0.25">
      <c r="A6295" s="3">
        <v>43191</v>
      </c>
      <c r="B6295" t="s">
        <v>58</v>
      </c>
      <c r="C6295" t="s">
        <v>289</v>
      </c>
      <c r="D6295" t="s">
        <v>12020</v>
      </c>
      <c r="E6295">
        <v>90200</v>
      </c>
      <c r="F6295" t="s">
        <v>12021</v>
      </c>
      <c r="G6295">
        <v>1820</v>
      </c>
      <c r="I6295" t="s">
        <v>9684</v>
      </c>
      <c r="J6295">
        <v>191</v>
      </c>
      <c r="K6295">
        <v>2421</v>
      </c>
      <c r="N6295" t="s">
        <v>12022</v>
      </c>
      <c r="P6295" t="s">
        <v>64</v>
      </c>
    </row>
    <row r="6296" spans="1:16" x14ac:dyDescent="0.25">
      <c r="A6296" s="3">
        <v>43191</v>
      </c>
      <c r="B6296" t="s">
        <v>58</v>
      </c>
      <c r="C6296" t="s">
        <v>12023</v>
      </c>
      <c r="D6296" t="s">
        <v>12024</v>
      </c>
      <c r="E6296">
        <v>90200</v>
      </c>
      <c r="F6296" t="s">
        <v>12025</v>
      </c>
      <c r="G6296">
        <v>1000</v>
      </c>
      <c r="I6296" t="s">
        <v>367</v>
      </c>
      <c r="J6296">
        <v>328</v>
      </c>
      <c r="K6296">
        <v>3211</v>
      </c>
      <c r="L6296" s="1">
        <v>42349</v>
      </c>
      <c r="N6296" t="s">
        <v>12026</v>
      </c>
      <c r="P6296" t="s">
        <v>64</v>
      </c>
    </row>
    <row r="6297" spans="1:16" x14ac:dyDescent="0.25">
      <c r="A6297" s="3">
        <v>43191</v>
      </c>
      <c r="B6297" t="s">
        <v>58</v>
      </c>
      <c r="C6297" t="s">
        <v>12027</v>
      </c>
      <c r="D6297" t="s">
        <v>12028</v>
      </c>
      <c r="E6297">
        <v>90200</v>
      </c>
      <c r="F6297" t="s">
        <v>11174</v>
      </c>
      <c r="G6297">
        <v>999</v>
      </c>
      <c r="I6297">
        <f>-1   -999</f>
        <v>-1000</v>
      </c>
      <c r="J6297">
        <v>1</v>
      </c>
      <c r="K6297">
        <v>3342</v>
      </c>
      <c r="L6297" s="1">
        <v>42025</v>
      </c>
      <c r="N6297" t="s">
        <v>12029</v>
      </c>
      <c r="P6297" t="s">
        <v>64</v>
      </c>
    </row>
    <row r="6298" spans="1:16" x14ac:dyDescent="0.25">
      <c r="A6298" s="3">
        <v>43191</v>
      </c>
      <c r="B6298" t="s">
        <v>58</v>
      </c>
      <c r="C6298" t="s">
        <v>12030</v>
      </c>
      <c r="D6298" t="s">
        <v>12031</v>
      </c>
      <c r="E6298">
        <v>90200</v>
      </c>
      <c r="F6298" t="s">
        <v>1346</v>
      </c>
      <c r="G6298">
        <v>1654.1</v>
      </c>
      <c r="I6298" t="s">
        <v>12032</v>
      </c>
      <c r="J6298">
        <v>243</v>
      </c>
      <c r="K6298">
        <v>3341</v>
      </c>
      <c r="L6298" s="1">
        <v>39386</v>
      </c>
      <c r="N6298" t="s">
        <v>8765</v>
      </c>
      <c r="P6298" t="s">
        <v>64</v>
      </c>
    </row>
    <row r="6299" spans="1:16" x14ac:dyDescent="0.25">
      <c r="A6299" s="3">
        <v>43191</v>
      </c>
      <c r="B6299" t="s">
        <v>58</v>
      </c>
      <c r="C6299" t="s">
        <v>12033</v>
      </c>
      <c r="D6299" t="s">
        <v>12034</v>
      </c>
      <c r="E6299">
        <v>90200</v>
      </c>
      <c r="F6299" t="s">
        <v>12035</v>
      </c>
      <c r="G6299">
        <v>1500</v>
      </c>
      <c r="I6299" t="s">
        <v>2084</v>
      </c>
      <c r="J6299">
        <v>366</v>
      </c>
      <c r="K6299">
        <v>5031</v>
      </c>
      <c r="L6299" s="1">
        <v>39903</v>
      </c>
      <c r="N6299" t="s">
        <v>6703</v>
      </c>
      <c r="P6299" t="s">
        <v>64</v>
      </c>
    </row>
    <row r="6300" spans="1:16" x14ac:dyDescent="0.25">
      <c r="A6300" s="3">
        <v>43191</v>
      </c>
      <c r="B6300" t="s">
        <v>58</v>
      </c>
      <c r="C6300" t="s">
        <v>12036</v>
      </c>
      <c r="D6300" t="s">
        <v>12037</v>
      </c>
      <c r="E6300">
        <v>90200</v>
      </c>
      <c r="F6300" t="s">
        <v>9701</v>
      </c>
      <c r="G6300">
        <v>1500</v>
      </c>
      <c r="I6300" t="s">
        <v>2084</v>
      </c>
      <c r="J6300">
        <v>366</v>
      </c>
      <c r="K6300">
        <v>5031</v>
      </c>
      <c r="L6300" s="1">
        <v>39903</v>
      </c>
      <c r="N6300" t="s">
        <v>12038</v>
      </c>
      <c r="P6300" t="s">
        <v>64</v>
      </c>
    </row>
    <row r="6302" spans="1:16" x14ac:dyDescent="0.25">
      <c r="D6302" t="s">
        <v>0</v>
      </c>
      <c r="E6302" t="s">
        <v>1</v>
      </c>
      <c r="F6302" t="s">
        <v>2</v>
      </c>
      <c r="G6302" t="s">
        <v>3</v>
      </c>
      <c r="H6302">
        <v>5</v>
      </c>
      <c r="I6302" t="s">
        <v>4</v>
      </c>
      <c r="L6302" t="s">
        <v>5</v>
      </c>
      <c r="M6302" t="s">
        <v>6</v>
      </c>
      <c r="N6302" t="s">
        <v>7</v>
      </c>
      <c r="O6302">
        <v>10</v>
      </c>
      <c r="P6302">
        <v>8</v>
      </c>
    </row>
    <row r="6303" spans="1:16" x14ac:dyDescent="0.25">
      <c r="D6303" t="s">
        <v>8</v>
      </c>
      <c r="E6303" t="s">
        <v>9</v>
      </c>
      <c r="F6303" t="s">
        <v>10</v>
      </c>
      <c r="M6303" t="s">
        <v>11</v>
      </c>
      <c r="N6303" t="s">
        <v>12</v>
      </c>
      <c r="O6303" s="1">
        <v>37445</v>
      </c>
      <c r="P6303">
        <v>3</v>
      </c>
    </row>
    <row r="6304" spans="1:16" x14ac:dyDescent="0.25">
      <c r="A6304" t="s">
        <v>13</v>
      </c>
      <c r="B6304" t="s">
        <v>14</v>
      </c>
      <c r="C6304" t="s">
        <v>15</v>
      </c>
      <c r="F6304" t="s">
        <v>16</v>
      </c>
      <c r="G6304" t="e">
        <f>- Z</f>
        <v>#NAME?</v>
      </c>
      <c r="M6304" t="s">
        <v>17</v>
      </c>
      <c r="N6304" t="s">
        <v>18</v>
      </c>
    </row>
    <row r="6305" spans="1:16" x14ac:dyDescent="0.25">
      <c r="A6305" t="s">
        <v>19</v>
      </c>
      <c r="B6305" t="s">
        <v>20</v>
      </c>
      <c r="C6305" t="s">
        <v>21</v>
      </c>
      <c r="D6305" t="s">
        <v>22</v>
      </c>
      <c r="E6305" t="s">
        <v>23</v>
      </c>
      <c r="F6305" t="s">
        <v>24</v>
      </c>
      <c r="G6305" t="s">
        <v>25</v>
      </c>
      <c r="H6305" t="s">
        <v>26</v>
      </c>
      <c r="M6305" t="s">
        <v>27</v>
      </c>
      <c r="N6305" t="s">
        <v>28</v>
      </c>
    </row>
    <row r="6306" spans="1:16" x14ac:dyDescent="0.25">
      <c r="A6306" t="s">
        <v>29</v>
      </c>
      <c r="B6306" t="s">
        <v>30</v>
      </c>
      <c r="C6306" t="s">
        <v>31</v>
      </c>
      <c r="D6306" t="s">
        <v>32</v>
      </c>
      <c r="E6306" t="s">
        <v>32</v>
      </c>
      <c r="F6306" t="s">
        <v>33</v>
      </c>
      <c r="G6306" t="s">
        <v>34</v>
      </c>
      <c r="H6306" t="s">
        <v>35</v>
      </c>
      <c r="I6306" t="s">
        <v>36</v>
      </c>
      <c r="J6306" t="s">
        <v>29</v>
      </c>
      <c r="K6306" t="s">
        <v>29</v>
      </c>
      <c r="L6306" t="s">
        <v>37</v>
      </c>
      <c r="M6306" t="s">
        <v>31</v>
      </c>
      <c r="N6306" t="s">
        <v>38</v>
      </c>
      <c r="O6306" t="s">
        <v>29</v>
      </c>
      <c r="P6306" t="s">
        <v>35</v>
      </c>
    </row>
    <row r="6307" spans="1:16" x14ac:dyDescent="0.25">
      <c r="A6307" t="s">
        <v>39</v>
      </c>
      <c r="B6307" t="s">
        <v>40</v>
      </c>
      <c r="C6307" t="s">
        <v>41</v>
      </c>
      <c r="D6307" t="s">
        <v>42</v>
      </c>
      <c r="E6307" t="s">
        <v>43</v>
      </c>
      <c r="F6307" t="s">
        <v>13</v>
      </c>
      <c r="G6307" t="s">
        <v>44</v>
      </c>
      <c r="I6307" t="s">
        <v>45</v>
      </c>
      <c r="J6307" t="s">
        <v>46</v>
      </c>
      <c r="K6307" t="s">
        <v>47</v>
      </c>
      <c r="L6307" t="s">
        <v>48</v>
      </c>
      <c r="M6307" t="s">
        <v>49</v>
      </c>
      <c r="N6307" t="s">
        <v>50</v>
      </c>
      <c r="O6307" t="s">
        <v>51</v>
      </c>
      <c r="P6307" t="s">
        <v>52</v>
      </c>
    </row>
    <row r="6308" spans="1:16" x14ac:dyDescent="0.25">
      <c r="A6308" t="s">
        <v>53</v>
      </c>
      <c r="B6308" t="s">
        <v>30</v>
      </c>
      <c r="C6308" t="s">
        <v>54</v>
      </c>
      <c r="D6308" t="s">
        <v>32</v>
      </c>
      <c r="E6308" t="s">
        <v>32</v>
      </c>
      <c r="F6308" t="s">
        <v>33</v>
      </c>
      <c r="G6308" t="s">
        <v>34</v>
      </c>
      <c r="H6308" t="s">
        <v>35</v>
      </c>
      <c r="I6308" t="s">
        <v>36</v>
      </c>
      <c r="J6308" t="s">
        <v>29</v>
      </c>
      <c r="K6308" t="s">
        <v>29</v>
      </c>
      <c r="L6308" t="s">
        <v>37</v>
      </c>
      <c r="M6308" t="s">
        <v>31</v>
      </c>
      <c r="N6308" t="s">
        <v>38</v>
      </c>
      <c r="O6308" t="s">
        <v>29</v>
      </c>
      <c r="P6308" t="s">
        <v>55</v>
      </c>
    </row>
    <row r="6309" spans="1:16" x14ac:dyDescent="0.25">
      <c r="A6309" t="s">
        <v>87</v>
      </c>
      <c r="C6309" t="s">
        <v>88</v>
      </c>
      <c r="D6309" t="s">
        <v>58</v>
      </c>
      <c r="F6309">
        <v>-3</v>
      </c>
      <c r="G6309" t="s">
        <v>12039</v>
      </c>
      <c r="I6309" t="s">
        <v>1193</v>
      </c>
    </row>
    <row r="6311" spans="1:16" x14ac:dyDescent="0.25">
      <c r="A6311" t="s">
        <v>87</v>
      </c>
      <c r="B6311" t="s">
        <v>87</v>
      </c>
      <c r="C6311" t="s">
        <v>91</v>
      </c>
      <c r="D6311" t="s">
        <v>221</v>
      </c>
      <c r="E6311">
        <v>2018</v>
      </c>
      <c r="F6311">
        <v>-3</v>
      </c>
      <c r="G6311" t="s">
        <v>12039</v>
      </c>
      <c r="I6311" t="s">
        <v>1194</v>
      </c>
    </row>
    <row r="6313" spans="1:16" x14ac:dyDescent="0.25">
      <c r="C6313" t="s">
        <v>56</v>
      </c>
      <c r="D6313" t="s">
        <v>10</v>
      </c>
      <c r="E6313" t="e">
        <f>- proto</f>
        <v>#NAME?</v>
      </c>
      <c r="F6313" t="s">
        <v>57</v>
      </c>
    </row>
    <row r="6314" spans="1:16" x14ac:dyDescent="0.25">
      <c r="A6314" s="3">
        <v>43252</v>
      </c>
      <c r="B6314" t="s">
        <v>58</v>
      </c>
      <c r="C6314" t="s">
        <v>12040</v>
      </c>
      <c r="D6314" t="s">
        <v>12041</v>
      </c>
      <c r="E6314">
        <v>90200</v>
      </c>
      <c r="F6314" t="s">
        <v>194</v>
      </c>
      <c r="G6314">
        <v>2132</v>
      </c>
      <c r="I6314" t="s">
        <v>12042</v>
      </c>
      <c r="J6314">
        <v>101</v>
      </c>
      <c r="K6314">
        <v>221</v>
      </c>
      <c r="L6314" s="1">
        <v>40136</v>
      </c>
      <c r="N6314" t="s">
        <v>12043</v>
      </c>
      <c r="P6314" t="s">
        <v>64</v>
      </c>
    </row>
    <row r="6315" spans="1:16" x14ac:dyDescent="0.25">
      <c r="A6315" s="3">
        <v>43252</v>
      </c>
      <c r="B6315" t="s">
        <v>58</v>
      </c>
      <c r="C6315" t="s">
        <v>12044</v>
      </c>
      <c r="D6315" t="s">
        <v>12045</v>
      </c>
      <c r="E6315">
        <v>90200</v>
      </c>
      <c r="F6315" t="s">
        <v>144</v>
      </c>
      <c r="G6315">
        <v>2491</v>
      </c>
      <c r="I6315" t="s">
        <v>4534</v>
      </c>
      <c r="J6315">
        <v>24</v>
      </c>
      <c r="K6315">
        <v>412</v>
      </c>
      <c r="L6315" s="1">
        <v>38321</v>
      </c>
      <c r="N6315" t="s">
        <v>6616</v>
      </c>
      <c r="P6315" t="s">
        <v>64</v>
      </c>
    </row>
    <row r="6316" spans="1:16" x14ac:dyDescent="0.25">
      <c r="A6316" s="3">
        <v>43252</v>
      </c>
      <c r="B6316" t="s">
        <v>58</v>
      </c>
      <c r="C6316" t="s">
        <v>12046</v>
      </c>
      <c r="D6316" t="s">
        <v>12047</v>
      </c>
      <c r="E6316">
        <v>90200</v>
      </c>
      <c r="F6316" t="s">
        <v>144</v>
      </c>
      <c r="G6316">
        <v>2491</v>
      </c>
      <c r="I6316" t="s">
        <v>4534</v>
      </c>
      <c r="J6316">
        <v>24</v>
      </c>
      <c r="K6316">
        <v>412</v>
      </c>
      <c r="L6316" s="1">
        <v>38321</v>
      </c>
      <c r="N6316" t="s">
        <v>6616</v>
      </c>
      <c r="P6316" t="s">
        <v>64</v>
      </c>
    </row>
    <row r="6317" spans="1:16" x14ac:dyDescent="0.25">
      <c r="A6317" s="3">
        <v>43252</v>
      </c>
      <c r="B6317" t="s">
        <v>58</v>
      </c>
      <c r="C6317" t="s">
        <v>12048</v>
      </c>
      <c r="D6317" t="s">
        <v>12049</v>
      </c>
      <c r="E6317">
        <v>90200</v>
      </c>
      <c r="F6317" t="s">
        <v>144</v>
      </c>
      <c r="G6317">
        <v>2491</v>
      </c>
      <c r="I6317" t="s">
        <v>4534</v>
      </c>
      <c r="J6317">
        <v>24</v>
      </c>
      <c r="K6317">
        <v>412</v>
      </c>
      <c r="L6317" s="1">
        <v>38321</v>
      </c>
      <c r="N6317" t="s">
        <v>6616</v>
      </c>
      <c r="P6317" t="s">
        <v>64</v>
      </c>
    </row>
    <row r="6318" spans="1:16" x14ac:dyDescent="0.25">
      <c r="A6318" s="3">
        <v>43252</v>
      </c>
      <c r="B6318" t="s">
        <v>58</v>
      </c>
      <c r="C6318" t="s">
        <v>12050</v>
      </c>
      <c r="D6318" t="s">
        <v>12051</v>
      </c>
      <c r="E6318">
        <v>90200</v>
      </c>
      <c r="F6318" t="s">
        <v>6524</v>
      </c>
      <c r="G6318">
        <v>1135.2</v>
      </c>
      <c r="I6318" t="s">
        <v>12052</v>
      </c>
      <c r="J6318">
        <v>70</v>
      </c>
      <c r="K6318">
        <v>818</v>
      </c>
      <c r="L6318" s="1">
        <v>40898</v>
      </c>
      <c r="N6318" t="s">
        <v>11112</v>
      </c>
      <c r="P6318" t="s">
        <v>64</v>
      </c>
    </row>
    <row r="6319" spans="1:16" x14ac:dyDescent="0.25">
      <c r="A6319" s="3">
        <v>43252</v>
      </c>
      <c r="B6319" t="s">
        <v>58</v>
      </c>
      <c r="C6319" t="s">
        <v>12053</v>
      </c>
      <c r="D6319" t="s">
        <v>12054</v>
      </c>
      <c r="E6319">
        <v>90200</v>
      </c>
      <c r="F6319" t="s">
        <v>12055</v>
      </c>
      <c r="G6319">
        <v>2991</v>
      </c>
      <c r="I6319" t="s">
        <v>12056</v>
      </c>
      <c r="J6319">
        <v>133</v>
      </c>
      <c r="K6319">
        <v>862</v>
      </c>
      <c r="L6319" s="1">
        <v>40421</v>
      </c>
      <c r="N6319" t="s">
        <v>12057</v>
      </c>
      <c r="P6319" t="s">
        <v>64</v>
      </c>
    </row>
    <row r="6320" spans="1:16" x14ac:dyDescent="0.25">
      <c r="A6320" s="3">
        <v>43252</v>
      </c>
      <c r="B6320" t="s">
        <v>58</v>
      </c>
      <c r="C6320" t="s">
        <v>12058</v>
      </c>
      <c r="D6320" t="s">
        <v>12059</v>
      </c>
      <c r="E6320">
        <v>90200</v>
      </c>
      <c r="F6320" t="s">
        <v>12060</v>
      </c>
      <c r="G6320">
        <v>2490</v>
      </c>
      <c r="I6320" t="s">
        <v>11140</v>
      </c>
      <c r="J6320">
        <v>137</v>
      </c>
      <c r="K6320">
        <v>911</v>
      </c>
      <c r="L6320" s="1">
        <v>39994</v>
      </c>
      <c r="N6320" t="s">
        <v>12061</v>
      </c>
      <c r="P6320" t="s">
        <v>64</v>
      </c>
    </row>
    <row r="6321" spans="1:16" x14ac:dyDescent="0.25">
      <c r="A6321" s="3">
        <v>43252</v>
      </c>
      <c r="B6321" t="s">
        <v>58</v>
      </c>
      <c r="C6321" t="s">
        <v>12062</v>
      </c>
      <c r="D6321" t="s">
        <v>12063</v>
      </c>
      <c r="E6321">
        <v>90200</v>
      </c>
      <c r="F6321" t="s">
        <v>12064</v>
      </c>
      <c r="G6321">
        <v>2500</v>
      </c>
      <c r="I6321" t="s">
        <v>543</v>
      </c>
      <c r="J6321">
        <v>261</v>
      </c>
      <c r="K6321">
        <v>1033</v>
      </c>
      <c r="L6321" s="1">
        <v>38105</v>
      </c>
      <c r="N6321" t="s">
        <v>8805</v>
      </c>
      <c r="P6321" t="s">
        <v>64</v>
      </c>
    </row>
    <row r="6322" spans="1:16" x14ac:dyDescent="0.25">
      <c r="A6322" s="3">
        <v>43252</v>
      </c>
      <c r="B6322" t="s">
        <v>58</v>
      </c>
      <c r="C6322" t="s">
        <v>12065</v>
      </c>
      <c r="D6322" t="s">
        <v>12066</v>
      </c>
      <c r="E6322">
        <v>90200</v>
      </c>
      <c r="F6322" t="s">
        <v>2797</v>
      </c>
      <c r="G6322">
        <v>1000</v>
      </c>
      <c r="I6322" t="s">
        <v>367</v>
      </c>
      <c r="J6322">
        <v>261</v>
      </c>
      <c r="K6322">
        <v>1033</v>
      </c>
      <c r="L6322" s="1">
        <v>42816</v>
      </c>
      <c r="N6322" t="s">
        <v>7281</v>
      </c>
      <c r="P6322" t="s">
        <v>64</v>
      </c>
    </row>
    <row r="6323" spans="1:16" x14ac:dyDescent="0.25">
      <c r="A6323" s="3">
        <v>43252</v>
      </c>
      <c r="B6323" t="s">
        <v>58</v>
      </c>
      <c r="C6323" t="s">
        <v>12067</v>
      </c>
      <c r="D6323" t="s">
        <v>12068</v>
      </c>
      <c r="E6323">
        <v>90200</v>
      </c>
      <c r="F6323" t="s">
        <v>9456</v>
      </c>
      <c r="G6323">
        <v>1835</v>
      </c>
      <c r="I6323" t="s">
        <v>12069</v>
      </c>
      <c r="J6323">
        <v>278</v>
      </c>
      <c r="K6323">
        <v>1621</v>
      </c>
      <c r="L6323" s="1">
        <v>41305</v>
      </c>
      <c r="N6323" t="s">
        <v>12070</v>
      </c>
      <c r="P6323" t="s">
        <v>64</v>
      </c>
    </row>
    <row r="6324" spans="1:16" x14ac:dyDescent="0.25">
      <c r="A6324" s="3">
        <v>43252</v>
      </c>
      <c r="B6324" t="s">
        <v>58</v>
      </c>
      <c r="C6324" t="s">
        <v>12071</v>
      </c>
      <c r="D6324" t="s">
        <v>12072</v>
      </c>
      <c r="E6324">
        <v>90200</v>
      </c>
      <c r="F6324" t="s">
        <v>781</v>
      </c>
      <c r="G6324">
        <v>1280</v>
      </c>
      <c r="I6324" t="s">
        <v>292</v>
      </c>
      <c r="J6324">
        <v>200</v>
      </c>
      <c r="K6324">
        <v>1921</v>
      </c>
      <c r="N6324" t="s">
        <v>12073</v>
      </c>
      <c r="P6324" t="s">
        <v>64</v>
      </c>
    </row>
    <row r="6325" spans="1:16" x14ac:dyDescent="0.25">
      <c r="A6325" s="3">
        <v>43252</v>
      </c>
      <c r="B6325" t="s">
        <v>58</v>
      </c>
      <c r="C6325" t="s">
        <v>12074</v>
      </c>
      <c r="D6325" t="s">
        <v>12075</v>
      </c>
      <c r="E6325">
        <v>90200</v>
      </c>
      <c r="F6325" t="s">
        <v>1346</v>
      </c>
      <c r="G6325">
        <v>2919.5</v>
      </c>
      <c r="I6325" t="s">
        <v>12076</v>
      </c>
      <c r="J6325">
        <v>272</v>
      </c>
      <c r="K6325">
        <v>2611</v>
      </c>
      <c r="L6325" s="1">
        <v>39429</v>
      </c>
      <c r="N6325" t="s">
        <v>7204</v>
      </c>
      <c r="P6325" t="s">
        <v>64</v>
      </c>
    </row>
    <row r="6326" spans="1:16" x14ac:dyDescent="0.25">
      <c r="A6326" s="3">
        <v>43252</v>
      </c>
      <c r="B6326" t="s">
        <v>58</v>
      </c>
      <c r="C6326" t="s">
        <v>12077</v>
      </c>
      <c r="D6326" t="s">
        <v>12078</v>
      </c>
      <c r="E6326">
        <v>90200</v>
      </c>
      <c r="F6326" t="s">
        <v>10235</v>
      </c>
      <c r="G6326">
        <v>2453.44</v>
      </c>
      <c r="I6326" t="s">
        <v>10201</v>
      </c>
      <c r="J6326">
        <v>303</v>
      </c>
      <c r="K6326">
        <v>2921</v>
      </c>
      <c r="L6326" s="1">
        <v>40672</v>
      </c>
      <c r="N6326" t="s">
        <v>12079</v>
      </c>
      <c r="P6326" t="s">
        <v>64</v>
      </c>
    </row>
    <row r="6327" spans="1:16" x14ac:dyDescent="0.25">
      <c r="A6327" s="3">
        <v>43252</v>
      </c>
      <c r="B6327" t="s">
        <v>58</v>
      </c>
      <c r="C6327" t="s">
        <v>12080</v>
      </c>
      <c r="D6327" t="s">
        <v>12081</v>
      </c>
      <c r="E6327">
        <v>90200</v>
      </c>
      <c r="F6327" t="s">
        <v>10235</v>
      </c>
      <c r="G6327">
        <v>1742</v>
      </c>
      <c r="I6327" t="s">
        <v>12082</v>
      </c>
      <c r="J6327">
        <v>130</v>
      </c>
      <c r="K6327">
        <v>3221</v>
      </c>
      <c r="L6327" s="1">
        <v>42291</v>
      </c>
      <c r="N6327" t="s">
        <v>12083</v>
      </c>
      <c r="P6327" t="s">
        <v>64</v>
      </c>
    </row>
    <row r="6328" spans="1:16" x14ac:dyDescent="0.25">
      <c r="A6328" s="3">
        <v>43252</v>
      </c>
      <c r="B6328" t="s">
        <v>58</v>
      </c>
      <c r="C6328" t="s">
        <v>12084</v>
      </c>
      <c r="D6328" t="s">
        <v>12085</v>
      </c>
      <c r="E6328">
        <v>90200</v>
      </c>
      <c r="F6328" t="s">
        <v>11174</v>
      </c>
      <c r="G6328">
        <v>998.95</v>
      </c>
      <c r="I6328">
        <f>-1   -998.95</f>
        <v>-999.95</v>
      </c>
      <c r="J6328">
        <v>328</v>
      </c>
      <c r="K6328">
        <v>3211</v>
      </c>
      <c r="L6328" s="1">
        <v>41834</v>
      </c>
      <c r="N6328" t="s">
        <v>8835</v>
      </c>
      <c r="P6328" t="s">
        <v>64</v>
      </c>
    </row>
    <row r="6329" spans="1:16" x14ac:dyDescent="0.25">
      <c r="A6329" s="3">
        <v>43252</v>
      </c>
      <c r="B6329" t="s">
        <v>58</v>
      </c>
      <c r="C6329" t="s">
        <v>12086</v>
      </c>
      <c r="D6329" t="s">
        <v>12087</v>
      </c>
      <c r="E6329">
        <v>90200</v>
      </c>
      <c r="F6329" t="s">
        <v>194</v>
      </c>
      <c r="G6329">
        <v>1790</v>
      </c>
      <c r="I6329" t="s">
        <v>241</v>
      </c>
      <c r="J6329">
        <v>243</v>
      </c>
      <c r="K6329">
        <v>3341</v>
      </c>
      <c r="L6329" s="1">
        <v>36026</v>
      </c>
      <c r="N6329" t="s">
        <v>12088</v>
      </c>
      <c r="P6329" t="s">
        <v>64</v>
      </c>
    </row>
    <row r="6330" spans="1:16" x14ac:dyDescent="0.25">
      <c r="A6330" s="3">
        <v>43252</v>
      </c>
      <c r="B6330" t="s">
        <v>58</v>
      </c>
      <c r="C6330" t="s">
        <v>12089</v>
      </c>
      <c r="D6330" t="s">
        <v>12090</v>
      </c>
      <c r="E6330">
        <v>90200</v>
      </c>
      <c r="F6330" t="s">
        <v>194</v>
      </c>
      <c r="G6330">
        <v>1790</v>
      </c>
      <c r="I6330" t="s">
        <v>241</v>
      </c>
      <c r="J6330">
        <v>243</v>
      </c>
      <c r="K6330">
        <v>3341</v>
      </c>
      <c r="L6330" s="1">
        <v>35975</v>
      </c>
      <c r="N6330" t="s">
        <v>12088</v>
      </c>
      <c r="P6330" t="s">
        <v>64</v>
      </c>
    </row>
    <row r="6331" spans="1:16" x14ac:dyDescent="0.25">
      <c r="A6331" s="3">
        <v>43252</v>
      </c>
      <c r="B6331" t="s">
        <v>58</v>
      </c>
      <c r="C6331" t="s">
        <v>12091</v>
      </c>
      <c r="D6331" t="s">
        <v>12092</v>
      </c>
      <c r="E6331">
        <v>90200</v>
      </c>
      <c r="F6331" t="s">
        <v>9704</v>
      </c>
      <c r="G6331">
        <v>2000</v>
      </c>
      <c r="I6331" t="s">
        <v>573</v>
      </c>
      <c r="J6331">
        <v>395</v>
      </c>
      <c r="K6331">
        <v>5062</v>
      </c>
      <c r="L6331" s="1">
        <v>38352</v>
      </c>
      <c r="N6331" t="s">
        <v>12093</v>
      </c>
      <c r="P6331" t="s">
        <v>64</v>
      </c>
    </row>
    <row r="6332" spans="1:16" x14ac:dyDescent="0.25">
      <c r="A6332" s="3">
        <v>43252</v>
      </c>
      <c r="B6332" t="s">
        <v>58</v>
      </c>
      <c r="C6332" t="s">
        <v>12094</v>
      </c>
      <c r="D6332" t="s">
        <v>12095</v>
      </c>
      <c r="E6332">
        <v>90200</v>
      </c>
      <c r="F6332" t="s">
        <v>9704</v>
      </c>
      <c r="G6332">
        <v>2000</v>
      </c>
      <c r="I6332" t="s">
        <v>573</v>
      </c>
      <c r="J6332">
        <v>395</v>
      </c>
      <c r="K6332">
        <v>5062</v>
      </c>
      <c r="L6332" s="1">
        <v>38352</v>
      </c>
      <c r="N6332" t="s">
        <v>7500</v>
      </c>
      <c r="P6332" t="s">
        <v>64</v>
      </c>
    </row>
    <row r="6333" spans="1:16" x14ac:dyDescent="0.25">
      <c r="A6333" s="3">
        <v>43252</v>
      </c>
      <c r="B6333" t="s">
        <v>58</v>
      </c>
      <c r="C6333" t="s">
        <v>12096</v>
      </c>
      <c r="D6333" t="s">
        <v>12097</v>
      </c>
      <c r="E6333">
        <v>90200</v>
      </c>
      <c r="F6333" t="s">
        <v>9704</v>
      </c>
      <c r="G6333">
        <v>2000</v>
      </c>
      <c r="I6333" t="s">
        <v>573</v>
      </c>
      <c r="J6333">
        <v>395</v>
      </c>
      <c r="K6333">
        <v>5062</v>
      </c>
      <c r="L6333" s="1">
        <v>38352</v>
      </c>
      <c r="N6333" t="s">
        <v>7500</v>
      </c>
      <c r="P6333" t="s">
        <v>64</v>
      </c>
    </row>
    <row r="6334" spans="1:16" x14ac:dyDescent="0.25">
      <c r="A6334" s="3">
        <v>43252</v>
      </c>
      <c r="B6334" t="s">
        <v>58</v>
      </c>
      <c r="C6334" t="s">
        <v>12098</v>
      </c>
      <c r="D6334" t="s">
        <v>12099</v>
      </c>
      <c r="E6334">
        <v>90200</v>
      </c>
      <c r="F6334" t="s">
        <v>9704</v>
      </c>
      <c r="G6334">
        <v>2000</v>
      </c>
      <c r="I6334" t="s">
        <v>573</v>
      </c>
      <c r="J6334">
        <v>395</v>
      </c>
      <c r="K6334">
        <v>5062</v>
      </c>
      <c r="L6334" s="1">
        <v>38352</v>
      </c>
      <c r="N6334" t="s">
        <v>12093</v>
      </c>
      <c r="P6334" t="s">
        <v>64</v>
      </c>
    </row>
    <row r="6335" spans="1:16" x14ac:dyDescent="0.25">
      <c r="A6335" s="3">
        <v>43252</v>
      </c>
      <c r="B6335" t="s">
        <v>58</v>
      </c>
      <c r="C6335" t="s">
        <v>12100</v>
      </c>
      <c r="D6335" t="s">
        <v>12101</v>
      </c>
      <c r="E6335">
        <v>90200</v>
      </c>
      <c r="F6335" t="s">
        <v>10147</v>
      </c>
      <c r="G6335">
        <v>2350.04</v>
      </c>
      <c r="I6335" t="s">
        <v>10148</v>
      </c>
      <c r="J6335">
        <v>291</v>
      </c>
      <c r="K6335">
        <v>9801</v>
      </c>
      <c r="L6335" s="1">
        <v>40147</v>
      </c>
      <c r="N6335" t="s">
        <v>11163</v>
      </c>
      <c r="P6335" t="s">
        <v>64</v>
      </c>
    </row>
    <row r="6336" spans="1:16" x14ac:dyDescent="0.25">
      <c r="A6336" s="3">
        <v>43252</v>
      </c>
      <c r="B6336" t="s">
        <v>58</v>
      </c>
      <c r="C6336" t="s">
        <v>12102</v>
      </c>
      <c r="D6336" t="s">
        <v>12103</v>
      </c>
      <c r="E6336">
        <v>90200</v>
      </c>
      <c r="F6336" t="s">
        <v>11017</v>
      </c>
      <c r="G6336">
        <v>1584</v>
      </c>
      <c r="I6336" t="s">
        <v>10705</v>
      </c>
      <c r="J6336">
        <v>291</v>
      </c>
      <c r="K6336">
        <v>9801</v>
      </c>
      <c r="L6336" s="1">
        <v>40877</v>
      </c>
      <c r="N6336" t="s">
        <v>7171</v>
      </c>
      <c r="P6336" t="s">
        <v>64</v>
      </c>
    </row>
    <row r="6337" spans="1:16" x14ac:dyDescent="0.25">
      <c r="A6337" t="s">
        <v>87</v>
      </c>
      <c r="C6337" t="s">
        <v>88</v>
      </c>
      <c r="D6337" t="s">
        <v>58</v>
      </c>
      <c r="F6337">
        <v>-4</v>
      </c>
      <c r="G6337" t="s">
        <v>12104</v>
      </c>
      <c r="I6337" t="s">
        <v>1193</v>
      </c>
    </row>
    <row r="6339" spans="1:16" x14ac:dyDescent="0.25">
      <c r="A6339" t="s">
        <v>87</v>
      </c>
      <c r="B6339" t="s">
        <v>87</v>
      </c>
      <c r="C6339" t="s">
        <v>91</v>
      </c>
      <c r="D6339" t="s">
        <v>296</v>
      </c>
      <c r="E6339">
        <v>2018</v>
      </c>
      <c r="F6339">
        <v>-4</v>
      </c>
      <c r="G6339" t="s">
        <v>12104</v>
      </c>
      <c r="I6339" t="s">
        <v>1194</v>
      </c>
    </row>
    <row r="6341" spans="1:16" x14ac:dyDescent="0.25">
      <c r="C6341" t="s">
        <v>56</v>
      </c>
      <c r="D6341" t="s">
        <v>10</v>
      </c>
      <c r="E6341" t="e">
        <f>- proto</f>
        <v>#NAME?</v>
      </c>
      <c r="F6341" t="s">
        <v>57</v>
      </c>
    </row>
    <row r="6342" spans="1:16" x14ac:dyDescent="0.25">
      <c r="A6342" s="3">
        <v>43344</v>
      </c>
      <c r="B6342" t="s">
        <v>58</v>
      </c>
      <c r="C6342" t="s">
        <v>12105</v>
      </c>
      <c r="D6342" t="s">
        <v>12106</v>
      </c>
      <c r="E6342">
        <v>90200</v>
      </c>
      <c r="F6342" t="s">
        <v>1989</v>
      </c>
      <c r="G6342">
        <v>1706.25</v>
      </c>
      <c r="I6342" t="s">
        <v>1990</v>
      </c>
      <c r="J6342">
        <v>12</v>
      </c>
      <c r="K6342">
        <v>121</v>
      </c>
      <c r="L6342" s="1">
        <v>38616</v>
      </c>
      <c r="N6342" t="s">
        <v>10342</v>
      </c>
      <c r="P6342" t="s">
        <v>64</v>
      </c>
    </row>
    <row r="6343" spans="1:16" x14ac:dyDescent="0.25">
      <c r="A6343" s="3">
        <v>43344</v>
      </c>
      <c r="B6343" t="s">
        <v>58</v>
      </c>
      <c r="C6343" t="s">
        <v>12107</v>
      </c>
      <c r="D6343" t="s">
        <v>12108</v>
      </c>
      <c r="E6343">
        <v>90200</v>
      </c>
      <c r="F6343" t="s">
        <v>6524</v>
      </c>
      <c r="G6343">
        <v>1318.9</v>
      </c>
      <c r="I6343" t="s">
        <v>11955</v>
      </c>
      <c r="J6343">
        <v>198</v>
      </c>
      <c r="K6343">
        <v>311</v>
      </c>
      <c r="L6343" s="1">
        <v>42734</v>
      </c>
      <c r="N6343" t="s">
        <v>7271</v>
      </c>
      <c r="P6343" t="s">
        <v>64</v>
      </c>
    </row>
    <row r="6344" spans="1:16" x14ac:dyDescent="0.25">
      <c r="A6344" s="3">
        <v>43344</v>
      </c>
      <c r="B6344" t="s">
        <v>58</v>
      </c>
      <c r="C6344" t="s">
        <v>12109</v>
      </c>
      <c r="D6344" t="s">
        <v>12110</v>
      </c>
      <c r="E6344">
        <v>90200</v>
      </c>
      <c r="F6344" t="s">
        <v>11381</v>
      </c>
      <c r="G6344">
        <v>1166.3399999999999</v>
      </c>
      <c r="I6344" t="s">
        <v>12111</v>
      </c>
      <c r="J6344">
        <v>167</v>
      </c>
      <c r="K6344">
        <v>413</v>
      </c>
      <c r="L6344" s="1">
        <v>38076</v>
      </c>
      <c r="N6344" t="s">
        <v>7598</v>
      </c>
      <c r="P6344" t="s">
        <v>64</v>
      </c>
    </row>
    <row r="6345" spans="1:16" x14ac:dyDescent="0.25">
      <c r="A6345" s="3">
        <v>43344</v>
      </c>
      <c r="B6345" t="s">
        <v>58</v>
      </c>
      <c r="C6345" t="s">
        <v>12112</v>
      </c>
      <c r="D6345" t="s">
        <v>12113</v>
      </c>
      <c r="E6345">
        <v>90200</v>
      </c>
      <c r="F6345" t="s">
        <v>11381</v>
      </c>
      <c r="G6345">
        <v>1166.3399999999999</v>
      </c>
      <c r="I6345" t="s">
        <v>12111</v>
      </c>
      <c r="J6345">
        <v>167</v>
      </c>
      <c r="K6345">
        <v>413</v>
      </c>
      <c r="L6345" s="1">
        <v>38076</v>
      </c>
      <c r="N6345" t="s">
        <v>7598</v>
      </c>
      <c r="P6345" t="s">
        <v>64</v>
      </c>
    </row>
    <row r="6346" spans="1:16" x14ac:dyDescent="0.25">
      <c r="A6346" s="3">
        <v>43344</v>
      </c>
      <c r="B6346" t="s">
        <v>58</v>
      </c>
      <c r="C6346" t="s">
        <v>12114</v>
      </c>
      <c r="D6346" t="s">
        <v>12115</v>
      </c>
      <c r="E6346">
        <v>90200</v>
      </c>
      <c r="F6346" t="s">
        <v>2824</v>
      </c>
      <c r="G6346">
        <v>2482.66</v>
      </c>
      <c r="I6346" t="s">
        <v>10361</v>
      </c>
      <c r="J6346">
        <v>103</v>
      </c>
      <c r="K6346">
        <v>762</v>
      </c>
      <c r="L6346" s="1">
        <v>40142</v>
      </c>
      <c r="N6346" t="s">
        <v>7311</v>
      </c>
      <c r="P6346" t="s">
        <v>64</v>
      </c>
    </row>
    <row r="6347" spans="1:16" x14ac:dyDescent="0.25">
      <c r="A6347" s="3">
        <v>43344</v>
      </c>
      <c r="B6347" t="s">
        <v>58</v>
      </c>
      <c r="C6347" t="s">
        <v>12116</v>
      </c>
      <c r="D6347" t="s">
        <v>12117</v>
      </c>
      <c r="E6347">
        <v>90200</v>
      </c>
      <c r="F6347" t="s">
        <v>11174</v>
      </c>
      <c r="G6347">
        <v>999</v>
      </c>
      <c r="I6347">
        <f>-1   -999</f>
        <v>-1000</v>
      </c>
      <c r="J6347">
        <v>127</v>
      </c>
      <c r="K6347">
        <v>817</v>
      </c>
      <c r="L6347" s="1">
        <v>42570</v>
      </c>
      <c r="N6347" t="s">
        <v>11112</v>
      </c>
      <c r="P6347" t="s">
        <v>64</v>
      </c>
    </row>
    <row r="6348" spans="1:16" x14ac:dyDescent="0.25">
      <c r="A6348" s="3">
        <v>43344</v>
      </c>
      <c r="B6348" t="s">
        <v>58</v>
      </c>
      <c r="C6348" t="s">
        <v>12118</v>
      </c>
      <c r="D6348" t="s">
        <v>12119</v>
      </c>
      <c r="E6348">
        <v>90200</v>
      </c>
      <c r="F6348" t="s">
        <v>11174</v>
      </c>
      <c r="G6348">
        <v>999</v>
      </c>
      <c r="I6348">
        <f>-1   -999</f>
        <v>-1000</v>
      </c>
      <c r="J6348">
        <v>127</v>
      </c>
      <c r="K6348">
        <v>817</v>
      </c>
      <c r="L6348" s="1">
        <v>42355</v>
      </c>
      <c r="N6348" t="s">
        <v>12120</v>
      </c>
      <c r="P6348" t="s">
        <v>64</v>
      </c>
    </row>
    <row r="6349" spans="1:16" x14ac:dyDescent="0.25">
      <c r="A6349" s="3">
        <v>43344</v>
      </c>
      <c r="B6349" t="s">
        <v>58</v>
      </c>
      <c r="C6349" t="s">
        <v>12121</v>
      </c>
      <c r="D6349" t="s">
        <v>12122</v>
      </c>
      <c r="E6349">
        <v>90200</v>
      </c>
      <c r="F6349" t="s">
        <v>8548</v>
      </c>
      <c r="G6349">
        <v>2104.5100000000002</v>
      </c>
      <c r="I6349" t="s">
        <v>12123</v>
      </c>
      <c r="J6349">
        <v>53</v>
      </c>
      <c r="K6349">
        <v>1412</v>
      </c>
      <c r="L6349" s="1">
        <v>41639</v>
      </c>
      <c r="N6349" t="s">
        <v>12124</v>
      </c>
      <c r="P6349" t="s">
        <v>64</v>
      </c>
    </row>
    <row r="6350" spans="1:16" x14ac:dyDescent="0.25">
      <c r="A6350" s="3">
        <v>43344</v>
      </c>
      <c r="B6350" t="s">
        <v>58</v>
      </c>
      <c r="C6350" t="s">
        <v>12125</v>
      </c>
      <c r="D6350" t="s">
        <v>12126</v>
      </c>
      <c r="E6350">
        <v>90200</v>
      </c>
      <c r="F6350" t="s">
        <v>8548</v>
      </c>
      <c r="G6350">
        <v>2104.5100000000002</v>
      </c>
      <c r="I6350" t="s">
        <v>12123</v>
      </c>
      <c r="J6350">
        <v>53</v>
      </c>
      <c r="K6350">
        <v>1412</v>
      </c>
      <c r="L6350" s="1">
        <v>41639</v>
      </c>
      <c r="N6350" t="s">
        <v>12124</v>
      </c>
      <c r="P6350" t="s">
        <v>64</v>
      </c>
    </row>
    <row r="6351" spans="1:16" x14ac:dyDescent="0.25">
      <c r="A6351" s="3">
        <v>43344</v>
      </c>
      <c r="B6351" t="s">
        <v>58</v>
      </c>
      <c r="C6351" t="s">
        <v>12127</v>
      </c>
      <c r="D6351" t="s">
        <v>12128</v>
      </c>
      <c r="E6351">
        <v>90200</v>
      </c>
      <c r="F6351" t="s">
        <v>8548</v>
      </c>
      <c r="G6351">
        <v>2104.5100000000002</v>
      </c>
      <c r="I6351" t="s">
        <v>12123</v>
      </c>
      <c r="J6351">
        <v>53</v>
      </c>
      <c r="K6351">
        <v>1412</v>
      </c>
      <c r="L6351" s="1">
        <v>41639</v>
      </c>
      <c r="N6351" t="s">
        <v>12124</v>
      </c>
      <c r="P6351" t="s">
        <v>64</v>
      </c>
    </row>
    <row r="6352" spans="1:16" x14ac:dyDescent="0.25">
      <c r="A6352" s="3">
        <v>43344</v>
      </c>
      <c r="B6352" t="s">
        <v>58</v>
      </c>
      <c r="C6352" t="s">
        <v>12129</v>
      </c>
      <c r="D6352" t="s">
        <v>12130</v>
      </c>
      <c r="E6352">
        <v>90200</v>
      </c>
      <c r="F6352" t="s">
        <v>1720</v>
      </c>
      <c r="G6352">
        <v>2500</v>
      </c>
      <c r="I6352" t="s">
        <v>543</v>
      </c>
      <c r="J6352">
        <v>61</v>
      </c>
      <c r="K6352">
        <v>1813</v>
      </c>
      <c r="L6352" s="1">
        <v>36146</v>
      </c>
      <c r="N6352" t="s">
        <v>12131</v>
      </c>
      <c r="P6352" t="s">
        <v>64</v>
      </c>
    </row>
    <row r="6353" spans="1:16" x14ac:dyDescent="0.25">
      <c r="A6353" s="3">
        <v>43344</v>
      </c>
      <c r="B6353" t="s">
        <v>58</v>
      </c>
      <c r="C6353" t="s">
        <v>12132</v>
      </c>
      <c r="D6353" t="s">
        <v>12133</v>
      </c>
      <c r="E6353">
        <v>90200</v>
      </c>
      <c r="F6353" t="s">
        <v>183</v>
      </c>
      <c r="G6353">
        <v>1140</v>
      </c>
      <c r="I6353" t="s">
        <v>227</v>
      </c>
      <c r="J6353">
        <v>68</v>
      </c>
      <c r="K6353">
        <v>1821</v>
      </c>
      <c r="L6353" s="1">
        <v>36493</v>
      </c>
      <c r="N6353" t="s">
        <v>12134</v>
      </c>
      <c r="P6353" t="s">
        <v>64</v>
      </c>
    </row>
    <row r="6354" spans="1:16" x14ac:dyDescent="0.25">
      <c r="A6354" s="3">
        <v>43344</v>
      </c>
      <c r="B6354" t="s">
        <v>58</v>
      </c>
      <c r="C6354" t="s">
        <v>12135</v>
      </c>
      <c r="D6354" t="s">
        <v>12136</v>
      </c>
      <c r="E6354">
        <v>90200</v>
      </c>
      <c r="F6354" t="s">
        <v>2691</v>
      </c>
      <c r="G6354">
        <v>857.03</v>
      </c>
      <c r="I6354">
        <f>-1   -857.03</f>
        <v>-858.03</v>
      </c>
      <c r="J6354">
        <v>269</v>
      </c>
      <c r="K6354">
        <v>3011</v>
      </c>
      <c r="L6354" s="1">
        <v>38805</v>
      </c>
      <c r="N6354" t="s">
        <v>6911</v>
      </c>
      <c r="P6354" t="s">
        <v>64</v>
      </c>
    </row>
    <row r="6355" spans="1:16" x14ac:dyDescent="0.25">
      <c r="A6355" s="3">
        <v>43344</v>
      </c>
      <c r="B6355" t="s">
        <v>58</v>
      </c>
      <c r="C6355" t="s">
        <v>12137</v>
      </c>
      <c r="D6355" t="s">
        <v>12138</v>
      </c>
      <c r="E6355">
        <v>90200</v>
      </c>
      <c r="F6355" t="s">
        <v>11174</v>
      </c>
      <c r="G6355">
        <v>998.99</v>
      </c>
      <c r="I6355">
        <f>-1   -998.99</f>
        <v>-999.99</v>
      </c>
      <c r="J6355">
        <v>130</v>
      </c>
      <c r="K6355">
        <v>3221</v>
      </c>
      <c r="L6355" s="1">
        <v>41815</v>
      </c>
      <c r="N6355" t="s">
        <v>12139</v>
      </c>
      <c r="P6355" t="s">
        <v>64</v>
      </c>
    </row>
    <row r="6356" spans="1:16" x14ac:dyDescent="0.25">
      <c r="A6356" s="3">
        <v>43344</v>
      </c>
      <c r="B6356" t="s">
        <v>58</v>
      </c>
      <c r="C6356" t="s">
        <v>12140</v>
      </c>
      <c r="D6356" t="s">
        <v>12141</v>
      </c>
      <c r="E6356">
        <v>90200</v>
      </c>
      <c r="F6356" t="s">
        <v>11174</v>
      </c>
      <c r="G6356">
        <v>998.99</v>
      </c>
      <c r="I6356">
        <f>-1   -998.99</f>
        <v>-999.99</v>
      </c>
      <c r="J6356">
        <v>130</v>
      </c>
      <c r="K6356">
        <v>3221</v>
      </c>
      <c r="L6356" s="1">
        <v>41815</v>
      </c>
      <c r="N6356" t="s">
        <v>7648</v>
      </c>
      <c r="P6356" t="s">
        <v>64</v>
      </c>
    </row>
    <row r="6357" spans="1:16" x14ac:dyDescent="0.25">
      <c r="A6357" s="3">
        <v>43344</v>
      </c>
      <c r="B6357" t="s">
        <v>58</v>
      </c>
      <c r="C6357" t="s">
        <v>12142</v>
      </c>
      <c r="D6357" t="s">
        <v>12143</v>
      </c>
      <c r="E6357">
        <v>90200</v>
      </c>
      <c r="F6357" t="s">
        <v>10235</v>
      </c>
      <c r="G6357">
        <v>1989</v>
      </c>
      <c r="I6357" t="s">
        <v>11166</v>
      </c>
      <c r="J6357">
        <v>328</v>
      </c>
      <c r="K6357">
        <v>3211</v>
      </c>
      <c r="L6357" s="1">
        <v>41908</v>
      </c>
      <c r="N6357" t="s">
        <v>7338</v>
      </c>
      <c r="P6357" t="s">
        <v>64</v>
      </c>
    </row>
    <row r="6358" spans="1:16" x14ac:dyDescent="0.25">
      <c r="A6358" s="3">
        <v>43344</v>
      </c>
      <c r="B6358" t="s">
        <v>58</v>
      </c>
      <c r="C6358" t="s">
        <v>12144</v>
      </c>
      <c r="D6358" t="s">
        <v>12145</v>
      </c>
      <c r="E6358">
        <v>90200</v>
      </c>
      <c r="F6358" t="s">
        <v>183</v>
      </c>
      <c r="G6358">
        <v>1220</v>
      </c>
      <c r="I6358" t="s">
        <v>191</v>
      </c>
      <c r="J6358">
        <v>328</v>
      </c>
      <c r="K6358">
        <v>3211</v>
      </c>
      <c r="L6358" s="1">
        <v>35474</v>
      </c>
      <c r="N6358" t="s">
        <v>11152</v>
      </c>
      <c r="P6358" t="s">
        <v>64</v>
      </c>
    </row>
    <row r="6359" spans="1:16" x14ac:dyDescent="0.25">
      <c r="A6359" s="3">
        <v>43344</v>
      </c>
      <c r="B6359" t="s">
        <v>58</v>
      </c>
      <c r="C6359" t="s">
        <v>12146</v>
      </c>
      <c r="D6359" t="s">
        <v>12147</v>
      </c>
      <c r="E6359">
        <v>90200</v>
      </c>
      <c r="F6359" t="s">
        <v>194</v>
      </c>
      <c r="G6359">
        <v>1790</v>
      </c>
      <c r="I6359" t="s">
        <v>241</v>
      </c>
      <c r="J6359">
        <v>328</v>
      </c>
      <c r="K6359">
        <v>3211</v>
      </c>
      <c r="L6359" s="1">
        <v>36081</v>
      </c>
      <c r="N6359" t="s">
        <v>8835</v>
      </c>
      <c r="P6359" t="s">
        <v>64</v>
      </c>
    </row>
    <row r="6361" spans="1:16" x14ac:dyDescent="0.25">
      <c r="D6361" t="s">
        <v>0</v>
      </c>
      <c r="E6361" t="s">
        <v>1</v>
      </c>
      <c r="F6361" t="s">
        <v>2</v>
      </c>
      <c r="G6361" t="s">
        <v>3</v>
      </c>
      <c r="H6361">
        <v>5</v>
      </c>
      <c r="I6361" t="s">
        <v>4</v>
      </c>
      <c r="L6361" t="s">
        <v>5</v>
      </c>
      <c r="M6361" t="s">
        <v>6</v>
      </c>
      <c r="N6361" t="s">
        <v>7</v>
      </c>
      <c r="O6361">
        <v>10</v>
      </c>
      <c r="P6361">
        <v>9</v>
      </c>
    </row>
    <row r="6362" spans="1:16" x14ac:dyDescent="0.25">
      <c r="D6362" t="s">
        <v>8</v>
      </c>
      <c r="E6362" t="s">
        <v>9</v>
      </c>
      <c r="F6362" t="s">
        <v>10</v>
      </c>
      <c r="M6362" t="s">
        <v>11</v>
      </c>
      <c r="N6362" t="s">
        <v>12</v>
      </c>
      <c r="O6362" s="1">
        <v>37445</v>
      </c>
      <c r="P6362">
        <v>3</v>
      </c>
    </row>
    <row r="6363" spans="1:16" x14ac:dyDescent="0.25">
      <c r="A6363" t="s">
        <v>13</v>
      </c>
      <c r="B6363" t="s">
        <v>14</v>
      </c>
      <c r="C6363" t="s">
        <v>15</v>
      </c>
      <c r="F6363" t="s">
        <v>16</v>
      </c>
      <c r="G6363" t="e">
        <f>- Z</f>
        <v>#NAME?</v>
      </c>
      <c r="M6363" t="s">
        <v>17</v>
      </c>
      <c r="N6363" t="s">
        <v>18</v>
      </c>
    </row>
    <row r="6364" spans="1:16" x14ac:dyDescent="0.25">
      <c r="A6364" t="s">
        <v>19</v>
      </c>
      <c r="B6364" t="s">
        <v>20</v>
      </c>
      <c r="C6364" t="s">
        <v>21</v>
      </c>
      <c r="D6364" t="s">
        <v>22</v>
      </c>
      <c r="E6364" t="s">
        <v>23</v>
      </c>
      <c r="F6364" t="s">
        <v>24</v>
      </c>
      <c r="G6364" t="s">
        <v>25</v>
      </c>
      <c r="H6364" t="s">
        <v>26</v>
      </c>
      <c r="M6364" t="s">
        <v>27</v>
      </c>
      <c r="N6364" t="s">
        <v>28</v>
      </c>
    </row>
    <row r="6365" spans="1:16" x14ac:dyDescent="0.25">
      <c r="A6365" t="s">
        <v>29</v>
      </c>
      <c r="B6365" t="s">
        <v>30</v>
      </c>
      <c r="C6365" t="s">
        <v>31</v>
      </c>
      <c r="D6365" t="s">
        <v>32</v>
      </c>
      <c r="E6365" t="s">
        <v>32</v>
      </c>
      <c r="F6365" t="s">
        <v>33</v>
      </c>
      <c r="G6365" t="s">
        <v>34</v>
      </c>
      <c r="H6365" t="s">
        <v>35</v>
      </c>
      <c r="I6365" t="s">
        <v>36</v>
      </c>
      <c r="J6365" t="s">
        <v>29</v>
      </c>
      <c r="K6365" t="s">
        <v>29</v>
      </c>
      <c r="L6365" t="s">
        <v>37</v>
      </c>
      <c r="M6365" t="s">
        <v>31</v>
      </c>
      <c r="N6365" t="s">
        <v>38</v>
      </c>
      <c r="O6365" t="s">
        <v>29</v>
      </c>
      <c r="P6365" t="s">
        <v>35</v>
      </c>
    </row>
    <row r="6366" spans="1:16" x14ac:dyDescent="0.25">
      <c r="A6366" t="s">
        <v>39</v>
      </c>
      <c r="B6366" t="s">
        <v>40</v>
      </c>
      <c r="C6366" t="s">
        <v>41</v>
      </c>
      <c r="D6366" t="s">
        <v>42</v>
      </c>
      <c r="E6366" t="s">
        <v>43</v>
      </c>
      <c r="F6366" t="s">
        <v>13</v>
      </c>
      <c r="G6366" t="s">
        <v>44</v>
      </c>
      <c r="I6366" t="s">
        <v>45</v>
      </c>
      <c r="J6366" t="s">
        <v>46</v>
      </c>
      <c r="K6366" t="s">
        <v>47</v>
      </c>
      <c r="L6366" t="s">
        <v>48</v>
      </c>
      <c r="M6366" t="s">
        <v>49</v>
      </c>
      <c r="N6366" t="s">
        <v>50</v>
      </c>
      <c r="O6366" t="s">
        <v>51</v>
      </c>
      <c r="P6366" t="s">
        <v>52</v>
      </c>
    </row>
    <row r="6367" spans="1:16" x14ac:dyDescent="0.25">
      <c r="A6367" t="s">
        <v>53</v>
      </c>
      <c r="B6367" t="s">
        <v>30</v>
      </c>
      <c r="C6367" t="s">
        <v>54</v>
      </c>
      <c r="D6367" t="s">
        <v>32</v>
      </c>
      <c r="E6367" t="s">
        <v>32</v>
      </c>
      <c r="F6367" t="s">
        <v>33</v>
      </c>
      <c r="G6367" t="s">
        <v>34</v>
      </c>
      <c r="H6367" t="s">
        <v>35</v>
      </c>
      <c r="I6367" t="s">
        <v>36</v>
      </c>
      <c r="J6367" t="s">
        <v>29</v>
      </c>
      <c r="K6367" t="s">
        <v>29</v>
      </c>
      <c r="L6367" t="s">
        <v>37</v>
      </c>
      <c r="M6367" t="s">
        <v>31</v>
      </c>
      <c r="N6367" t="s">
        <v>38</v>
      </c>
      <c r="O6367" t="s">
        <v>29</v>
      </c>
      <c r="P6367" t="s">
        <v>55</v>
      </c>
    </row>
    <row r="6368" spans="1:16" x14ac:dyDescent="0.25">
      <c r="A6368" s="3">
        <v>43344</v>
      </c>
      <c r="B6368" t="s">
        <v>58</v>
      </c>
      <c r="C6368" t="s">
        <v>12148</v>
      </c>
      <c r="D6368" t="s">
        <v>12149</v>
      </c>
      <c r="E6368">
        <v>90200</v>
      </c>
      <c r="F6368" t="s">
        <v>11174</v>
      </c>
      <c r="G6368">
        <v>998.95</v>
      </c>
      <c r="I6368">
        <f>-1   -998.95</f>
        <v>-999.95</v>
      </c>
      <c r="J6368">
        <v>328</v>
      </c>
      <c r="K6368">
        <v>3211</v>
      </c>
      <c r="L6368" s="1">
        <v>41834</v>
      </c>
      <c r="N6368" t="s">
        <v>8835</v>
      </c>
      <c r="P6368" t="s">
        <v>64</v>
      </c>
    </row>
    <row r="6369" spans="1:16" x14ac:dyDescent="0.25">
      <c r="A6369" t="s">
        <v>87</v>
      </c>
      <c r="C6369" t="s">
        <v>88</v>
      </c>
      <c r="D6369" t="s">
        <v>58</v>
      </c>
      <c r="F6369">
        <v>-2</v>
      </c>
      <c r="G6369" t="s">
        <v>12150</v>
      </c>
      <c r="I6369" t="s">
        <v>274</v>
      </c>
    </row>
    <row r="6371" spans="1:16" x14ac:dyDescent="0.25">
      <c r="A6371" t="s">
        <v>87</v>
      </c>
      <c r="B6371" t="s">
        <v>87</v>
      </c>
      <c r="C6371" t="s">
        <v>91</v>
      </c>
      <c r="D6371" t="s">
        <v>375</v>
      </c>
      <c r="E6371">
        <v>2018</v>
      </c>
      <c r="F6371">
        <v>-2</v>
      </c>
      <c r="G6371" t="s">
        <v>12150</v>
      </c>
      <c r="I6371" t="s">
        <v>276</v>
      </c>
    </row>
    <row r="6373" spans="1:16" x14ac:dyDescent="0.25">
      <c r="C6373" t="s">
        <v>56</v>
      </c>
      <c r="D6373" t="s">
        <v>10</v>
      </c>
      <c r="E6373" t="e">
        <f>- proto</f>
        <v>#NAME?</v>
      </c>
      <c r="F6373" t="s">
        <v>57</v>
      </c>
    </row>
    <row r="6374" spans="1:16" x14ac:dyDescent="0.25">
      <c r="A6374" s="3">
        <v>43405</v>
      </c>
      <c r="B6374" t="s">
        <v>58</v>
      </c>
      <c r="C6374" t="s">
        <v>12151</v>
      </c>
      <c r="D6374" t="s">
        <v>12152</v>
      </c>
      <c r="E6374">
        <v>90200</v>
      </c>
      <c r="F6374" t="s">
        <v>11174</v>
      </c>
      <c r="G6374">
        <v>999</v>
      </c>
      <c r="I6374">
        <f>-1   -999</f>
        <v>-1000</v>
      </c>
      <c r="J6374">
        <v>12</v>
      </c>
      <c r="K6374">
        <v>121</v>
      </c>
      <c r="L6374" s="1">
        <v>42389</v>
      </c>
      <c r="N6374" t="s">
        <v>12153</v>
      </c>
      <c r="P6374" t="s">
        <v>64</v>
      </c>
    </row>
    <row r="6375" spans="1:16" x14ac:dyDescent="0.25">
      <c r="A6375" s="3">
        <v>43405</v>
      </c>
      <c r="B6375" t="s">
        <v>58</v>
      </c>
      <c r="C6375" t="s">
        <v>9854</v>
      </c>
      <c r="D6375" t="s">
        <v>12154</v>
      </c>
      <c r="E6375">
        <v>90200</v>
      </c>
      <c r="F6375" t="s">
        <v>11174</v>
      </c>
      <c r="G6375">
        <v>999</v>
      </c>
      <c r="I6375">
        <f>-1   -999</f>
        <v>-1000</v>
      </c>
      <c r="J6375">
        <v>66</v>
      </c>
      <c r="K6375">
        <v>1611</v>
      </c>
      <c r="L6375" s="1">
        <v>42270</v>
      </c>
      <c r="N6375" t="s">
        <v>11486</v>
      </c>
      <c r="P6375" t="s">
        <v>64</v>
      </c>
    </row>
    <row r="6376" spans="1:16" x14ac:dyDescent="0.25">
      <c r="A6376" s="3">
        <v>43405</v>
      </c>
      <c r="B6376" t="s">
        <v>58</v>
      </c>
      <c r="C6376" t="s">
        <v>12155</v>
      </c>
      <c r="D6376" t="s">
        <v>12156</v>
      </c>
      <c r="E6376">
        <v>90200</v>
      </c>
      <c r="F6376" t="s">
        <v>11017</v>
      </c>
      <c r="G6376">
        <v>1584</v>
      </c>
      <c r="I6376" t="s">
        <v>10705</v>
      </c>
      <c r="J6376">
        <v>291</v>
      </c>
      <c r="K6376">
        <v>9801</v>
      </c>
      <c r="L6376" s="1">
        <v>40877</v>
      </c>
      <c r="N6376" t="s">
        <v>12157</v>
      </c>
      <c r="P6376" t="s">
        <v>64</v>
      </c>
    </row>
    <row r="6377" spans="1:16" x14ac:dyDescent="0.25">
      <c r="A6377" t="s">
        <v>87</v>
      </c>
      <c r="C6377" t="s">
        <v>88</v>
      </c>
      <c r="D6377" t="s">
        <v>58</v>
      </c>
      <c r="F6377" t="s">
        <v>453</v>
      </c>
      <c r="G6377" t="s">
        <v>12158</v>
      </c>
      <c r="I6377" t="s">
        <v>487</v>
      </c>
    </row>
    <row r="6379" spans="1:16" x14ac:dyDescent="0.25">
      <c r="A6379" t="s">
        <v>87</v>
      </c>
      <c r="B6379" t="s">
        <v>87</v>
      </c>
      <c r="C6379" t="s">
        <v>91</v>
      </c>
      <c r="D6379" t="s">
        <v>446</v>
      </c>
      <c r="E6379">
        <v>2018</v>
      </c>
      <c r="F6379" t="s">
        <v>453</v>
      </c>
      <c r="G6379" t="s">
        <v>12158</v>
      </c>
      <c r="I6379" t="s">
        <v>488</v>
      </c>
    </row>
    <row r="6381" spans="1:16" x14ac:dyDescent="0.25">
      <c r="C6381" t="s">
        <v>56</v>
      </c>
      <c r="D6381" t="s">
        <v>10</v>
      </c>
      <c r="E6381" t="e">
        <f>- proto</f>
        <v>#NAME?</v>
      </c>
      <c r="F6381" t="s">
        <v>57</v>
      </c>
    </row>
    <row r="6382" spans="1:16" x14ac:dyDescent="0.25">
      <c r="A6382" s="3">
        <v>43435</v>
      </c>
      <c r="B6382" t="s">
        <v>58</v>
      </c>
      <c r="C6382" t="s">
        <v>12159</v>
      </c>
      <c r="D6382" t="s">
        <v>12160</v>
      </c>
      <c r="E6382">
        <v>90200</v>
      </c>
      <c r="F6382" t="s">
        <v>11174</v>
      </c>
      <c r="G6382">
        <v>999</v>
      </c>
      <c r="I6382">
        <f>-1   -999</f>
        <v>-1000</v>
      </c>
      <c r="J6382">
        <v>3</v>
      </c>
      <c r="K6382">
        <v>111</v>
      </c>
      <c r="L6382" s="1">
        <v>42321</v>
      </c>
      <c r="N6382" t="s">
        <v>11520</v>
      </c>
      <c r="P6382" t="s">
        <v>64</v>
      </c>
    </row>
    <row r="6383" spans="1:16" x14ac:dyDescent="0.25">
      <c r="A6383" s="3">
        <v>43435</v>
      </c>
      <c r="B6383" t="s">
        <v>58</v>
      </c>
      <c r="C6383" t="s">
        <v>12161</v>
      </c>
      <c r="D6383" t="s">
        <v>12162</v>
      </c>
      <c r="E6383">
        <v>90200</v>
      </c>
      <c r="F6383" t="s">
        <v>2639</v>
      </c>
      <c r="G6383">
        <v>1231</v>
      </c>
      <c r="I6383" t="s">
        <v>12163</v>
      </c>
      <c r="J6383">
        <v>3</v>
      </c>
      <c r="K6383">
        <v>111</v>
      </c>
      <c r="L6383" s="1">
        <v>38015</v>
      </c>
      <c r="N6383" t="s">
        <v>12164</v>
      </c>
      <c r="P6383" t="s">
        <v>64</v>
      </c>
    </row>
    <row r="6384" spans="1:16" x14ac:dyDescent="0.25">
      <c r="A6384" s="3">
        <v>43435</v>
      </c>
      <c r="B6384" t="s">
        <v>58</v>
      </c>
      <c r="C6384" t="s">
        <v>12165</v>
      </c>
      <c r="D6384" t="s">
        <v>12166</v>
      </c>
      <c r="E6384">
        <v>90200</v>
      </c>
      <c r="F6384" t="s">
        <v>2691</v>
      </c>
      <c r="G6384">
        <v>840</v>
      </c>
      <c r="I6384">
        <f>-1   -840</f>
        <v>-841</v>
      </c>
      <c r="J6384">
        <v>3</v>
      </c>
      <c r="K6384">
        <v>111</v>
      </c>
      <c r="L6384" s="1">
        <v>38868</v>
      </c>
      <c r="N6384" t="s">
        <v>11525</v>
      </c>
      <c r="P6384" t="s">
        <v>64</v>
      </c>
    </row>
    <row r="6385" spans="1:16" x14ac:dyDescent="0.25">
      <c r="A6385" s="3">
        <v>43435</v>
      </c>
      <c r="B6385" t="s">
        <v>58</v>
      </c>
      <c r="C6385" t="s">
        <v>12167</v>
      </c>
      <c r="D6385" t="s">
        <v>12168</v>
      </c>
      <c r="E6385">
        <v>90200</v>
      </c>
      <c r="F6385" t="s">
        <v>144</v>
      </c>
      <c r="G6385">
        <v>1707.45</v>
      </c>
      <c r="I6385" t="s">
        <v>1972</v>
      </c>
      <c r="J6385">
        <v>4</v>
      </c>
      <c r="K6385">
        <v>113</v>
      </c>
      <c r="L6385" s="1">
        <v>37364</v>
      </c>
      <c r="N6385" t="s">
        <v>8289</v>
      </c>
      <c r="P6385" t="s">
        <v>64</v>
      </c>
    </row>
    <row r="6386" spans="1:16" x14ac:dyDescent="0.25">
      <c r="A6386" s="3">
        <v>43435</v>
      </c>
      <c r="B6386" t="s">
        <v>58</v>
      </c>
      <c r="C6386" t="s">
        <v>12169</v>
      </c>
      <c r="D6386" t="s">
        <v>12170</v>
      </c>
      <c r="E6386">
        <v>90200</v>
      </c>
      <c r="F6386" t="s">
        <v>144</v>
      </c>
      <c r="G6386">
        <v>1707.45</v>
      </c>
      <c r="I6386" t="s">
        <v>1972</v>
      </c>
      <c r="J6386">
        <v>4</v>
      </c>
      <c r="K6386">
        <v>113</v>
      </c>
      <c r="L6386" s="1">
        <v>37364</v>
      </c>
      <c r="N6386" t="s">
        <v>8289</v>
      </c>
      <c r="P6386" t="s">
        <v>64</v>
      </c>
    </row>
    <row r="6387" spans="1:16" x14ac:dyDescent="0.25">
      <c r="A6387" s="3">
        <v>43435</v>
      </c>
      <c r="B6387" t="s">
        <v>58</v>
      </c>
      <c r="C6387" t="s">
        <v>12171</v>
      </c>
      <c r="D6387" t="s">
        <v>12172</v>
      </c>
      <c r="E6387">
        <v>90200</v>
      </c>
      <c r="F6387" t="s">
        <v>11174</v>
      </c>
      <c r="G6387">
        <v>999</v>
      </c>
      <c r="I6387">
        <f>-1   -999</f>
        <v>-1000</v>
      </c>
      <c r="J6387">
        <v>201</v>
      </c>
      <c r="K6387">
        <v>331</v>
      </c>
      <c r="L6387" s="1">
        <v>42208</v>
      </c>
      <c r="N6387" t="s">
        <v>7888</v>
      </c>
      <c r="P6387" t="s">
        <v>64</v>
      </c>
    </row>
    <row r="6388" spans="1:16" x14ac:dyDescent="0.25">
      <c r="A6388" s="3">
        <v>43435</v>
      </c>
      <c r="B6388" t="s">
        <v>58</v>
      </c>
      <c r="C6388" t="s">
        <v>12173</v>
      </c>
      <c r="D6388" t="s">
        <v>12174</v>
      </c>
      <c r="E6388">
        <v>90200</v>
      </c>
      <c r="F6388" t="s">
        <v>10560</v>
      </c>
      <c r="G6388">
        <v>2147.8000000000002</v>
      </c>
      <c r="I6388" t="s">
        <v>12175</v>
      </c>
      <c r="J6388">
        <v>137</v>
      </c>
      <c r="K6388">
        <v>911</v>
      </c>
      <c r="L6388" s="1">
        <v>41820</v>
      </c>
      <c r="N6388" t="s">
        <v>6643</v>
      </c>
      <c r="P6388" t="s">
        <v>64</v>
      </c>
    </row>
    <row r="6389" spans="1:16" x14ac:dyDescent="0.25">
      <c r="A6389" s="3">
        <v>43435</v>
      </c>
      <c r="B6389" t="s">
        <v>58</v>
      </c>
      <c r="C6389" t="s">
        <v>12176</v>
      </c>
      <c r="D6389" t="s">
        <v>12177</v>
      </c>
      <c r="E6389">
        <v>90200</v>
      </c>
      <c r="F6389" t="s">
        <v>10560</v>
      </c>
      <c r="G6389">
        <v>2147.8000000000002</v>
      </c>
      <c r="I6389" t="s">
        <v>12175</v>
      </c>
      <c r="J6389">
        <v>137</v>
      </c>
      <c r="K6389">
        <v>911</v>
      </c>
      <c r="L6389" s="1">
        <v>41820</v>
      </c>
      <c r="N6389" t="s">
        <v>6643</v>
      </c>
      <c r="P6389" t="s">
        <v>64</v>
      </c>
    </row>
    <row r="6390" spans="1:16" x14ac:dyDescent="0.25">
      <c r="A6390" s="3">
        <v>43435</v>
      </c>
      <c r="B6390" t="s">
        <v>58</v>
      </c>
      <c r="C6390" t="s">
        <v>12178</v>
      </c>
      <c r="D6390" t="s">
        <v>12179</v>
      </c>
      <c r="E6390">
        <v>90200</v>
      </c>
      <c r="F6390" t="s">
        <v>10560</v>
      </c>
      <c r="G6390">
        <v>2147.8000000000002</v>
      </c>
      <c r="I6390" t="s">
        <v>12175</v>
      </c>
      <c r="J6390">
        <v>137</v>
      </c>
      <c r="K6390">
        <v>911</v>
      </c>
      <c r="L6390" s="1">
        <v>41820</v>
      </c>
      <c r="N6390" t="s">
        <v>7253</v>
      </c>
      <c r="P6390" t="s">
        <v>64</v>
      </c>
    </row>
    <row r="6391" spans="1:16" x14ac:dyDescent="0.25">
      <c r="A6391" s="3">
        <v>43435</v>
      </c>
      <c r="B6391" t="s">
        <v>58</v>
      </c>
      <c r="C6391" t="s">
        <v>12180</v>
      </c>
      <c r="D6391" t="s">
        <v>12181</v>
      </c>
      <c r="E6391">
        <v>90200</v>
      </c>
      <c r="F6391" t="s">
        <v>10560</v>
      </c>
      <c r="G6391">
        <v>2147.8000000000002</v>
      </c>
      <c r="I6391" t="s">
        <v>12175</v>
      </c>
      <c r="J6391">
        <v>137</v>
      </c>
      <c r="K6391">
        <v>911</v>
      </c>
      <c r="L6391" s="1">
        <v>41820</v>
      </c>
      <c r="N6391" t="s">
        <v>10848</v>
      </c>
      <c r="P6391" t="s">
        <v>64</v>
      </c>
    </row>
    <row r="6392" spans="1:16" x14ac:dyDescent="0.25">
      <c r="A6392" s="3">
        <v>43435</v>
      </c>
      <c r="B6392" t="s">
        <v>58</v>
      </c>
      <c r="C6392" t="s">
        <v>12182</v>
      </c>
      <c r="D6392" t="s">
        <v>12183</v>
      </c>
      <c r="E6392">
        <v>90200</v>
      </c>
      <c r="F6392" t="s">
        <v>10560</v>
      </c>
      <c r="G6392">
        <v>2147.8000000000002</v>
      </c>
      <c r="I6392" t="s">
        <v>12175</v>
      </c>
      <c r="J6392">
        <v>137</v>
      </c>
      <c r="K6392">
        <v>911</v>
      </c>
      <c r="L6392" s="1">
        <v>41820</v>
      </c>
      <c r="N6392" t="s">
        <v>10285</v>
      </c>
      <c r="P6392" t="s">
        <v>64</v>
      </c>
    </row>
    <row r="6393" spans="1:16" x14ac:dyDescent="0.25">
      <c r="A6393" s="3">
        <v>43435</v>
      </c>
      <c r="B6393" t="s">
        <v>58</v>
      </c>
      <c r="C6393" t="s">
        <v>12184</v>
      </c>
      <c r="D6393" t="s">
        <v>12185</v>
      </c>
      <c r="E6393">
        <v>90200</v>
      </c>
      <c r="F6393" t="s">
        <v>10560</v>
      </c>
      <c r="G6393">
        <v>2147.8000000000002</v>
      </c>
      <c r="I6393" t="s">
        <v>12175</v>
      </c>
      <c r="J6393">
        <v>137</v>
      </c>
      <c r="K6393">
        <v>911</v>
      </c>
      <c r="L6393" s="1">
        <v>41820</v>
      </c>
      <c r="N6393" t="s">
        <v>12186</v>
      </c>
      <c r="P6393" t="s">
        <v>64</v>
      </c>
    </row>
    <row r="6394" spans="1:16" x14ac:dyDescent="0.25">
      <c r="A6394" s="3">
        <v>43435</v>
      </c>
      <c r="B6394" t="s">
        <v>58</v>
      </c>
      <c r="C6394" t="s">
        <v>12187</v>
      </c>
      <c r="D6394" t="s">
        <v>12188</v>
      </c>
      <c r="E6394">
        <v>90200</v>
      </c>
      <c r="F6394" t="s">
        <v>10560</v>
      </c>
      <c r="G6394">
        <v>2147.8000000000002</v>
      </c>
      <c r="I6394" t="s">
        <v>12175</v>
      </c>
      <c r="J6394">
        <v>137</v>
      </c>
      <c r="K6394">
        <v>911</v>
      </c>
      <c r="L6394" s="1">
        <v>41820</v>
      </c>
      <c r="N6394" t="s">
        <v>10845</v>
      </c>
      <c r="P6394" t="s">
        <v>64</v>
      </c>
    </row>
    <row r="6395" spans="1:16" x14ac:dyDescent="0.25">
      <c r="A6395" s="3">
        <v>43435</v>
      </c>
      <c r="B6395" t="s">
        <v>58</v>
      </c>
      <c r="C6395" t="s">
        <v>12189</v>
      </c>
      <c r="D6395" t="s">
        <v>12190</v>
      </c>
      <c r="E6395">
        <v>90200</v>
      </c>
      <c r="F6395" t="s">
        <v>10560</v>
      </c>
      <c r="G6395">
        <v>2147.8000000000002</v>
      </c>
      <c r="I6395" t="s">
        <v>12175</v>
      </c>
      <c r="J6395">
        <v>137</v>
      </c>
      <c r="K6395">
        <v>911</v>
      </c>
      <c r="L6395" s="1">
        <v>41820</v>
      </c>
      <c r="N6395" t="s">
        <v>6643</v>
      </c>
      <c r="P6395" t="s">
        <v>64</v>
      </c>
    </row>
    <row r="6396" spans="1:16" x14ac:dyDescent="0.25">
      <c r="A6396" s="3">
        <v>43435</v>
      </c>
      <c r="B6396" t="s">
        <v>58</v>
      </c>
      <c r="C6396" t="s">
        <v>12191</v>
      </c>
      <c r="D6396" t="s">
        <v>12192</v>
      </c>
      <c r="E6396">
        <v>90200</v>
      </c>
      <c r="F6396" t="s">
        <v>10560</v>
      </c>
      <c r="G6396">
        <v>2147.8000000000002</v>
      </c>
      <c r="I6396" t="s">
        <v>12175</v>
      </c>
      <c r="J6396">
        <v>137</v>
      </c>
      <c r="K6396">
        <v>911</v>
      </c>
      <c r="L6396" s="1">
        <v>41820</v>
      </c>
      <c r="N6396" t="s">
        <v>10280</v>
      </c>
      <c r="P6396" t="s">
        <v>64</v>
      </c>
    </row>
    <row r="6397" spans="1:16" x14ac:dyDescent="0.25">
      <c r="A6397" s="3">
        <v>43435</v>
      </c>
      <c r="B6397" t="s">
        <v>58</v>
      </c>
      <c r="C6397" t="s">
        <v>12193</v>
      </c>
      <c r="D6397" t="s">
        <v>12194</v>
      </c>
      <c r="E6397">
        <v>90200</v>
      </c>
      <c r="F6397" t="s">
        <v>10560</v>
      </c>
      <c r="G6397">
        <v>2147.8000000000002</v>
      </c>
      <c r="I6397" t="s">
        <v>12175</v>
      </c>
      <c r="J6397">
        <v>137</v>
      </c>
      <c r="K6397">
        <v>911</v>
      </c>
      <c r="L6397" s="1">
        <v>41820</v>
      </c>
      <c r="N6397" t="s">
        <v>10853</v>
      </c>
      <c r="P6397" t="s">
        <v>64</v>
      </c>
    </row>
    <row r="6398" spans="1:16" x14ac:dyDescent="0.25">
      <c r="A6398" s="3">
        <v>43435</v>
      </c>
      <c r="B6398" t="s">
        <v>58</v>
      </c>
      <c r="C6398" t="s">
        <v>12195</v>
      </c>
      <c r="D6398" t="s">
        <v>12196</v>
      </c>
      <c r="E6398">
        <v>90200</v>
      </c>
      <c r="F6398" t="s">
        <v>10560</v>
      </c>
      <c r="G6398">
        <v>2138.4499999999998</v>
      </c>
      <c r="I6398" t="s">
        <v>11654</v>
      </c>
      <c r="J6398">
        <v>137</v>
      </c>
      <c r="K6398">
        <v>911</v>
      </c>
      <c r="L6398" s="1">
        <v>42277</v>
      </c>
      <c r="N6398" t="s">
        <v>6643</v>
      </c>
      <c r="P6398" t="s">
        <v>64</v>
      </c>
    </row>
    <row r="6399" spans="1:16" x14ac:dyDescent="0.25">
      <c r="A6399" s="3">
        <v>43435</v>
      </c>
      <c r="B6399" t="s">
        <v>58</v>
      </c>
      <c r="C6399" t="s">
        <v>12197</v>
      </c>
      <c r="D6399" t="s">
        <v>12198</v>
      </c>
      <c r="E6399">
        <v>90200</v>
      </c>
      <c r="F6399" t="s">
        <v>10560</v>
      </c>
      <c r="G6399">
        <v>2138.4499999999998</v>
      </c>
      <c r="I6399" t="s">
        <v>11654</v>
      </c>
      <c r="J6399">
        <v>137</v>
      </c>
      <c r="K6399">
        <v>911</v>
      </c>
      <c r="L6399" s="1">
        <v>42277</v>
      </c>
      <c r="N6399" t="s">
        <v>6643</v>
      </c>
      <c r="P6399" t="s">
        <v>64</v>
      </c>
    </row>
    <row r="6400" spans="1:16" x14ac:dyDescent="0.25">
      <c r="A6400" s="3">
        <v>43435</v>
      </c>
      <c r="B6400" t="s">
        <v>58</v>
      </c>
      <c r="C6400" t="s">
        <v>12199</v>
      </c>
      <c r="D6400" t="s">
        <v>12200</v>
      </c>
      <c r="E6400">
        <v>90200</v>
      </c>
      <c r="F6400" t="s">
        <v>10560</v>
      </c>
      <c r="G6400">
        <v>2138.4499999999998</v>
      </c>
      <c r="I6400" t="s">
        <v>11654</v>
      </c>
      <c r="J6400">
        <v>137</v>
      </c>
      <c r="K6400">
        <v>911</v>
      </c>
      <c r="L6400" s="1">
        <v>42277</v>
      </c>
      <c r="N6400" t="s">
        <v>7253</v>
      </c>
      <c r="P6400" t="s">
        <v>64</v>
      </c>
    </row>
    <row r="6401" spans="1:16" x14ac:dyDescent="0.25">
      <c r="A6401" s="3">
        <v>43435</v>
      </c>
      <c r="B6401" t="s">
        <v>58</v>
      </c>
      <c r="C6401" t="s">
        <v>12201</v>
      </c>
      <c r="D6401" t="s">
        <v>12202</v>
      </c>
      <c r="E6401">
        <v>90200</v>
      </c>
      <c r="F6401" t="s">
        <v>10560</v>
      </c>
      <c r="G6401">
        <v>2138.4499999999998</v>
      </c>
      <c r="I6401" t="s">
        <v>11654</v>
      </c>
      <c r="J6401">
        <v>137</v>
      </c>
      <c r="K6401">
        <v>911</v>
      </c>
      <c r="L6401" s="1">
        <v>42277</v>
      </c>
      <c r="N6401" t="s">
        <v>10842</v>
      </c>
      <c r="P6401" t="s">
        <v>64</v>
      </c>
    </row>
    <row r="6402" spans="1:16" x14ac:dyDescent="0.25">
      <c r="A6402" s="3">
        <v>43435</v>
      </c>
      <c r="B6402" t="s">
        <v>58</v>
      </c>
      <c r="C6402" t="s">
        <v>12203</v>
      </c>
      <c r="D6402" t="s">
        <v>12204</v>
      </c>
      <c r="E6402">
        <v>90200</v>
      </c>
      <c r="F6402" t="s">
        <v>10560</v>
      </c>
      <c r="G6402">
        <v>2138.4499999999998</v>
      </c>
      <c r="I6402" t="s">
        <v>11654</v>
      </c>
      <c r="J6402">
        <v>137</v>
      </c>
      <c r="K6402">
        <v>911</v>
      </c>
      <c r="L6402" s="1">
        <v>42277</v>
      </c>
      <c r="N6402" t="s">
        <v>12205</v>
      </c>
      <c r="P6402" t="s">
        <v>64</v>
      </c>
    </row>
    <row r="6403" spans="1:16" x14ac:dyDescent="0.25">
      <c r="A6403" s="3">
        <v>43435</v>
      </c>
      <c r="B6403" t="s">
        <v>58</v>
      </c>
      <c r="C6403" t="s">
        <v>12206</v>
      </c>
      <c r="D6403" t="s">
        <v>12207</v>
      </c>
      <c r="E6403">
        <v>90200</v>
      </c>
      <c r="F6403" t="s">
        <v>10560</v>
      </c>
      <c r="G6403">
        <v>2138.4499999999998</v>
      </c>
      <c r="I6403" t="s">
        <v>11654</v>
      </c>
      <c r="J6403">
        <v>137</v>
      </c>
      <c r="K6403">
        <v>911</v>
      </c>
      <c r="L6403" s="1">
        <v>42277</v>
      </c>
      <c r="N6403" t="s">
        <v>6643</v>
      </c>
      <c r="P6403" t="s">
        <v>64</v>
      </c>
    </row>
    <row r="6404" spans="1:16" x14ac:dyDescent="0.25">
      <c r="A6404" s="3">
        <v>43435</v>
      </c>
      <c r="B6404" t="s">
        <v>58</v>
      </c>
      <c r="C6404" t="s">
        <v>12208</v>
      </c>
      <c r="D6404" t="s">
        <v>12209</v>
      </c>
      <c r="E6404">
        <v>90200</v>
      </c>
      <c r="F6404" t="s">
        <v>10560</v>
      </c>
      <c r="G6404">
        <v>2138.4499999999998</v>
      </c>
      <c r="I6404" t="s">
        <v>11654</v>
      </c>
      <c r="J6404">
        <v>137</v>
      </c>
      <c r="K6404">
        <v>911</v>
      </c>
      <c r="L6404" s="1">
        <v>42277</v>
      </c>
      <c r="N6404" t="s">
        <v>12210</v>
      </c>
      <c r="P6404" t="s">
        <v>64</v>
      </c>
    </row>
    <row r="6405" spans="1:16" x14ac:dyDescent="0.25">
      <c r="A6405" s="3">
        <v>43435</v>
      </c>
      <c r="B6405" t="s">
        <v>58</v>
      </c>
      <c r="C6405" t="s">
        <v>12211</v>
      </c>
      <c r="D6405" t="s">
        <v>12212</v>
      </c>
      <c r="E6405">
        <v>90200</v>
      </c>
      <c r="F6405" t="s">
        <v>10560</v>
      </c>
      <c r="G6405">
        <v>2138.4499999999998</v>
      </c>
      <c r="I6405" t="s">
        <v>11654</v>
      </c>
      <c r="J6405">
        <v>137</v>
      </c>
      <c r="K6405">
        <v>911</v>
      </c>
      <c r="L6405" s="1">
        <v>42277</v>
      </c>
      <c r="N6405" t="s">
        <v>6643</v>
      </c>
      <c r="P6405" t="s">
        <v>64</v>
      </c>
    </row>
    <row r="6406" spans="1:16" x14ac:dyDescent="0.25">
      <c r="A6406" s="3">
        <v>43435</v>
      </c>
      <c r="B6406" t="s">
        <v>58</v>
      </c>
      <c r="C6406" t="s">
        <v>12213</v>
      </c>
      <c r="D6406" t="s">
        <v>12214</v>
      </c>
      <c r="E6406">
        <v>90200</v>
      </c>
      <c r="F6406" t="s">
        <v>12215</v>
      </c>
      <c r="G6406">
        <v>2041.89</v>
      </c>
      <c r="I6406" t="s">
        <v>12216</v>
      </c>
      <c r="J6406">
        <v>137</v>
      </c>
      <c r="K6406">
        <v>911</v>
      </c>
      <c r="L6406" s="1">
        <v>42735</v>
      </c>
      <c r="N6406" t="s">
        <v>8174</v>
      </c>
      <c r="P6406" t="s">
        <v>64</v>
      </c>
    </row>
    <row r="6407" spans="1:16" x14ac:dyDescent="0.25">
      <c r="A6407" s="3">
        <v>43435</v>
      </c>
      <c r="B6407" t="s">
        <v>58</v>
      </c>
      <c r="C6407" t="s">
        <v>12217</v>
      </c>
      <c r="D6407" t="s">
        <v>12218</v>
      </c>
      <c r="E6407">
        <v>90200</v>
      </c>
      <c r="F6407" t="s">
        <v>12215</v>
      </c>
      <c r="G6407">
        <v>2041.89</v>
      </c>
      <c r="I6407" t="s">
        <v>12216</v>
      </c>
      <c r="J6407">
        <v>137</v>
      </c>
      <c r="K6407">
        <v>911</v>
      </c>
      <c r="L6407" s="1">
        <v>42735</v>
      </c>
      <c r="N6407" t="s">
        <v>8174</v>
      </c>
      <c r="P6407" t="s">
        <v>64</v>
      </c>
    </row>
    <row r="6408" spans="1:16" x14ac:dyDescent="0.25">
      <c r="A6408" s="3">
        <v>43435</v>
      </c>
      <c r="B6408" t="s">
        <v>58</v>
      </c>
      <c r="C6408" t="s">
        <v>12219</v>
      </c>
      <c r="D6408" t="s">
        <v>12220</v>
      </c>
      <c r="E6408">
        <v>90200</v>
      </c>
      <c r="F6408" t="s">
        <v>12215</v>
      </c>
      <c r="G6408">
        <v>2041.89</v>
      </c>
      <c r="I6408" t="s">
        <v>12216</v>
      </c>
      <c r="J6408">
        <v>137</v>
      </c>
      <c r="K6408">
        <v>911</v>
      </c>
      <c r="L6408" s="1">
        <v>42735</v>
      </c>
      <c r="N6408" t="s">
        <v>8174</v>
      </c>
      <c r="P6408" t="s">
        <v>64</v>
      </c>
    </row>
    <row r="6409" spans="1:16" x14ac:dyDescent="0.25">
      <c r="A6409" s="3">
        <v>43435</v>
      </c>
      <c r="B6409" t="s">
        <v>58</v>
      </c>
      <c r="C6409" t="s">
        <v>12221</v>
      </c>
      <c r="D6409" t="s">
        <v>12222</v>
      </c>
      <c r="E6409">
        <v>90200</v>
      </c>
      <c r="F6409" t="s">
        <v>12215</v>
      </c>
      <c r="G6409">
        <v>2041.89</v>
      </c>
      <c r="I6409" t="s">
        <v>12216</v>
      </c>
      <c r="J6409">
        <v>137</v>
      </c>
      <c r="K6409">
        <v>911</v>
      </c>
      <c r="L6409" s="1">
        <v>42735</v>
      </c>
      <c r="N6409" t="s">
        <v>8174</v>
      </c>
      <c r="P6409" t="s">
        <v>64</v>
      </c>
    </row>
    <row r="6410" spans="1:16" x14ac:dyDescent="0.25">
      <c r="A6410" s="3">
        <v>43435</v>
      </c>
      <c r="B6410" t="s">
        <v>58</v>
      </c>
      <c r="C6410" t="s">
        <v>12223</v>
      </c>
      <c r="D6410" t="s">
        <v>12224</v>
      </c>
      <c r="E6410">
        <v>90200</v>
      </c>
      <c r="F6410" t="s">
        <v>12215</v>
      </c>
      <c r="G6410">
        <v>2041.89</v>
      </c>
      <c r="I6410" t="s">
        <v>12216</v>
      </c>
      <c r="J6410">
        <v>137</v>
      </c>
      <c r="K6410">
        <v>911</v>
      </c>
      <c r="L6410" s="1">
        <v>42735</v>
      </c>
      <c r="N6410" t="s">
        <v>8174</v>
      </c>
      <c r="P6410" t="s">
        <v>64</v>
      </c>
    </row>
    <row r="6411" spans="1:16" x14ac:dyDescent="0.25">
      <c r="A6411" s="3">
        <v>43435</v>
      </c>
      <c r="B6411" t="s">
        <v>58</v>
      </c>
      <c r="C6411" t="s">
        <v>12225</v>
      </c>
      <c r="D6411" t="s">
        <v>12226</v>
      </c>
      <c r="E6411">
        <v>90200</v>
      </c>
      <c r="F6411" t="s">
        <v>12215</v>
      </c>
      <c r="G6411">
        <v>2041.89</v>
      </c>
      <c r="I6411" t="s">
        <v>12216</v>
      </c>
      <c r="J6411">
        <v>137</v>
      </c>
      <c r="K6411">
        <v>911</v>
      </c>
      <c r="L6411" s="1">
        <v>42735</v>
      </c>
      <c r="N6411" t="s">
        <v>8174</v>
      </c>
      <c r="P6411" t="s">
        <v>64</v>
      </c>
    </row>
    <row r="6412" spans="1:16" x14ac:dyDescent="0.25">
      <c r="A6412" s="3">
        <v>43435</v>
      </c>
      <c r="B6412" t="s">
        <v>58</v>
      </c>
      <c r="C6412" t="s">
        <v>12227</v>
      </c>
      <c r="D6412" t="s">
        <v>12228</v>
      </c>
      <c r="E6412">
        <v>90200</v>
      </c>
      <c r="F6412" t="s">
        <v>12215</v>
      </c>
      <c r="G6412">
        <v>2041.89</v>
      </c>
      <c r="I6412" t="s">
        <v>12216</v>
      </c>
      <c r="J6412">
        <v>137</v>
      </c>
      <c r="K6412">
        <v>911</v>
      </c>
      <c r="L6412" s="1">
        <v>42735</v>
      </c>
      <c r="N6412" t="s">
        <v>8174</v>
      </c>
      <c r="P6412" t="s">
        <v>64</v>
      </c>
    </row>
    <row r="6413" spans="1:16" x14ac:dyDescent="0.25">
      <c r="A6413" s="3">
        <v>43435</v>
      </c>
      <c r="B6413" t="s">
        <v>58</v>
      </c>
      <c r="C6413" t="s">
        <v>12229</v>
      </c>
      <c r="D6413" t="s">
        <v>12230</v>
      </c>
      <c r="E6413">
        <v>90200</v>
      </c>
      <c r="F6413" t="s">
        <v>12215</v>
      </c>
      <c r="G6413">
        <v>2041.89</v>
      </c>
      <c r="I6413" t="s">
        <v>12216</v>
      </c>
      <c r="J6413">
        <v>137</v>
      </c>
      <c r="K6413">
        <v>911</v>
      </c>
      <c r="L6413" s="1">
        <v>42735</v>
      </c>
      <c r="N6413" t="s">
        <v>8174</v>
      </c>
      <c r="P6413" t="s">
        <v>64</v>
      </c>
    </row>
    <row r="6414" spans="1:16" x14ac:dyDescent="0.25">
      <c r="A6414" s="3">
        <v>43435</v>
      </c>
      <c r="B6414" t="s">
        <v>58</v>
      </c>
      <c r="C6414" t="s">
        <v>12231</v>
      </c>
      <c r="D6414" t="s">
        <v>12232</v>
      </c>
      <c r="E6414">
        <v>90200</v>
      </c>
      <c r="F6414" t="s">
        <v>12215</v>
      </c>
      <c r="G6414">
        <v>2041.89</v>
      </c>
      <c r="I6414" t="s">
        <v>12216</v>
      </c>
      <c r="J6414">
        <v>137</v>
      </c>
      <c r="K6414">
        <v>911</v>
      </c>
      <c r="L6414" s="1">
        <v>42735</v>
      </c>
      <c r="N6414" t="s">
        <v>8174</v>
      </c>
      <c r="P6414" t="s">
        <v>64</v>
      </c>
    </row>
    <row r="6415" spans="1:16" x14ac:dyDescent="0.25">
      <c r="A6415" s="3">
        <v>43435</v>
      </c>
      <c r="B6415" t="s">
        <v>58</v>
      </c>
      <c r="C6415" t="s">
        <v>12233</v>
      </c>
      <c r="D6415" t="s">
        <v>12234</v>
      </c>
      <c r="E6415">
        <v>90200</v>
      </c>
      <c r="F6415" t="s">
        <v>12215</v>
      </c>
      <c r="G6415">
        <v>2041.89</v>
      </c>
      <c r="I6415" t="s">
        <v>12216</v>
      </c>
      <c r="J6415">
        <v>137</v>
      </c>
      <c r="K6415">
        <v>911</v>
      </c>
      <c r="L6415" s="1">
        <v>42735</v>
      </c>
      <c r="N6415" t="s">
        <v>8174</v>
      </c>
      <c r="P6415" t="s">
        <v>64</v>
      </c>
    </row>
    <row r="6416" spans="1:16" x14ac:dyDescent="0.25">
      <c r="A6416" s="3">
        <v>43435</v>
      </c>
      <c r="B6416" t="s">
        <v>58</v>
      </c>
      <c r="C6416" t="s">
        <v>12235</v>
      </c>
      <c r="D6416" t="s">
        <v>12236</v>
      </c>
      <c r="E6416">
        <v>90200</v>
      </c>
      <c r="F6416" t="s">
        <v>12215</v>
      </c>
      <c r="G6416">
        <v>2041.89</v>
      </c>
      <c r="I6416" t="s">
        <v>12216</v>
      </c>
      <c r="J6416">
        <v>137</v>
      </c>
      <c r="K6416">
        <v>911</v>
      </c>
      <c r="L6416" s="1">
        <v>42735</v>
      </c>
      <c r="N6416" t="s">
        <v>6643</v>
      </c>
      <c r="P6416" t="s">
        <v>64</v>
      </c>
    </row>
    <row r="6417" spans="1:16" x14ac:dyDescent="0.25">
      <c r="A6417" s="3">
        <v>43435</v>
      </c>
      <c r="B6417" t="s">
        <v>58</v>
      </c>
      <c r="C6417" t="s">
        <v>12237</v>
      </c>
      <c r="D6417" t="s">
        <v>12238</v>
      </c>
      <c r="E6417">
        <v>90200</v>
      </c>
      <c r="F6417" t="s">
        <v>12215</v>
      </c>
      <c r="G6417">
        <v>2041.89</v>
      </c>
      <c r="I6417" t="s">
        <v>12216</v>
      </c>
      <c r="J6417">
        <v>137</v>
      </c>
      <c r="K6417">
        <v>911</v>
      </c>
      <c r="L6417" s="1">
        <v>42735</v>
      </c>
      <c r="N6417" t="s">
        <v>6643</v>
      </c>
      <c r="P6417" t="s">
        <v>64</v>
      </c>
    </row>
    <row r="6418" spans="1:16" x14ac:dyDescent="0.25">
      <c r="A6418" s="3">
        <v>43435</v>
      </c>
      <c r="B6418" t="s">
        <v>58</v>
      </c>
      <c r="C6418" t="s">
        <v>12239</v>
      </c>
      <c r="D6418" t="s">
        <v>12240</v>
      </c>
      <c r="E6418">
        <v>90200</v>
      </c>
      <c r="F6418" t="s">
        <v>12215</v>
      </c>
      <c r="G6418">
        <v>2041.89</v>
      </c>
      <c r="I6418" t="s">
        <v>12216</v>
      </c>
      <c r="J6418">
        <v>137</v>
      </c>
      <c r="K6418">
        <v>911</v>
      </c>
      <c r="L6418" s="1">
        <v>42735</v>
      </c>
      <c r="N6418" t="s">
        <v>6643</v>
      </c>
      <c r="P6418" t="s">
        <v>64</v>
      </c>
    </row>
    <row r="6420" spans="1:16" x14ac:dyDescent="0.25">
      <c r="D6420" t="s">
        <v>0</v>
      </c>
      <c r="E6420" t="s">
        <v>1</v>
      </c>
      <c r="F6420" t="s">
        <v>2</v>
      </c>
      <c r="G6420" t="s">
        <v>3</v>
      </c>
      <c r="H6420">
        <v>5</v>
      </c>
      <c r="I6420" t="s">
        <v>4</v>
      </c>
      <c r="L6420" t="s">
        <v>5</v>
      </c>
      <c r="M6420" t="s">
        <v>6</v>
      </c>
      <c r="N6420" t="s">
        <v>7</v>
      </c>
      <c r="O6420">
        <v>11</v>
      </c>
      <c r="P6420">
        <v>0</v>
      </c>
    </row>
    <row r="6421" spans="1:16" x14ac:dyDescent="0.25">
      <c r="D6421" t="s">
        <v>8</v>
      </c>
      <c r="E6421" t="s">
        <v>9</v>
      </c>
      <c r="F6421" t="s">
        <v>10</v>
      </c>
      <c r="M6421" t="s">
        <v>11</v>
      </c>
      <c r="N6421" t="s">
        <v>12</v>
      </c>
      <c r="O6421" s="1">
        <v>37445</v>
      </c>
      <c r="P6421">
        <v>3</v>
      </c>
    </row>
    <row r="6422" spans="1:16" x14ac:dyDescent="0.25">
      <c r="A6422" t="s">
        <v>13</v>
      </c>
      <c r="B6422" t="s">
        <v>14</v>
      </c>
      <c r="C6422" t="s">
        <v>15</v>
      </c>
      <c r="F6422" t="s">
        <v>16</v>
      </c>
      <c r="G6422" t="e">
        <f>- Z</f>
        <v>#NAME?</v>
      </c>
      <c r="M6422" t="s">
        <v>17</v>
      </c>
      <c r="N6422" t="s">
        <v>18</v>
      </c>
    </row>
    <row r="6423" spans="1:16" x14ac:dyDescent="0.25">
      <c r="A6423" t="s">
        <v>19</v>
      </c>
      <c r="B6423" t="s">
        <v>20</v>
      </c>
      <c r="C6423" t="s">
        <v>21</v>
      </c>
      <c r="D6423" t="s">
        <v>22</v>
      </c>
      <c r="E6423" t="s">
        <v>23</v>
      </c>
      <c r="F6423" t="s">
        <v>24</v>
      </c>
      <c r="G6423" t="s">
        <v>25</v>
      </c>
      <c r="H6423" t="s">
        <v>26</v>
      </c>
      <c r="M6423" t="s">
        <v>27</v>
      </c>
      <c r="N6423" t="s">
        <v>28</v>
      </c>
    </row>
    <row r="6424" spans="1:16" x14ac:dyDescent="0.25">
      <c r="A6424" t="s">
        <v>29</v>
      </c>
      <c r="B6424" t="s">
        <v>30</v>
      </c>
      <c r="C6424" t="s">
        <v>31</v>
      </c>
      <c r="D6424" t="s">
        <v>32</v>
      </c>
      <c r="E6424" t="s">
        <v>32</v>
      </c>
      <c r="F6424" t="s">
        <v>33</v>
      </c>
      <c r="G6424" t="s">
        <v>34</v>
      </c>
      <c r="H6424" t="s">
        <v>35</v>
      </c>
      <c r="I6424" t="s">
        <v>36</v>
      </c>
      <c r="J6424" t="s">
        <v>29</v>
      </c>
      <c r="K6424" t="s">
        <v>29</v>
      </c>
      <c r="L6424" t="s">
        <v>37</v>
      </c>
      <c r="M6424" t="s">
        <v>31</v>
      </c>
      <c r="N6424" t="s">
        <v>38</v>
      </c>
      <c r="O6424" t="s">
        <v>29</v>
      </c>
      <c r="P6424" t="s">
        <v>35</v>
      </c>
    </row>
    <row r="6425" spans="1:16" x14ac:dyDescent="0.25">
      <c r="A6425" t="s">
        <v>39</v>
      </c>
      <c r="B6425" t="s">
        <v>40</v>
      </c>
      <c r="C6425" t="s">
        <v>41</v>
      </c>
      <c r="D6425" t="s">
        <v>42</v>
      </c>
      <c r="E6425" t="s">
        <v>43</v>
      </c>
      <c r="F6425" t="s">
        <v>13</v>
      </c>
      <c r="G6425" t="s">
        <v>44</v>
      </c>
      <c r="I6425" t="s">
        <v>45</v>
      </c>
      <c r="J6425" t="s">
        <v>46</v>
      </c>
      <c r="K6425" t="s">
        <v>47</v>
      </c>
      <c r="L6425" t="s">
        <v>48</v>
      </c>
      <c r="M6425" t="s">
        <v>49</v>
      </c>
      <c r="N6425" t="s">
        <v>50</v>
      </c>
      <c r="O6425" t="s">
        <v>51</v>
      </c>
      <c r="P6425" t="s">
        <v>52</v>
      </c>
    </row>
    <row r="6426" spans="1:16" x14ac:dyDescent="0.25">
      <c r="A6426" t="s">
        <v>53</v>
      </c>
      <c r="B6426" t="s">
        <v>30</v>
      </c>
      <c r="C6426" t="s">
        <v>54</v>
      </c>
      <c r="D6426" t="s">
        <v>32</v>
      </c>
      <c r="E6426" t="s">
        <v>32</v>
      </c>
      <c r="F6426" t="s">
        <v>33</v>
      </c>
      <c r="G6426" t="s">
        <v>34</v>
      </c>
      <c r="H6426" t="s">
        <v>35</v>
      </c>
      <c r="I6426" t="s">
        <v>36</v>
      </c>
      <c r="J6426" t="s">
        <v>29</v>
      </c>
      <c r="K6426" t="s">
        <v>29</v>
      </c>
      <c r="L6426" t="s">
        <v>37</v>
      </c>
      <c r="M6426" t="s">
        <v>31</v>
      </c>
      <c r="N6426" t="s">
        <v>38</v>
      </c>
      <c r="O6426" t="s">
        <v>29</v>
      </c>
      <c r="P6426" t="s">
        <v>55</v>
      </c>
    </row>
    <row r="6427" spans="1:16" x14ac:dyDescent="0.25">
      <c r="A6427" s="3">
        <v>43435</v>
      </c>
      <c r="B6427" t="s">
        <v>58</v>
      </c>
      <c r="C6427" t="s">
        <v>12241</v>
      </c>
      <c r="D6427" t="s">
        <v>12242</v>
      </c>
      <c r="E6427">
        <v>90200</v>
      </c>
      <c r="F6427" t="s">
        <v>12215</v>
      </c>
      <c r="G6427">
        <v>2041.89</v>
      </c>
      <c r="I6427" t="s">
        <v>12216</v>
      </c>
      <c r="J6427">
        <v>137</v>
      </c>
      <c r="K6427">
        <v>911</v>
      </c>
      <c r="L6427" s="1">
        <v>42735</v>
      </c>
      <c r="N6427" t="s">
        <v>6643</v>
      </c>
      <c r="P6427" t="s">
        <v>64</v>
      </c>
    </row>
    <row r="6428" spans="1:16" x14ac:dyDescent="0.25">
      <c r="A6428" s="3">
        <v>43435</v>
      </c>
      <c r="B6428" t="s">
        <v>58</v>
      </c>
      <c r="C6428" t="s">
        <v>12243</v>
      </c>
      <c r="D6428" t="s">
        <v>12244</v>
      </c>
      <c r="E6428">
        <v>90200</v>
      </c>
      <c r="F6428" t="s">
        <v>12215</v>
      </c>
      <c r="G6428">
        <v>2041.89</v>
      </c>
      <c r="I6428" t="s">
        <v>12216</v>
      </c>
      <c r="J6428">
        <v>137</v>
      </c>
      <c r="K6428">
        <v>911</v>
      </c>
      <c r="L6428" s="1">
        <v>42735</v>
      </c>
      <c r="N6428" t="s">
        <v>6643</v>
      </c>
      <c r="P6428" t="s">
        <v>64</v>
      </c>
    </row>
    <row r="6429" spans="1:16" x14ac:dyDescent="0.25">
      <c r="A6429" s="3">
        <v>43435</v>
      </c>
      <c r="B6429" t="s">
        <v>58</v>
      </c>
      <c r="C6429" t="s">
        <v>12245</v>
      </c>
      <c r="D6429" t="s">
        <v>12246</v>
      </c>
      <c r="E6429">
        <v>90200</v>
      </c>
      <c r="F6429" t="s">
        <v>12215</v>
      </c>
      <c r="G6429">
        <v>2041.89</v>
      </c>
      <c r="I6429" t="s">
        <v>12216</v>
      </c>
      <c r="J6429">
        <v>137</v>
      </c>
      <c r="K6429">
        <v>911</v>
      </c>
      <c r="L6429" s="1">
        <v>42735</v>
      </c>
      <c r="N6429" t="s">
        <v>7253</v>
      </c>
      <c r="P6429" t="s">
        <v>64</v>
      </c>
    </row>
    <row r="6430" spans="1:16" x14ac:dyDescent="0.25">
      <c r="A6430" s="3">
        <v>43435</v>
      </c>
      <c r="B6430" t="s">
        <v>58</v>
      </c>
      <c r="C6430" t="s">
        <v>12247</v>
      </c>
      <c r="D6430" t="s">
        <v>12248</v>
      </c>
      <c r="E6430">
        <v>90200</v>
      </c>
      <c r="F6430" t="s">
        <v>12215</v>
      </c>
      <c r="G6430">
        <v>2041.89</v>
      </c>
      <c r="I6430" t="s">
        <v>12216</v>
      </c>
      <c r="J6430">
        <v>137</v>
      </c>
      <c r="K6430">
        <v>911</v>
      </c>
      <c r="L6430" s="1">
        <v>42735</v>
      </c>
      <c r="N6430" t="s">
        <v>7253</v>
      </c>
      <c r="P6430" t="s">
        <v>64</v>
      </c>
    </row>
    <row r="6431" spans="1:16" x14ac:dyDescent="0.25">
      <c r="A6431" s="3">
        <v>43435</v>
      </c>
      <c r="B6431" t="s">
        <v>58</v>
      </c>
      <c r="C6431" t="s">
        <v>12249</v>
      </c>
      <c r="D6431" t="s">
        <v>12250</v>
      </c>
      <c r="E6431">
        <v>90200</v>
      </c>
      <c r="F6431" t="s">
        <v>12215</v>
      </c>
      <c r="G6431">
        <v>2041.89</v>
      </c>
      <c r="I6431" t="s">
        <v>12216</v>
      </c>
      <c r="J6431">
        <v>137</v>
      </c>
      <c r="K6431">
        <v>911</v>
      </c>
      <c r="L6431" s="1">
        <v>42735</v>
      </c>
      <c r="N6431" t="s">
        <v>6643</v>
      </c>
      <c r="P6431" t="s">
        <v>64</v>
      </c>
    </row>
    <row r="6432" spans="1:16" x14ac:dyDescent="0.25">
      <c r="A6432" s="3">
        <v>43435</v>
      </c>
      <c r="B6432" t="s">
        <v>58</v>
      </c>
      <c r="C6432" t="s">
        <v>12251</v>
      </c>
      <c r="D6432" t="s">
        <v>12252</v>
      </c>
      <c r="E6432">
        <v>90200</v>
      </c>
      <c r="F6432" t="s">
        <v>12215</v>
      </c>
      <c r="G6432">
        <v>2041.89</v>
      </c>
      <c r="I6432" t="s">
        <v>12216</v>
      </c>
      <c r="J6432">
        <v>137</v>
      </c>
      <c r="K6432">
        <v>911</v>
      </c>
      <c r="L6432" s="1">
        <v>42735</v>
      </c>
      <c r="N6432" t="s">
        <v>10280</v>
      </c>
      <c r="P6432" t="s">
        <v>64</v>
      </c>
    </row>
    <row r="6433" spans="1:16" x14ac:dyDescent="0.25">
      <c r="A6433" s="3">
        <v>43435</v>
      </c>
      <c r="B6433" t="s">
        <v>58</v>
      </c>
      <c r="C6433" t="s">
        <v>12253</v>
      </c>
      <c r="D6433" t="s">
        <v>12254</v>
      </c>
      <c r="E6433">
        <v>90200</v>
      </c>
      <c r="F6433" t="s">
        <v>12215</v>
      </c>
      <c r="G6433">
        <v>2041.89</v>
      </c>
      <c r="I6433" t="s">
        <v>12216</v>
      </c>
      <c r="J6433">
        <v>137</v>
      </c>
      <c r="K6433">
        <v>911</v>
      </c>
      <c r="L6433" s="1">
        <v>42735</v>
      </c>
      <c r="N6433" t="s">
        <v>7253</v>
      </c>
      <c r="P6433" t="s">
        <v>64</v>
      </c>
    </row>
    <row r="6434" spans="1:16" x14ac:dyDescent="0.25">
      <c r="A6434" s="3">
        <v>43435</v>
      </c>
      <c r="B6434" t="s">
        <v>58</v>
      </c>
      <c r="C6434" t="s">
        <v>12255</v>
      </c>
      <c r="D6434" t="s">
        <v>12256</v>
      </c>
      <c r="E6434">
        <v>90200</v>
      </c>
      <c r="F6434" t="s">
        <v>11174</v>
      </c>
      <c r="G6434">
        <v>999</v>
      </c>
      <c r="I6434">
        <f>-1   -999</f>
        <v>-1000</v>
      </c>
      <c r="J6434">
        <v>250</v>
      </c>
      <c r="K6434">
        <v>1013</v>
      </c>
      <c r="L6434" s="1">
        <v>41991</v>
      </c>
      <c r="N6434" t="s">
        <v>12257</v>
      </c>
      <c r="P6434" t="s">
        <v>64</v>
      </c>
    </row>
    <row r="6435" spans="1:16" x14ac:dyDescent="0.25">
      <c r="A6435" s="3">
        <v>43435</v>
      </c>
      <c r="B6435" t="s">
        <v>58</v>
      </c>
      <c r="C6435" t="s">
        <v>12258</v>
      </c>
      <c r="D6435" t="s">
        <v>12259</v>
      </c>
      <c r="E6435">
        <v>90200</v>
      </c>
      <c r="F6435" t="s">
        <v>11174</v>
      </c>
      <c r="G6435">
        <v>999</v>
      </c>
      <c r="I6435">
        <f>-1   -999</f>
        <v>-1000</v>
      </c>
      <c r="J6435">
        <v>250</v>
      </c>
      <c r="K6435">
        <v>1013</v>
      </c>
      <c r="L6435" s="1">
        <v>42489</v>
      </c>
      <c r="N6435" t="s">
        <v>12257</v>
      </c>
      <c r="P6435" t="s">
        <v>64</v>
      </c>
    </row>
    <row r="6436" spans="1:16" x14ac:dyDescent="0.25">
      <c r="A6436" s="3">
        <v>43435</v>
      </c>
      <c r="B6436" t="s">
        <v>58</v>
      </c>
      <c r="C6436" t="s">
        <v>12260</v>
      </c>
      <c r="D6436" t="s">
        <v>12261</v>
      </c>
      <c r="E6436">
        <v>90200</v>
      </c>
      <c r="F6436" t="s">
        <v>11174</v>
      </c>
      <c r="G6436">
        <v>999</v>
      </c>
      <c r="I6436">
        <f>-1   -999</f>
        <v>-1000</v>
      </c>
      <c r="J6436">
        <v>255</v>
      </c>
      <c r="K6436">
        <v>1021</v>
      </c>
      <c r="L6436" s="1">
        <v>42643</v>
      </c>
      <c r="N6436" t="s">
        <v>11687</v>
      </c>
      <c r="P6436" t="s">
        <v>64</v>
      </c>
    </row>
    <row r="6437" spans="1:16" x14ac:dyDescent="0.25">
      <c r="A6437" s="3">
        <v>43435</v>
      </c>
      <c r="B6437" t="s">
        <v>58</v>
      </c>
      <c r="C6437" t="s">
        <v>12262</v>
      </c>
      <c r="D6437" t="s">
        <v>12263</v>
      </c>
      <c r="E6437">
        <v>90200</v>
      </c>
      <c r="F6437" t="s">
        <v>2404</v>
      </c>
      <c r="G6437">
        <v>1500</v>
      </c>
      <c r="I6437" t="s">
        <v>2084</v>
      </c>
      <c r="J6437">
        <v>81</v>
      </c>
      <c r="K6437">
        <v>1321</v>
      </c>
      <c r="L6437" s="1">
        <v>38707</v>
      </c>
      <c r="N6437" t="s">
        <v>12264</v>
      </c>
      <c r="P6437" t="s">
        <v>64</v>
      </c>
    </row>
    <row r="6438" spans="1:16" x14ac:dyDescent="0.25">
      <c r="A6438" s="3">
        <v>43435</v>
      </c>
      <c r="B6438" t="s">
        <v>58</v>
      </c>
      <c r="C6438" t="s">
        <v>12265</v>
      </c>
      <c r="D6438" t="s">
        <v>12266</v>
      </c>
      <c r="E6438">
        <v>90200</v>
      </c>
      <c r="F6438" t="s">
        <v>11174</v>
      </c>
      <c r="G6438">
        <v>999</v>
      </c>
      <c r="I6438">
        <f>-1   -999</f>
        <v>-1000</v>
      </c>
      <c r="J6438">
        <v>86</v>
      </c>
      <c r="K6438">
        <v>1321</v>
      </c>
      <c r="L6438" s="1">
        <v>42664</v>
      </c>
      <c r="N6438" t="s">
        <v>12267</v>
      </c>
      <c r="P6438" t="s">
        <v>64</v>
      </c>
    </row>
    <row r="6439" spans="1:16" x14ac:dyDescent="0.25">
      <c r="A6439" s="3">
        <v>43435</v>
      </c>
      <c r="B6439" t="s">
        <v>58</v>
      </c>
      <c r="C6439" t="s">
        <v>12268</v>
      </c>
      <c r="D6439" t="s">
        <v>12269</v>
      </c>
      <c r="E6439">
        <v>90200</v>
      </c>
      <c r="F6439" t="s">
        <v>11174</v>
      </c>
      <c r="G6439">
        <v>998.95</v>
      </c>
      <c r="I6439">
        <f>-1   -998.95</f>
        <v>-999.95</v>
      </c>
      <c r="J6439">
        <v>49</v>
      </c>
      <c r="K6439">
        <v>1421</v>
      </c>
      <c r="L6439" s="1">
        <v>41991</v>
      </c>
      <c r="N6439" t="s">
        <v>8222</v>
      </c>
      <c r="P6439" t="s">
        <v>64</v>
      </c>
    </row>
    <row r="6440" spans="1:16" x14ac:dyDescent="0.25">
      <c r="A6440" s="3">
        <v>43435</v>
      </c>
      <c r="B6440" t="s">
        <v>58</v>
      </c>
      <c r="C6440" t="s">
        <v>12270</v>
      </c>
      <c r="D6440" t="s">
        <v>12271</v>
      </c>
      <c r="E6440">
        <v>90200</v>
      </c>
      <c r="F6440" t="s">
        <v>11174</v>
      </c>
      <c r="G6440">
        <v>998.95</v>
      </c>
      <c r="I6440">
        <f>-1   -998.95</f>
        <v>-999.95</v>
      </c>
      <c r="J6440">
        <v>49</v>
      </c>
      <c r="K6440">
        <v>1421</v>
      </c>
      <c r="L6440" s="1">
        <v>41834</v>
      </c>
      <c r="N6440" t="s">
        <v>8222</v>
      </c>
      <c r="P6440" t="s">
        <v>64</v>
      </c>
    </row>
    <row r="6441" spans="1:16" x14ac:dyDescent="0.25">
      <c r="A6441" s="3">
        <v>43435</v>
      </c>
      <c r="B6441" t="s">
        <v>58</v>
      </c>
      <c r="C6441" t="s">
        <v>12272</v>
      </c>
      <c r="D6441" t="s">
        <v>12273</v>
      </c>
      <c r="E6441">
        <v>90200</v>
      </c>
      <c r="F6441" t="s">
        <v>6524</v>
      </c>
      <c r="G6441">
        <v>1318.9</v>
      </c>
      <c r="I6441" t="s">
        <v>11955</v>
      </c>
      <c r="J6441">
        <v>28</v>
      </c>
      <c r="K6441">
        <v>1631</v>
      </c>
      <c r="L6441" s="1">
        <v>42734</v>
      </c>
      <c r="N6441" t="s">
        <v>7009</v>
      </c>
      <c r="P6441" t="s">
        <v>64</v>
      </c>
    </row>
    <row r="6442" spans="1:16" x14ac:dyDescent="0.25">
      <c r="A6442" s="3">
        <v>43435</v>
      </c>
      <c r="B6442" t="s">
        <v>58</v>
      </c>
      <c r="C6442" t="s">
        <v>12274</v>
      </c>
      <c r="D6442" t="s">
        <v>12275</v>
      </c>
      <c r="E6442">
        <v>90200</v>
      </c>
      <c r="F6442" t="s">
        <v>11174</v>
      </c>
      <c r="G6442">
        <v>999</v>
      </c>
      <c r="I6442">
        <f>-1   -999</f>
        <v>-1000</v>
      </c>
      <c r="J6442">
        <v>66</v>
      </c>
      <c r="K6442">
        <v>1611</v>
      </c>
      <c r="L6442" s="1">
        <v>42389</v>
      </c>
      <c r="N6442" t="s">
        <v>12276</v>
      </c>
      <c r="P6442" t="s">
        <v>64</v>
      </c>
    </row>
    <row r="6443" spans="1:16" x14ac:dyDescent="0.25">
      <c r="A6443" s="3">
        <v>43435</v>
      </c>
      <c r="B6443" t="s">
        <v>58</v>
      </c>
      <c r="C6443" t="s">
        <v>12277</v>
      </c>
      <c r="D6443" t="s">
        <v>12278</v>
      </c>
      <c r="E6443">
        <v>90200</v>
      </c>
      <c r="F6443" t="s">
        <v>2691</v>
      </c>
      <c r="G6443">
        <v>850.59</v>
      </c>
      <c r="I6443">
        <f>-1   -850.59</f>
        <v>-851.59</v>
      </c>
      <c r="J6443">
        <v>142</v>
      </c>
      <c r="K6443">
        <v>2421</v>
      </c>
      <c r="L6443" s="1">
        <v>38807</v>
      </c>
      <c r="N6443" t="s">
        <v>12279</v>
      </c>
      <c r="P6443" t="s">
        <v>64</v>
      </c>
    </row>
    <row r="6444" spans="1:16" x14ac:dyDescent="0.25">
      <c r="A6444" s="3">
        <v>43435</v>
      </c>
      <c r="B6444" t="s">
        <v>58</v>
      </c>
      <c r="C6444" t="s">
        <v>12280</v>
      </c>
      <c r="D6444" t="s">
        <v>12281</v>
      </c>
      <c r="E6444">
        <v>90200</v>
      </c>
      <c r="F6444" t="s">
        <v>2639</v>
      </c>
      <c r="G6444">
        <v>1168.33</v>
      </c>
      <c r="I6444" t="s">
        <v>9464</v>
      </c>
      <c r="J6444">
        <v>272</v>
      </c>
      <c r="K6444">
        <v>2611</v>
      </c>
      <c r="L6444" s="1">
        <v>38275</v>
      </c>
      <c r="N6444" t="s">
        <v>12282</v>
      </c>
      <c r="P6444" t="s">
        <v>64</v>
      </c>
    </row>
    <row r="6445" spans="1:16" x14ac:dyDescent="0.25">
      <c r="A6445" s="3">
        <v>43435</v>
      </c>
      <c r="B6445" t="s">
        <v>58</v>
      </c>
      <c r="C6445" t="s">
        <v>12283</v>
      </c>
      <c r="D6445" t="s">
        <v>12284</v>
      </c>
      <c r="E6445">
        <v>90200</v>
      </c>
      <c r="F6445" t="s">
        <v>12285</v>
      </c>
      <c r="G6445">
        <v>1000</v>
      </c>
      <c r="I6445" t="s">
        <v>367</v>
      </c>
      <c r="J6445">
        <v>32</v>
      </c>
      <c r="K6445">
        <v>3232</v>
      </c>
      <c r="L6445" s="1">
        <v>42349</v>
      </c>
      <c r="N6445" t="s">
        <v>7992</v>
      </c>
      <c r="P6445" t="s">
        <v>64</v>
      </c>
    </row>
    <row r="6446" spans="1:16" x14ac:dyDescent="0.25">
      <c r="A6446" s="3">
        <v>43435</v>
      </c>
      <c r="B6446" t="s">
        <v>58</v>
      </c>
      <c r="C6446" t="s">
        <v>12286</v>
      </c>
      <c r="D6446" t="s">
        <v>12287</v>
      </c>
      <c r="E6446">
        <v>90200</v>
      </c>
      <c r="F6446" t="s">
        <v>10235</v>
      </c>
      <c r="G6446">
        <v>2453.44</v>
      </c>
      <c r="I6446" t="s">
        <v>10201</v>
      </c>
      <c r="J6446">
        <v>130</v>
      </c>
      <c r="K6446">
        <v>3221</v>
      </c>
      <c r="L6446" s="1">
        <v>40766</v>
      </c>
      <c r="N6446" t="s">
        <v>7648</v>
      </c>
      <c r="P6446" t="s">
        <v>64</v>
      </c>
    </row>
    <row r="6447" spans="1:16" x14ac:dyDescent="0.25">
      <c r="A6447" s="3">
        <v>43435</v>
      </c>
      <c r="B6447" t="s">
        <v>58</v>
      </c>
      <c r="C6447" t="s">
        <v>12288</v>
      </c>
      <c r="D6447" t="s">
        <v>12289</v>
      </c>
      <c r="E6447">
        <v>90200</v>
      </c>
      <c r="F6447" t="s">
        <v>291</v>
      </c>
      <c r="G6447">
        <v>1280</v>
      </c>
      <c r="I6447" t="s">
        <v>292</v>
      </c>
      <c r="J6447">
        <v>243</v>
      </c>
      <c r="K6447">
        <v>3341</v>
      </c>
      <c r="N6447" t="s">
        <v>7935</v>
      </c>
      <c r="P6447" t="s">
        <v>64</v>
      </c>
    </row>
    <row r="6448" spans="1:16" x14ac:dyDescent="0.25">
      <c r="A6448" s="3">
        <v>43435</v>
      </c>
      <c r="B6448" t="s">
        <v>58</v>
      </c>
      <c r="C6448" t="s">
        <v>12290</v>
      </c>
      <c r="D6448" t="s">
        <v>12291</v>
      </c>
      <c r="E6448">
        <v>90200</v>
      </c>
      <c r="F6448" t="s">
        <v>96</v>
      </c>
      <c r="G6448">
        <v>2520</v>
      </c>
      <c r="I6448" t="s">
        <v>97</v>
      </c>
      <c r="J6448">
        <v>229</v>
      </c>
      <c r="K6448">
        <v>4441</v>
      </c>
      <c r="N6448" t="s">
        <v>12292</v>
      </c>
      <c r="P6448" t="s">
        <v>64</v>
      </c>
    </row>
    <row r="6449" spans="1:16" x14ac:dyDescent="0.25">
      <c r="A6449" s="3">
        <v>43435</v>
      </c>
      <c r="B6449" t="s">
        <v>58</v>
      </c>
      <c r="C6449" t="s">
        <v>12293</v>
      </c>
      <c r="D6449" t="s">
        <v>12294</v>
      </c>
      <c r="E6449">
        <v>90200</v>
      </c>
      <c r="F6449" t="s">
        <v>10635</v>
      </c>
      <c r="G6449">
        <v>2274</v>
      </c>
      <c r="I6449" t="s">
        <v>12295</v>
      </c>
      <c r="J6449">
        <v>366</v>
      </c>
      <c r="K6449">
        <v>5031</v>
      </c>
      <c r="L6449" s="1">
        <v>40926</v>
      </c>
      <c r="N6449" t="s">
        <v>6703</v>
      </c>
      <c r="P6449" t="s">
        <v>64</v>
      </c>
    </row>
    <row r="6450" spans="1:16" x14ac:dyDescent="0.25">
      <c r="A6450" s="3">
        <v>43435</v>
      </c>
      <c r="B6450" t="s">
        <v>58</v>
      </c>
      <c r="C6450" t="s">
        <v>12296</v>
      </c>
      <c r="D6450" t="s">
        <v>12297</v>
      </c>
      <c r="E6450">
        <v>90200</v>
      </c>
      <c r="F6450" t="s">
        <v>10978</v>
      </c>
      <c r="G6450">
        <v>2118.3000000000002</v>
      </c>
      <c r="I6450" t="s">
        <v>10979</v>
      </c>
      <c r="J6450">
        <v>366</v>
      </c>
      <c r="K6450">
        <v>5031</v>
      </c>
      <c r="L6450" s="1">
        <v>37741</v>
      </c>
      <c r="N6450" t="s">
        <v>7496</v>
      </c>
      <c r="P6450" t="s">
        <v>64</v>
      </c>
    </row>
    <row r="6451" spans="1:16" x14ac:dyDescent="0.25">
      <c r="A6451" s="3">
        <v>43435</v>
      </c>
      <c r="B6451" t="s">
        <v>58</v>
      </c>
      <c r="C6451" t="s">
        <v>12298</v>
      </c>
      <c r="D6451" t="s">
        <v>12299</v>
      </c>
      <c r="E6451">
        <v>90200</v>
      </c>
      <c r="F6451" t="s">
        <v>10978</v>
      </c>
      <c r="G6451">
        <v>2118.3000000000002</v>
      </c>
      <c r="I6451" t="s">
        <v>10979</v>
      </c>
      <c r="J6451">
        <v>366</v>
      </c>
      <c r="K6451">
        <v>5031</v>
      </c>
      <c r="L6451" s="1">
        <v>37741</v>
      </c>
      <c r="N6451" t="s">
        <v>7496</v>
      </c>
      <c r="P6451" t="s">
        <v>64</v>
      </c>
    </row>
    <row r="6452" spans="1:16" x14ac:dyDescent="0.25">
      <c r="A6452" s="3">
        <v>43435</v>
      </c>
      <c r="B6452" t="s">
        <v>58</v>
      </c>
      <c r="C6452" t="s">
        <v>10294</v>
      </c>
      <c r="D6452" t="s">
        <v>12300</v>
      </c>
      <c r="E6452">
        <v>90200</v>
      </c>
      <c r="F6452" t="s">
        <v>11406</v>
      </c>
      <c r="G6452">
        <v>1388.48</v>
      </c>
      <c r="I6452" t="s">
        <v>11410</v>
      </c>
      <c r="J6452">
        <v>471</v>
      </c>
      <c r="K6452">
        <v>6029</v>
      </c>
      <c r="L6452" s="1">
        <v>41806</v>
      </c>
      <c r="N6452" t="s">
        <v>7686</v>
      </c>
      <c r="P6452" t="s">
        <v>64</v>
      </c>
    </row>
    <row r="6453" spans="1:16" x14ac:dyDescent="0.25">
      <c r="A6453" s="3">
        <v>43435</v>
      </c>
      <c r="B6453" t="s">
        <v>58</v>
      </c>
      <c r="C6453" t="s">
        <v>12301</v>
      </c>
      <c r="D6453" t="s">
        <v>12302</v>
      </c>
      <c r="E6453">
        <v>90200</v>
      </c>
      <c r="F6453" t="s">
        <v>12303</v>
      </c>
      <c r="G6453">
        <v>1740</v>
      </c>
      <c r="I6453" t="s">
        <v>637</v>
      </c>
      <c r="J6453">
        <v>246</v>
      </c>
      <c r="K6453">
        <v>9051</v>
      </c>
      <c r="N6453" t="s">
        <v>12304</v>
      </c>
      <c r="P6453" t="s">
        <v>64</v>
      </c>
    </row>
    <row r="6454" spans="1:16" x14ac:dyDescent="0.25">
      <c r="A6454" s="3">
        <v>43435</v>
      </c>
      <c r="B6454" t="s">
        <v>58</v>
      </c>
      <c r="C6454" t="s">
        <v>12305</v>
      </c>
      <c r="D6454" t="s">
        <v>12306</v>
      </c>
      <c r="E6454">
        <v>90200</v>
      </c>
      <c r="F6454" t="s">
        <v>183</v>
      </c>
      <c r="G6454">
        <v>1155</v>
      </c>
      <c r="I6454" t="s">
        <v>10365</v>
      </c>
      <c r="J6454">
        <v>74</v>
      </c>
      <c r="K6454">
        <v>3011</v>
      </c>
      <c r="L6454" s="1">
        <v>37651</v>
      </c>
      <c r="N6454" t="s">
        <v>7262</v>
      </c>
      <c r="P6454" t="s">
        <v>64</v>
      </c>
    </row>
    <row r="6455" spans="1:16" x14ac:dyDescent="0.25">
      <c r="A6455" s="3">
        <v>43435</v>
      </c>
      <c r="B6455" t="s">
        <v>58</v>
      </c>
      <c r="C6455" t="s">
        <v>12307</v>
      </c>
      <c r="D6455" t="s">
        <v>12308</v>
      </c>
      <c r="E6455">
        <v>90200</v>
      </c>
      <c r="F6455" t="s">
        <v>12309</v>
      </c>
      <c r="G6455">
        <v>2100</v>
      </c>
      <c r="I6455" t="s">
        <v>78</v>
      </c>
      <c r="J6455">
        <v>273</v>
      </c>
      <c r="K6455">
        <v>3021</v>
      </c>
      <c r="L6455" s="1">
        <v>41423</v>
      </c>
      <c r="N6455" t="s">
        <v>12310</v>
      </c>
      <c r="P6455" t="s">
        <v>64</v>
      </c>
    </row>
    <row r="6456" spans="1:16" x14ac:dyDescent="0.25">
      <c r="A6456" t="s">
        <v>87</v>
      </c>
      <c r="C6456" t="s">
        <v>88</v>
      </c>
      <c r="D6456" t="s">
        <v>58</v>
      </c>
      <c r="F6456">
        <v>-11</v>
      </c>
      <c r="G6456" t="s">
        <v>12311</v>
      </c>
      <c r="I6456" t="s">
        <v>12312</v>
      </c>
    </row>
    <row r="6458" spans="1:16" x14ac:dyDescent="0.25">
      <c r="A6458" t="s">
        <v>87</v>
      </c>
      <c r="B6458" t="s">
        <v>87</v>
      </c>
      <c r="C6458" t="s">
        <v>91</v>
      </c>
      <c r="D6458" t="s">
        <v>456</v>
      </c>
      <c r="E6458">
        <v>2018</v>
      </c>
      <c r="F6458">
        <v>-11</v>
      </c>
      <c r="G6458" t="s">
        <v>12311</v>
      </c>
      <c r="I6458" t="s">
        <v>12313</v>
      </c>
    </row>
    <row r="6460" spans="1:16" x14ac:dyDescent="0.25">
      <c r="A6460" t="s">
        <v>87</v>
      </c>
      <c r="B6460" t="s">
        <v>2943</v>
      </c>
      <c r="C6460" t="s">
        <v>2944</v>
      </c>
      <c r="D6460" t="s">
        <v>12314</v>
      </c>
      <c r="F6460" t="s">
        <v>12315</v>
      </c>
      <c r="G6460" t="s">
        <v>12316</v>
      </c>
      <c r="I6460" t="s">
        <v>12317</v>
      </c>
    </row>
    <row r="6461" spans="1:16" x14ac:dyDescent="0.25">
      <c r="C6461" t="s">
        <v>2949</v>
      </c>
      <c r="D6461" t="s">
        <v>2950</v>
      </c>
      <c r="E6461" t="s">
        <v>2950</v>
      </c>
      <c r="F6461" t="s">
        <v>2951</v>
      </c>
      <c r="G6461" t="s">
        <v>2952</v>
      </c>
      <c r="H6461" t="s">
        <v>453</v>
      </c>
      <c r="I6461" t="s">
        <v>2953</v>
      </c>
    </row>
    <row r="6464" spans="1:16" x14ac:dyDescent="0.25">
      <c r="F6464" t="s">
        <v>12318</v>
      </c>
      <c r="G6464" t="s">
        <v>12319</v>
      </c>
      <c r="I6464" t="s">
        <v>12320</v>
      </c>
    </row>
    <row r="6465" spans="1:4" x14ac:dyDescent="0.25">
      <c r="A6465" t="s">
        <v>87</v>
      </c>
      <c r="B6465" t="s">
        <v>12321</v>
      </c>
      <c r="C6465" t="s">
        <v>12322</v>
      </c>
      <c r="D6465" t="s">
        <v>12323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205"/>
  <sheetViews>
    <sheetView tabSelected="1" workbookViewId="0">
      <selection activeCell="A2" sqref="A2"/>
    </sheetView>
  </sheetViews>
  <sheetFormatPr defaultRowHeight="15" x14ac:dyDescent="0.25"/>
  <cols>
    <col min="2" max="2" width="29.42578125" bestFit="1" customWidth="1"/>
    <col min="4" max="4" width="10" style="4" bestFit="1" customWidth="1"/>
    <col min="5" max="5" width="14.5703125" bestFit="1" customWidth="1"/>
  </cols>
  <sheetData>
    <row r="1" spans="1:9" x14ac:dyDescent="0.25">
      <c r="A1" t="s">
        <v>12332</v>
      </c>
    </row>
    <row r="3" spans="1:9" x14ac:dyDescent="0.25">
      <c r="A3" s="5" t="s">
        <v>12325</v>
      </c>
      <c r="B3" s="5" t="s">
        <v>13</v>
      </c>
      <c r="C3" s="5" t="s">
        <v>12329</v>
      </c>
      <c r="D3" s="6" t="s">
        <v>12326</v>
      </c>
      <c r="E3" s="5" t="s">
        <v>12328</v>
      </c>
      <c r="F3" s="5" t="s">
        <v>12327</v>
      </c>
      <c r="G3" s="5" t="s">
        <v>12330</v>
      </c>
      <c r="H3" s="5" t="s">
        <v>12331</v>
      </c>
      <c r="I3" s="5" t="s">
        <v>12324</v>
      </c>
    </row>
    <row r="4" spans="1:9" x14ac:dyDescent="0.25">
      <c r="A4" t="s">
        <v>60</v>
      </c>
      <c r="B4" t="s">
        <v>61</v>
      </c>
      <c r="D4" s="4">
        <v>2430</v>
      </c>
      <c r="E4" s="1">
        <v>36207</v>
      </c>
      <c r="F4">
        <v>532</v>
      </c>
      <c r="I4" s="2">
        <v>44958</v>
      </c>
    </row>
    <row r="5" spans="1:9" x14ac:dyDescent="0.25">
      <c r="A5" t="s">
        <v>66</v>
      </c>
      <c r="B5" t="s">
        <v>67</v>
      </c>
      <c r="D5" s="4">
        <v>2600</v>
      </c>
      <c r="F5">
        <v>562</v>
      </c>
      <c r="I5" s="2">
        <v>44958</v>
      </c>
    </row>
    <row r="6" spans="1:9" x14ac:dyDescent="0.25">
      <c r="A6" t="s">
        <v>70</v>
      </c>
      <c r="B6" t="s">
        <v>67</v>
      </c>
      <c r="D6" s="4">
        <v>2600</v>
      </c>
      <c r="F6">
        <v>562</v>
      </c>
      <c r="I6" s="2">
        <v>44958</v>
      </c>
    </row>
    <row r="7" spans="1:9" x14ac:dyDescent="0.25">
      <c r="A7" t="s">
        <v>72</v>
      </c>
      <c r="B7" t="s">
        <v>73</v>
      </c>
      <c r="D7" s="4">
        <v>2970</v>
      </c>
      <c r="F7">
        <v>521</v>
      </c>
      <c r="I7" s="2">
        <v>44958</v>
      </c>
    </row>
    <row r="8" spans="1:9" x14ac:dyDescent="0.25">
      <c r="A8" t="s">
        <v>76</v>
      </c>
      <c r="B8" t="s">
        <v>77</v>
      </c>
      <c r="D8" s="4">
        <v>2100</v>
      </c>
      <c r="F8">
        <v>521</v>
      </c>
      <c r="I8" s="2">
        <v>44958</v>
      </c>
    </row>
    <row r="9" spans="1:9" x14ac:dyDescent="0.25">
      <c r="A9" t="s">
        <v>80</v>
      </c>
      <c r="B9" t="s">
        <v>81</v>
      </c>
      <c r="D9" s="4">
        <v>2900</v>
      </c>
      <c r="F9">
        <v>521</v>
      </c>
      <c r="I9" s="2">
        <v>44958</v>
      </c>
    </row>
    <row r="10" spans="1:9" x14ac:dyDescent="0.25">
      <c r="A10" t="s">
        <v>84</v>
      </c>
      <c r="B10" t="s">
        <v>77</v>
      </c>
      <c r="D10" s="4">
        <v>1200</v>
      </c>
      <c r="F10">
        <v>131</v>
      </c>
      <c r="I10" s="2">
        <v>44958</v>
      </c>
    </row>
    <row r="11" spans="1:9" x14ac:dyDescent="0.25">
      <c r="A11" t="s">
        <v>95</v>
      </c>
      <c r="B11" t="s">
        <v>96</v>
      </c>
      <c r="D11" s="4">
        <v>2520</v>
      </c>
      <c r="F11">
        <v>562</v>
      </c>
      <c r="I11" s="2">
        <v>44960</v>
      </c>
    </row>
    <row r="12" spans="1:9" x14ac:dyDescent="0.25">
      <c r="A12" t="s">
        <v>99</v>
      </c>
      <c r="B12" t="s">
        <v>96</v>
      </c>
      <c r="D12" s="4">
        <v>2520</v>
      </c>
      <c r="F12">
        <v>562</v>
      </c>
      <c r="I12" s="2">
        <v>44960</v>
      </c>
    </row>
    <row r="13" spans="1:9" x14ac:dyDescent="0.25">
      <c r="A13" t="s">
        <v>101</v>
      </c>
      <c r="B13" t="s">
        <v>96</v>
      </c>
      <c r="D13" s="4">
        <v>2520</v>
      </c>
      <c r="F13">
        <v>562</v>
      </c>
      <c r="I13" s="2">
        <v>44960</v>
      </c>
    </row>
    <row r="14" spans="1:9" x14ac:dyDescent="0.25">
      <c r="A14" t="s">
        <v>103</v>
      </c>
      <c r="B14" t="s">
        <v>96</v>
      </c>
      <c r="D14" s="4">
        <v>2520</v>
      </c>
      <c r="F14">
        <v>1462</v>
      </c>
      <c r="I14" s="2">
        <v>44960</v>
      </c>
    </row>
    <row r="15" spans="1:9" x14ac:dyDescent="0.25">
      <c r="A15" t="s">
        <v>105</v>
      </c>
      <c r="B15" t="s">
        <v>96</v>
      </c>
      <c r="D15" s="4">
        <v>2520</v>
      </c>
      <c r="F15">
        <v>1462</v>
      </c>
      <c r="I15" s="2">
        <v>44960</v>
      </c>
    </row>
    <row r="16" spans="1:9" x14ac:dyDescent="0.25">
      <c r="A16" t="s">
        <v>107</v>
      </c>
      <c r="B16" t="s">
        <v>96</v>
      </c>
      <c r="D16" s="4">
        <v>2520</v>
      </c>
      <c r="F16">
        <v>1462</v>
      </c>
      <c r="I16" s="2">
        <v>44960</v>
      </c>
    </row>
    <row r="17" spans="1:9" x14ac:dyDescent="0.25">
      <c r="A17" t="s">
        <v>109</v>
      </c>
      <c r="B17" t="s">
        <v>110</v>
      </c>
      <c r="D17" s="4">
        <v>2040</v>
      </c>
      <c r="F17">
        <v>516</v>
      </c>
      <c r="I17" s="2">
        <v>44960</v>
      </c>
    </row>
    <row r="18" spans="1:9" x14ac:dyDescent="0.25">
      <c r="A18" t="s">
        <v>113</v>
      </c>
      <c r="B18" t="s">
        <v>114</v>
      </c>
      <c r="D18" s="4">
        <v>1748.31</v>
      </c>
      <c r="E18" s="1">
        <v>36455</v>
      </c>
      <c r="F18">
        <v>516</v>
      </c>
      <c r="I18" s="2">
        <v>44960</v>
      </c>
    </row>
    <row r="19" spans="1:9" x14ac:dyDescent="0.25">
      <c r="A19" t="s">
        <v>117</v>
      </c>
      <c r="B19" t="s">
        <v>118</v>
      </c>
      <c r="D19" s="4">
        <v>2670</v>
      </c>
      <c r="F19">
        <v>3341</v>
      </c>
      <c r="I19" s="2">
        <v>44960</v>
      </c>
    </row>
    <row r="20" spans="1:9" x14ac:dyDescent="0.25">
      <c r="A20" t="s">
        <v>121</v>
      </c>
      <c r="B20" t="s">
        <v>122</v>
      </c>
      <c r="D20" s="4">
        <v>2290</v>
      </c>
      <c r="F20">
        <v>532</v>
      </c>
      <c r="I20" s="2">
        <v>44960</v>
      </c>
    </row>
    <row r="21" spans="1:9" x14ac:dyDescent="0.25">
      <c r="A21" t="s">
        <v>125</v>
      </c>
      <c r="B21" t="s">
        <v>122</v>
      </c>
      <c r="D21" s="4">
        <v>2290</v>
      </c>
      <c r="F21">
        <v>532</v>
      </c>
      <c r="I21" s="2">
        <v>44960</v>
      </c>
    </row>
    <row r="22" spans="1:9" x14ac:dyDescent="0.25">
      <c r="A22" t="s">
        <v>127</v>
      </c>
      <c r="B22" t="s">
        <v>122</v>
      </c>
      <c r="D22" s="4">
        <v>2290</v>
      </c>
      <c r="F22">
        <v>532</v>
      </c>
      <c r="I22" s="2">
        <v>44960</v>
      </c>
    </row>
    <row r="23" spans="1:9" x14ac:dyDescent="0.25">
      <c r="A23" t="s">
        <v>129</v>
      </c>
      <c r="B23" t="s">
        <v>122</v>
      </c>
      <c r="D23" s="4">
        <v>2290</v>
      </c>
      <c r="F23">
        <v>532</v>
      </c>
      <c r="I23" s="2">
        <v>44960</v>
      </c>
    </row>
    <row r="24" spans="1:9" x14ac:dyDescent="0.25">
      <c r="A24" t="s">
        <v>131</v>
      </c>
      <c r="B24" t="s">
        <v>122</v>
      </c>
      <c r="D24" s="4">
        <v>2290</v>
      </c>
      <c r="F24">
        <v>532</v>
      </c>
      <c r="I24" s="2">
        <v>44960</v>
      </c>
    </row>
    <row r="25" spans="1:9" x14ac:dyDescent="0.25">
      <c r="A25" t="s">
        <v>133</v>
      </c>
      <c r="B25" t="s">
        <v>122</v>
      </c>
      <c r="D25" s="4">
        <v>2290</v>
      </c>
      <c r="F25">
        <v>532</v>
      </c>
      <c r="I25" s="2">
        <v>44960</v>
      </c>
    </row>
    <row r="26" spans="1:9" x14ac:dyDescent="0.25">
      <c r="A26" t="s">
        <v>135</v>
      </c>
      <c r="B26" t="s">
        <v>67</v>
      </c>
      <c r="D26" s="4">
        <v>2600</v>
      </c>
      <c r="F26">
        <v>521</v>
      </c>
      <c r="I26" s="2">
        <v>44960</v>
      </c>
    </row>
    <row r="27" spans="1:9" x14ac:dyDescent="0.25">
      <c r="A27" t="s">
        <v>137</v>
      </c>
      <c r="B27" t="s">
        <v>61</v>
      </c>
      <c r="D27" s="4">
        <v>2430</v>
      </c>
      <c r="E27" s="1">
        <v>36207</v>
      </c>
      <c r="F27">
        <v>511</v>
      </c>
      <c r="I27" s="2">
        <v>44960</v>
      </c>
    </row>
    <row r="28" spans="1:9" x14ac:dyDescent="0.25">
      <c r="A28" t="s">
        <v>139</v>
      </c>
      <c r="B28" t="s">
        <v>140</v>
      </c>
      <c r="D28" s="4">
        <v>2050</v>
      </c>
      <c r="F28">
        <v>531</v>
      </c>
      <c r="I28" s="2">
        <v>44960</v>
      </c>
    </row>
    <row r="29" spans="1:9" x14ac:dyDescent="0.25">
      <c r="A29" t="s">
        <v>143</v>
      </c>
      <c r="B29" t="s">
        <v>144</v>
      </c>
      <c r="D29" s="4">
        <v>1702.13</v>
      </c>
      <c r="E29" s="1">
        <v>37000</v>
      </c>
      <c r="F29">
        <v>531</v>
      </c>
      <c r="I29" s="2">
        <v>44960</v>
      </c>
    </row>
    <row r="30" spans="1:9" x14ac:dyDescent="0.25">
      <c r="A30" t="s">
        <v>147</v>
      </c>
      <c r="B30" t="s">
        <v>144</v>
      </c>
      <c r="D30" s="4">
        <v>1702.13</v>
      </c>
      <c r="E30" s="1">
        <v>37000</v>
      </c>
      <c r="F30">
        <v>531</v>
      </c>
      <c r="I30" s="2">
        <v>44960</v>
      </c>
    </row>
    <row r="31" spans="1:9" x14ac:dyDescent="0.25">
      <c r="A31" t="s">
        <v>149</v>
      </c>
      <c r="B31" t="s">
        <v>61</v>
      </c>
      <c r="D31" s="4">
        <v>2470</v>
      </c>
      <c r="E31" s="1">
        <v>35334</v>
      </c>
      <c r="F31">
        <v>531</v>
      </c>
      <c r="I31" s="2">
        <v>44960</v>
      </c>
    </row>
    <row r="32" spans="1:9" x14ac:dyDescent="0.25">
      <c r="A32" t="s">
        <v>152</v>
      </c>
      <c r="B32" t="s">
        <v>153</v>
      </c>
      <c r="D32" s="4">
        <v>2580</v>
      </c>
      <c r="F32">
        <v>531</v>
      </c>
      <c r="I32" s="2">
        <v>44960</v>
      </c>
    </row>
    <row r="33" spans="1:9" x14ac:dyDescent="0.25">
      <c r="A33" t="s">
        <v>156</v>
      </c>
      <c r="B33" t="s">
        <v>153</v>
      </c>
      <c r="D33" s="4">
        <v>2580</v>
      </c>
      <c r="F33">
        <v>531</v>
      </c>
      <c r="I33" s="2">
        <v>44960</v>
      </c>
    </row>
    <row r="34" spans="1:9" x14ac:dyDescent="0.25">
      <c r="A34" t="s">
        <v>158</v>
      </c>
      <c r="B34" t="s">
        <v>153</v>
      </c>
      <c r="D34" s="4">
        <v>2580</v>
      </c>
      <c r="F34">
        <v>531</v>
      </c>
      <c r="I34" s="2">
        <v>44960</v>
      </c>
    </row>
    <row r="35" spans="1:9" x14ac:dyDescent="0.25">
      <c r="A35" t="s">
        <v>160</v>
      </c>
      <c r="B35" t="s">
        <v>153</v>
      </c>
      <c r="D35" s="4">
        <v>2580</v>
      </c>
      <c r="F35">
        <v>531</v>
      </c>
      <c r="I35" s="2">
        <v>44960</v>
      </c>
    </row>
    <row r="36" spans="1:9" x14ac:dyDescent="0.25">
      <c r="A36" t="s">
        <v>162</v>
      </c>
      <c r="B36" t="s">
        <v>163</v>
      </c>
      <c r="D36" s="4">
        <v>1380</v>
      </c>
      <c r="E36" s="1">
        <v>36189</v>
      </c>
      <c r="F36">
        <v>531</v>
      </c>
      <c r="I36" s="2">
        <v>44960</v>
      </c>
    </row>
    <row r="37" spans="1:9" x14ac:dyDescent="0.25">
      <c r="A37" t="s">
        <v>166</v>
      </c>
      <c r="B37" t="s">
        <v>163</v>
      </c>
      <c r="D37" s="4">
        <v>1380</v>
      </c>
      <c r="E37" s="1">
        <v>36189</v>
      </c>
      <c r="F37">
        <v>531</v>
      </c>
      <c r="I37" s="2">
        <v>44960</v>
      </c>
    </row>
    <row r="38" spans="1:9" x14ac:dyDescent="0.25">
      <c r="A38" t="s">
        <v>168</v>
      </c>
      <c r="B38" t="s">
        <v>163</v>
      </c>
      <c r="D38" s="4">
        <v>1380</v>
      </c>
      <c r="E38" s="1">
        <v>36189</v>
      </c>
      <c r="F38">
        <v>531</v>
      </c>
      <c r="I38" s="2">
        <v>44960</v>
      </c>
    </row>
    <row r="39" spans="1:9" x14ac:dyDescent="0.25">
      <c r="A39" t="s">
        <v>170</v>
      </c>
      <c r="B39" t="s">
        <v>171</v>
      </c>
      <c r="D39" s="4">
        <v>1250</v>
      </c>
      <c r="F39">
        <v>3841</v>
      </c>
      <c r="I39" s="2">
        <v>44960</v>
      </c>
    </row>
    <row r="40" spans="1:9" x14ac:dyDescent="0.25">
      <c r="A40" t="s">
        <v>174</v>
      </c>
      <c r="B40" t="s">
        <v>171</v>
      </c>
      <c r="D40" s="4">
        <v>1250</v>
      </c>
      <c r="F40">
        <v>3841</v>
      </c>
      <c r="I40" s="2">
        <v>44960</v>
      </c>
    </row>
    <row r="41" spans="1:9" x14ac:dyDescent="0.25">
      <c r="A41" t="s">
        <v>176</v>
      </c>
      <c r="B41" t="s">
        <v>171</v>
      </c>
      <c r="D41" s="4">
        <v>1250</v>
      </c>
      <c r="F41">
        <v>3841</v>
      </c>
      <c r="I41" s="2">
        <v>44960</v>
      </c>
    </row>
    <row r="42" spans="1:9" x14ac:dyDescent="0.25">
      <c r="A42" t="s">
        <v>178</v>
      </c>
      <c r="B42" t="s">
        <v>171</v>
      </c>
      <c r="D42" s="4">
        <v>1250</v>
      </c>
      <c r="F42">
        <v>3841</v>
      </c>
      <c r="I42" s="2">
        <v>44960</v>
      </c>
    </row>
    <row r="43" spans="1:9" x14ac:dyDescent="0.25">
      <c r="A43" t="s">
        <v>180</v>
      </c>
      <c r="B43" t="s">
        <v>171</v>
      </c>
      <c r="D43" s="4">
        <v>1250</v>
      </c>
      <c r="F43">
        <v>3841</v>
      </c>
      <c r="I43" s="2">
        <v>44960</v>
      </c>
    </row>
    <row r="44" spans="1:9" x14ac:dyDescent="0.25">
      <c r="A44" t="s">
        <v>182</v>
      </c>
      <c r="B44" t="s">
        <v>183</v>
      </c>
      <c r="D44" s="4">
        <v>1440</v>
      </c>
      <c r="F44">
        <v>709</v>
      </c>
      <c r="I44" s="2">
        <v>44960</v>
      </c>
    </row>
    <row r="45" spans="1:9" x14ac:dyDescent="0.25">
      <c r="A45" t="s">
        <v>190</v>
      </c>
      <c r="B45" t="s">
        <v>183</v>
      </c>
      <c r="D45" s="4">
        <v>1220</v>
      </c>
      <c r="E45" s="1">
        <v>35444</v>
      </c>
      <c r="F45">
        <v>4141</v>
      </c>
      <c r="I45" s="2">
        <v>44961</v>
      </c>
    </row>
    <row r="46" spans="1:9" x14ac:dyDescent="0.25">
      <c r="A46" t="s">
        <v>193</v>
      </c>
      <c r="B46" t="s">
        <v>194</v>
      </c>
      <c r="D46" s="4">
        <v>2130</v>
      </c>
      <c r="F46">
        <v>4141</v>
      </c>
      <c r="I46" s="2">
        <v>44961</v>
      </c>
    </row>
    <row r="47" spans="1:9" x14ac:dyDescent="0.25">
      <c r="A47" t="s">
        <v>197</v>
      </c>
      <c r="B47" t="s">
        <v>77</v>
      </c>
      <c r="D47" s="4">
        <v>2100</v>
      </c>
      <c r="F47">
        <v>1162</v>
      </c>
      <c r="I47" s="2">
        <v>44961</v>
      </c>
    </row>
    <row r="48" spans="1:9" x14ac:dyDescent="0.25">
      <c r="A48" t="s">
        <v>199</v>
      </c>
      <c r="B48" t="s">
        <v>77</v>
      </c>
      <c r="D48" s="4">
        <v>2100</v>
      </c>
      <c r="F48">
        <v>1162</v>
      </c>
      <c r="I48" s="2">
        <v>44961</v>
      </c>
    </row>
    <row r="49" spans="1:9" x14ac:dyDescent="0.25">
      <c r="A49" t="s">
        <v>201</v>
      </c>
      <c r="B49" t="s">
        <v>77</v>
      </c>
      <c r="D49" s="4">
        <v>2100</v>
      </c>
      <c r="F49">
        <v>1162</v>
      </c>
      <c r="I49" s="2">
        <v>44961</v>
      </c>
    </row>
    <row r="50" spans="1:9" x14ac:dyDescent="0.25">
      <c r="A50" t="s">
        <v>203</v>
      </c>
      <c r="B50" t="s">
        <v>183</v>
      </c>
      <c r="D50" s="4">
        <v>1360</v>
      </c>
      <c r="E50" s="1">
        <v>35082</v>
      </c>
      <c r="F50">
        <v>1031</v>
      </c>
      <c r="I50" s="2">
        <v>44961</v>
      </c>
    </row>
    <row r="51" spans="1:9" x14ac:dyDescent="0.25">
      <c r="A51" t="s">
        <v>207</v>
      </c>
      <c r="B51" t="s">
        <v>183</v>
      </c>
      <c r="D51" s="4">
        <v>1360</v>
      </c>
      <c r="E51" s="1">
        <v>35082</v>
      </c>
      <c r="F51">
        <v>1031</v>
      </c>
      <c r="I51" s="2">
        <v>44961</v>
      </c>
    </row>
    <row r="52" spans="1:9" x14ac:dyDescent="0.25">
      <c r="A52" t="s">
        <v>209</v>
      </c>
      <c r="B52" t="s">
        <v>183</v>
      </c>
      <c r="D52" s="4">
        <v>1360</v>
      </c>
      <c r="E52" s="1">
        <v>35082</v>
      </c>
      <c r="F52">
        <v>1031</v>
      </c>
      <c r="I52" s="2">
        <v>44961</v>
      </c>
    </row>
    <row r="53" spans="1:9" x14ac:dyDescent="0.25">
      <c r="A53" t="s">
        <v>211</v>
      </c>
      <c r="B53" t="s">
        <v>183</v>
      </c>
      <c r="D53" s="4">
        <v>1360</v>
      </c>
      <c r="E53" s="1">
        <v>35082</v>
      </c>
      <c r="F53">
        <v>1031</v>
      </c>
      <c r="I53" s="2">
        <v>44961</v>
      </c>
    </row>
    <row r="54" spans="1:9" x14ac:dyDescent="0.25">
      <c r="A54" t="s">
        <v>213</v>
      </c>
      <c r="B54" t="s">
        <v>183</v>
      </c>
      <c r="D54" s="4">
        <v>1440</v>
      </c>
      <c r="E54" s="1">
        <v>35082</v>
      </c>
      <c r="F54">
        <v>1031</v>
      </c>
      <c r="I54" s="2">
        <v>44961</v>
      </c>
    </row>
    <row r="55" spans="1:9" x14ac:dyDescent="0.25">
      <c r="A55" t="s">
        <v>215</v>
      </c>
      <c r="B55" t="s">
        <v>183</v>
      </c>
      <c r="D55" s="4">
        <v>1440</v>
      </c>
      <c r="E55" s="1">
        <v>35082</v>
      </c>
      <c r="F55">
        <v>1031</v>
      </c>
      <c r="I55" s="2">
        <v>44961</v>
      </c>
    </row>
    <row r="56" spans="1:9" x14ac:dyDescent="0.25">
      <c r="A56" t="s">
        <v>217</v>
      </c>
      <c r="B56" t="s">
        <v>183</v>
      </c>
      <c r="D56" s="4">
        <v>1360</v>
      </c>
      <c r="F56">
        <v>1821</v>
      </c>
      <c r="I56" s="2">
        <v>44961</v>
      </c>
    </row>
    <row r="57" spans="1:9" x14ac:dyDescent="0.25">
      <c r="A57" t="s">
        <v>224</v>
      </c>
      <c r="B57" t="s">
        <v>183</v>
      </c>
      <c r="D57" s="4">
        <v>1220</v>
      </c>
      <c r="E57" s="1">
        <v>35895</v>
      </c>
      <c r="F57">
        <v>1131</v>
      </c>
      <c r="I57" s="2">
        <v>44962</v>
      </c>
    </row>
    <row r="58" spans="1:9" x14ac:dyDescent="0.25">
      <c r="A58" t="s">
        <v>226</v>
      </c>
      <c r="B58" t="s">
        <v>183</v>
      </c>
      <c r="D58" s="4">
        <v>1140</v>
      </c>
      <c r="E58" s="1">
        <v>36627</v>
      </c>
      <c r="F58">
        <v>1131</v>
      </c>
      <c r="I58" s="2">
        <v>44962</v>
      </c>
    </row>
    <row r="59" spans="1:9" x14ac:dyDescent="0.25">
      <c r="A59" t="s">
        <v>229</v>
      </c>
      <c r="B59" t="s">
        <v>183</v>
      </c>
      <c r="D59" s="4">
        <v>1140</v>
      </c>
      <c r="E59" s="1">
        <v>36627</v>
      </c>
      <c r="F59">
        <v>1131</v>
      </c>
      <c r="I59" s="2">
        <v>44962</v>
      </c>
    </row>
    <row r="60" spans="1:9" x14ac:dyDescent="0.25">
      <c r="A60" t="s">
        <v>231</v>
      </c>
      <c r="B60" t="s">
        <v>183</v>
      </c>
      <c r="D60" s="4">
        <v>1188.25</v>
      </c>
      <c r="E60" s="1">
        <v>36759</v>
      </c>
      <c r="F60">
        <v>1132</v>
      </c>
      <c r="I60" s="2">
        <v>44962</v>
      </c>
    </row>
    <row r="61" spans="1:9" x14ac:dyDescent="0.25">
      <c r="A61" t="s">
        <v>234</v>
      </c>
      <c r="B61" t="s">
        <v>183</v>
      </c>
      <c r="D61" s="4">
        <v>1188.25</v>
      </c>
      <c r="E61" s="1">
        <v>36759</v>
      </c>
      <c r="F61">
        <v>1132</v>
      </c>
      <c r="I61" s="2">
        <v>44962</v>
      </c>
    </row>
    <row r="62" spans="1:9" x14ac:dyDescent="0.25">
      <c r="A62" t="s">
        <v>236</v>
      </c>
      <c r="B62" t="s">
        <v>237</v>
      </c>
      <c r="D62" s="4">
        <v>2670</v>
      </c>
      <c r="F62">
        <v>3590</v>
      </c>
      <c r="I62" s="2">
        <v>44962</v>
      </c>
    </row>
    <row r="63" spans="1:9" x14ac:dyDescent="0.25">
      <c r="A63" t="s">
        <v>239</v>
      </c>
      <c r="B63" t="s">
        <v>240</v>
      </c>
      <c r="D63" s="4">
        <v>1790</v>
      </c>
      <c r="F63">
        <v>4141</v>
      </c>
      <c r="I63" s="2">
        <v>44962</v>
      </c>
    </row>
    <row r="64" spans="1:9" x14ac:dyDescent="0.25">
      <c r="A64" t="s">
        <v>243</v>
      </c>
      <c r="B64" t="s">
        <v>244</v>
      </c>
      <c r="D64" s="4">
        <v>2600</v>
      </c>
      <c r="F64">
        <v>331</v>
      </c>
      <c r="I64" s="2">
        <v>44962</v>
      </c>
    </row>
    <row r="65" spans="1:9" x14ac:dyDescent="0.25">
      <c r="A65" t="s">
        <v>247</v>
      </c>
      <c r="B65" t="s">
        <v>244</v>
      </c>
      <c r="D65" s="4">
        <v>2600</v>
      </c>
      <c r="F65">
        <v>331</v>
      </c>
      <c r="I65" s="2">
        <v>44962</v>
      </c>
    </row>
    <row r="66" spans="1:9" x14ac:dyDescent="0.25">
      <c r="A66" t="s">
        <v>249</v>
      </c>
      <c r="B66" t="s">
        <v>244</v>
      </c>
      <c r="D66" s="4">
        <v>2600</v>
      </c>
      <c r="F66">
        <v>331</v>
      </c>
      <c r="I66" s="2">
        <v>44962</v>
      </c>
    </row>
    <row r="67" spans="1:9" x14ac:dyDescent="0.25">
      <c r="A67" t="s">
        <v>251</v>
      </c>
      <c r="B67" t="s">
        <v>244</v>
      </c>
      <c r="D67" s="4">
        <v>2600</v>
      </c>
      <c r="F67">
        <v>331</v>
      </c>
      <c r="I67" s="2">
        <v>44962</v>
      </c>
    </row>
    <row r="68" spans="1:9" x14ac:dyDescent="0.25">
      <c r="A68" t="s">
        <v>253</v>
      </c>
      <c r="B68" t="s">
        <v>244</v>
      </c>
      <c r="D68" s="4">
        <v>2600</v>
      </c>
      <c r="F68">
        <v>331</v>
      </c>
      <c r="I68" s="2">
        <v>44962</v>
      </c>
    </row>
    <row r="69" spans="1:9" x14ac:dyDescent="0.25">
      <c r="A69" t="s">
        <v>255</v>
      </c>
      <c r="B69" t="s">
        <v>256</v>
      </c>
      <c r="D69" s="4">
        <v>1290</v>
      </c>
      <c r="F69">
        <v>331</v>
      </c>
      <c r="I69" s="2">
        <v>44962</v>
      </c>
    </row>
    <row r="70" spans="1:9" x14ac:dyDescent="0.25">
      <c r="A70" t="s">
        <v>260</v>
      </c>
      <c r="B70" t="s">
        <v>256</v>
      </c>
      <c r="D70" s="4">
        <v>1290</v>
      </c>
      <c r="F70">
        <v>331</v>
      </c>
      <c r="I70" s="2">
        <v>44962</v>
      </c>
    </row>
    <row r="71" spans="1:9" x14ac:dyDescent="0.25">
      <c r="A71" t="s">
        <v>262</v>
      </c>
      <c r="B71" t="s">
        <v>256</v>
      </c>
      <c r="D71" s="4">
        <v>1290</v>
      </c>
      <c r="F71">
        <v>331</v>
      </c>
      <c r="I71" s="2">
        <v>44962</v>
      </c>
    </row>
    <row r="72" spans="1:9" x14ac:dyDescent="0.25">
      <c r="A72" t="s">
        <v>264</v>
      </c>
      <c r="B72" t="s">
        <v>256</v>
      </c>
      <c r="D72" s="4">
        <v>1290</v>
      </c>
      <c r="F72">
        <v>331</v>
      </c>
      <c r="I72" s="2">
        <v>44962</v>
      </c>
    </row>
    <row r="73" spans="1:9" x14ac:dyDescent="0.25">
      <c r="A73" t="s">
        <v>266</v>
      </c>
      <c r="B73" t="s">
        <v>256</v>
      </c>
      <c r="D73" s="4">
        <v>1290</v>
      </c>
      <c r="F73">
        <v>331</v>
      </c>
      <c r="I73" s="2">
        <v>44962</v>
      </c>
    </row>
    <row r="74" spans="1:9" x14ac:dyDescent="0.25">
      <c r="A74" t="s">
        <v>268</v>
      </c>
      <c r="B74" t="s">
        <v>256</v>
      </c>
      <c r="D74" s="4">
        <v>1290</v>
      </c>
      <c r="F74">
        <v>331</v>
      </c>
      <c r="I74" s="2">
        <v>44962</v>
      </c>
    </row>
    <row r="75" spans="1:9" x14ac:dyDescent="0.25">
      <c r="A75" t="s">
        <v>270</v>
      </c>
      <c r="B75" t="s">
        <v>271</v>
      </c>
      <c r="D75" s="4">
        <v>1320</v>
      </c>
      <c r="F75">
        <v>662</v>
      </c>
      <c r="I75" s="2">
        <v>44962</v>
      </c>
    </row>
    <row r="76" spans="1:9" x14ac:dyDescent="0.25">
      <c r="A76" t="s">
        <v>278</v>
      </c>
      <c r="B76" t="s">
        <v>279</v>
      </c>
      <c r="D76" s="4">
        <v>1890</v>
      </c>
      <c r="F76">
        <v>3841</v>
      </c>
      <c r="I76" s="2">
        <v>44963</v>
      </c>
    </row>
    <row r="77" spans="1:9" x14ac:dyDescent="0.25">
      <c r="A77" t="s">
        <v>282</v>
      </c>
      <c r="B77" t="s">
        <v>96</v>
      </c>
      <c r="D77" s="4">
        <v>2520</v>
      </c>
      <c r="F77">
        <v>4141</v>
      </c>
      <c r="I77" s="2">
        <v>44963</v>
      </c>
    </row>
    <row r="78" spans="1:9" x14ac:dyDescent="0.25">
      <c r="A78" t="s">
        <v>284</v>
      </c>
      <c r="B78" t="s">
        <v>96</v>
      </c>
      <c r="D78" s="4">
        <v>2520</v>
      </c>
      <c r="F78">
        <v>4141</v>
      </c>
      <c r="I78" s="2">
        <v>44963</v>
      </c>
    </row>
    <row r="79" spans="1:9" x14ac:dyDescent="0.25">
      <c r="A79" t="s">
        <v>286</v>
      </c>
      <c r="B79" t="s">
        <v>96</v>
      </c>
      <c r="D79" s="4">
        <v>2520</v>
      </c>
      <c r="F79">
        <v>4141</v>
      </c>
      <c r="I79" s="2">
        <v>44963</v>
      </c>
    </row>
    <row r="80" spans="1:9" x14ac:dyDescent="0.25">
      <c r="A80" t="s">
        <v>288</v>
      </c>
      <c r="B80" t="s">
        <v>96</v>
      </c>
      <c r="D80" s="4">
        <v>2520</v>
      </c>
      <c r="F80">
        <v>4141</v>
      </c>
      <c r="I80" s="2">
        <v>44963</v>
      </c>
    </row>
    <row r="81" spans="1:9" x14ac:dyDescent="0.25">
      <c r="A81" t="s">
        <v>290</v>
      </c>
      <c r="B81" t="s">
        <v>291</v>
      </c>
      <c r="D81" s="4">
        <v>1280</v>
      </c>
      <c r="F81">
        <v>4141</v>
      </c>
      <c r="I81" s="2">
        <v>44963</v>
      </c>
    </row>
    <row r="82" spans="1:9" x14ac:dyDescent="0.25">
      <c r="A82" t="s">
        <v>294</v>
      </c>
      <c r="B82" t="s">
        <v>96</v>
      </c>
      <c r="D82" s="4">
        <v>2520</v>
      </c>
      <c r="F82">
        <v>4141</v>
      </c>
      <c r="I82" s="2">
        <v>44963</v>
      </c>
    </row>
    <row r="83" spans="1:9" x14ac:dyDescent="0.25">
      <c r="A83" t="s">
        <v>298</v>
      </c>
      <c r="B83" t="s">
        <v>194</v>
      </c>
      <c r="D83" s="4">
        <v>1790</v>
      </c>
      <c r="E83" s="1">
        <v>36536</v>
      </c>
      <c r="F83">
        <v>401</v>
      </c>
      <c r="I83" s="2">
        <v>44965</v>
      </c>
    </row>
    <row r="84" spans="1:9" x14ac:dyDescent="0.25">
      <c r="A84" t="s">
        <v>300</v>
      </c>
      <c r="B84" t="s">
        <v>256</v>
      </c>
      <c r="D84" s="4">
        <v>1420</v>
      </c>
      <c r="F84">
        <v>3111</v>
      </c>
      <c r="I84" s="2">
        <v>44965</v>
      </c>
    </row>
    <row r="85" spans="1:9" x14ac:dyDescent="0.25">
      <c r="A85" t="s">
        <v>303</v>
      </c>
      <c r="B85" t="s">
        <v>256</v>
      </c>
      <c r="D85" s="4">
        <v>1420</v>
      </c>
      <c r="F85">
        <v>3111</v>
      </c>
      <c r="I85" s="2">
        <v>44965</v>
      </c>
    </row>
    <row r="86" spans="1:9" x14ac:dyDescent="0.25">
      <c r="A86" t="s">
        <v>305</v>
      </c>
      <c r="B86" t="s">
        <v>256</v>
      </c>
      <c r="D86" s="4">
        <v>1420</v>
      </c>
      <c r="F86">
        <v>3111</v>
      </c>
      <c r="I86" s="2">
        <v>44965</v>
      </c>
    </row>
    <row r="87" spans="1:9" x14ac:dyDescent="0.25">
      <c r="A87" t="s">
        <v>308</v>
      </c>
      <c r="B87" t="s">
        <v>256</v>
      </c>
      <c r="D87" s="4">
        <v>1420</v>
      </c>
      <c r="F87">
        <v>3111</v>
      </c>
      <c r="I87" s="2">
        <v>44965</v>
      </c>
    </row>
    <row r="88" spans="1:9" x14ac:dyDescent="0.25">
      <c r="A88" t="s">
        <v>310</v>
      </c>
      <c r="B88" t="s">
        <v>256</v>
      </c>
      <c r="D88" s="4">
        <v>1420</v>
      </c>
      <c r="F88">
        <v>3111</v>
      </c>
      <c r="I88" s="2">
        <v>44965</v>
      </c>
    </row>
    <row r="89" spans="1:9" x14ac:dyDescent="0.25">
      <c r="A89" t="s">
        <v>312</v>
      </c>
      <c r="B89" t="s">
        <v>256</v>
      </c>
      <c r="D89" s="4">
        <v>1420</v>
      </c>
      <c r="F89">
        <v>3111</v>
      </c>
      <c r="I89" s="2">
        <v>44965</v>
      </c>
    </row>
    <row r="90" spans="1:9" x14ac:dyDescent="0.25">
      <c r="A90" t="s">
        <v>314</v>
      </c>
      <c r="B90" t="s">
        <v>61</v>
      </c>
      <c r="D90" s="4">
        <v>2720</v>
      </c>
      <c r="E90" s="1">
        <v>35831</v>
      </c>
      <c r="F90">
        <v>1611</v>
      </c>
      <c r="I90" s="2">
        <v>44965</v>
      </c>
    </row>
    <row r="91" spans="1:9" x14ac:dyDescent="0.25">
      <c r="A91" t="s">
        <v>318</v>
      </c>
      <c r="B91" t="s">
        <v>319</v>
      </c>
      <c r="D91" s="4">
        <v>1600</v>
      </c>
      <c r="F91">
        <v>221</v>
      </c>
      <c r="I91" s="2">
        <v>44965</v>
      </c>
    </row>
    <row r="92" spans="1:9" x14ac:dyDescent="0.25">
      <c r="A92" t="s">
        <v>323</v>
      </c>
      <c r="B92" t="s">
        <v>324</v>
      </c>
      <c r="D92" s="4">
        <v>2250</v>
      </c>
      <c r="F92">
        <v>3341</v>
      </c>
      <c r="I92" s="2">
        <v>44965</v>
      </c>
    </row>
    <row r="93" spans="1:9" x14ac:dyDescent="0.25">
      <c r="A93" t="s">
        <v>327</v>
      </c>
      <c r="B93" t="s">
        <v>96</v>
      </c>
      <c r="D93" s="4">
        <v>2520</v>
      </c>
      <c r="F93">
        <v>4041</v>
      </c>
      <c r="I93" s="2">
        <v>44965</v>
      </c>
    </row>
    <row r="94" spans="1:9" x14ac:dyDescent="0.25">
      <c r="A94" t="s">
        <v>330</v>
      </c>
      <c r="B94" t="s">
        <v>96</v>
      </c>
      <c r="D94" s="4">
        <v>2520</v>
      </c>
      <c r="F94">
        <v>4041</v>
      </c>
      <c r="I94" s="2">
        <v>44965</v>
      </c>
    </row>
    <row r="95" spans="1:9" x14ac:dyDescent="0.25">
      <c r="A95" t="s">
        <v>333</v>
      </c>
      <c r="B95" t="s">
        <v>334</v>
      </c>
      <c r="D95" s="4">
        <v>2770</v>
      </c>
      <c r="F95">
        <v>4041</v>
      </c>
      <c r="I95" s="2">
        <v>44965</v>
      </c>
    </row>
    <row r="96" spans="1:9" x14ac:dyDescent="0.25">
      <c r="A96" t="s">
        <v>338</v>
      </c>
      <c r="B96" t="s">
        <v>334</v>
      </c>
      <c r="D96" s="4">
        <v>2770</v>
      </c>
      <c r="F96">
        <v>4041</v>
      </c>
      <c r="I96" s="2">
        <v>44965</v>
      </c>
    </row>
    <row r="97" spans="1:9" x14ac:dyDescent="0.25">
      <c r="A97" t="s">
        <v>344</v>
      </c>
      <c r="B97" t="s">
        <v>345</v>
      </c>
      <c r="D97" s="4">
        <v>1220</v>
      </c>
      <c r="F97">
        <v>4041</v>
      </c>
      <c r="I97" s="2">
        <v>44966</v>
      </c>
    </row>
    <row r="98" spans="1:9" x14ac:dyDescent="0.25">
      <c r="A98" t="s">
        <v>348</v>
      </c>
      <c r="B98" t="s">
        <v>194</v>
      </c>
      <c r="D98" s="4">
        <v>1790</v>
      </c>
      <c r="E98" s="1">
        <v>36536</v>
      </c>
      <c r="F98">
        <v>421</v>
      </c>
      <c r="I98" s="2">
        <v>44966</v>
      </c>
    </row>
    <row r="99" spans="1:9" x14ac:dyDescent="0.25">
      <c r="A99" t="s">
        <v>351</v>
      </c>
      <c r="B99" t="s">
        <v>352</v>
      </c>
      <c r="D99" s="4">
        <v>2990</v>
      </c>
      <c r="F99">
        <v>4141</v>
      </c>
      <c r="I99" s="2">
        <v>44966</v>
      </c>
    </row>
    <row r="100" spans="1:9" x14ac:dyDescent="0.25">
      <c r="A100" t="s">
        <v>356</v>
      </c>
      <c r="B100" t="s">
        <v>352</v>
      </c>
      <c r="D100" s="4">
        <v>2990</v>
      </c>
      <c r="F100">
        <v>4141</v>
      </c>
      <c r="I100" s="2">
        <v>44966</v>
      </c>
    </row>
    <row r="101" spans="1:9" x14ac:dyDescent="0.25">
      <c r="A101" t="s">
        <v>358</v>
      </c>
      <c r="B101" t="s">
        <v>352</v>
      </c>
      <c r="D101" s="4">
        <v>2990</v>
      </c>
      <c r="F101">
        <v>4141</v>
      </c>
      <c r="I101" s="2">
        <v>44966</v>
      </c>
    </row>
    <row r="102" spans="1:9" x14ac:dyDescent="0.25">
      <c r="A102" t="s">
        <v>360</v>
      </c>
      <c r="B102" t="s">
        <v>361</v>
      </c>
      <c r="D102" s="4">
        <v>2200</v>
      </c>
      <c r="F102">
        <v>4141</v>
      </c>
      <c r="I102" s="2">
        <v>44966</v>
      </c>
    </row>
    <row r="103" spans="1:9" x14ac:dyDescent="0.25">
      <c r="A103" t="s">
        <v>365</v>
      </c>
      <c r="B103" t="s">
        <v>366</v>
      </c>
      <c r="D103" s="4">
        <v>1000</v>
      </c>
      <c r="F103">
        <v>4141</v>
      </c>
      <c r="I103" s="2">
        <v>44966</v>
      </c>
    </row>
    <row r="104" spans="1:9" x14ac:dyDescent="0.25">
      <c r="A104" t="s">
        <v>370</v>
      </c>
      <c r="B104" t="s">
        <v>371</v>
      </c>
      <c r="D104" s="4">
        <v>2800</v>
      </c>
      <c r="F104">
        <v>4141</v>
      </c>
      <c r="I104" s="2">
        <v>44966</v>
      </c>
    </row>
    <row r="105" spans="1:9" x14ac:dyDescent="0.25">
      <c r="A105" t="s">
        <v>378</v>
      </c>
      <c r="B105" t="s">
        <v>379</v>
      </c>
      <c r="D105" s="4">
        <v>1057</v>
      </c>
      <c r="E105" s="1">
        <v>37376</v>
      </c>
      <c r="F105">
        <v>2622</v>
      </c>
      <c r="I105" s="2">
        <v>44967</v>
      </c>
    </row>
    <row r="106" spans="1:9" x14ac:dyDescent="0.25">
      <c r="A106" t="s">
        <v>382</v>
      </c>
      <c r="B106" t="s">
        <v>256</v>
      </c>
      <c r="D106" s="4">
        <v>1170</v>
      </c>
      <c r="F106">
        <v>352</v>
      </c>
      <c r="I106" s="2">
        <v>44967</v>
      </c>
    </row>
    <row r="107" spans="1:9" x14ac:dyDescent="0.25">
      <c r="A107" t="s">
        <v>386</v>
      </c>
      <c r="B107" t="s">
        <v>256</v>
      </c>
      <c r="D107" s="4">
        <v>1180</v>
      </c>
      <c r="F107">
        <v>352</v>
      </c>
      <c r="I107" s="2">
        <v>44967</v>
      </c>
    </row>
    <row r="108" spans="1:9" x14ac:dyDescent="0.25">
      <c r="A108" t="s">
        <v>389</v>
      </c>
      <c r="B108" t="s">
        <v>256</v>
      </c>
      <c r="D108" s="4">
        <v>1180</v>
      </c>
      <c r="F108">
        <v>352</v>
      </c>
      <c r="I108" s="2">
        <v>44967</v>
      </c>
    </row>
    <row r="109" spans="1:9" x14ac:dyDescent="0.25">
      <c r="A109" t="s">
        <v>391</v>
      </c>
      <c r="B109" t="s">
        <v>256</v>
      </c>
      <c r="D109" s="4">
        <v>1180</v>
      </c>
      <c r="F109">
        <v>352</v>
      </c>
      <c r="I109" s="2">
        <v>44967</v>
      </c>
    </row>
    <row r="110" spans="1:9" x14ac:dyDescent="0.25">
      <c r="A110" t="s">
        <v>393</v>
      </c>
      <c r="B110" t="s">
        <v>256</v>
      </c>
      <c r="D110" s="4">
        <v>1180</v>
      </c>
      <c r="F110">
        <v>352</v>
      </c>
      <c r="I110" s="2">
        <v>44967</v>
      </c>
    </row>
    <row r="111" spans="1:9" x14ac:dyDescent="0.25">
      <c r="A111" t="s">
        <v>395</v>
      </c>
      <c r="B111" t="s">
        <v>396</v>
      </c>
      <c r="D111" s="4">
        <v>2910</v>
      </c>
      <c r="F111">
        <v>4141</v>
      </c>
      <c r="I111" s="2">
        <v>44967</v>
      </c>
    </row>
    <row r="112" spans="1:9" x14ac:dyDescent="0.25">
      <c r="A112" t="s">
        <v>399</v>
      </c>
      <c r="B112" t="s">
        <v>396</v>
      </c>
      <c r="D112" s="4">
        <v>2910</v>
      </c>
      <c r="F112">
        <v>4141</v>
      </c>
      <c r="I112" s="2">
        <v>44967</v>
      </c>
    </row>
    <row r="113" spans="1:9" x14ac:dyDescent="0.25">
      <c r="A113" t="s">
        <v>403</v>
      </c>
      <c r="B113" t="s">
        <v>404</v>
      </c>
      <c r="D113" s="4">
        <v>2370</v>
      </c>
      <c r="F113">
        <v>1511</v>
      </c>
      <c r="I113" s="2">
        <v>44968</v>
      </c>
    </row>
    <row r="114" spans="1:9" x14ac:dyDescent="0.25">
      <c r="A114" t="s">
        <v>408</v>
      </c>
      <c r="B114" t="s">
        <v>409</v>
      </c>
      <c r="D114" s="4">
        <v>1410</v>
      </c>
      <c r="F114">
        <v>1321</v>
      </c>
      <c r="I114" s="2">
        <v>44968</v>
      </c>
    </row>
    <row r="115" spans="1:9" x14ac:dyDescent="0.25">
      <c r="A115" t="s">
        <v>412</v>
      </c>
      <c r="B115" t="s">
        <v>409</v>
      </c>
      <c r="D115" s="4">
        <v>1410</v>
      </c>
      <c r="F115">
        <v>1321</v>
      </c>
      <c r="I115" s="2">
        <v>44968</v>
      </c>
    </row>
    <row r="116" spans="1:9" x14ac:dyDescent="0.25">
      <c r="A116" t="s">
        <v>414</v>
      </c>
      <c r="B116" t="s">
        <v>409</v>
      </c>
      <c r="D116" s="4">
        <v>1410</v>
      </c>
      <c r="F116">
        <v>1321</v>
      </c>
      <c r="I116" s="2">
        <v>44968</v>
      </c>
    </row>
    <row r="117" spans="1:9" x14ac:dyDescent="0.25">
      <c r="A117" t="s">
        <v>416</v>
      </c>
      <c r="B117" t="s">
        <v>417</v>
      </c>
      <c r="D117" s="4">
        <v>1470</v>
      </c>
      <c r="F117">
        <v>1322</v>
      </c>
      <c r="I117" s="2">
        <v>44968</v>
      </c>
    </row>
    <row r="118" spans="1:9" x14ac:dyDescent="0.25">
      <c r="A118" t="s">
        <v>421</v>
      </c>
      <c r="B118" t="s">
        <v>422</v>
      </c>
      <c r="D118" s="4">
        <v>2020</v>
      </c>
      <c r="F118">
        <v>1322</v>
      </c>
      <c r="I118" s="2">
        <v>44968</v>
      </c>
    </row>
    <row r="119" spans="1:9" x14ac:dyDescent="0.25">
      <c r="A119" t="s">
        <v>425</v>
      </c>
      <c r="B119" t="s">
        <v>422</v>
      </c>
      <c r="D119" s="4">
        <v>2020</v>
      </c>
      <c r="F119">
        <v>1322</v>
      </c>
      <c r="I119" s="2">
        <v>44968</v>
      </c>
    </row>
    <row r="120" spans="1:9" x14ac:dyDescent="0.25">
      <c r="A120" t="s">
        <v>427</v>
      </c>
      <c r="B120" t="s">
        <v>422</v>
      </c>
      <c r="D120" s="4">
        <v>2020</v>
      </c>
      <c r="F120">
        <v>1322</v>
      </c>
      <c r="I120" s="2">
        <v>44968</v>
      </c>
    </row>
    <row r="121" spans="1:9" x14ac:dyDescent="0.25">
      <c r="A121" t="s">
        <v>429</v>
      </c>
      <c r="B121" t="s">
        <v>422</v>
      </c>
      <c r="D121" s="4">
        <v>2020</v>
      </c>
      <c r="F121">
        <v>1322</v>
      </c>
      <c r="I121" s="2">
        <v>44968</v>
      </c>
    </row>
    <row r="122" spans="1:9" x14ac:dyDescent="0.25">
      <c r="A122" t="s">
        <v>431</v>
      </c>
      <c r="B122" t="s">
        <v>422</v>
      </c>
      <c r="D122" s="4">
        <v>2020</v>
      </c>
      <c r="F122">
        <v>1322</v>
      </c>
      <c r="I122" s="2">
        <v>44968</v>
      </c>
    </row>
    <row r="123" spans="1:9" x14ac:dyDescent="0.25">
      <c r="A123" t="s">
        <v>433</v>
      </c>
      <c r="B123" t="s">
        <v>422</v>
      </c>
      <c r="D123" s="4">
        <v>2020</v>
      </c>
      <c r="F123">
        <v>1322</v>
      </c>
      <c r="I123" s="2">
        <v>44968</v>
      </c>
    </row>
    <row r="124" spans="1:9" x14ac:dyDescent="0.25">
      <c r="A124" t="s">
        <v>435</v>
      </c>
      <c r="B124" t="s">
        <v>422</v>
      </c>
      <c r="D124" s="4">
        <v>2020</v>
      </c>
      <c r="F124">
        <v>1322</v>
      </c>
      <c r="I124" s="2">
        <v>44968</v>
      </c>
    </row>
    <row r="125" spans="1:9" x14ac:dyDescent="0.25">
      <c r="A125" t="s">
        <v>437</v>
      </c>
      <c r="B125" t="s">
        <v>422</v>
      </c>
      <c r="D125" s="4">
        <v>2020</v>
      </c>
      <c r="F125">
        <v>1322</v>
      </c>
      <c r="I125" s="2">
        <v>44968</v>
      </c>
    </row>
    <row r="126" spans="1:9" x14ac:dyDescent="0.25">
      <c r="A126" t="s">
        <v>439</v>
      </c>
      <c r="B126" t="s">
        <v>422</v>
      </c>
      <c r="D126" s="4">
        <v>2020</v>
      </c>
      <c r="F126">
        <v>1322</v>
      </c>
      <c r="I126" s="2">
        <v>44968</v>
      </c>
    </row>
    <row r="127" spans="1:9" x14ac:dyDescent="0.25">
      <c r="A127" t="s">
        <v>441</v>
      </c>
      <c r="B127" t="s">
        <v>422</v>
      </c>
      <c r="D127" s="4">
        <v>2020</v>
      </c>
      <c r="F127">
        <v>1322</v>
      </c>
      <c r="I127" s="2">
        <v>44968</v>
      </c>
    </row>
    <row r="128" spans="1:9" x14ac:dyDescent="0.25">
      <c r="A128" t="s">
        <v>443</v>
      </c>
      <c r="B128" t="s">
        <v>422</v>
      </c>
      <c r="D128" s="4">
        <v>2020</v>
      </c>
      <c r="F128">
        <v>1322</v>
      </c>
      <c r="I128" s="2">
        <v>44968</v>
      </c>
    </row>
    <row r="129" spans="1:9" x14ac:dyDescent="0.25">
      <c r="A129" t="s">
        <v>449</v>
      </c>
      <c r="B129" t="s">
        <v>450</v>
      </c>
      <c r="D129" s="4">
        <v>2750</v>
      </c>
      <c r="F129">
        <v>9082</v>
      </c>
      <c r="I129" s="2">
        <v>44969</v>
      </c>
    </row>
    <row r="130" spans="1:9" x14ac:dyDescent="0.25">
      <c r="A130" t="s">
        <v>459</v>
      </c>
      <c r="B130" t="s">
        <v>460</v>
      </c>
      <c r="D130" s="4">
        <v>1140</v>
      </c>
      <c r="F130">
        <v>3590</v>
      </c>
      <c r="I130" s="2">
        <v>44986</v>
      </c>
    </row>
    <row r="131" spans="1:9" x14ac:dyDescent="0.25">
      <c r="A131" t="s">
        <v>464</v>
      </c>
      <c r="B131" t="s">
        <v>465</v>
      </c>
      <c r="D131" s="4">
        <v>2050</v>
      </c>
      <c r="E131" s="1">
        <v>35851</v>
      </c>
      <c r="F131">
        <v>4141</v>
      </c>
      <c r="I131" s="2">
        <v>44987</v>
      </c>
    </row>
    <row r="132" spans="1:9" x14ac:dyDescent="0.25">
      <c r="A132" t="s">
        <v>468</v>
      </c>
      <c r="B132" t="s">
        <v>465</v>
      </c>
      <c r="D132" s="4">
        <v>2050</v>
      </c>
      <c r="E132" s="1">
        <v>35851</v>
      </c>
      <c r="F132">
        <v>4141</v>
      </c>
      <c r="I132" s="2">
        <v>44987</v>
      </c>
    </row>
    <row r="133" spans="1:9" x14ac:dyDescent="0.25">
      <c r="A133" t="s">
        <v>470</v>
      </c>
      <c r="B133" t="s">
        <v>183</v>
      </c>
      <c r="D133" s="4">
        <v>1220</v>
      </c>
      <c r="E133" s="1">
        <v>35507</v>
      </c>
      <c r="F133">
        <v>1031</v>
      </c>
      <c r="I133" s="2">
        <v>44987</v>
      </c>
    </row>
    <row r="134" spans="1:9" x14ac:dyDescent="0.25">
      <c r="A134" t="s">
        <v>472</v>
      </c>
      <c r="B134" t="s">
        <v>183</v>
      </c>
      <c r="D134" s="4">
        <v>1220</v>
      </c>
      <c r="E134" s="1">
        <v>35507</v>
      </c>
      <c r="F134">
        <v>1031</v>
      </c>
      <c r="I134" s="2">
        <v>44987</v>
      </c>
    </row>
    <row r="135" spans="1:9" x14ac:dyDescent="0.25">
      <c r="A135" t="s">
        <v>478</v>
      </c>
      <c r="B135" t="s">
        <v>291</v>
      </c>
      <c r="D135" s="4">
        <v>1280</v>
      </c>
      <c r="F135">
        <v>3241</v>
      </c>
      <c r="I135" s="2">
        <v>44988</v>
      </c>
    </row>
    <row r="136" spans="1:9" x14ac:dyDescent="0.25">
      <c r="A136" t="s">
        <v>481</v>
      </c>
      <c r="B136" t="s">
        <v>482</v>
      </c>
      <c r="D136" s="4">
        <v>2200</v>
      </c>
      <c r="F136">
        <v>3241</v>
      </c>
      <c r="I136" s="2">
        <v>44988</v>
      </c>
    </row>
    <row r="137" spans="1:9" x14ac:dyDescent="0.25">
      <c r="A137" t="s">
        <v>485</v>
      </c>
      <c r="B137" t="s">
        <v>482</v>
      </c>
      <c r="D137" s="4">
        <v>2200</v>
      </c>
      <c r="F137">
        <v>3241</v>
      </c>
      <c r="I137" s="2">
        <v>44988</v>
      </c>
    </row>
    <row r="138" spans="1:9" x14ac:dyDescent="0.25">
      <c r="A138" t="s">
        <v>490</v>
      </c>
      <c r="B138" t="s">
        <v>491</v>
      </c>
      <c r="D138" s="4">
        <v>1441.5</v>
      </c>
      <c r="E138" s="1">
        <v>37711</v>
      </c>
      <c r="F138">
        <v>9305</v>
      </c>
      <c r="I138" s="2">
        <v>44989</v>
      </c>
    </row>
    <row r="139" spans="1:9" x14ac:dyDescent="0.25">
      <c r="A139" t="s">
        <v>494</v>
      </c>
      <c r="B139" t="s">
        <v>491</v>
      </c>
      <c r="D139" s="4">
        <v>2200</v>
      </c>
      <c r="E139" s="1">
        <v>37711</v>
      </c>
      <c r="F139">
        <v>9305</v>
      </c>
      <c r="I139" s="2">
        <v>44989</v>
      </c>
    </row>
    <row r="140" spans="1:9" x14ac:dyDescent="0.25">
      <c r="A140" t="s">
        <v>496</v>
      </c>
      <c r="B140" t="s">
        <v>497</v>
      </c>
      <c r="D140" s="4">
        <v>2371</v>
      </c>
      <c r="E140" s="1">
        <v>37711</v>
      </c>
      <c r="F140">
        <v>9305</v>
      </c>
      <c r="I140" s="2">
        <v>44989</v>
      </c>
    </row>
    <row r="141" spans="1:9" x14ac:dyDescent="0.25">
      <c r="A141" t="s">
        <v>500</v>
      </c>
      <c r="B141" t="s">
        <v>501</v>
      </c>
      <c r="D141" s="4">
        <v>2030</v>
      </c>
      <c r="E141" s="1">
        <v>36523</v>
      </c>
      <c r="F141">
        <v>1011</v>
      </c>
      <c r="I141" s="2">
        <v>44989</v>
      </c>
    </row>
    <row r="142" spans="1:9" x14ac:dyDescent="0.25">
      <c r="A142" t="s">
        <v>505</v>
      </c>
      <c r="B142" t="s">
        <v>501</v>
      </c>
      <c r="D142" s="4">
        <v>2030</v>
      </c>
      <c r="E142" s="1">
        <v>36523</v>
      </c>
      <c r="F142">
        <v>1011</v>
      </c>
      <c r="I142" s="2">
        <v>44989</v>
      </c>
    </row>
    <row r="143" spans="1:9" x14ac:dyDescent="0.25">
      <c r="A143" t="s">
        <v>510</v>
      </c>
      <c r="B143" t="s">
        <v>491</v>
      </c>
      <c r="D143" s="4">
        <v>1441.5</v>
      </c>
      <c r="E143" s="1">
        <v>37711</v>
      </c>
      <c r="F143">
        <v>9305</v>
      </c>
      <c r="I143" s="2">
        <v>44990</v>
      </c>
    </row>
    <row r="144" spans="1:9" x14ac:dyDescent="0.25">
      <c r="A144" t="s">
        <v>512</v>
      </c>
      <c r="B144" t="s">
        <v>491</v>
      </c>
      <c r="D144" s="4">
        <v>1441.5</v>
      </c>
      <c r="E144" s="1">
        <v>37711</v>
      </c>
      <c r="F144">
        <v>9305</v>
      </c>
      <c r="I144" s="2">
        <v>44990</v>
      </c>
    </row>
    <row r="145" spans="1:9" x14ac:dyDescent="0.25">
      <c r="A145" t="s">
        <v>514</v>
      </c>
      <c r="B145" t="s">
        <v>491</v>
      </c>
      <c r="D145" s="4">
        <v>1441.5</v>
      </c>
      <c r="E145" s="1">
        <v>37711</v>
      </c>
      <c r="F145">
        <v>9305</v>
      </c>
      <c r="I145" s="2">
        <v>44990</v>
      </c>
    </row>
    <row r="146" spans="1:9" x14ac:dyDescent="0.25">
      <c r="A146" t="s">
        <v>517</v>
      </c>
      <c r="B146" t="s">
        <v>96</v>
      </c>
      <c r="D146" s="4">
        <v>2520</v>
      </c>
      <c r="F146">
        <v>321</v>
      </c>
      <c r="I146" s="2">
        <v>44991</v>
      </c>
    </row>
    <row r="147" spans="1:9" x14ac:dyDescent="0.25">
      <c r="A147" t="s">
        <v>520</v>
      </c>
      <c r="B147" t="s">
        <v>96</v>
      </c>
      <c r="D147" s="4">
        <v>2520</v>
      </c>
      <c r="F147">
        <v>321</v>
      </c>
      <c r="I147" s="2">
        <v>44991</v>
      </c>
    </row>
    <row r="148" spans="1:9" x14ac:dyDescent="0.25">
      <c r="A148" t="s">
        <v>522</v>
      </c>
      <c r="B148" t="s">
        <v>96</v>
      </c>
      <c r="D148" s="4">
        <v>2520</v>
      </c>
      <c r="F148">
        <v>321</v>
      </c>
      <c r="I148" s="2">
        <v>44991</v>
      </c>
    </row>
    <row r="149" spans="1:9" x14ac:dyDescent="0.25">
      <c r="A149" t="s">
        <v>525</v>
      </c>
      <c r="B149" t="s">
        <v>526</v>
      </c>
      <c r="D149" s="4">
        <v>1640</v>
      </c>
      <c r="F149">
        <v>3741</v>
      </c>
      <c r="I149" s="2">
        <v>44991</v>
      </c>
    </row>
    <row r="150" spans="1:9" x14ac:dyDescent="0.25">
      <c r="A150" t="s">
        <v>530</v>
      </c>
      <c r="B150" t="s">
        <v>526</v>
      </c>
      <c r="D150" s="4">
        <v>1640</v>
      </c>
      <c r="F150">
        <v>3741</v>
      </c>
      <c r="I150" s="2">
        <v>44991</v>
      </c>
    </row>
    <row r="151" spans="1:9" x14ac:dyDescent="0.25">
      <c r="A151" t="s">
        <v>532</v>
      </c>
      <c r="B151" t="s">
        <v>533</v>
      </c>
      <c r="D151" s="4">
        <v>1310</v>
      </c>
      <c r="F151">
        <v>411</v>
      </c>
      <c r="I151" s="2">
        <v>44991</v>
      </c>
    </row>
    <row r="152" spans="1:9" x14ac:dyDescent="0.25">
      <c r="A152" t="s">
        <v>537</v>
      </c>
      <c r="B152" t="s">
        <v>533</v>
      </c>
      <c r="D152" s="4">
        <v>1310</v>
      </c>
      <c r="F152">
        <v>411</v>
      </c>
      <c r="I152" s="2">
        <v>44991</v>
      </c>
    </row>
    <row r="153" spans="1:9" x14ac:dyDescent="0.25">
      <c r="A153" t="s">
        <v>541</v>
      </c>
      <c r="B153" t="s">
        <v>542</v>
      </c>
      <c r="D153" s="4">
        <v>2500</v>
      </c>
      <c r="F153">
        <v>2421</v>
      </c>
      <c r="I153" s="2">
        <v>44993</v>
      </c>
    </row>
    <row r="154" spans="1:9" x14ac:dyDescent="0.25">
      <c r="A154" t="s">
        <v>546</v>
      </c>
      <c r="B154" t="s">
        <v>542</v>
      </c>
      <c r="D154" s="4">
        <v>2500</v>
      </c>
      <c r="F154">
        <v>2421</v>
      </c>
      <c r="I154" s="2">
        <v>44993</v>
      </c>
    </row>
    <row r="155" spans="1:9" x14ac:dyDescent="0.25">
      <c r="A155" t="s">
        <v>548</v>
      </c>
      <c r="B155" t="s">
        <v>542</v>
      </c>
      <c r="D155" s="4">
        <v>2500</v>
      </c>
      <c r="F155">
        <v>2421</v>
      </c>
      <c r="I155" s="2">
        <v>44993</v>
      </c>
    </row>
    <row r="156" spans="1:9" x14ac:dyDescent="0.25">
      <c r="A156" t="s">
        <v>550</v>
      </c>
      <c r="B156" t="s">
        <v>542</v>
      </c>
      <c r="D156" s="4">
        <v>2500</v>
      </c>
      <c r="F156">
        <v>2421</v>
      </c>
      <c r="I156" s="2">
        <v>44993</v>
      </c>
    </row>
    <row r="157" spans="1:9" x14ac:dyDescent="0.25">
      <c r="A157" t="s">
        <v>552</v>
      </c>
      <c r="B157" t="s">
        <v>542</v>
      </c>
      <c r="D157" s="4">
        <v>2500</v>
      </c>
      <c r="F157">
        <v>2421</v>
      </c>
      <c r="I157" s="2">
        <v>44993</v>
      </c>
    </row>
    <row r="158" spans="1:9" x14ac:dyDescent="0.25">
      <c r="A158" t="s">
        <v>554</v>
      </c>
      <c r="B158" t="s">
        <v>542</v>
      </c>
      <c r="D158" s="4">
        <v>2500</v>
      </c>
      <c r="F158">
        <v>2421</v>
      </c>
      <c r="I158" s="2">
        <v>44993</v>
      </c>
    </row>
    <row r="159" spans="1:9" x14ac:dyDescent="0.25">
      <c r="A159" t="s">
        <v>556</v>
      </c>
      <c r="B159" t="s">
        <v>542</v>
      </c>
      <c r="D159" s="4">
        <v>2500</v>
      </c>
      <c r="F159">
        <v>2421</v>
      </c>
      <c r="I159" s="2">
        <v>44993</v>
      </c>
    </row>
    <row r="160" spans="1:9" x14ac:dyDescent="0.25">
      <c r="A160" t="s">
        <v>558</v>
      </c>
      <c r="B160" t="s">
        <v>542</v>
      </c>
      <c r="D160" s="4">
        <v>2500</v>
      </c>
      <c r="F160">
        <v>2421</v>
      </c>
      <c r="I160" s="2">
        <v>44993</v>
      </c>
    </row>
    <row r="161" spans="1:9" x14ac:dyDescent="0.25">
      <c r="A161" t="s">
        <v>560</v>
      </c>
      <c r="B161" t="s">
        <v>183</v>
      </c>
      <c r="D161" s="4">
        <v>1420</v>
      </c>
      <c r="F161">
        <v>1511</v>
      </c>
      <c r="I161" s="2">
        <v>44993</v>
      </c>
    </row>
    <row r="162" spans="1:9" x14ac:dyDescent="0.25">
      <c r="A162" t="s">
        <v>565</v>
      </c>
      <c r="B162" t="s">
        <v>566</v>
      </c>
      <c r="D162" s="4">
        <v>1710</v>
      </c>
      <c r="F162">
        <v>9305</v>
      </c>
      <c r="I162" s="2">
        <v>44994</v>
      </c>
    </row>
    <row r="163" spans="1:9" x14ac:dyDescent="0.25">
      <c r="A163" t="s">
        <v>571</v>
      </c>
      <c r="B163" t="s">
        <v>572</v>
      </c>
      <c r="D163" s="4">
        <v>2000</v>
      </c>
      <c r="E163" s="1">
        <v>35885</v>
      </c>
      <c r="F163">
        <v>2421</v>
      </c>
      <c r="I163" s="2">
        <v>44996</v>
      </c>
    </row>
    <row r="164" spans="1:9" x14ac:dyDescent="0.25">
      <c r="A164" t="s">
        <v>576</v>
      </c>
      <c r="B164" t="s">
        <v>572</v>
      </c>
      <c r="D164" s="4">
        <v>2000</v>
      </c>
      <c r="E164" s="1">
        <v>35885</v>
      </c>
      <c r="F164">
        <v>2421</v>
      </c>
      <c r="I164" s="2">
        <v>44996</v>
      </c>
    </row>
    <row r="165" spans="1:9" x14ac:dyDescent="0.25">
      <c r="A165" t="s">
        <v>579</v>
      </c>
      <c r="B165" t="s">
        <v>572</v>
      </c>
      <c r="D165" s="4">
        <v>2000</v>
      </c>
      <c r="E165" s="1">
        <v>35885</v>
      </c>
      <c r="F165">
        <v>2421</v>
      </c>
      <c r="I165" s="2">
        <v>44996</v>
      </c>
    </row>
    <row r="166" spans="1:9" x14ac:dyDescent="0.25">
      <c r="A166" t="s">
        <v>582</v>
      </c>
      <c r="B166" t="s">
        <v>572</v>
      </c>
      <c r="D166" s="4">
        <v>2000</v>
      </c>
      <c r="E166" s="1">
        <v>35885</v>
      </c>
      <c r="F166">
        <v>2421</v>
      </c>
      <c r="I166" s="2">
        <v>44996</v>
      </c>
    </row>
    <row r="167" spans="1:9" x14ac:dyDescent="0.25">
      <c r="A167" t="s">
        <v>585</v>
      </c>
      <c r="B167" t="s">
        <v>572</v>
      </c>
      <c r="D167" s="4">
        <v>2000</v>
      </c>
      <c r="E167" s="1">
        <v>35885</v>
      </c>
      <c r="F167">
        <v>2421</v>
      </c>
      <c r="I167" s="2">
        <v>44996</v>
      </c>
    </row>
    <row r="168" spans="1:9" x14ac:dyDescent="0.25">
      <c r="A168" t="s">
        <v>588</v>
      </c>
      <c r="B168" t="s">
        <v>450</v>
      </c>
      <c r="D168" s="4">
        <v>2750</v>
      </c>
      <c r="F168">
        <v>2421</v>
      </c>
      <c r="I168" s="2">
        <v>44996</v>
      </c>
    </row>
    <row r="169" spans="1:9" x14ac:dyDescent="0.25">
      <c r="A169" t="s">
        <v>590</v>
      </c>
      <c r="B169" t="s">
        <v>450</v>
      </c>
      <c r="D169" s="4">
        <v>2750</v>
      </c>
      <c r="F169">
        <v>2421</v>
      </c>
      <c r="I169" s="2">
        <v>44996</v>
      </c>
    </row>
    <row r="170" spans="1:9" x14ac:dyDescent="0.25">
      <c r="A170" t="s">
        <v>592</v>
      </c>
      <c r="B170" t="s">
        <v>450</v>
      </c>
      <c r="D170" s="4">
        <v>2750</v>
      </c>
      <c r="F170">
        <v>2421</v>
      </c>
      <c r="I170" s="2">
        <v>44996</v>
      </c>
    </row>
    <row r="171" spans="1:9" x14ac:dyDescent="0.25">
      <c r="A171" t="s">
        <v>594</v>
      </c>
      <c r="B171" t="s">
        <v>450</v>
      </c>
      <c r="D171" s="4">
        <v>2750</v>
      </c>
      <c r="F171">
        <v>2421</v>
      </c>
      <c r="I171" s="2">
        <v>44996</v>
      </c>
    </row>
    <row r="172" spans="1:9" x14ac:dyDescent="0.25">
      <c r="A172" t="s">
        <v>596</v>
      </c>
      <c r="B172" t="s">
        <v>450</v>
      </c>
      <c r="D172" s="4">
        <v>2750</v>
      </c>
      <c r="F172">
        <v>2421</v>
      </c>
      <c r="I172" s="2">
        <v>44996</v>
      </c>
    </row>
    <row r="173" spans="1:9" x14ac:dyDescent="0.25">
      <c r="A173" t="s">
        <v>598</v>
      </c>
      <c r="B173" t="s">
        <v>599</v>
      </c>
      <c r="D173" s="4">
        <v>1230</v>
      </c>
      <c r="F173">
        <v>3341</v>
      </c>
      <c r="I173" s="2">
        <v>44996</v>
      </c>
    </row>
    <row r="174" spans="1:9" x14ac:dyDescent="0.25">
      <c r="A174" t="s">
        <v>603</v>
      </c>
      <c r="B174" t="s">
        <v>482</v>
      </c>
      <c r="D174" s="4">
        <v>2200</v>
      </c>
      <c r="F174">
        <v>3341</v>
      </c>
      <c r="I174" s="2">
        <v>44996</v>
      </c>
    </row>
    <row r="175" spans="1:9" x14ac:dyDescent="0.25">
      <c r="A175" t="s">
        <v>606</v>
      </c>
      <c r="B175" t="s">
        <v>482</v>
      </c>
      <c r="D175" s="4">
        <v>2200</v>
      </c>
      <c r="F175">
        <v>3341</v>
      </c>
      <c r="I175" s="2">
        <v>44996</v>
      </c>
    </row>
    <row r="176" spans="1:9" x14ac:dyDescent="0.25">
      <c r="A176" t="s">
        <v>609</v>
      </c>
      <c r="B176" t="s">
        <v>610</v>
      </c>
      <c r="D176" s="4">
        <v>1010</v>
      </c>
      <c r="F176">
        <v>3341</v>
      </c>
      <c r="I176" s="2">
        <v>44996</v>
      </c>
    </row>
    <row r="177" spans="1:9" x14ac:dyDescent="0.25">
      <c r="A177" t="s">
        <v>613</v>
      </c>
      <c r="B177" t="s">
        <v>610</v>
      </c>
      <c r="D177" s="4">
        <v>1010</v>
      </c>
      <c r="F177">
        <v>3341</v>
      </c>
      <c r="I177" s="2">
        <v>44996</v>
      </c>
    </row>
    <row r="178" spans="1:9" x14ac:dyDescent="0.25">
      <c r="A178" t="s">
        <v>616</v>
      </c>
      <c r="B178" t="s">
        <v>610</v>
      </c>
      <c r="D178" s="4">
        <v>1010</v>
      </c>
      <c r="F178">
        <v>3341</v>
      </c>
      <c r="I178" s="2">
        <v>44996</v>
      </c>
    </row>
    <row r="179" spans="1:9" x14ac:dyDescent="0.25">
      <c r="A179" t="s">
        <v>619</v>
      </c>
      <c r="B179" t="s">
        <v>610</v>
      </c>
      <c r="D179" s="4">
        <v>1250</v>
      </c>
      <c r="F179">
        <v>3341</v>
      </c>
      <c r="I179" s="2">
        <v>44996</v>
      </c>
    </row>
    <row r="180" spans="1:9" x14ac:dyDescent="0.25">
      <c r="A180" t="s">
        <v>621</v>
      </c>
      <c r="B180" t="s">
        <v>610</v>
      </c>
      <c r="D180" s="4">
        <v>1250</v>
      </c>
      <c r="F180">
        <v>3341</v>
      </c>
      <c r="I180" s="2">
        <v>44996</v>
      </c>
    </row>
    <row r="181" spans="1:9" x14ac:dyDescent="0.25">
      <c r="A181" t="s">
        <v>624</v>
      </c>
      <c r="B181" t="s">
        <v>625</v>
      </c>
      <c r="D181" s="4">
        <v>2370</v>
      </c>
      <c r="F181">
        <v>3341</v>
      </c>
      <c r="I181" s="2">
        <v>44996</v>
      </c>
    </row>
    <row r="182" spans="1:9" x14ac:dyDescent="0.25">
      <c r="A182" t="s">
        <v>628</v>
      </c>
      <c r="B182" t="s">
        <v>629</v>
      </c>
      <c r="D182" s="4">
        <v>1100</v>
      </c>
      <c r="F182">
        <v>3341</v>
      </c>
      <c r="I182" s="2">
        <v>44996</v>
      </c>
    </row>
    <row r="183" spans="1:9" x14ac:dyDescent="0.25">
      <c r="A183" t="s">
        <v>632</v>
      </c>
      <c r="B183" t="s">
        <v>629</v>
      </c>
      <c r="D183" s="4">
        <v>1100</v>
      </c>
      <c r="F183">
        <v>3341</v>
      </c>
      <c r="I183" s="2">
        <v>44996</v>
      </c>
    </row>
    <row r="184" spans="1:9" x14ac:dyDescent="0.25">
      <c r="A184" t="s">
        <v>634</v>
      </c>
      <c r="B184" t="s">
        <v>629</v>
      </c>
      <c r="D184" s="4">
        <v>1100</v>
      </c>
      <c r="F184">
        <v>3341</v>
      </c>
      <c r="I184" s="2">
        <v>44996</v>
      </c>
    </row>
    <row r="185" spans="1:9" x14ac:dyDescent="0.25">
      <c r="A185" t="s">
        <v>636</v>
      </c>
      <c r="B185" t="s">
        <v>460</v>
      </c>
      <c r="D185" s="4">
        <v>1740</v>
      </c>
      <c r="F185">
        <v>3341</v>
      </c>
      <c r="I185" s="2">
        <v>44996</v>
      </c>
    </row>
    <row r="186" spans="1:9" x14ac:dyDescent="0.25">
      <c r="A186" t="s">
        <v>640</v>
      </c>
      <c r="B186" t="s">
        <v>460</v>
      </c>
      <c r="D186" s="4">
        <v>1790</v>
      </c>
      <c r="F186">
        <v>3341</v>
      </c>
      <c r="I186" s="2">
        <v>44996</v>
      </c>
    </row>
    <row r="187" spans="1:9" x14ac:dyDescent="0.25">
      <c r="A187" t="s">
        <v>643</v>
      </c>
      <c r="B187" t="s">
        <v>460</v>
      </c>
      <c r="D187" s="4">
        <v>2160</v>
      </c>
      <c r="F187">
        <v>3341</v>
      </c>
      <c r="I187" s="2">
        <v>44996</v>
      </c>
    </row>
    <row r="188" spans="1:9" x14ac:dyDescent="0.25">
      <c r="A188" t="s">
        <v>646</v>
      </c>
      <c r="B188" t="s">
        <v>345</v>
      </c>
      <c r="D188" s="4">
        <v>1220</v>
      </c>
      <c r="F188">
        <v>3341</v>
      </c>
      <c r="I188" s="2">
        <v>44996</v>
      </c>
    </row>
    <row r="189" spans="1:9" x14ac:dyDescent="0.25">
      <c r="A189" t="s">
        <v>649</v>
      </c>
      <c r="B189" t="s">
        <v>650</v>
      </c>
      <c r="D189" s="4">
        <v>1620</v>
      </c>
      <c r="F189">
        <v>3341</v>
      </c>
      <c r="I189" s="2">
        <v>44996</v>
      </c>
    </row>
    <row r="190" spans="1:9" x14ac:dyDescent="0.25">
      <c r="A190" t="s">
        <v>654</v>
      </c>
      <c r="B190" t="s">
        <v>655</v>
      </c>
      <c r="D190" s="4">
        <v>1160</v>
      </c>
      <c r="F190">
        <v>3341</v>
      </c>
      <c r="I190" s="2">
        <v>44996</v>
      </c>
    </row>
    <row r="191" spans="1:9" x14ac:dyDescent="0.25">
      <c r="A191" t="s">
        <v>659</v>
      </c>
      <c r="B191" t="s">
        <v>655</v>
      </c>
      <c r="D191" s="4">
        <v>1160</v>
      </c>
      <c r="F191">
        <v>3341</v>
      </c>
      <c r="I191" s="2">
        <v>44996</v>
      </c>
    </row>
    <row r="192" spans="1:9" x14ac:dyDescent="0.25">
      <c r="A192" t="s">
        <v>661</v>
      </c>
      <c r="B192" t="s">
        <v>655</v>
      </c>
      <c r="D192" s="4">
        <v>1160</v>
      </c>
      <c r="F192">
        <v>3341</v>
      </c>
      <c r="I192" s="2">
        <v>44996</v>
      </c>
    </row>
    <row r="193" spans="1:9" x14ac:dyDescent="0.25">
      <c r="A193" t="s">
        <v>664</v>
      </c>
      <c r="B193" t="s">
        <v>665</v>
      </c>
      <c r="D193" s="4">
        <v>1230</v>
      </c>
      <c r="F193">
        <v>1011</v>
      </c>
      <c r="I193" s="2">
        <v>44996</v>
      </c>
    </row>
    <row r="194" spans="1:9" x14ac:dyDescent="0.25">
      <c r="A194" t="s">
        <v>668</v>
      </c>
      <c r="B194" t="s">
        <v>669</v>
      </c>
      <c r="D194" s="4">
        <v>1000</v>
      </c>
      <c r="F194">
        <v>9305</v>
      </c>
      <c r="I194" s="2">
        <v>44996</v>
      </c>
    </row>
    <row r="195" spans="1:9" x14ac:dyDescent="0.25">
      <c r="A195" t="s">
        <v>675</v>
      </c>
      <c r="B195" t="s">
        <v>676</v>
      </c>
      <c r="D195" s="4">
        <v>2750</v>
      </c>
      <c r="F195">
        <v>3341</v>
      </c>
      <c r="I195" s="2">
        <v>44997</v>
      </c>
    </row>
    <row r="196" spans="1:9" x14ac:dyDescent="0.25">
      <c r="A196" t="s">
        <v>679</v>
      </c>
      <c r="B196" t="s">
        <v>680</v>
      </c>
      <c r="D196" s="4">
        <v>1880</v>
      </c>
      <c r="F196">
        <v>3341</v>
      </c>
      <c r="I196" s="2">
        <v>44997</v>
      </c>
    </row>
    <row r="197" spans="1:9" x14ac:dyDescent="0.25">
      <c r="A197" t="s">
        <v>684</v>
      </c>
      <c r="B197" t="s">
        <v>96</v>
      </c>
      <c r="D197" s="4">
        <v>2520</v>
      </c>
      <c r="F197">
        <v>1362</v>
      </c>
      <c r="I197" s="2">
        <v>44997</v>
      </c>
    </row>
    <row r="198" spans="1:9" x14ac:dyDescent="0.25">
      <c r="A198" t="s">
        <v>686</v>
      </c>
      <c r="B198" t="s">
        <v>687</v>
      </c>
      <c r="D198" s="4">
        <v>2300</v>
      </c>
      <c r="F198">
        <v>1221</v>
      </c>
      <c r="I198" s="2">
        <v>44997</v>
      </c>
    </row>
    <row r="199" spans="1:9" x14ac:dyDescent="0.25">
      <c r="A199" t="s">
        <v>691</v>
      </c>
      <c r="B199" t="s">
        <v>687</v>
      </c>
      <c r="D199" s="4">
        <v>2300</v>
      </c>
      <c r="F199">
        <v>1221</v>
      </c>
      <c r="I199" s="2">
        <v>44997</v>
      </c>
    </row>
    <row r="200" spans="1:9" x14ac:dyDescent="0.25">
      <c r="A200" t="s">
        <v>693</v>
      </c>
      <c r="B200" t="s">
        <v>687</v>
      </c>
      <c r="D200" s="4">
        <v>2300</v>
      </c>
      <c r="F200">
        <v>1221</v>
      </c>
      <c r="I200" s="2">
        <v>44997</v>
      </c>
    </row>
    <row r="201" spans="1:9" x14ac:dyDescent="0.25">
      <c r="A201" t="s">
        <v>695</v>
      </c>
      <c r="B201" t="s">
        <v>687</v>
      </c>
      <c r="D201" s="4">
        <v>2300</v>
      </c>
      <c r="F201">
        <v>1221</v>
      </c>
      <c r="I201" s="2">
        <v>44997</v>
      </c>
    </row>
    <row r="202" spans="1:9" x14ac:dyDescent="0.25">
      <c r="A202" t="s">
        <v>697</v>
      </c>
      <c r="B202" t="s">
        <v>687</v>
      </c>
      <c r="D202" s="4">
        <v>2300</v>
      </c>
      <c r="F202">
        <v>1221</v>
      </c>
      <c r="I202" s="2">
        <v>44997</v>
      </c>
    </row>
    <row r="203" spans="1:9" x14ac:dyDescent="0.25">
      <c r="A203" t="s">
        <v>699</v>
      </c>
      <c r="B203" t="s">
        <v>687</v>
      </c>
      <c r="D203" s="4">
        <v>2300</v>
      </c>
      <c r="F203">
        <v>1221</v>
      </c>
      <c r="I203" s="2">
        <v>44997</v>
      </c>
    </row>
    <row r="204" spans="1:9" x14ac:dyDescent="0.25">
      <c r="A204" t="s">
        <v>701</v>
      </c>
      <c r="B204" t="s">
        <v>687</v>
      </c>
      <c r="D204" s="4">
        <v>2300</v>
      </c>
      <c r="F204">
        <v>1221</v>
      </c>
      <c r="I204" s="2">
        <v>44997</v>
      </c>
    </row>
    <row r="205" spans="1:9" x14ac:dyDescent="0.25">
      <c r="A205" t="s">
        <v>706</v>
      </c>
      <c r="B205" t="s">
        <v>183</v>
      </c>
      <c r="D205" s="4">
        <v>1620</v>
      </c>
      <c r="E205" s="1">
        <v>36644</v>
      </c>
      <c r="F205">
        <v>3011</v>
      </c>
      <c r="I205" s="2">
        <v>45018</v>
      </c>
    </row>
    <row r="206" spans="1:9" x14ac:dyDescent="0.25">
      <c r="A206" t="s">
        <v>709</v>
      </c>
      <c r="B206" t="s">
        <v>183</v>
      </c>
      <c r="D206" s="4">
        <v>1220</v>
      </c>
      <c r="E206" s="1">
        <v>35895</v>
      </c>
      <c r="F206">
        <v>1131</v>
      </c>
      <c r="I206" s="2">
        <v>45018</v>
      </c>
    </row>
    <row r="207" spans="1:9" x14ac:dyDescent="0.25">
      <c r="A207" t="s">
        <v>712</v>
      </c>
      <c r="B207" t="s">
        <v>183</v>
      </c>
      <c r="D207" s="4">
        <v>1615.55</v>
      </c>
      <c r="E207" s="1">
        <v>37309</v>
      </c>
      <c r="F207">
        <v>1131</v>
      </c>
      <c r="I207" s="2">
        <v>45018</v>
      </c>
    </row>
    <row r="208" spans="1:9" x14ac:dyDescent="0.25">
      <c r="A208" t="s">
        <v>715</v>
      </c>
      <c r="B208" t="s">
        <v>404</v>
      </c>
      <c r="D208" s="4">
        <v>2370</v>
      </c>
      <c r="F208">
        <v>1521</v>
      </c>
      <c r="I208" s="2">
        <v>45018</v>
      </c>
    </row>
    <row r="209" spans="1:9" x14ac:dyDescent="0.25">
      <c r="A209" t="s">
        <v>718</v>
      </c>
      <c r="B209" t="s">
        <v>719</v>
      </c>
      <c r="D209" s="4">
        <v>2260</v>
      </c>
      <c r="F209">
        <v>611</v>
      </c>
      <c r="I209" s="2">
        <v>45018</v>
      </c>
    </row>
    <row r="210" spans="1:9" x14ac:dyDescent="0.25">
      <c r="A210" t="s">
        <v>723</v>
      </c>
      <c r="B210" t="s">
        <v>724</v>
      </c>
      <c r="D210" s="4">
        <v>2900</v>
      </c>
      <c r="F210">
        <v>1011</v>
      </c>
      <c r="I210" s="2">
        <v>45018</v>
      </c>
    </row>
    <row r="211" spans="1:9" x14ac:dyDescent="0.25">
      <c r="A211" t="s">
        <v>727</v>
      </c>
      <c r="B211" t="s">
        <v>422</v>
      </c>
      <c r="D211" s="4">
        <v>2020</v>
      </c>
      <c r="F211">
        <v>1322</v>
      </c>
      <c r="I211" s="2">
        <v>45018</v>
      </c>
    </row>
    <row r="212" spans="1:9" x14ac:dyDescent="0.25">
      <c r="A212" t="s">
        <v>729</v>
      </c>
      <c r="B212" t="s">
        <v>730</v>
      </c>
      <c r="D212" s="4">
        <v>2925.5</v>
      </c>
      <c r="E212" s="1">
        <v>37734</v>
      </c>
      <c r="F212">
        <v>762</v>
      </c>
      <c r="I212" s="2">
        <v>45018</v>
      </c>
    </row>
    <row r="213" spans="1:9" x14ac:dyDescent="0.25">
      <c r="A213" t="s">
        <v>734</v>
      </c>
      <c r="B213" t="s">
        <v>730</v>
      </c>
      <c r="D213" s="4">
        <v>2938.28</v>
      </c>
      <c r="E213" s="1">
        <v>37375</v>
      </c>
      <c r="F213">
        <v>762</v>
      </c>
      <c r="I213" s="2">
        <v>45018</v>
      </c>
    </row>
    <row r="214" spans="1:9" x14ac:dyDescent="0.25">
      <c r="A214" t="s">
        <v>738</v>
      </c>
      <c r="B214" t="s">
        <v>739</v>
      </c>
      <c r="D214" s="4">
        <v>2323.0500000000002</v>
      </c>
      <c r="E214" s="1">
        <v>37308</v>
      </c>
      <c r="F214">
        <v>762</v>
      </c>
      <c r="I214" s="2">
        <v>45018</v>
      </c>
    </row>
    <row r="215" spans="1:9" x14ac:dyDescent="0.25">
      <c r="A215" t="s">
        <v>743</v>
      </c>
      <c r="B215" t="s">
        <v>739</v>
      </c>
      <c r="D215" s="4">
        <v>2323.0500000000002</v>
      </c>
      <c r="E215" s="1">
        <v>37308</v>
      </c>
      <c r="F215">
        <v>762</v>
      </c>
      <c r="I215" s="2">
        <v>45018</v>
      </c>
    </row>
    <row r="216" spans="1:9" x14ac:dyDescent="0.25">
      <c r="A216" t="s">
        <v>746</v>
      </c>
      <c r="B216" t="s">
        <v>747</v>
      </c>
      <c r="D216" s="4">
        <v>1540</v>
      </c>
      <c r="F216">
        <v>2221</v>
      </c>
      <c r="I216" s="2">
        <v>45018</v>
      </c>
    </row>
    <row r="217" spans="1:9" x14ac:dyDescent="0.25">
      <c r="A217" t="s">
        <v>751</v>
      </c>
      <c r="B217" t="s">
        <v>361</v>
      </c>
      <c r="D217" s="4">
        <v>2200</v>
      </c>
      <c r="F217">
        <v>3341</v>
      </c>
      <c r="I217" s="2">
        <v>45018</v>
      </c>
    </row>
    <row r="218" spans="1:9" x14ac:dyDescent="0.25">
      <c r="A218" t="s">
        <v>754</v>
      </c>
      <c r="B218" t="s">
        <v>755</v>
      </c>
      <c r="D218" s="4">
        <v>2780</v>
      </c>
      <c r="F218">
        <v>331</v>
      </c>
      <c r="I218" s="2">
        <v>45018</v>
      </c>
    </row>
    <row r="219" spans="1:9" x14ac:dyDescent="0.25">
      <c r="A219" t="s">
        <v>758</v>
      </c>
      <c r="B219" t="s">
        <v>755</v>
      </c>
      <c r="D219" s="4">
        <v>2780</v>
      </c>
      <c r="F219">
        <v>331</v>
      </c>
      <c r="I219" s="2">
        <v>45018</v>
      </c>
    </row>
    <row r="220" spans="1:9" x14ac:dyDescent="0.25">
      <c r="A220" t="s">
        <v>760</v>
      </c>
      <c r="B220" t="s">
        <v>256</v>
      </c>
      <c r="D220" s="4">
        <v>1420</v>
      </c>
      <c r="F220">
        <v>352</v>
      </c>
      <c r="I220" s="2">
        <v>45018</v>
      </c>
    </row>
    <row r="221" spans="1:9" x14ac:dyDescent="0.25">
      <c r="A221" t="s">
        <v>762</v>
      </c>
      <c r="B221" t="s">
        <v>256</v>
      </c>
      <c r="D221" s="4">
        <v>1420</v>
      </c>
      <c r="F221">
        <v>352</v>
      </c>
      <c r="I221" s="2">
        <v>45018</v>
      </c>
    </row>
    <row r="222" spans="1:9" x14ac:dyDescent="0.25">
      <c r="A222" t="s">
        <v>764</v>
      </c>
      <c r="B222" t="s">
        <v>256</v>
      </c>
      <c r="D222" s="4">
        <v>1360</v>
      </c>
      <c r="F222">
        <v>352</v>
      </c>
      <c r="I222" s="2">
        <v>45018</v>
      </c>
    </row>
    <row r="223" spans="1:9" x14ac:dyDescent="0.25">
      <c r="A223" t="s">
        <v>766</v>
      </c>
      <c r="B223" t="s">
        <v>256</v>
      </c>
      <c r="D223" s="4">
        <v>1360</v>
      </c>
      <c r="F223">
        <v>352</v>
      </c>
      <c r="I223" s="2">
        <v>45018</v>
      </c>
    </row>
    <row r="224" spans="1:9" x14ac:dyDescent="0.25">
      <c r="A224" t="s">
        <v>768</v>
      </c>
      <c r="B224" t="s">
        <v>256</v>
      </c>
      <c r="D224" s="4">
        <v>1360</v>
      </c>
      <c r="F224">
        <v>352</v>
      </c>
      <c r="I224" s="2">
        <v>45018</v>
      </c>
    </row>
    <row r="225" spans="1:9" x14ac:dyDescent="0.25">
      <c r="A225" t="s">
        <v>770</v>
      </c>
      <c r="B225" t="s">
        <v>256</v>
      </c>
      <c r="D225" s="4">
        <v>1290</v>
      </c>
      <c r="F225">
        <v>352</v>
      </c>
      <c r="I225" s="2">
        <v>45018</v>
      </c>
    </row>
    <row r="226" spans="1:9" x14ac:dyDescent="0.25">
      <c r="A226" t="s">
        <v>772</v>
      </c>
      <c r="B226" t="s">
        <v>256</v>
      </c>
      <c r="D226" s="4">
        <v>1290</v>
      </c>
      <c r="F226">
        <v>352</v>
      </c>
      <c r="I226" s="2">
        <v>45018</v>
      </c>
    </row>
    <row r="227" spans="1:9" x14ac:dyDescent="0.25">
      <c r="A227" t="s">
        <v>774</v>
      </c>
      <c r="B227" t="s">
        <v>256</v>
      </c>
      <c r="D227" s="4">
        <v>1290</v>
      </c>
      <c r="F227">
        <v>352</v>
      </c>
      <c r="I227" s="2">
        <v>45018</v>
      </c>
    </row>
    <row r="228" spans="1:9" x14ac:dyDescent="0.25">
      <c r="A228" t="s">
        <v>776</v>
      </c>
      <c r="B228" t="s">
        <v>256</v>
      </c>
      <c r="D228" s="4">
        <v>1180</v>
      </c>
      <c r="F228">
        <v>352</v>
      </c>
      <c r="I228" s="2">
        <v>45018</v>
      </c>
    </row>
    <row r="229" spans="1:9" x14ac:dyDescent="0.25">
      <c r="A229" t="s">
        <v>778</v>
      </c>
      <c r="B229" t="s">
        <v>256</v>
      </c>
      <c r="D229" s="4">
        <v>1180</v>
      </c>
      <c r="F229">
        <v>352</v>
      </c>
      <c r="I229" s="2">
        <v>45018</v>
      </c>
    </row>
    <row r="230" spans="1:9" x14ac:dyDescent="0.25">
      <c r="A230" t="s">
        <v>780</v>
      </c>
      <c r="B230" t="s">
        <v>781</v>
      </c>
      <c r="D230" s="4">
        <v>1280</v>
      </c>
      <c r="F230">
        <v>1231</v>
      </c>
      <c r="I230" s="2">
        <v>45018</v>
      </c>
    </row>
    <row r="231" spans="1:9" x14ac:dyDescent="0.25">
      <c r="A231" t="s">
        <v>784</v>
      </c>
      <c r="B231" t="s">
        <v>542</v>
      </c>
      <c r="D231" s="4">
        <v>2500</v>
      </c>
      <c r="F231">
        <v>2421</v>
      </c>
      <c r="I231" s="2">
        <v>45018</v>
      </c>
    </row>
    <row r="232" spans="1:9" x14ac:dyDescent="0.25">
      <c r="A232" t="s">
        <v>786</v>
      </c>
      <c r="B232" t="s">
        <v>542</v>
      </c>
      <c r="D232" s="4">
        <v>2500</v>
      </c>
      <c r="F232">
        <v>2421</v>
      </c>
      <c r="I232" s="2">
        <v>45018</v>
      </c>
    </row>
    <row r="233" spans="1:9" x14ac:dyDescent="0.25">
      <c r="A233" t="s">
        <v>788</v>
      </c>
      <c r="B233" t="s">
        <v>542</v>
      </c>
      <c r="D233" s="4">
        <v>2500</v>
      </c>
      <c r="F233">
        <v>2421</v>
      </c>
      <c r="I233" s="2">
        <v>45018</v>
      </c>
    </row>
    <row r="234" spans="1:9" x14ac:dyDescent="0.25">
      <c r="A234" t="s">
        <v>790</v>
      </c>
      <c r="B234" t="s">
        <v>542</v>
      </c>
      <c r="D234" s="4">
        <v>2500</v>
      </c>
      <c r="F234">
        <v>2421</v>
      </c>
      <c r="I234" s="2">
        <v>45018</v>
      </c>
    </row>
    <row r="235" spans="1:9" x14ac:dyDescent="0.25">
      <c r="A235" t="s">
        <v>792</v>
      </c>
      <c r="B235" t="s">
        <v>542</v>
      </c>
      <c r="D235" s="4">
        <v>2500</v>
      </c>
      <c r="F235">
        <v>2421</v>
      </c>
      <c r="I235" s="2">
        <v>45018</v>
      </c>
    </row>
    <row r="236" spans="1:9" x14ac:dyDescent="0.25">
      <c r="A236" t="s">
        <v>794</v>
      </c>
      <c r="B236" t="s">
        <v>542</v>
      </c>
      <c r="D236" s="4">
        <v>2500</v>
      </c>
      <c r="F236">
        <v>2421</v>
      </c>
      <c r="I236" s="2">
        <v>45018</v>
      </c>
    </row>
    <row r="237" spans="1:9" x14ac:dyDescent="0.25">
      <c r="A237" t="s">
        <v>796</v>
      </c>
      <c r="B237" t="s">
        <v>542</v>
      </c>
      <c r="D237" s="4">
        <v>2500</v>
      </c>
      <c r="F237">
        <v>2421</v>
      </c>
      <c r="I237" s="2">
        <v>45018</v>
      </c>
    </row>
    <row r="238" spans="1:9" x14ac:dyDescent="0.25">
      <c r="A238" t="s">
        <v>798</v>
      </c>
      <c r="B238" t="s">
        <v>542</v>
      </c>
      <c r="D238" s="4">
        <v>2500</v>
      </c>
      <c r="F238">
        <v>2421</v>
      </c>
      <c r="I238" s="2">
        <v>45018</v>
      </c>
    </row>
    <row r="239" spans="1:9" x14ac:dyDescent="0.25">
      <c r="A239" t="s">
        <v>800</v>
      </c>
      <c r="B239" t="s">
        <v>542</v>
      </c>
      <c r="D239" s="4">
        <v>2500</v>
      </c>
      <c r="F239">
        <v>2421</v>
      </c>
      <c r="I239" s="2">
        <v>45018</v>
      </c>
    </row>
    <row r="240" spans="1:9" x14ac:dyDescent="0.25">
      <c r="A240" t="s">
        <v>802</v>
      </c>
      <c r="B240" t="s">
        <v>542</v>
      </c>
      <c r="D240" s="4">
        <v>2500</v>
      </c>
      <c r="F240">
        <v>2421</v>
      </c>
      <c r="I240" s="2">
        <v>45018</v>
      </c>
    </row>
    <row r="241" spans="1:9" x14ac:dyDescent="0.25">
      <c r="A241" t="s">
        <v>804</v>
      </c>
      <c r="B241" t="s">
        <v>542</v>
      </c>
      <c r="D241" s="4">
        <v>2500</v>
      </c>
      <c r="F241">
        <v>2421</v>
      </c>
      <c r="I241" s="2">
        <v>45018</v>
      </c>
    </row>
    <row r="242" spans="1:9" x14ac:dyDescent="0.25">
      <c r="A242" t="s">
        <v>806</v>
      </c>
      <c r="B242" t="s">
        <v>542</v>
      </c>
      <c r="D242" s="4">
        <v>2500</v>
      </c>
      <c r="F242">
        <v>2421</v>
      </c>
      <c r="I242" s="2">
        <v>45018</v>
      </c>
    </row>
    <row r="243" spans="1:9" x14ac:dyDescent="0.25">
      <c r="A243" t="s">
        <v>808</v>
      </c>
      <c r="B243" t="s">
        <v>542</v>
      </c>
      <c r="D243" s="4">
        <v>2500</v>
      </c>
      <c r="F243">
        <v>2421</v>
      </c>
      <c r="I243" s="2">
        <v>45018</v>
      </c>
    </row>
    <row r="244" spans="1:9" x14ac:dyDescent="0.25">
      <c r="A244" t="s">
        <v>810</v>
      </c>
      <c r="B244" t="s">
        <v>542</v>
      </c>
      <c r="D244" s="4">
        <v>2500</v>
      </c>
      <c r="F244">
        <v>2421</v>
      </c>
      <c r="I244" s="2">
        <v>45018</v>
      </c>
    </row>
    <row r="245" spans="1:9" x14ac:dyDescent="0.25">
      <c r="A245" t="s">
        <v>812</v>
      </c>
      <c r="B245" t="s">
        <v>781</v>
      </c>
      <c r="D245" s="4">
        <v>2710</v>
      </c>
      <c r="F245">
        <v>2409</v>
      </c>
      <c r="I245" s="2">
        <v>45018</v>
      </c>
    </row>
    <row r="246" spans="1:9" x14ac:dyDescent="0.25">
      <c r="A246" t="s">
        <v>816</v>
      </c>
      <c r="B246" t="s">
        <v>781</v>
      </c>
      <c r="D246" s="4">
        <v>2710</v>
      </c>
      <c r="F246">
        <v>2409</v>
      </c>
      <c r="I246" s="2">
        <v>45018</v>
      </c>
    </row>
    <row r="247" spans="1:9" x14ac:dyDescent="0.25">
      <c r="A247" t="s">
        <v>818</v>
      </c>
      <c r="B247" t="s">
        <v>781</v>
      </c>
      <c r="D247" s="4">
        <v>2710</v>
      </c>
      <c r="F247">
        <v>2409</v>
      </c>
      <c r="I247" s="2">
        <v>45018</v>
      </c>
    </row>
    <row r="248" spans="1:9" x14ac:dyDescent="0.25">
      <c r="A248" t="s">
        <v>820</v>
      </c>
      <c r="B248" t="s">
        <v>821</v>
      </c>
      <c r="D248" s="4">
        <v>1460</v>
      </c>
      <c r="F248">
        <v>4802</v>
      </c>
      <c r="I248" s="2">
        <v>45018</v>
      </c>
    </row>
    <row r="249" spans="1:9" x14ac:dyDescent="0.25">
      <c r="A249" t="s">
        <v>824</v>
      </c>
      <c r="B249" t="s">
        <v>825</v>
      </c>
      <c r="D249" s="4">
        <v>1350</v>
      </c>
      <c r="F249">
        <v>4802</v>
      </c>
      <c r="I249" s="2">
        <v>45018</v>
      </c>
    </row>
    <row r="250" spans="1:9" x14ac:dyDescent="0.25">
      <c r="A250" t="s">
        <v>828</v>
      </c>
      <c r="B250" t="s">
        <v>829</v>
      </c>
      <c r="D250" s="4">
        <v>1620</v>
      </c>
      <c r="F250">
        <v>4802</v>
      </c>
      <c r="I250" s="2">
        <v>45018</v>
      </c>
    </row>
    <row r="251" spans="1:9" x14ac:dyDescent="0.25">
      <c r="A251" t="s">
        <v>831</v>
      </c>
      <c r="B251" t="s">
        <v>829</v>
      </c>
      <c r="D251" s="4">
        <v>1620</v>
      </c>
      <c r="F251">
        <v>4802</v>
      </c>
      <c r="I251" s="2">
        <v>45018</v>
      </c>
    </row>
    <row r="252" spans="1:9" x14ac:dyDescent="0.25">
      <c r="A252" t="s">
        <v>833</v>
      </c>
      <c r="B252" t="s">
        <v>829</v>
      </c>
      <c r="D252" s="4">
        <v>1620</v>
      </c>
      <c r="F252">
        <v>4802</v>
      </c>
      <c r="I252" s="2">
        <v>45018</v>
      </c>
    </row>
    <row r="253" spans="1:9" x14ac:dyDescent="0.25">
      <c r="A253" t="s">
        <v>835</v>
      </c>
      <c r="B253" t="s">
        <v>836</v>
      </c>
      <c r="D253" s="4">
        <v>1000</v>
      </c>
      <c r="F253">
        <v>4802</v>
      </c>
      <c r="I253" s="2">
        <v>45018</v>
      </c>
    </row>
    <row r="254" spans="1:9" x14ac:dyDescent="0.25">
      <c r="A254" t="s">
        <v>838</v>
      </c>
      <c r="B254" t="s">
        <v>839</v>
      </c>
      <c r="D254" s="4">
        <v>2990</v>
      </c>
      <c r="F254">
        <v>4802</v>
      </c>
      <c r="I254" s="2">
        <v>45018</v>
      </c>
    </row>
    <row r="255" spans="1:9" x14ac:dyDescent="0.25">
      <c r="A255" t="s">
        <v>842</v>
      </c>
      <c r="B255" t="s">
        <v>291</v>
      </c>
      <c r="D255" s="4">
        <v>1280</v>
      </c>
      <c r="F255">
        <v>4802</v>
      </c>
      <c r="I255" s="2">
        <v>45018</v>
      </c>
    </row>
    <row r="256" spans="1:9" x14ac:dyDescent="0.25">
      <c r="A256" t="s">
        <v>844</v>
      </c>
      <c r="B256" t="s">
        <v>845</v>
      </c>
      <c r="D256" s="4">
        <v>1270</v>
      </c>
      <c r="F256">
        <v>4802</v>
      </c>
      <c r="I256" s="2">
        <v>45018</v>
      </c>
    </row>
    <row r="257" spans="1:9" x14ac:dyDescent="0.25">
      <c r="A257" t="s">
        <v>848</v>
      </c>
      <c r="B257" t="s">
        <v>845</v>
      </c>
      <c r="D257" s="4">
        <v>1270</v>
      </c>
      <c r="F257">
        <v>4802</v>
      </c>
      <c r="I257" s="2">
        <v>45018</v>
      </c>
    </row>
    <row r="258" spans="1:9" x14ac:dyDescent="0.25">
      <c r="A258" t="s">
        <v>850</v>
      </c>
      <c r="B258" t="s">
        <v>845</v>
      </c>
      <c r="D258" s="4">
        <v>1270</v>
      </c>
      <c r="F258">
        <v>4802</v>
      </c>
      <c r="I258" s="2">
        <v>45018</v>
      </c>
    </row>
    <row r="259" spans="1:9" x14ac:dyDescent="0.25">
      <c r="A259" t="s">
        <v>852</v>
      </c>
      <c r="B259" t="s">
        <v>853</v>
      </c>
      <c r="D259" s="4">
        <v>1250</v>
      </c>
      <c r="F259">
        <v>4802</v>
      </c>
      <c r="I259" s="2">
        <v>45018</v>
      </c>
    </row>
    <row r="260" spans="1:9" x14ac:dyDescent="0.25">
      <c r="A260" t="s">
        <v>855</v>
      </c>
      <c r="B260" t="s">
        <v>856</v>
      </c>
      <c r="D260" s="4">
        <v>1310</v>
      </c>
      <c r="F260">
        <v>4802</v>
      </c>
      <c r="I260" s="2">
        <v>45018</v>
      </c>
    </row>
    <row r="261" spans="1:9" x14ac:dyDescent="0.25">
      <c r="A261" t="s">
        <v>858</v>
      </c>
      <c r="B261" t="s">
        <v>856</v>
      </c>
      <c r="D261" s="4">
        <v>1310</v>
      </c>
      <c r="F261">
        <v>4802</v>
      </c>
      <c r="I261" s="2">
        <v>45018</v>
      </c>
    </row>
    <row r="262" spans="1:9" x14ac:dyDescent="0.25">
      <c r="A262" t="s">
        <v>860</v>
      </c>
      <c r="B262" t="s">
        <v>861</v>
      </c>
      <c r="D262" s="4">
        <v>2130</v>
      </c>
      <c r="F262">
        <v>4802</v>
      </c>
      <c r="I262" s="2">
        <v>45018</v>
      </c>
    </row>
    <row r="263" spans="1:9" x14ac:dyDescent="0.25">
      <c r="A263" t="s">
        <v>863</v>
      </c>
      <c r="B263" t="s">
        <v>864</v>
      </c>
      <c r="D263" s="4">
        <v>1990</v>
      </c>
      <c r="F263">
        <v>4802</v>
      </c>
      <c r="I263" s="2">
        <v>45018</v>
      </c>
    </row>
    <row r="264" spans="1:9" x14ac:dyDescent="0.25">
      <c r="A264" t="s">
        <v>867</v>
      </c>
      <c r="B264" t="s">
        <v>864</v>
      </c>
      <c r="D264" s="4">
        <v>1990</v>
      </c>
      <c r="F264">
        <v>4802</v>
      </c>
      <c r="I264" s="2">
        <v>45018</v>
      </c>
    </row>
    <row r="265" spans="1:9" x14ac:dyDescent="0.25">
      <c r="A265" t="s">
        <v>869</v>
      </c>
      <c r="B265" t="s">
        <v>870</v>
      </c>
      <c r="D265" s="4">
        <v>1130</v>
      </c>
      <c r="F265">
        <v>4802</v>
      </c>
      <c r="I265" s="2">
        <v>45018</v>
      </c>
    </row>
    <row r="266" spans="1:9" x14ac:dyDescent="0.25">
      <c r="A266" t="s">
        <v>873</v>
      </c>
      <c r="B266" t="s">
        <v>874</v>
      </c>
      <c r="D266" s="4">
        <v>1000</v>
      </c>
      <c r="F266">
        <v>4802</v>
      </c>
      <c r="I266" s="2">
        <v>45018</v>
      </c>
    </row>
    <row r="267" spans="1:9" x14ac:dyDescent="0.25">
      <c r="A267" t="s">
        <v>876</v>
      </c>
      <c r="B267" t="s">
        <v>874</v>
      </c>
      <c r="D267" s="4">
        <v>1000</v>
      </c>
      <c r="F267">
        <v>4802</v>
      </c>
      <c r="I267" s="2">
        <v>45018</v>
      </c>
    </row>
    <row r="268" spans="1:9" x14ac:dyDescent="0.25">
      <c r="A268" t="s">
        <v>878</v>
      </c>
      <c r="B268" t="s">
        <v>879</v>
      </c>
      <c r="D268" s="4">
        <v>2460</v>
      </c>
      <c r="F268">
        <v>4802</v>
      </c>
      <c r="I268" s="2">
        <v>45018</v>
      </c>
    </row>
    <row r="269" spans="1:9" x14ac:dyDescent="0.25">
      <c r="A269" t="s">
        <v>882</v>
      </c>
      <c r="B269" t="s">
        <v>194</v>
      </c>
      <c r="D269" s="4">
        <v>1790</v>
      </c>
      <c r="E269" s="1">
        <v>35872</v>
      </c>
      <c r="F269">
        <v>4802</v>
      </c>
      <c r="I269" s="2">
        <v>45018</v>
      </c>
    </row>
    <row r="270" spans="1:9" x14ac:dyDescent="0.25">
      <c r="A270" t="s">
        <v>884</v>
      </c>
      <c r="B270" t="s">
        <v>194</v>
      </c>
      <c r="D270" s="4">
        <v>1790</v>
      </c>
      <c r="E270" s="1">
        <v>35968</v>
      </c>
      <c r="F270">
        <v>4802</v>
      </c>
      <c r="I270" s="2">
        <v>45018</v>
      </c>
    </row>
    <row r="271" spans="1:9" x14ac:dyDescent="0.25">
      <c r="A271" t="s">
        <v>886</v>
      </c>
      <c r="B271" t="s">
        <v>460</v>
      </c>
      <c r="D271" s="4">
        <v>2160</v>
      </c>
      <c r="F271">
        <v>4802</v>
      </c>
      <c r="I271" s="2">
        <v>45018</v>
      </c>
    </row>
    <row r="272" spans="1:9" x14ac:dyDescent="0.25">
      <c r="A272" t="s">
        <v>888</v>
      </c>
      <c r="B272" t="s">
        <v>889</v>
      </c>
      <c r="D272" s="4">
        <v>2080</v>
      </c>
      <c r="F272">
        <v>4802</v>
      </c>
      <c r="I272" s="2">
        <v>45018</v>
      </c>
    </row>
    <row r="273" spans="1:9" x14ac:dyDescent="0.25">
      <c r="A273" t="s">
        <v>892</v>
      </c>
      <c r="B273" t="s">
        <v>893</v>
      </c>
      <c r="D273" s="4">
        <v>2150</v>
      </c>
      <c r="F273">
        <v>4802</v>
      </c>
      <c r="I273" s="2">
        <v>45018</v>
      </c>
    </row>
    <row r="274" spans="1:9" x14ac:dyDescent="0.25">
      <c r="A274" t="s">
        <v>896</v>
      </c>
      <c r="B274" t="s">
        <v>893</v>
      </c>
      <c r="D274" s="4">
        <v>2770</v>
      </c>
      <c r="F274">
        <v>4802</v>
      </c>
      <c r="I274" s="2">
        <v>45018</v>
      </c>
    </row>
    <row r="275" spans="1:9" x14ac:dyDescent="0.25">
      <c r="A275" t="s">
        <v>898</v>
      </c>
      <c r="B275" t="s">
        <v>893</v>
      </c>
      <c r="D275" s="4">
        <v>2770</v>
      </c>
      <c r="F275">
        <v>4802</v>
      </c>
      <c r="I275" s="2">
        <v>45018</v>
      </c>
    </row>
    <row r="276" spans="1:9" x14ac:dyDescent="0.25">
      <c r="A276" t="s">
        <v>900</v>
      </c>
      <c r="B276" t="s">
        <v>901</v>
      </c>
      <c r="D276" s="4">
        <v>1300</v>
      </c>
      <c r="F276">
        <v>4802</v>
      </c>
      <c r="I276" s="2">
        <v>45018</v>
      </c>
    </row>
    <row r="277" spans="1:9" x14ac:dyDescent="0.25">
      <c r="A277" t="s">
        <v>904</v>
      </c>
      <c r="B277" t="s">
        <v>901</v>
      </c>
      <c r="D277" s="4">
        <v>1300</v>
      </c>
      <c r="F277">
        <v>4802</v>
      </c>
      <c r="I277" s="2">
        <v>45018</v>
      </c>
    </row>
    <row r="278" spans="1:9" x14ac:dyDescent="0.25">
      <c r="A278" t="s">
        <v>906</v>
      </c>
      <c r="B278" t="s">
        <v>901</v>
      </c>
      <c r="D278" s="4">
        <v>1300</v>
      </c>
      <c r="F278">
        <v>4802</v>
      </c>
      <c r="I278" s="2">
        <v>45018</v>
      </c>
    </row>
    <row r="279" spans="1:9" x14ac:dyDescent="0.25">
      <c r="A279" t="s">
        <v>908</v>
      </c>
      <c r="B279" t="s">
        <v>901</v>
      </c>
      <c r="D279" s="4">
        <v>1300</v>
      </c>
      <c r="F279">
        <v>4802</v>
      </c>
      <c r="I279" s="2">
        <v>45018</v>
      </c>
    </row>
    <row r="280" spans="1:9" x14ac:dyDescent="0.25">
      <c r="A280" t="s">
        <v>910</v>
      </c>
      <c r="B280" t="s">
        <v>901</v>
      </c>
      <c r="D280" s="4">
        <v>1300</v>
      </c>
      <c r="F280">
        <v>4802</v>
      </c>
      <c r="I280" s="2">
        <v>45018</v>
      </c>
    </row>
    <row r="281" spans="1:9" x14ac:dyDescent="0.25">
      <c r="A281" t="s">
        <v>912</v>
      </c>
      <c r="B281" t="s">
        <v>901</v>
      </c>
      <c r="D281" s="4">
        <v>1300</v>
      </c>
      <c r="F281">
        <v>4802</v>
      </c>
      <c r="I281" s="2">
        <v>45018</v>
      </c>
    </row>
    <row r="282" spans="1:9" x14ac:dyDescent="0.25">
      <c r="A282" t="s">
        <v>914</v>
      </c>
      <c r="B282" t="s">
        <v>901</v>
      </c>
      <c r="D282" s="4">
        <v>1300</v>
      </c>
      <c r="F282">
        <v>4802</v>
      </c>
      <c r="I282" s="2">
        <v>45018</v>
      </c>
    </row>
    <row r="283" spans="1:9" x14ac:dyDescent="0.25">
      <c r="A283" t="s">
        <v>916</v>
      </c>
      <c r="B283" t="s">
        <v>901</v>
      </c>
      <c r="D283" s="4">
        <v>1300</v>
      </c>
      <c r="F283">
        <v>4802</v>
      </c>
      <c r="I283" s="2">
        <v>45018</v>
      </c>
    </row>
    <row r="284" spans="1:9" x14ac:dyDescent="0.25">
      <c r="A284" t="s">
        <v>918</v>
      </c>
      <c r="B284" t="s">
        <v>901</v>
      </c>
      <c r="D284" s="4">
        <v>1300</v>
      </c>
      <c r="F284">
        <v>4802</v>
      </c>
      <c r="I284" s="2">
        <v>45018</v>
      </c>
    </row>
    <row r="285" spans="1:9" x14ac:dyDescent="0.25">
      <c r="A285" t="s">
        <v>920</v>
      </c>
      <c r="B285" t="s">
        <v>901</v>
      </c>
      <c r="D285" s="4">
        <v>1300</v>
      </c>
      <c r="F285">
        <v>4802</v>
      </c>
      <c r="I285" s="2">
        <v>45018</v>
      </c>
    </row>
    <row r="286" spans="1:9" x14ac:dyDescent="0.25">
      <c r="A286" t="s">
        <v>922</v>
      </c>
      <c r="B286" t="s">
        <v>901</v>
      </c>
      <c r="D286" s="4">
        <v>1300</v>
      </c>
      <c r="F286">
        <v>4802</v>
      </c>
      <c r="I286" s="2">
        <v>45018</v>
      </c>
    </row>
    <row r="287" spans="1:9" x14ac:dyDescent="0.25">
      <c r="A287" t="s">
        <v>924</v>
      </c>
      <c r="B287" t="s">
        <v>901</v>
      </c>
      <c r="D287" s="4">
        <v>1300</v>
      </c>
      <c r="F287">
        <v>4802</v>
      </c>
      <c r="I287" s="2">
        <v>45018</v>
      </c>
    </row>
    <row r="288" spans="1:9" x14ac:dyDescent="0.25">
      <c r="A288" t="s">
        <v>926</v>
      </c>
      <c r="B288" t="s">
        <v>901</v>
      </c>
      <c r="D288" s="4">
        <v>1300</v>
      </c>
      <c r="F288">
        <v>4802</v>
      </c>
      <c r="I288" s="2">
        <v>45018</v>
      </c>
    </row>
    <row r="289" spans="1:9" x14ac:dyDescent="0.25">
      <c r="A289" t="s">
        <v>928</v>
      </c>
      <c r="B289" t="s">
        <v>901</v>
      </c>
      <c r="D289" s="4">
        <v>1300</v>
      </c>
      <c r="F289">
        <v>4802</v>
      </c>
      <c r="I289" s="2">
        <v>45018</v>
      </c>
    </row>
    <row r="290" spans="1:9" x14ac:dyDescent="0.25">
      <c r="A290" t="s">
        <v>930</v>
      </c>
      <c r="B290" t="s">
        <v>901</v>
      </c>
      <c r="D290" s="4">
        <v>1300</v>
      </c>
      <c r="F290">
        <v>4802</v>
      </c>
      <c r="I290" s="2">
        <v>45018</v>
      </c>
    </row>
    <row r="291" spans="1:9" x14ac:dyDescent="0.25">
      <c r="A291" t="s">
        <v>932</v>
      </c>
      <c r="B291" t="s">
        <v>901</v>
      </c>
      <c r="D291" s="4">
        <v>1300</v>
      </c>
      <c r="F291">
        <v>4802</v>
      </c>
      <c r="I291" s="2">
        <v>45018</v>
      </c>
    </row>
    <row r="292" spans="1:9" x14ac:dyDescent="0.25">
      <c r="A292" t="s">
        <v>934</v>
      </c>
      <c r="B292" t="s">
        <v>901</v>
      </c>
      <c r="D292" s="4">
        <v>1300</v>
      </c>
      <c r="F292">
        <v>4802</v>
      </c>
      <c r="I292" s="2">
        <v>45018</v>
      </c>
    </row>
    <row r="293" spans="1:9" x14ac:dyDescent="0.25">
      <c r="A293" t="s">
        <v>936</v>
      </c>
      <c r="B293" t="s">
        <v>937</v>
      </c>
      <c r="D293" s="4">
        <v>1600</v>
      </c>
      <c r="F293">
        <v>4802</v>
      </c>
      <c r="I293" s="2">
        <v>45018</v>
      </c>
    </row>
    <row r="294" spans="1:9" x14ac:dyDescent="0.25">
      <c r="A294" t="s">
        <v>939</v>
      </c>
      <c r="B294" t="s">
        <v>680</v>
      </c>
      <c r="D294" s="4">
        <v>2600</v>
      </c>
      <c r="F294">
        <v>4802</v>
      </c>
      <c r="I294" s="2">
        <v>45018</v>
      </c>
    </row>
    <row r="295" spans="1:9" x14ac:dyDescent="0.25">
      <c r="A295" t="s">
        <v>941</v>
      </c>
      <c r="B295" t="s">
        <v>942</v>
      </c>
      <c r="D295" s="4">
        <v>1020</v>
      </c>
      <c r="F295">
        <v>4802</v>
      </c>
      <c r="I295" s="2">
        <v>45018</v>
      </c>
    </row>
    <row r="296" spans="1:9" x14ac:dyDescent="0.25">
      <c r="A296" t="s">
        <v>948</v>
      </c>
      <c r="B296" t="s">
        <v>194</v>
      </c>
      <c r="D296" s="4">
        <v>1774.5</v>
      </c>
      <c r="E296" s="1">
        <v>36936</v>
      </c>
      <c r="F296">
        <v>2112</v>
      </c>
      <c r="I296" s="2">
        <v>45019</v>
      </c>
    </row>
    <row r="297" spans="1:9" x14ac:dyDescent="0.25">
      <c r="A297" t="s">
        <v>952</v>
      </c>
      <c r="B297" t="s">
        <v>256</v>
      </c>
      <c r="D297" s="4">
        <v>1420</v>
      </c>
      <c r="F297">
        <v>352</v>
      </c>
      <c r="I297" s="2">
        <v>45019</v>
      </c>
    </row>
    <row r="298" spans="1:9" x14ac:dyDescent="0.25">
      <c r="A298" t="s">
        <v>954</v>
      </c>
      <c r="B298" t="s">
        <v>256</v>
      </c>
      <c r="D298" s="4">
        <v>1420</v>
      </c>
      <c r="F298">
        <v>352</v>
      </c>
      <c r="I298" s="2">
        <v>45019</v>
      </c>
    </row>
    <row r="299" spans="1:9" x14ac:dyDescent="0.25">
      <c r="A299" t="s">
        <v>956</v>
      </c>
      <c r="B299" t="s">
        <v>256</v>
      </c>
      <c r="D299" s="4">
        <v>1420</v>
      </c>
      <c r="F299">
        <v>352</v>
      </c>
      <c r="I299" s="2">
        <v>45019</v>
      </c>
    </row>
    <row r="300" spans="1:9" x14ac:dyDescent="0.25">
      <c r="A300" t="s">
        <v>958</v>
      </c>
      <c r="B300" t="s">
        <v>183</v>
      </c>
      <c r="D300" s="4">
        <v>1350</v>
      </c>
      <c r="E300" s="1">
        <v>36082</v>
      </c>
      <c r="F300">
        <v>352</v>
      </c>
      <c r="I300" s="2">
        <v>45019</v>
      </c>
    </row>
    <row r="301" spans="1:9" x14ac:dyDescent="0.25">
      <c r="A301" t="s">
        <v>960</v>
      </c>
      <c r="B301" t="s">
        <v>183</v>
      </c>
      <c r="D301" s="4">
        <v>1350</v>
      </c>
      <c r="E301" s="1">
        <v>36108</v>
      </c>
      <c r="F301">
        <v>352</v>
      </c>
      <c r="I301" s="2">
        <v>45019</v>
      </c>
    </row>
    <row r="302" spans="1:9" x14ac:dyDescent="0.25">
      <c r="A302" t="s">
        <v>962</v>
      </c>
      <c r="B302" t="s">
        <v>183</v>
      </c>
      <c r="D302" s="4">
        <v>1360</v>
      </c>
      <c r="E302" s="1">
        <v>35132</v>
      </c>
      <c r="F302">
        <v>352</v>
      </c>
      <c r="I302" s="2">
        <v>45019</v>
      </c>
    </row>
    <row r="303" spans="1:9" x14ac:dyDescent="0.25">
      <c r="A303" t="s">
        <v>964</v>
      </c>
      <c r="B303" t="s">
        <v>965</v>
      </c>
      <c r="D303" s="4">
        <v>1470</v>
      </c>
      <c r="F303">
        <v>2511</v>
      </c>
      <c r="I303" s="2">
        <v>45019</v>
      </c>
    </row>
    <row r="304" spans="1:9" x14ac:dyDescent="0.25">
      <c r="A304" t="s">
        <v>968</v>
      </c>
      <c r="B304" t="s">
        <v>969</v>
      </c>
      <c r="D304" s="4">
        <v>1950</v>
      </c>
      <c r="F304">
        <v>171</v>
      </c>
      <c r="I304" s="2">
        <v>45019</v>
      </c>
    </row>
    <row r="305" spans="1:9" x14ac:dyDescent="0.25">
      <c r="A305" t="s">
        <v>973</v>
      </c>
      <c r="B305" t="s">
        <v>781</v>
      </c>
      <c r="D305" s="4">
        <v>1280</v>
      </c>
      <c r="F305">
        <v>411</v>
      </c>
      <c r="I305" s="2">
        <v>45019</v>
      </c>
    </row>
    <row r="306" spans="1:9" x14ac:dyDescent="0.25">
      <c r="A306" t="s">
        <v>976</v>
      </c>
      <c r="B306" t="s">
        <v>533</v>
      </c>
      <c r="D306" s="4">
        <v>1310</v>
      </c>
      <c r="F306">
        <v>411</v>
      </c>
      <c r="I306" s="2">
        <v>45019</v>
      </c>
    </row>
    <row r="307" spans="1:9" x14ac:dyDescent="0.25">
      <c r="A307" t="s">
        <v>979</v>
      </c>
      <c r="B307" t="s">
        <v>533</v>
      </c>
      <c r="D307" s="4">
        <v>1310</v>
      </c>
      <c r="F307">
        <v>411</v>
      </c>
      <c r="I307" s="2">
        <v>45019</v>
      </c>
    </row>
    <row r="308" spans="1:9" x14ac:dyDescent="0.25">
      <c r="A308" t="s">
        <v>982</v>
      </c>
      <c r="B308" t="s">
        <v>194</v>
      </c>
      <c r="D308" s="4">
        <v>1790</v>
      </c>
      <c r="E308" s="1">
        <v>36672</v>
      </c>
      <c r="F308">
        <v>411</v>
      </c>
      <c r="I308" s="2">
        <v>45019</v>
      </c>
    </row>
    <row r="309" spans="1:9" x14ac:dyDescent="0.25">
      <c r="A309" t="s">
        <v>985</v>
      </c>
      <c r="B309" t="s">
        <v>183</v>
      </c>
      <c r="D309" s="4">
        <v>1190</v>
      </c>
      <c r="E309" s="1">
        <v>36672</v>
      </c>
      <c r="F309">
        <v>411</v>
      </c>
      <c r="I309" s="2">
        <v>45019</v>
      </c>
    </row>
    <row r="310" spans="1:9" x14ac:dyDescent="0.25">
      <c r="A310" t="s">
        <v>988</v>
      </c>
      <c r="B310" t="s">
        <v>183</v>
      </c>
      <c r="D310" s="4">
        <v>1190</v>
      </c>
      <c r="E310" s="1">
        <v>36672</v>
      </c>
      <c r="F310">
        <v>411</v>
      </c>
      <c r="I310" s="2">
        <v>45019</v>
      </c>
    </row>
    <row r="311" spans="1:9" x14ac:dyDescent="0.25">
      <c r="A311" t="s">
        <v>990</v>
      </c>
      <c r="B311" t="s">
        <v>183</v>
      </c>
      <c r="D311" s="4">
        <v>1190</v>
      </c>
      <c r="E311" s="1">
        <v>36672</v>
      </c>
      <c r="F311">
        <v>411</v>
      </c>
      <c r="I311" s="2">
        <v>45019</v>
      </c>
    </row>
    <row r="312" spans="1:9" x14ac:dyDescent="0.25">
      <c r="A312" t="s">
        <v>992</v>
      </c>
      <c r="B312" t="s">
        <v>96</v>
      </c>
      <c r="D312" s="4">
        <v>2520</v>
      </c>
      <c r="F312">
        <v>432</v>
      </c>
      <c r="I312" s="2">
        <v>45019</v>
      </c>
    </row>
    <row r="313" spans="1:9" x14ac:dyDescent="0.25">
      <c r="A313" t="s">
        <v>995</v>
      </c>
      <c r="B313" t="s">
        <v>96</v>
      </c>
      <c r="D313" s="4">
        <v>2520</v>
      </c>
      <c r="F313">
        <v>432</v>
      </c>
      <c r="I313" s="2">
        <v>45019</v>
      </c>
    </row>
    <row r="314" spans="1:9" x14ac:dyDescent="0.25">
      <c r="A314" t="s">
        <v>998</v>
      </c>
      <c r="B314" t="s">
        <v>96</v>
      </c>
      <c r="D314" s="4">
        <v>2520</v>
      </c>
      <c r="F314">
        <v>432</v>
      </c>
      <c r="I314" s="2">
        <v>45019</v>
      </c>
    </row>
    <row r="315" spans="1:9" x14ac:dyDescent="0.25">
      <c r="A315" t="s">
        <v>1002</v>
      </c>
      <c r="B315" t="s">
        <v>1003</v>
      </c>
      <c r="D315" s="4">
        <v>1290</v>
      </c>
      <c r="F315">
        <v>1321</v>
      </c>
      <c r="I315" s="2">
        <v>45020</v>
      </c>
    </row>
    <row r="316" spans="1:9" x14ac:dyDescent="0.25">
      <c r="A316" t="s">
        <v>1006</v>
      </c>
      <c r="B316" t="s">
        <v>1007</v>
      </c>
      <c r="D316" s="4">
        <v>2700</v>
      </c>
      <c r="E316" s="1">
        <v>35390</v>
      </c>
      <c r="F316">
        <v>434</v>
      </c>
      <c r="I316" s="2">
        <v>45020</v>
      </c>
    </row>
    <row r="317" spans="1:9" x14ac:dyDescent="0.25">
      <c r="A317" t="s">
        <v>1011</v>
      </c>
      <c r="B317" t="s">
        <v>1012</v>
      </c>
      <c r="D317" s="4">
        <v>1250</v>
      </c>
      <c r="F317">
        <v>2421</v>
      </c>
      <c r="I317" s="2">
        <v>45020</v>
      </c>
    </row>
    <row r="318" spans="1:9" x14ac:dyDescent="0.25">
      <c r="A318" t="s">
        <v>1015</v>
      </c>
      <c r="B318" t="s">
        <v>1016</v>
      </c>
      <c r="D318" s="4">
        <v>1250</v>
      </c>
      <c r="F318">
        <v>2421</v>
      </c>
      <c r="I318" s="2">
        <v>45020</v>
      </c>
    </row>
    <row r="319" spans="1:9" x14ac:dyDescent="0.25">
      <c r="A319" t="s">
        <v>1018</v>
      </c>
      <c r="B319" t="s">
        <v>542</v>
      </c>
      <c r="D319" s="4">
        <v>2500</v>
      </c>
      <c r="F319">
        <v>2421</v>
      </c>
      <c r="I319" s="2">
        <v>45020</v>
      </c>
    </row>
    <row r="320" spans="1:9" x14ac:dyDescent="0.25">
      <c r="A320" t="s">
        <v>1020</v>
      </c>
      <c r="B320" t="s">
        <v>542</v>
      </c>
      <c r="D320" s="4">
        <v>2500</v>
      </c>
      <c r="F320">
        <v>2421</v>
      </c>
      <c r="I320" s="2">
        <v>45020</v>
      </c>
    </row>
    <row r="321" spans="1:9" x14ac:dyDescent="0.25">
      <c r="A321" t="s">
        <v>1022</v>
      </c>
      <c r="B321" t="s">
        <v>542</v>
      </c>
      <c r="D321" s="4">
        <v>2500</v>
      </c>
      <c r="F321">
        <v>2421</v>
      </c>
      <c r="I321" s="2">
        <v>45020</v>
      </c>
    </row>
    <row r="322" spans="1:9" x14ac:dyDescent="0.25">
      <c r="A322" t="s">
        <v>1024</v>
      </c>
      <c r="B322" t="s">
        <v>542</v>
      </c>
      <c r="D322" s="4">
        <v>2500</v>
      </c>
      <c r="F322">
        <v>2421</v>
      </c>
      <c r="I322" s="2">
        <v>45020</v>
      </c>
    </row>
    <row r="323" spans="1:9" x14ac:dyDescent="0.25">
      <c r="A323" t="s">
        <v>1026</v>
      </c>
      <c r="B323" t="s">
        <v>542</v>
      </c>
      <c r="D323" s="4">
        <v>2500</v>
      </c>
      <c r="F323">
        <v>2421</v>
      </c>
      <c r="I323" s="2">
        <v>45020</v>
      </c>
    </row>
    <row r="324" spans="1:9" x14ac:dyDescent="0.25">
      <c r="A324" t="s">
        <v>1028</v>
      </c>
      <c r="B324" t="s">
        <v>542</v>
      </c>
      <c r="D324" s="4">
        <v>2500</v>
      </c>
      <c r="F324">
        <v>2421</v>
      </c>
      <c r="I324" s="2">
        <v>45020</v>
      </c>
    </row>
    <row r="325" spans="1:9" x14ac:dyDescent="0.25">
      <c r="A325" t="s">
        <v>1030</v>
      </c>
      <c r="B325" t="s">
        <v>542</v>
      </c>
      <c r="D325" s="4">
        <v>2500</v>
      </c>
      <c r="F325">
        <v>2421</v>
      </c>
      <c r="I325" s="2">
        <v>45020</v>
      </c>
    </row>
    <row r="326" spans="1:9" x14ac:dyDescent="0.25">
      <c r="A326" t="s">
        <v>1032</v>
      </c>
      <c r="B326" t="s">
        <v>542</v>
      </c>
      <c r="D326" s="4">
        <v>2500</v>
      </c>
      <c r="F326">
        <v>2421</v>
      </c>
      <c r="I326" s="2">
        <v>45020</v>
      </c>
    </row>
    <row r="327" spans="1:9" x14ac:dyDescent="0.25">
      <c r="A327" t="s">
        <v>1034</v>
      </c>
      <c r="B327" t="s">
        <v>542</v>
      </c>
      <c r="D327" s="4">
        <v>2500</v>
      </c>
      <c r="F327">
        <v>2421</v>
      </c>
      <c r="I327" s="2">
        <v>45020</v>
      </c>
    </row>
    <row r="328" spans="1:9" x14ac:dyDescent="0.25">
      <c r="A328" t="s">
        <v>1036</v>
      </c>
      <c r="B328" t="s">
        <v>450</v>
      </c>
      <c r="D328" s="4">
        <v>2750</v>
      </c>
      <c r="F328">
        <v>2421</v>
      </c>
      <c r="I328" s="2">
        <v>45020</v>
      </c>
    </row>
    <row r="329" spans="1:9" x14ac:dyDescent="0.25">
      <c r="A329" t="s">
        <v>1038</v>
      </c>
      <c r="B329" t="s">
        <v>450</v>
      </c>
      <c r="D329" s="4">
        <v>2750</v>
      </c>
      <c r="F329">
        <v>2421</v>
      </c>
      <c r="I329" s="2">
        <v>45020</v>
      </c>
    </row>
    <row r="330" spans="1:9" x14ac:dyDescent="0.25">
      <c r="A330" t="s">
        <v>1040</v>
      </c>
      <c r="B330" t="s">
        <v>450</v>
      </c>
      <c r="D330" s="4">
        <v>2750</v>
      </c>
      <c r="F330">
        <v>2421</v>
      </c>
      <c r="I330" s="2">
        <v>45020</v>
      </c>
    </row>
    <row r="331" spans="1:9" x14ac:dyDescent="0.25">
      <c r="A331" t="s">
        <v>1042</v>
      </c>
      <c r="B331" t="s">
        <v>450</v>
      </c>
      <c r="D331" s="4">
        <v>2750</v>
      </c>
      <c r="F331">
        <v>2421</v>
      </c>
      <c r="I331" s="2">
        <v>45020</v>
      </c>
    </row>
    <row r="332" spans="1:9" x14ac:dyDescent="0.25">
      <c r="A332" t="s">
        <v>1044</v>
      </c>
      <c r="B332" t="s">
        <v>450</v>
      </c>
      <c r="D332" s="4">
        <v>2750</v>
      </c>
      <c r="F332">
        <v>2421</v>
      </c>
      <c r="I332" s="2">
        <v>45020</v>
      </c>
    </row>
    <row r="333" spans="1:9" x14ac:dyDescent="0.25">
      <c r="A333" t="s">
        <v>1046</v>
      </c>
      <c r="B333" t="s">
        <v>450</v>
      </c>
      <c r="D333" s="4">
        <v>2750</v>
      </c>
      <c r="F333">
        <v>2421</v>
      </c>
      <c r="I333" s="2">
        <v>45020</v>
      </c>
    </row>
    <row r="334" spans="1:9" x14ac:dyDescent="0.25">
      <c r="A334" t="s">
        <v>1048</v>
      </c>
      <c r="B334" t="s">
        <v>450</v>
      </c>
      <c r="D334" s="4">
        <v>2750</v>
      </c>
      <c r="F334">
        <v>2421</v>
      </c>
      <c r="I334" s="2">
        <v>45020</v>
      </c>
    </row>
    <row r="335" spans="1:9" x14ac:dyDescent="0.25">
      <c r="A335" t="s">
        <v>1050</v>
      </c>
      <c r="B335" t="s">
        <v>450</v>
      </c>
      <c r="D335" s="4">
        <v>2750</v>
      </c>
      <c r="F335">
        <v>2421</v>
      </c>
      <c r="I335" s="2">
        <v>45020</v>
      </c>
    </row>
    <row r="336" spans="1:9" x14ac:dyDescent="0.25">
      <c r="A336" t="s">
        <v>1052</v>
      </c>
      <c r="B336" t="s">
        <v>450</v>
      </c>
      <c r="D336" s="4">
        <v>2750</v>
      </c>
      <c r="F336">
        <v>2421</v>
      </c>
      <c r="I336" s="2">
        <v>45020</v>
      </c>
    </row>
    <row r="337" spans="1:9" x14ac:dyDescent="0.25">
      <c r="A337" t="s">
        <v>1054</v>
      </c>
      <c r="B337" t="s">
        <v>450</v>
      </c>
      <c r="D337" s="4">
        <v>2750</v>
      </c>
      <c r="F337">
        <v>2421</v>
      </c>
      <c r="I337" s="2">
        <v>45020</v>
      </c>
    </row>
    <row r="338" spans="1:9" x14ac:dyDescent="0.25">
      <c r="A338" t="s">
        <v>1056</v>
      </c>
      <c r="B338" t="s">
        <v>450</v>
      </c>
      <c r="D338" s="4">
        <v>2750</v>
      </c>
      <c r="F338">
        <v>2421</v>
      </c>
      <c r="I338" s="2">
        <v>45020</v>
      </c>
    </row>
    <row r="339" spans="1:9" x14ac:dyDescent="0.25">
      <c r="A339" t="s">
        <v>1058</v>
      </c>
      <c r="B339" t="s">
        <v>450</v>
      </c>
      <c r="D339" s="4">
        <v>2750</v>
      </c>
      <c r="F339">
        <v>2421</v>
      </c>
      <c r="I339" s="2">
        <v>45020</v>
      </c>
    </row>
    <row r="340" spans="1:9" x14ac:dyDescent="0.25">
      <c r="A340" t="s">
        <v>1060</v>
      </c>
      <c r="B340" t="s">
        <v>450</v>
      </c>
      <c r="D340" s="4">
        <v>2750</v>
      </c>
      <c r="F340">
        <v>2421</v>
      </c>
      <c r="I340" s="2">
        <v>45020</v>
      </c>
    </row>
    <row r="341" spans="1:9" x14ac:dyDescent="0.25">
      <c r="A341" t="s">
        <v>1062</v>
      </c>
      <c r="B341" t="s">
        <v>450</v>
      </c>
      <c r="D341" s="4">
        <v>2750</v>
      </c>
      <c r="F341">
        <v>2421</v>
      </c>
      <c r="I341" s="2">
        <v>45020</v>
      </c>
    </row>
    <row r="342" spans="1:9" x14ac:dyDescent="0.25">
      <c r="A342" t="s">
        <v>1064</v>
      </c>
      <c r="B342" t="s">
        <v>450</v>
      </c>
      <c r="D342" s="4">
        <v>2750</v>
      </c>
      <c r="F342">
        <v>2421</v>
      </c>
      <c r="I342" s="2">
        <v>45020</v>
      </c>
    </row>
    <row r="343" spans="1:9" x14ac:dyDescent="0.25">
      <c r="A343" t="s">
        <v>1066</v>
      </c>
      <c r="B343" t="s">
        <v>450</v>
      </c>
      <c r="D343" s="4">
        <v>2750</v>
      </c>
      <c r="F343">
        <v>2421</v>
      </c>
      <c r="I343" s="2">
        <v>45020</v>
      </c>
    </row>
    <row r="344" spans="1:9" x14ac:dyDescent="0.25">
      <c r="A344" t="s">
        <v>1068</v>
      </c>
      <c r="B344" t="s">
        <v>450</v>
      </c>
      <c r="D344" s="4">
        <v>2750</v>
      </c>
      <c r="F344">
        <v>2421</v>
      </c>
      <c r="I344" s="2">
        <v>45020</v>
      </c>
    </row>
    <row r="345" spans="1:9" x14ac:dyDescent="0.25">
      <c r="A345" t="s">
        <v>1070</v>
      </c>
      <c r="B345" t="s">
        <v>450</v>
      </c>
      <c r="D345" s="4">
        <v>2750</v>
      </c>
      <c r="F345">
        <v>2421</v>
      </c>
      <c r="I345" s="2">
        <v>45020</v>
      </c>
    </row>
    <row r="346" spans="1:9" x14ac:dyDescent="0.25">
      <c r="A346" t="s">
        <v>1072</v>
      </c>
      <c r="B346" t="s">
        <v>450</v>
      </c>
      <c r="D346" s="4">
        <v>2750</v>
      </c>
      <c r="F346">
        <v>2421</v>
      </c>
      <c r="I346" s="2">
        <v>45020</v>
      </c>
    </row>
    <row r="347" spans="1:9" x14ac:dyDescent="0.25">
      <c r="A347" t="s">
        <v>1074</v>
      </c>
      <c r="B347" t="s">
        <v>450</v>
      </c>
      <c r="D347" s="4">
        <v>2750</v>
      </c>
      <c r="F347">
        <v>2421</v>
      </c>
      <c r="I347" s="2">
        <v>45020</v>
      </c>
    </row>
    <row r="348" spans="1:9" x14ac:dyDescent="0.25">
      <c r="A348" t="s">
        <v>1076</v>
      </c>
      <c r="B348" t="s">
        <v>1077</v>
      </c>
      <c r="D348" s="4">
        <v>2970</v>
      </c>
      <c r="F348">
        <v>1891</v>
      </c>
      <c r="I348" s="2">
        <v>45020</v>
      </c>
    </row>
    <row r="349" spans="1:9" x14ac:dyDescent="0.25">
      <c r="A349" t="s">
        <v>1080</v>
      </c>
      <c r="B349" t="s">
        <v>1003</v>
      </c>
      <c r="D349" s="4">
        <v>2980</v>
      </c>
      <c r="F349">
        <v>1891</v>
      </c>
      <c r="I349" s="2">
        <v>45020</v>
      </c>
    </row>
    <row r="350" spans="1:9" x14ac:dyDescent="0.25">
      <c r="A350" t="s">
        <v>1083</v>
      </c>
      <c r="B350" t="s">
        <v>1084</v>
      </c>
      <c r="D350" s="4">
        <v>1140</v>
      </c>
      <c r="E350" s="1">
        <v>35240</v>
      </c>
      <c r="F350">
        <v>9402</v>
      </c>
      <c r="I350" s="2">
        <v>45020</v>
      </c>
    </row>
    <row r="351" spans="1:9" x14ac:dyDescent="0.25">
      <c r="A351" t="s">
        <v>1090</v>
      </c>
      <c r="B351" t="s">
        <v>183</v>
      </c>
      <c r="D351" s="4">
        <v>1360</v>
      </c>
      <c r="F351">
        <v>3221</v>
      </c>
      <c r="I351" s="2">
        <v>45021</v>
      </c>
    </row>
    <row r="352" spans="1:9" x14ac:dyDescent="0.25">
      <c r="A352" t="s">
        <v>1093</v>
      </c>
      <c r="B352" t="s">
        <v>1094</v>
      </c>
      <c r="D352" s="4">
        <v>1330</v>
      </c>
      <c r="E352" s="1">
        <v>35461</v>
      </c>
      <c r="F352">
        <v>3211</v>
      </c>
      <c r="I352" s="2">
        <v>45021</v>
      </c>
    </row>
    <row r="353" spans="1:9" x14ac:dyDescent="0.25">
      <c r="A353" t="s">
        <v>1098</v>
      </c>
      <c r="B353" t="s">
        <v>1094</v>
      </c>
      <c r="D353" s="4">
        <v>1330</v>
      </c>
      <c r="E353" s="1">
        <v>35461</v>
      </c>
      <c r="F353">
        <v>3211</v>
      </c>
      <c r="I353" s="2">
        <v>45021</v>
      </c>
    </row>
    <row r="354" spans="1:9" x14ac:dyDescent="0.25">
      <c r="A354" t="s">
        <v>1100</v>
      </c>
      <c r="B354" t="s">
        <v>1094</v>
      </c>
      <c r="D354" s="4">
        <v>1330</v>
      </c>
      <c r="E354" s="1">
        <v>35461</v>
      </c>
      <c r="F354">
        <v>3211</v>
      </c>
      <c r="I354" s="2">
        <v>45021</v>
      </c>
    </row>
    <row r="355" spans="1:9" x14ac:dyDescent="0.25">
      <c r="A355" t="s">
        <v>1102</v>
      </c>
      <c r="B355" t="s">
        <v>1103</v>
      </c>
      <c r="D355" s="4">
        <v>1010</v>
      </c>
      <c r="F355">
        <v>4041</v>
      </c>
      <c r="I355" s="2">
        <v>45021</v>
      </c>
    </row>
    <row r="356" spans="1:9" x14ac:dyDescent="0.25">
      <c r="A356" t="s">
        <v>1106</v>
      </c>
      <c r="B356" t="s">
        <v>1103</v>
      </c>
      <c r="D356" s="4">
        <v>1010</v>
      </c>
      <c r="F356">
        <v>4041</v>
      </c>
      <c r="I356" s="2">
        <v>45021</v>
      </c>
    </row>
    <row r="357" spans="1:9" x14ac:dyDescent="0.25">
      <c r="A357" t="s">
        <v>1109</v>
      </c>
      <c r="B357" t="s">
        <v>1110</v>
      </c>
      <c r="D357" s="4">
        <v>2770</v>
      </c>
      <c r="F357">
        <v>4041</v>
      </c>
      <c r="I357" s="2">
        <v>45021</v>
      </c>
    </row>
    <row r="358" spans="1:9" x14ac:dyDescent="0.25">
      <c r="A358" t="s">
        <v>1113</v>
      </c>
      <c r="B358" t="s">
        <v>361</v>
      </c>
      <c r="D358" s="4">
        <v>2990</v>
      </c>
      <c r="F358">
        <v>9060</v>
      </c>
      <c r="I358" s="2">
        <v>45021</v>
      </c>
    </row>
    <row r="359" spans="1:9" x14ac:dyDescent="0.25">
      <c r="A359" t="s">
        <v>1115</v>
      </c>
      <c r="B359" t="s">
        <v>1116</v>
      </c>
      <c r="D359" s="4">
        <v>1000</v>
      </c>
      <c r="F359">
        <v>662</v>
      </c>
      <c r="I359" s="2">
        <v>45021</v>
      </c>
    </row>
    <row r="360" spans="1:9" x14ac:dyDescent="0.25">
      <c r="A360" t="s">
        <v>1119</v>
      </c>
      <c r="B360" t="s">
        <v>256</v>
      </c>
      <c r="D360" s="4">
        <v>1420</v>
      </c>
      <c r="F360">
        <v>662</v>
      </c>
      <c r="I360" s="2">
        <v>45021</v>
      </c>
    </row>
    <row r="361" spans="1:9" x14ac:dyDescent="0.25">
      <c r="A361" t="s">
        <v>1122</v>
      </c>
      <c r="B361" t="s">
        <v>183</v>
      </c>
      <c r="D361" s="4">
        <v>1420</v>
      </c>
      <c r="F361">
        <v>662</v>
      </c>
      <c r="I361" s="2">
        <v>45021</v>
      </c>
    </row>
    <row r="362" spans="1:9" x14ac:dyDescent="0.25">
      <c r="A362" t="s">
        <v>1125</v>
      </c>
      <c r="B362" t="s">
        <v>1126</v>
      </c>
      <c r="D362" s="4">
        <v>1840</v>
      </c>
      <c r="F362">
        <v>4802</v>
      </c>
      <c r="I362" s="2">
        <v>45021</v>
      </c>
    </row>
    <row r="363" spans="1:9" x14ac:dyDescent="0.25">
      <c r="A363" t="s">
        <v>1130</v>
      </c>
      <c r="B363" t="s">
        <v>1131</v>
      </c>
      <c r="D363" s="4">
        <v>1530</v>
      </c>
      <c r="F363">
        <v>9401</v>
      </c>
      <c r="I363" s="2">
        <v>45022</v>
      </c>
    </row>
    <row r="364" spans="1:9" x14ac:dyDescent="0.25">
      <c r="A364" t="s">
        <v>1136</v>
      </c>
      <c r="B364" t="s">
        <v>1137</v>
      </c>
      <c r="D364" s="4">
        <v>2800</v>
      </c>
      <c r="F364">
        <v>9305</v>
      </c>
      <c r="I364" s="2">
        <v>45025</v>
      </c>
    </row>
    <row r="365" spans="1:9" x14ac:dyDescent="0.25">
      <c r="A365" t="s">
        <v>1139</v>
      </c>
      <c r="B365" t="s">
        <v>1137</v>
      </c>
      <c r="D365" s="4">
        <v>2800</v>
      </c>
      <c r="F365">
        <v>9305</v>
      </c>
      <c r="I365" s="2">
        <v>45025</v>
      </c>
    </row>
    <row r="366" spans="1:9" x14ac:dyDescent="0.25">
      <c r="A366" t="s">
        <v>1141</v>
      </c>
      <c r="B366" t="s">
        <v>1142</v>
      </c>
      <c r="D366" s="4">
        <v>1000</v>
      </c>
      <c r="F366">
        <v>9305</v>
      </c>
      <c r="I366" s="2">
        <v>45025</v>
      </c>
    </row>
    <row r="367" spans="1:9" x14ac:dyDescent="0.25">
      <c r="A367" t="s">
        <v>1144</v>
      </c>
      <c r="B367" t="s">
        <v>1142</v>
      </c>
      <c r="D367" s="4">
        <v>1000</v>
      </c>
      <c r="F367">
        <v>9305</v>
      </c>
      <c r="I367" s="2">
        <v>45025</v>
      </c>
    </row>
    <row r="368" spans="1:9" x14ac:dyDescent="0.25">
      <c r="A368" t="s">
        <v>1146</v>
      </c>
      <c r="B368" t="s">
        <v>1142</v>
      </c>
      <c r="D368" s="4">
        <v>1000</v>
      </c>
      <c r="F368">
        <v>9305</v>
      </c>
      <c r="I368" s="2">
        <v>45025</v>
      </c>
    </row>
    <row r="369" spans="1:9" x14ac:dyDescent="0.25">
      <c r="A369" t="s">
        <v>1148</v>
      </c>
      <c r="B369" t="s">
        <v>1142</v>
      </c>
      <c r="D369" s="4">
        <v>1000</v>
      </c>
      <c r="F369">
        <v>9305</v>
      </c>
      <c r="I369" s="2">
        <v>45025</v>
      </c>
    </row>
    <row r="370" spans="1:9" x14ac:dyDescent="0.25">
      <c r="A370" t="s">
        <v>1150</v>
      </c>
      <c r="B370" t="s">
        <v>1151</v>
      </c>
      <c r="D370" s="4">
        <v>2000</v>
      </c>
      <c r="F370">
        <v>9305</v>
      </c>
      <c r="I370" s="2">
        <v>45025</v>
      </c>
    </row>
    <row r="371" spans="1:9" x14ac:dyDescent="0.25">
      <c r="A371" t="s">
        <v>1153</v>
      </c>
      <c r="B371" t="s">
        <v>1151</v>
      </c>
      <c r="D371" s="4">
        <v>2000</v>
      </c>
      <c r="F371">
        <v>9305</v>
      </c>
      <c r="I371" s="2">
        <v>45025</v>
      </c>
    </row>
    <row r="372" spans="1:9" x14ac:dyDescent="0.25">
      <c r="A372" t="s">
        <v>1155</v>
      </c>
      <c r="B372" t="s">
        <v>1156</v>
      </c>
      <c r="D372" s="4">
        <v>2210</v>
      </c>
      <c r="F372">
        <v>9305</v>
      </c>
      <c r="I372" s="2">
        <v>45025</v>
      </c>
    </row>
    <row r="373" spans="1:9" x14ac:dyDescent="0.25">
      <c r="A373" t="s">
        <v>1159</v>
      </c>
      <c r="B373" t="s">
        <v>1156</v>
      </c>
      <c r="D373" s="4">
        <v>2210</v>
      </c>
      <c r="F373">
        <v>9305</v>
      </c>
      <c r="I373" s="2">
        <v>45025</v>
      </c>
    </row>
    <row r="374" spans="1:9" x14ac:dyDescent="0.25">
      <c r="A374" t="s">
        <v>1161</v>
      </c>
      <c r="B374" t="s">
        <v>1156</v>
      </c>
      <c r="D374" s="4">
        <v>2210</v>
      </c>
      <c r="F374">
        <v>9305</v>
      </c>
      <c r="I374" s="2">
        <v>45025</v>
      </c>
    </row>
    <row r="375" spans="1:9" x14ac:dyDescent="0.25">
      <c r="A375" t="s">
        <v>1163</v>
      </c>
      <c r="B375" t="s">
        <v>1156</v>
      </c>
      <c r="D375" s="4">
        <v>2210</v>
      </c>
      <c r="F375">
        <v>9305</v>
      </c>
      <c r="I375" s="2">
        <v>45025</v>
      </c>
    </row>
    <row r="376" spans="1:9" x14ac:dyDescent="0.25">
      <c r="A376" t="s">
        <v>1165</v>
      </c>
      <c r="B376" t="s">
        <v>183</v>
      </c>
      <c r="D376" s="4">
        <v>1140</v>
      </c>
      <c r="E376" s="1">
        <v>36601</v>
      </c>
      <c r="F376">
        <v>9305</v>
      </c>
      <c r="I376" s="2">
        <v>45025</v>
      </c>
    </row>
    <row r="377" spans="1:9" x14ac:dyDescent="0.25">
      <c r="A377" t="s">
        <v>1167</v>
      </c>
      <c r="B377" t="s">
        <v>404</v>
      </c>
      <c r="D377" s="4">
        <v>2370</v>
      </c>
      <c r="F377">
        <v>9305</v>
      </c>
      <c r="I377" s="2">
        <v>45025</v>
      </c>
    </row>
    <row r="378" spans="1:9" x14ac:dyDescent="0.25">
      <c r="A378" t="s">
        <v>1169</v>
      </c>
      <c r="B378" t="s">
        <v>404</v>
      </c>
      <c r="D378" s="4">
        <v>2370</v>
      </c>
      <c r="F378">
        <v>9305</v>
      </c>
      <c r="I378" s="2">
        <v>45025</v>
      </c>
    </row>
    <row r="379" spans="1:9" x14ac:dyDescent="0.25">
      <c r="A379" t="s">
        <v>1171</v>
      </c>
      <c r="B379" t="s">
        <v>404</v>
      </c>
      <c r="D379" s="4">
        <v>2370</v>
      </c>
      <c r="F379">
        <v>9305</v>
      </c>
      <c r="I379" s="2">
        <v>45025</v>
      </c>
    </row>
    <row r="380" spans="1:9" x14ac:dyDescent="0.25">
      <c r="A380" t="s">
        <v>1173</v>
      </c>
      <c r="B380" t="s">
        <v>183</v>
      </c>
      <c r="D380" s="4">
        <v>1180</v>
      </c>
      <c r="F380">
        <v>121</v>
      </c>
      <c r="I380" s="2">
        <v>45025</v>
      </c>
    </row>
    <row r="381" spans="1:9" x14ac:dyDescent="0.25">
      <c r="A381" t="s">
        <v>1176</v>
      </c>
      <c r="B381" t="s">
        <v>237</v>
      </c>
      <c r="D381" s="4">
        <v>1400</v>
      </c>
      <c r="F381">
        <v>9305</v>
      </c>
      <c r="I381" s="2">
        <v>45025</v>
      </c>
    </row>
    <row r="382" spans="1:9" x14ac:dyDescent="0.25">
      <c r="A382" t="s">
        <v>1179</v>
      </c>
      <c r="B382" t="s">
        <v>1180</v>
      </c>
      <c r="D382" s="4">
        <v>2970</v>
      </c>
      <c r="F382">
        <v>9305</v>
      </c>
      <c r="I382" s="2">
        <v>45025</v>
      </c>
    </row>
    <row r="383" spans="1:9" x14ac:dyDescent="0.25">
      <c r="A383" t="s">
        <v>1182</v>
      </c>
      <c r="B383" t="s">
        <v>1183</v>
      </c>
      <c r="D383" s="4">
        <v>2820</v>
      </c>
      <c r="F383">
        <v>9305</v>
      </c>
      <c r="I383" s="2">
        <v>45025</v>
      </c>
    </row>
    <row r="384" spans="1:9" x14ac:dyDescent="0.25">
      <c r="A384" t="s">
        <v>1186</v>
      </c>
      <c r="B384" t="s">
        <v>1187</v>
      </c>
      <c r="D384" s="4">
        <v>1300</v>
      </c>
      <c r="F384">
        <v>9305</v>
      </c>
      <c r="I384" s="2">
        <v>45025</v>
      </c>
    </row>
    <row r="385" spans="1:9" x14ac:dyDescent="0.25">
      <c r="A385" t="s">
        <v>1189</v>
      </c>
      <c r="B385" t="s">
        <v>450</v>
      </c>
      <c r="D385" s="4">
        <v>2750</v>
      </c>
      <c r="F385">
        <v>9305</v>
      </c>
      <c r="I385" s="2">
        <v>45025</v>
      </c>
    </row>
    <row r="386" spans="1:9" x14ac:dyDescent="0.25">
      <c r="A386" t="s">
        <v>1191</v>
      </c>
      <c r="B386" t="s">
        <v>450</v>
      </c>
      <c r="D386" s="4">
        <v>2750</v>
      </c>
      <c r="F386">
        <v>9305</v>
      </c>
      <c r="I386" s="2">
        <v>45025</v>
      </c>
    </row>
    <row r="387" spans="1:9" x14ac:dyDescent="0.25">
      <c r="A387" t="s">
        <v>1196</v>
      </c>
      <c r="B387" t="s">
        <v>1197</v>
      </c>
      <c r="D387" s="4">
        <v>1940</v>
      </c>
      <c r="E387" s="1">
        <v>35795</v>
      </c>
      <c r="F387">
        <v>9305</v>
      </c>
      <c r="I387" s="2">
        <v>45027</v>
      </c>
    </row>
    <row r="388" spans="1:9" x14ac:dyDescent="0.25">
      <c r="A388" t="s">
        <v>1200</v>
      </c>
      <c r="B388" t="s">
        <v>183</v>
      </c>
      <c r="D388" s="4">
        <v>1220</v>
      </c>
      <c r="E388" s="1">
        <v>35608</v>
      </c>
      <c r="F388">
        <v>9305</v>
      </c>
      <c r="I388" s="2">
        <v>45027</v>
      </c>
    </row>
    <row r="389" spans="1:9" x14ac:dyDescent="0.25">
      <c r="A389" t="s">
        <v>1202</v>
      </c>
      <c r="B389" t="s">
        <v>183</v>
      </c>
      <c r="D389" s="4">
        <v>1220</v>
      </c>
      <c r="E389" s="1">
        <v>35664</v>
      </c>
      <c r="F389">
        <v>9305</v>
      </c>
      <c r="I389" s="2">
        <v>45027</v>
      </c>
    </row>
    <row r="390" spans="1:9" x14ac:dyDescent="0.25">
      <c r="A390" t="s">
        <v>1204</v>
      </c>
      <c r="B390" t="s">
        <v>183</v>
      </c>
      <c r="D390" s="4">
        <v>1220</v>
      </c>
      <c r="E390" s="1">
        <v>35664</v>
      </c>
      <c r="F390">
        <v>9305</v>
      </c>
      <c r="I390" s="2">
        <v>45027</v>
      </c>
    </row>
    <row r="391" spans="1:9" x14ac:dyDescent="0.25">
      <c r="A391" t="s">
        <v>1206</v>
      </c>
      <c r="B391" t="s">
        <v>183</v>
      </c>
      <c r="D391" s="4">
        <v>1220</v>
      </c>
      <c r="E391" s="1">
        <v>35664</v>
      </c>
      <c r="F391">
        <v>9305</v>
      </c>
      <c r="I391" s="2">
        <v>45027</v>
      </c>
    </row>
    <row r="392" spans="1:9" x14ac:dyDescent="0.25">
      <c r="A392" t="s">
        <v>1208</v>
      </c>
      <c r="B392" t="s">
        <v>183</v>
      </c>
      <c r="D392" s="4">
        <v>1220</v>
      </c>
      <c r="E392" s="1">
        <v>35664</v>
      </c>
      <c r="F392">
        <v>9305</v>
      </c>
      <c r="I392" s="2">
        <v>45027</v>
      </c>
    </row>
    <row r="393" spans="1:9" x14ac:dyDescent="0.25">
      <c r="A393" t="s">
        <v>1210</v>
      </c>
      <c r="B393" t="s">
        <v>183</v>
      </c>
      <c r="D393" s="4">
        <v>1220</v>
      </c>
      <c r="E393" s="1">
        <v>35742</v>
      </c>
      <c r="F393">
        <v>9305</v>
      </c>
      <c r="I393" s="2">
        <v>45027</v>
      </c>
    </row>
    <row r="394" spans="1:9" x14ac:dyDescent="0.25">
      <c r="A394" t="s">
        <v>1212</v>
      </c>
      <c r="B394" t="s">
        <v>183</v>
      </c>
      <c r="D394" s="4">
        <v>1220</v>
      </c>
      <c r="E394" s="1">
        <v>35795</v>
      </c>
      <c r="F394">
        <v>9305</v>
      </c>
      <c r="I394" s="2">
        <v>45027</v>
      </c>
    </row>
    <row r="395" spans="1:9" x14ac:dyDescent="0.25">
      <c r="A395" t="s">
        <v>1214</v>
      </c>
      <c r="B395" t="s">
        <v>183</v>
      </c>
      <c r="D395" s="4">
        <v>1220</v>
      </c>
      <c r="E395" s="1">
        <v>35795</v>
      </c>
      <c r="F395">
        <v>9305</v>
      </c>
      <c r="I395" s="2">
        <v>45027</v>
      </c>
    </row>
    <row r="396" spans="1:9" x14ac:dyDescent="0.25">
      <c r="A396" t="s">
        <v>1216</v>
      </c>
      <c r="B396" t="s">
        <v>183</v>
      </c>
      <c r="D396" s="4">
        <v>1220</v>
      </c>
      <c r="E396" s="1">
        <v>35795</v>
      </c>
      <c r="F396">
        <v>9305</v>
      </c>
      <c r="I396" s="2">
        <v>45027</v>
      </c>
    </row>
    <row r="397" spans="1:9" x14ac:dyDescent="0.25">
      <c r="A397" t="s">
        <v>1218</v>
      </c>
      <c r="B397" t="s">
        <v>183</v>
      </c>
      <c r="D397" s="4">
        <v>1260</v>
      </c>
      <c r="E397" s="1">
        <v>36276</v>
      </c>
      <c r="F397">
        <v>9305</v>
      </c>
      <c r="I397" s="2">
        <v>45027</v>
      </c>
    </row>
    <row r="398" spans="1:9" x14ac:dyDescent="0.25">
      <c r="A398" t="s">
        <v>1221</v>
      </c>
      <c r="B398" t="s">
        <v>183</v>
      </c>
      <c r="D398" s="4">
        <v>1360</v>
      </c>
      <c r="E398" s="1">
        <v>35205</v>
      </c>
      <c r="F398">
        <v>9305</v>
      </c>
      <c r="I398" s="2">
        <v>45027</v>
      </c>
    </row>
    <row r="399" spans="1:9" x14ac:dyDescent="0.25">
      <c r="A399" t="s">
        <v>1224</v>
      </c>
      <c r="B399" t="s">
        <v>450</v>
      </c>
      <c r="D399" s="4">
        <v>2750</v>
      </c>
      <c r="F399">
        <v>5398</v>
      </c>
      <c r="I399" s="2">
        <v>45028</v>
      </c>
    </row>
    <row r="400" spans="1:9" x14ac:dyDescent="0.25">
      <c r="A400" t="s">
        <v>1227</v>
      </c>
      <c r="B400" t="s">
        <v>96</v>
      </c>
      <c r="D400" s="4">
        <v>2520</v>
      </c>
      <c r="F400">
        <v>313</v>
      </c>
      <c r="I400" s="2">
        <v>45028</v>
      </c>
    </row>
    <row r="401" spans="1:9" x14ac:dyDescent="0.25">
      <c r="A401" t="s">
        <v>1230</v>
      </c>
      <c r="B401" t="s">
        <v>1231</v>
      </c>
      <c r="D401" s="4">
        <v>2250</v>
      </c>
      <c r="F401">
        <v>313</v>
      </c>
      <c r="I401" s="2">
        <v>45028</v>
      </c>
    </row>
    <row r="402" spans="1:9" x14ac:dyDescent="0.25">
      <c r="A402" t="s">
        <v>1234</v>
      </c>
      <c r="B402" t="s">
        <v>1235</v>
      </c>
      <c r="D402" s="4">
        <v>1681.48</v>
      </c>
      <c r="E402" s="1">
        <v>37286</v>
      </c>
      <c r="F402">
        <v>5031</v>
      </c>
      <c r="I402" s="2">
        <v>45028</v>
      </c>
    </row>
    <row r="403" spans="1:9" x14ac:dyDescent="0.25">
      <c r="A403" t="s">
        <v>1239</v>
      </c>
      <c r="B403" t="s">
        <v>1240</v>
      </c>
      <c r="D403" s="4">
        <v>2980</v>
      </c>
      <c r="F403">
        <v>2421</v>
      </c>
      <c r="I403" s="2">
        <v>45028</v>
      </c>
    </row>
    <row r="404" spans="1:9" x14ac:dyDescent="0.25">
      <c r="A404" t="s">
        <v>1243</v>
      </c>
      <c r="B404" t="s">
        <v>1240</v>
      </c>
      <c r="D404" s="4">
        <v>2980</v>
      </c>
      <c r="F404">
        <v>2421</v>
      </c>
      <c r="I404" s="2">
        <v>45028</v>
      </c>
    </row>
    <row r="405" spans="1:9" x14ac:dyDescent="0.25">
      <c r="A405" t="s">
        <v>1246</v>
      </c>
      <c r="B405" t="s">
        <v>829</v>
      </c>
      <c r="D405" s="4">
        <v>1620</v>
      </c>
      <c r="F405">
        <v>4890</v>
      </c>
      <c r="I405" s="2">
        <v>45028</v>
      </c>
    </row>
    <row r="406" spans="1:9" x14ac:dyDescent="0.25">
      <c r="A406" t="s">
        <v>1249</v>
      </c>
      <c r="B406" t="s">
        <v>1250</v>
      </c>
      <c r="D406" s="4">
        <v>2000</v>
      </c>
      <c r="F406">
        <v>4890</v>
      </c>
      <c r="I406" s="2">
        <v>45028</v>
      </c>
    </row>
    <row r="407" spans="1:9" x14ac:dyDescent="0.25">
      <c r="A407" t="s">
        <v>1253</v>
      </c>
      <c r="B407" t="s">
        <v>450</v>
      </c>
      <c r="D407" s="4">
        <v>2750</v>
      </c>
      <c r="F407">
        <v>2421</v>
      </c>
      <c r="I407" s="2">
        <v>45028</v>
      </c>
    </row>
    <row r="408" spans="1:9" x14ac:dyDescent="0.25">
      <c r="A408" t="s">
        <v>1256</v>
      </c>
      <c r="B408" t="s">
        <v>450</v>
      </c>
      <c r="D408" s="4">
        <v>2750</v>
      </c>
      <c r="F408">
        <v>2421</v>
      </c>
      <c r="I408" s="2">
        <v>45028</v>
      </c>
    </row>
    <row r="409" spans="1:9" x14ac:dyDescent="0.25">
      <c r="A409" t="s">
        <v>1259</v>
      </c>
      <c r="B409" t="s">
        <v>1260</v>
      </c>
      <c r="D409" s="4">
        <v>2000</v>
      </c>
      <c r="E409" s="1">
        <v>35880</v>
      </c>
      <c r="F409">
        <v>2421</v>
      </c>
      <c r="I409" s="2">
        <v>45028</v>
      </c>
    </row>
    <row r="410" spans="1:9" x14ac:dyDescent="0.25">
      <c r="A410" t="s">
        <v>1262</v>
      </c>
      <c r="B410" t="s">
        <v>1260</v>
      </c>
      <c r="D410" s="4">
        <v>2000</v>
      </c>
      <c r="E410" s="1">
        <v>35880</v>
      </c>
      <c r="F410">
        <v>2421</v>
      </c>
      <c r="I410" s="2">
        <v>45028</v>
      </c>
    </row>
    <row r="411" spans="1:9" x14ac:dyDescent="0.25">
      <c r="A411" t="s">
        <v>1264</v>
      </c>
      <c r="B411" t="s">
        <v>1260</v>
      </c>
      <c r="D411" s="4">
        <v>2000</v>
      </c>
      <c r="E411" s="1">
        <v>35880</v>
      </c>
      <c r="F411">
        <v>2421</v>
      </c>
      <c r="I411" s="2">
        <v>45028</v>
      </c>
    </row>
    <row r="412" spans="1:9" x14ac:dyDescent="0.25">
      <c r="A412" t="s">
        <v>1266</v>
      </c>
      <c r="B412" t="s">
        <v>1260</v>
      </c>
      <c r="D412" s="4">
        <v>2000</v>
      </c>
      <c r="E412" s="1">
        <v>35880</v>
      </c>
      <c r="F412">
        <v>2421</v>
      </c>
      <c r="I412" s="2">
        <v>45028</v>
      </c>
    </row>
    <row r="413" spans="1:9" x14ac:dyDescent="0.25">
      <c r="A413" t="s">
        <v>1268</v>
      </c>
      <c r="B413" t="s">
        <v>1260</v>
      </c>
      <c r="D413" s="4">
        <v>2000</v>
      </c>
      <c r="E413" s="1">
        <v>35880</v>
      </c>
      <c r="F413">
        <v>2421</v>
      </c>
      <c r="I413" s="2">
        <v>45028</v>
      </c>
    </row>
    <row r="414" spans="1:9" x14ac:dyDescent="0.25">
      <c r="A414" t="s">
        <v>1270</v>
      </c>
      <c r="B414" t="s">
        <v>1271</v>
      </c>
      <c r="D414" s="4">
        <v>1040</v>
      </c>
      <c r="F414">
        <v>1322</v>
      </c>
      <c r="I414" s="2">
        <v>45028</v>
      </c>
    </row>
    <row r="415" spans="1:9" x14ac:dyDescent="0.25">
      <c r="A415" t="s">
        <v>1274</v>
      </c>
      <c r="B415" t="s">
        <v>1275</v>
      </c>
      <c r="D415" s="4">
        <v>2260</v>
      </c>
      <c r="F415">
        <v>1423</v>
      </c>
      <c r="I415" s="2">
        <v>45028</v>
      </c>
    </row>
    <row r="416" spans="1:9" x14ac:dyDescent="0.25">
      <c r="A416" t="s">
        <v>1278</v>
      </c>
      <c r="B416" t="s">
        <v>1275</v>
      </c>
      <c r="D416" s="4">
        <v>2260</v>
      </c>
      <c r="F416">
        <v>1423</v>
      </c>
      <c r="I416" s="2">
        <v>45028</v>
      </c>
    </row>
    <row r="417" spans="1:9" x14ac:dyDescent="0.25">
      <c r="A417" t="s">
        <v>1280</v>
      </c>
      <c r="B417" t="s">
        <v>1281</v>
      </c>
      <c r="D417" s="4">
        <v>2990</v>
      </c>
      <c r="F417">
        <v>1221</v>
      </c>
      <c r="I417" s="2">
        <v>45028</v>
      </c>
    </row>
    <row r="418" spans="1:9" x14ac:dyDescent="0.25">
      <c r="A418" t="s">
        <v>1283</v>
      </c>
      <c r="B418" t="s">
        <v>256</v>
      </c>
      <c r="D418" s="4">
        <v>1420</v>
      </c>
      <c r="F418">
        <v>621</v>
      </c>
      <c r="I418" s="2">
        <v>45028</v>
      </c>
    </row>
    <row r="419" spans="1:9" x14ac:dyDescent="0.25">
      <c r="A419" t="s">
        <v>1285</v>
      </c>
      <c r="B419" t="s">
        <v>1286</v>
      </c>
      <c r="D419" s="4">
        <v>2320</v>
      </c>
      <c r="F419">
        <v>662</v>
      </c>
      <c r="I419" s="2">
        <v>45028</v>
      </c>
    </row>
    <row r="420" spans="1:9" x14ac:dyDescent="0.25">
      <c r="A420" t="s">
        <v>1290</v>
      </c>
      <c r="B420" t="s">
        <v>183</v>
      </c>
      <c r="D420" s="4">
        <v>1590</v>
      </c>
      <c r="E420" s="1">
        <v>36228</v>
      </c>
      <c r="F420">
        <v>122</v>
      </c>
      <c r="I420" s="2">
        <v>45028</v>
      </c>
    </row>
    <row r="421" spans="1:9" x14ac:dyDescent="0.25">
      <c r="A421" t="s">
        <v>1294</v>
      </c>
      <c r="B421" t="s">
        <v>183</v>
      </c>
      <c r="D421" s="4">
        <v>1160</v>
      </c>
      <c r="F421">
        <v>122</v>
      </c>
      <c r="I421" s="2">
        <v>45028</v>
      </c>
    </row>
    <row r="422" spans="1:9" x14ac:dyDescent="0.25">
      <c r="A422" t="s">
        <v>1297</v>
      </c>
      <c r="B422" t="s">
        <v>1298</v>
      </c>
      <c r="D422" s="4">
        <v>1710</v>
      </c>
      <c r="F422">
        <v>3341</v>
      </c>
      <c r="I422" s="2">
        <v>45028</v>
      </c>
    </row>
    <row r="423" spans="1:9" x14ac:dyDescent="0.25">
      <c r="A423" t="s">
        <v>1301</v>
      </c>
      <c r="B423" t="s">
        <v>1298</v>
      </c>
      <c r="D423" s="4">
        <v>1710</v>
      </c>
      <c r="F423">
        <v>3341</v>
      </c>
      <c r="I423" s="2">
        <v>45028</v>
      </c>
    </row>
    <row r="424" spans="1:9" x14ac:dyDescent="0.25">
      <c r="A424" t="s">
        <v>1303</v>
      </c>
      <c r="B424" t="s">
        <v>610</v>
      </c>
      <c r="D424" s="4">
        <v>1250</v>
      </c>
      <c r="F424">
        <v>3341</v>
      </c>
      <c r="I424" s="2">
        <v>45028</v>
      </c>
    </row>
    <row r="425" spans="1:9" x14ac:dyDescent="0.25">
      <c r="A425" t="s">
        <v>1305</v>
      </c>
      <c r="B425" t="s">
        <v>629</v>
      </c>
      <c r="D425" s="4">
        <v>1100</v>
      </c>
      <c r="F425">
        <v>3341</v>
      </c>
      <c r="I425" s="2">
        <v>45028</v>
      </c>
    </row>
    <row r="426" spans="1:9" x14ac:dyDescent="0.25">
      <c r="A426" t="s">
        <v>1307</v>
      </c>
      <c r="B426" t="s">
        <v>629</v>
      </c>
      <c r="D426" s="4">
        <v>1100</v>
      </c>
      <c r="F426">
        <v>3341</v>
      </c>
      <c r="I426" s="2">
        <v>45028</v>
      </c>
    </row>
    <row r="427" spans="1:9" x14ac:dyDescent="0.25">
      <c r="A427" t="s">
        <v>1309</v>
      </c>
      <c r="B427" t="s">
        <v>610</v>
      </c>
      <c r="D427" s="4">
        <v>1250</v>
      </c>
      <c r="F427">
        <v>3341</v>
      </c>
      <c r="I427" s="2">
        <v>45028</v>
      </c>
    </row>
    <row r="428" spans="1:9" x14ac:dyDescent="0.25">
      <c r="A428" t="s">
        <v>1311</v>
      </c>
      <c r="B428" t="s">
        <v>724</v>
      </c>
      <c r="D428" s="4">
        <v>2900</v>
      </c>
      <c r="F428">
        <v>1031</v>
      </c>
      <c r="I428" s="2">
        <v>45028</v>
      </c>
    </row>
    <row r="429" spans="1:9" x14ac:dyDescent="0.25">
      <c r="A429" t="s">
        <v>1314</v>
      </c>
      <c r="B429" t="s">
        <v>183</v>
      </c>
      <c r="D429" s="4">
        <v>1160</v>
      </c>
      <c r="E429" s="1">
        <v>35416</v>
      </c>
      <c r="F429">
        <v>2611</v>
      </c>
      <c r="I429" s="2">
        <v>45028</v>
      </c>
    </row>
    <row r="430" spans="1:9" x14ac:dyDescent="0.25">
      <c r="A430" t="s">
        <v>1317</v>
      </c>
      <c r="B430" t="s">
        <v>183</v>
      </c>
      <c r="D430" s="4">
        <v>1160</v>
      </c>
      <c r="E430" s="1">
        <v>35416</v>
      </c>
      <c r="F430">
        <v>2611</v>
      </c>
      <c r="I430" s="2">
        <v>45028</v>
      </c>
    </row>
    <row r="431" spans="1:9" x14ac:dyDescent="0.25">
      <c r="A431" t="s">
        <v>1319</v>
      </c>
      <c r="B431" t="s">
        <v>1320</v>
      </c>
      <c r="D431" s="4">
        <v>2800</v>
      </c>
      <c r="F431">
        <v>2611</v>
      </c>
      <c r="I431" s="2">
        <v>45028</v>
      </c>
    </row>
    <row r="432" spans="1:9" x14ac:dyDescent="0.25">
      <c r="A432" t="s">
        <v>1323</v>
      </c>
      <c r="B432" t="s">
        <v>1240</v>
      </c>
      <c r="D432" s="4">
        <v>2980</v>
      </c>
      <c r="F432">
        <v>2611</v>
      </c>
      <c r="I432" s="2">
        <v>45028</v>
      </c>
    </row>
    <row r="433" spans="1:9" x14ac:dyDescent="0.25">
      <c r="A433" t="s">
        <v>1326</v>
      </c>
      <c r="B433" t="s">
        <v>1240</v>
      </c>
      <c r="D433" s="4">
        <v>2980</v>
      </c>
      <c r="F433">
        <v>2611</v>
      </c>
      <c r="I433" s="2">
        <v>45028</v>
      </c>
    </row>
    <row r="434" spans="1:9" x14ac:dyDescent="0.25">
      <c r="A434" t="s">
        <v>1328</v>
      </c>
      <c r="B434" t="s">
        <v>1329</v>
      </c>
      <c r="D434" s="4">
        <v>1858.2</v>
      </c>
      <c r="E434" s="1">
        <v>36980</v>
      </c>
      <c r="F434">
        <v>3841</v>
      </c>
      <c r="I434" s="2">
        <v>45028</v>
      </c>
    </row>
    <row r="435" spans="1:9" x14ac:dyDescent="0.25">
      <c r="A435" t="s">
        <v>1333</v>
      </c>
      <c r="B435" t="s">
        <v>1329</v>
      </c>
      <c r="D435" s="4">
        <v>1858.2</v>
      </c>
      <c r="E435" s="1">
        <v>36980</v>
      </c>
      <c r="F435">
        <v>3841</v>
      </c>
      <c r="I435" s="2">
        <v>45028</v>
      </c>
    </row>
    <row r="436" spans="1:9" x14ac:dyDescent="0.25">
      <c r="A436" t="s">
        <v>1336</v>
      </c>
      <c r="B436" t="s">
        <v>1337</v>
      </c>
      <c r="D436" s="4">
        <v>2400</v>
      </c>
      <c r="F436">
        <v>3841</v>
      </c>
      <c r="I436" s="2">
        <v>45028</v>
      </c>
    </row>
    <row r="437" spans="1:9" x14ac:dyDescent="0.25">
      <c r="A437" t="s">
        <v>1341</v>
      </c>
      <c r="B437" t="s">
        <v>183</v>
      </c>
      <c r="D437" s="4">
        <v>1066.47</v>
      </c>
      <c r="E437" s="1">
        <v>37209</v>
      </c>
      <c r="F437">
        <v>816</v>
      </c>
      <c r="I437" s="2">
        <v>45028</v>
      </c>
    </row>
    <row r="438" spans="1:9" x14ac:dyDescent="0.25">
      <c r="A438" t="s">
        <v>1345</v>
      </c>
      <c r="B438" t="s">
        <v>1346</v>
      </c>
      <c r="D438" s="4">
        <v>1730</v>
      </c>
      <c r="F438">
        <v>4761</v>
      </c>
      <c r="I438" s="2">
        <v>45028</v>
      </c>
    </row>
    <row r="439" spans="1:9" x14ac:dyDescent="0.25">
      <c r="A439" t="s">
        <v>1350</v>
      </c>
      <c r="B439" t="s">
        <v>1351</v>
      </c>
      <c r="D439" s="4">
        <v>1490</v>
      </c>
      <c r="F439">
        <v>4761</v>
      </c>
      <c r="I439" s="2">
        <v>45028</v>
      </c>
    </row>
    <row r="440" spans="1:9" x14ac:dyDescent="0.25">
      <c r="A440" t="s">
        <v>1355</v>
      </c>
      <c r="B440" t="s">
        <v>1351</v>
      </c>
      <c r="D440" s="4">
        <v>1490</v>
      </c>
      <c r="F440">
        <v>4761</v>
      </c>
      <c r="I440" s="2">
        <v>45028</v>
      </c>
    </row>
    <row r="441" spans="1:9" x14ac:dyDescent="0.25">
      <c r="A441" t="s">
        <v>1358</v>
      </c>
      <c r="B441" t="s">
        <v>1351</v>
      </c>
      <c r="D441" s="4">
        <v>1490</v>
      </c>
      <c r="F441">
        <v>4761</v>
      </c>
      <c r="I441" s="2">
        <v>45028</v>
      </c>
    </row>
    <row r="442" spans="1:9" x14ac:dyDescent="0.25">
      <c r="A442" t="s">
        <v>1361</v>
      </c>
      <c r="B442" t="s">
        <v>1351</v>
      </c>
      <c r="D442" s="4">
        <v>1490</v>
      </c>
      <c r="F442">
        <v>4761</v>
      </c>
      <c r="I442" s="2">
        <v>45028</v>
      </c>
    </row>
    <row r="443" spans="1:9" x14ac:dyDescent="0.25">
      <c r="A443" t="s">
        <v>1363</v>
      </c>
      <c r="B443" t="s">
        <v>1346</v>
      </c>
      <c r="D443" s="4">
        <v>1730</v>
      </c>
      <c r="F443">
        <v>4761</v>
      </c>
      <c r="I443" s="2">
        <v>45028</v>
      </c>
    </row>
    <row r="444" spans="1:9" x14ac:dyDescent="0.25">
      <c r="A444" t="s">
        <v>1365</v>
      </c>
      <c r="B444" t="s">
        <v>1346</v>
      </c>
      <c r="D444" s="4">
        <v>1730</v>
      </c>
      <c r="F444">
        <v>4761</v>
      </c>
      <c r="I444" s="2">
        <v>45028</v>
      </c>
    </row>
    <row r="445" spans="1:9" x14ac:dyDescent="0.25">
      <c r="A445" t="s">
        <v>1367</v>
      </c>
      <c r="B445" t="s">
        <v>96</v>
      </c>
      <c r="D445" s="4">
        <v>2520</v>
      </c>
      <c r="F445">
        <v>731</v>
      </c>
      <c r="I445" s="2">
        <v>45028</v>
      </c>
    </row>
    <row r="446" spans="1:9" x14ac:dyDescent="0.25">
      <c r="A446" t="s">
        <v>1369</v>
      </c>
      <c r="B446" t="s">
        <v>96</v>
      </c>
      <c r="D446" s="4">
        <v>2520</v>
      </c>
      <c r="F446">
        <v>731</v>
      </c>
      <c r="I446" s="2">
        <v>45028</v>
      </c>
    </row>
    <row r="447" spans="1:9" x14ac:dyDescent="0.25">
      <c r="A447" t="s">
        <v>1371</v>
      </c>
      <c r="B447" t="s">
        <v>96</v>
      </c>
      <c r="D447" s="4">
        <v>2520</v>
      </c>
      <c r="F447">
        <v>731</v>
      </c>
      <c r="I447" s="2">
        <v>45028</v>
      </c>
    </row>
    <row r="448" spans="1:9" x14ac:dyDescent="0.25">
      <c r="A448" t="s">
        <v>1373</v>
      </c>
      <c r="B448" t="s">
        <v>96</v>
      </c>
      <c r="D448" s="4">
        <v>2520</v>
      </c>
      <c r="F448">
        <v>731</v>
      </c>
      <c r="I448" s="2">
        <v>45028</v>
      </c>
    </row>
    <row r="449" spans="1:9" x14ac:dyDescent="0.25">
      <c r="A449" t="s">
        <v>1375</v>
      </c>
      <c r="B449" t="s">
        <v>96</v>
      </c>
      <c r="D449" s="4">
        <v>2520</v>
      </c>
      <c r="F449">
        <v>731</v>
      </c>
      <c r="I449" s="2">
        <v>45028</v>
      </c>
    </row>
    <row r="450" spans="1:9" x14ac:dyDescent="0.25">
      <c r="A450" t="s">
        <v>1377</v>
      </c>
      <c r="B450" t="s">
        <v>96</v>
      </c>
      <c r="D450" s="4">
        <v>2520</v>
      </c>
      <c r="F450">
        <v>731</v>
      </c>
      <c r="I450" s="2">
        <v>45028</v>
      </c>
    </row>
    <row r="451" spans="1:9" x14ac:dyDescent="0.25">
      <c r="A451" t="s">
        <v>1379</v>
      </c>
      <c r="B451" t="s">
        <v>96</v>
      </c>
      <c r="D451" s="4">
        <v>2520</v>
      </c>
      <c r="F451">
        <v>731</v>
      </c>
      <c r="I451" s="2">
        <v>45028</v>
      </c>
    </row>
    <row r="452" spans="1:9" x14ac:dyDescent="0.25">
      <c r="A452" t="s">
        <v>1381</v>
      </c>
      <c r="B452" t="s">
        <v>1240</v>
      </c>
      <c r="D452" s="4">
        <v>2520</v>
      </c>
      <c r="F452">
        <v>731</v>
      </c>
      <c r="I452" s="2">
        <v>45028</v>
      </c>
    </row>
    <row r="453" spans="1:9" x14ac:dyDescent="0.25">
      <c r="A453" t="s">
        <v>1383</v>
      </c>
      <c r="B453" t="s">
        <v>1240</v>
      </c>
      <c r="D453" s="4">
        <v>2520</v>
      </c>
      <c r="F453">
        <v>731</v>
      </c>
      <c r="I453" s="2">
        <v>45028</v>
      </c>
    </row>
    <row r="454" spans="1:9" x14ac:dyDescent="0.25">
      <c r="A454" t="s">
        <v>1388</v>
      </c>
      <c r="B454" t="s">
        <v>781</v>
      </c>
      <c r="D454" s="4">
        <v>2990</v>
      </c>
      <c r="F454">
        <v>3451</v>
      </c>
      <c r="I454" s="2">
        <v>45047</v>
      </c>
    </row>
    <row r="455" spans="1:9" x14ac:dyDescent="0.25">
      <c r="A455" t="s">
        <v>1392</v>
      </c>
      <c r="B455" t="s">
        <v>1393</v>
      </c>
      <c r="D455" s="4">
        <v>2466.33</v>
      </c>
      <c r="E455" s="1">
        <v>37090</v>
      </c>
      <c r="F455">
        <v>3541</v>
      </c>
      <c r="I455" s="2">
        <v>45049</v>
      </c>
    </row>
    <row r="456" spans="1:9" x14ac:dyDescent="0.25">
      <c r="A456" t="s">
        <v>1398</v>
      </c>
      <c r="B456" t="s">
        <v>96</v>
      </c>
      <c r="D456" s="4">
        <v>2520</v>
      </c>
      <c r="F456">
        <v>9305</v>
      </c>
      <c r="I456" s="2">
        <v>45050</v>
      </c>
    </row>
    <row r="457" spans="1:9" x14ac:dyDescent="0.25">
      <c r="A457" t="s">
        <v>1400</v>
      </c>
      <c r="B457" t="s">
        <v>96</v>
      </c>
      <c r="D457" s="4">
        <v>2520</v>
      </c>
      <c r="F457">
        <v>9305</v>
      </c>
      <c r="I457" s="2">
        <v>45050</v>
      </c>
    </row>
    <row r="458" spans="1:9" x14ac:dyDescent="0.25">
      <c r="A458" t="s">
        <v>1402</v>
      </c>
      <c r="B458" t="s">
        <v>96</v>
      </c>
      <c r="D458" s="4">
        <v>2520</v>
      </c>
      <c r="F458">
        <v>9305</v>
      </c>
      <c r="I458" s="2">
        <v>45050</v>
      </c>
    </row>
    <row r="459" spans="1:9" x14ac:dyDescent="0.25">
      <c r="A459" t="s">
        <v>1404</v>
      </c>
      <c r="B459" t="s">
        <v>96</v>
      </c>
      <c r="D459" s="4">
        <v>2520</v>
      </c>
      <c r="F459">
        <v>9305</v>
      </c>
      <c r="I459" s="2">
        <v>45050</v>
      </c>
    </row>
    <row r="460" spans="1:9" x14ac:dyDescent="0.25">
      <c r="A460" t="s">
        <v>1406</v>
      </c>
      <c r="B460" t="s">
        <v>96</v>
      </c>
      <c r="D460" s="4">
        <v>2520</v>
      </c>
      <c r="F460">
        <v>9305</v>
      </c>
      <c r="I460" s="2">
        <v>45050</v>
      </c>
    </row>
    <row r="461" spans="1:9" x14ac:dyDescent="0.25">
      <c r="A461" t="s">
        <v>1408</v>
      </c>
      <c r="B461" t="s">
        <v>96</v>
      </c>
      <c r="D461" s="4">
        <v>2520</v>
      </c>
      <c r="F461">
        <v>9305</v>
      </c>
      <c r="I461" s="2">
        <v>45050</v>
      </c>
    </row>
    <row r="462" spans="1:9" x14ac:dyDescent="0.25">
      <c r="A462" t="s">
        <v>1413</v>
      </c>
      <c r="B462" t="s">
        <v>482</v>
      </c>
      <c r="D462" s="4">
        <v>1710</v>
      </c>
      <c r="F462">
        <v>2621</v>
      </c>
      <c r="I462" s="2">
        <v>45052</v>
      </c>
    </row>
    <row r="463" spans="1:9" x14ac:dyDescent="0.25">
      <c r="A463" t="s">
        <v>1416</v>
      </c>
      <c r="B463" t="s">
        <v>482</v>
      </c>
      <c r="D463" s="4">
        <v>1940</v>
      </c>
      <c r="F463">
        <v>2621</v>
      </c>
      <c r="I463" s="2">
        <v>45052</v>
      </c>
    </row>
    <row r="464" spans="1:9" x14ac:dyDescent="0.25">
      <c r="A464" t="s">
        <v>1418</v>
      </c>
      <c r="B464" t="s">
        <v>482</v>
      </c>
      <c r="D464" s="4">
        <v>1940</v>
      </c>
      <c r="F464">
        <v>2621</v>
      </c>
      <c r="I464" s="2">
        <v>45052</v>
      </c>
    </row>
    <row r="465" spans="1:9" x14ac:dyDescent="0.25">
      <c r="A465" t="s">
        <v>1420</v>
      </c>
      <c r="B465" t="s">
        <v>194</v>
      </c>
      <c r="D465" s="4">
        <v>1774.5</v>
      </c>
      <c r="E465" s="1">
        <v>36936</v>
      </c>
      <c r="F465">
        <v>2113</v>
      </c>
      <c r="I465" s="2">
        <v>45052</v>
      </c>
    </row>
    <row r="466" spans="1:9" x14ac:dyDescent="0.25">
      <c r="A466" t="s">
        <v>1423</v>
      </c>
      <c r="B466" t="s">
        <v>194</v>
      </c>
      <c r="D466" s="4">
        <v>1774.5</v>
      </c>
      <c r="E466" s="1">
        <v>36936</v>
      </c>
      <c r="F466">
        <v>862</v>
      </c>
      <c r="I466" s="2">
        <v>45052</v>
      </c>
    </row>
    <row r="467" spans="1:9" x14ac:dyDescent="0.25">
      <c r="A467" t="s">
        <v>1426</v>
      </c>
      <c r="B467" t="s">
        <v>194</v>
      </c>
      <c r="D467" s="4">
        <v>1774.5</v>
      </c>
      <c r="E467" s="1">
        <v>36936</v>
      </c>
      <c r="F467">
        <v>862</v>
      </c>
      <c r="I467" s="2">
        <v>45052</v>
      </c>
    </row>
    <row r="468" spans="1:9" x14ac:dyDescent="0.25">
      <c r="A468" t="s">
        <v>1429</v>
      </c>
      <c r="B468" t="s">
        <v>1430</v>
      </c>
      <c r="D468" s="4">
        <v>1710</v>
      </c>
      <c r="F468">
        <v>3451</v>
      </c>
      <c r="I468" s="2">
        <v>45052</v>
      </c>
    </row>
    <row r="469" spans="1:9" x14ac:dyDescent="0.25">
      <c r="A469" t="s">
        <v>1433</v>
      </c>
      <c r="B469" t="s">
        <v>1434</v>
      </c>
      <c r="D469" s="4">
        <v>1300</v>
      </c>
      <c r="F469">
        <v>9305</v>
      </c>
      <c r="I469" s="2">
        <v>45052</v>
      </c>
    </row>
    <row r="470" spans="1:9" x14ac:dyDescent="0.25">
      <c r="A470" t="s">
        <v>1436</v>
      </c>
      <c r="B470" t="s">
        <v>781</v>
      </c>
      <c r="D470" s="4">
        <v>1280</v>
      </c>
      <c r="F470">
        <v>9305</v>
      </c>
      <c r="I470" s="2">
        <v>45052</v>
      </c>
    </row>
    <row r="471" spans="1:9" x14ac:dyDescent="0.25">
      <c r="A471" t="s">
        <v>1438</v>
      </c>
      <c r="B471" t="s">
        <v>96</v>
      </c>
      <c r="D471" s="4">
        <v>2520</v>
      </c>
      <c r="F471">
        <v>9305</v>
      </c>
      <c r="I471" s="2">
        <v>45052</v>
      </c>
    </row>
    <row r="472" spans="1:9" x14ac:dyDescent="0.25">
      <c r="A472" t="s">
        <v>1440</v>
      </c>
      <c r="B472" t="s">
        <v>1003</v>
      </c>
      <c r="D472" s="4">
        <v>2980</v>
      </c>
      <c r="F472">
        <v>9305</v>
      </c>
      <c r="I472" s="2">
        <v>45052</v>
      </c>
    </row>
    <row r="473" spans="1:9" x14ac:dyDescent="0.25">
      <c r="A473" t="s">
        <v>1442</v>
      </c>
      <c r="B473" t="s">
        <v>1443</v>
      </c>
      <c r="D473" s="4">
        <v>2370</v>
      </c>
      <c r="F473">
        <v>9305</v>
      </c>
      <c r="I473" s="2">
        <v>45052</v>
      </c>
    </row>
    <row r="474" spans="1:9" x14ac:dyDescent="0.25">
      <c r="A474" t="s">
        <v>1445</v>
      </c>
      <c r="B474" t="s">
        <v>1443</v>
      </c>
      <c r="D474" s="4">
        <v>2370</v>
      </c>
      <c r="F474">
        <v>9305</v>
      </c>
      <c r="I474" s="2">
        <v>45052</v>
      </c>
    </row>
    <row r="475" spans="1:9" x14ac:dyDescent="0.25">
      <c r="A475" t="s">
        <v>1447</v>
      </c>
      <c r="B475" t="s">
        <v>183</v>
      </c>
      <c r="D475" s="4">
        <v>1350</v>
      </c>
      <c r="E475" s="1">
        <v>36031</v>
      </c>
      <c r="F475">
        <v>9305</v>
      </c>
      <c r="I475" s="2">
        <v>45052</v>
      </c>
    </row>
    <row r="476" spans="1:9" x14ac:dyDescent="0.25">
      <c r="A476" t="s">
        <v>1449</v>
      </c>
      <c r="B476" t="s">
        <v>1450</v>
      </c>
      <c r="D476" s="4">
        <v>1950</v>
      </c>
      <c r="F476">
        <v>9305</v>
      </c>
      <c r="I476" s="2">
        <v>45052</v>
      </c>
    </row>
    <row r="477" spans="1:9" x14ac:dyDescent="0.25">
      <c r="A477" t="s">
        <v>1452</v>
      </c>
      <c r="B477" t="s">
        <v>1450</v>
      </c>
      <c r="D477" s="4">
        <v>1950</v>
      </c>
      <c r="F477">
        <v>9305</v>
      </c>
      <c r="I477" s="2">
        <v>45052</v>
      </c>
    </row>
    <row r="478" spans="1:9" x14ac:dyDescent="0.25">
      <c r="A478" t="s">
        <v>1454</v>
      </c>
      <c r="B478" t="s">
        <v>1455</v>
      </c>
      <c r="D478" s="4">
        <v>2980</v>
      </c>
      <c r="F478">
        <v>9305</v>
      </c>
      <c r="I478" s="2">
        <v>45052</v>
      </c>
    </row>
    <row r="479" spans="1:9" x14ac:dyDescent="0.25">
      <c r="A479" t="s">
        <v>1457</v>
      </c>
      <c r="B479" t="s">
        <v>1455</v>
      </c>
      <c r="D479" s="4">
        <v>2980</v>
      </c>
      <c r="F479">
        <v>9305</v>
      </c>
      <c r="I479" s="2">
        <v>45052</v>
      </c>
    </row>
    <row r="480" spans="1:9" x14ac:dyDescent="0.25">
      <c r="A480" t="s">
        <v>1459</v>
      </c>
      <c r="B480" t="s">
        <v>781</v>
      </c>
      <c r="D480" s="4">
        <v>1040</v>
      </c>
      <c r="F480">
        <v>9305</v>
      </c>
      <c r="I480" s="2">
        <v>45052</v>
      </c>
    </row>
    <row r="481" spans="1:9" x14ac:dyDescent="0.25">
      <c r="A481" t="s">
        <v>1461</v>
      </c>
      <c r="B481" t="s">
        <v>965</v>
      </c>
      <c r="D481" s="4">
        <v>1470</v>
      </c>
      <c r="F481">
        <v>9305</v>
      </c>
      <c r="I481" s="2">
        <v>45052</v>
      </c>
    </row>
    <row r="482" spans="1:9" x14ac:dyDescent="0.25">
      <c r="A482" t="s">
        <v>1463</v>
      </c>
      <c r="B482" t="s">
        <v>542</v>
      </c>
      <c r="D482" s="4">
        <v>2750</v>
      </c>
      <c r="F482">
        <v>9305</v>
      </c>
      <c r="I482" s="2">
        <v>45052</v>
      </c>
    </row>
    <row r="483" spans="1:9" x14ac:dyDescent="0.25">
      <c r="A483" t="s">
        <v>1465</v>
      </c>
      <c r="B483" t="s">
        <v>542</v>
      </c>
      <c r="D483" s="4">
        <v>2750</v>
      </c>
      <c r="F483">
        <v>9305</v>
      </c>
      <c r="I483" s="2">
        <v>45052</v>
      </c>
    </row>
    <row r="484" spans="1:9" x14ac:dyDescent="0.25">
      <c r="A484" t="s">
        <v>1467</v>
      </c>
      <c r="B484" t="s">
        <v>542</v>
      </c>
      <c r="D484" s="4">
        <v>2750</v>
      </c>
      <c r="F484">
        <v>9305</v>
      </c>
      <c r="I484" s="2">
        <v>45052</v>
      </c>
    </row>
    <row r="485" spans="1:9" x14ac:dyDescent="0.25">
      <c r="A485" t="s">
        <v>1469</v>
      </c>
      <c r="B485" t="s">
        <v>542</v>
      </c>
      <c r="D485" s="4">
        <v>2750</v>
      </c>
      <c r="F485">
        <v>9305</v>
      </c>
      <c r="I485" s="2">
        <v>45052</v>
      </c>
    </row>
    <row r="486" spans="1:9" x14ac:dyDescent="0.25">
      <c r="A486" t="s">
        <v>1471</v>
      </c>
      <c r="B486" t="s">
        <v>450</v>
      </c>
      <c r="D486" s="4">
        <v>2750</v>
      </c>
      <c r="F486">
        <v>9305</v>
      </c>
      <c r="I486" s="2">
        <v>45052</v>
      </c>
    </row>
    <row r="487" spans="1:9" x14ac:dyDescent="0.25">
      <c r="A487" t="s">
        <v>1473</v>
      </c>
      <c r="B487" t="s">
        <v>1474</v>
      </c>
      <c r="D487" s="4">
        <v>1330</v>
      </c>
      <c r="F487">
        <v>2021</v>
      </c>
      <c r="I487" s="2">
        <v>45052</v>
      </c>
    </row>
    <row r="488" spans="1:9" x14ac:dyDescent="0.25">
      <c r="A488" t="s">
        <v>1477</v>
      </c>
      <c r="B488" t="s">
        <v>482</v>
      </c>
      <c r="D488" s="4">
        <v>1650</v>
      </c>
      <c r="F488">
        <v>2021</v>
      </c>
      <c r="I488" s="2">
        <v>45052</v>
      </c>
    </row>
    <row r="489" spans="1:9" x14ac:dyDescent="0.25">
      <c r="A489" t="s">
        <v>1481</v>
      </c>
      <c r="B489" t="s">
        <v>1482</v>
      </c>
      <c r="D489" s="4">
        <v>2320</v>
      </c>
      <c r="F489">
        <v>2021</v>
      </c>
      <c r="I489" s="2">
        <v>45052</v>
      </c>
    </row>
    <row r="490" spans="1:9" x14ac:dyDescent="0.25">
      <c r="A490" t="s">
        <v>1484</v>
      </c>
      <c r="B490" t="s">
        <v>1485</v>
      </c>
      <c r="D490" s="4">
        <v>2910</v>
      </c>
      <c r="F490">
        <v>2021</v>
      </c>
      <c r="I490" s="2">
        <v>45052</v>
      </c>
    </row>
    <row r="491" spans="1:9" x14ac:dyDescent="0.25">
      <c r="A491" t="s">
        <v>1488</v>
      </c>
      <c r="B491" t="s">
        <v>1489</v>
      </c>
      <c r="D491" s="4">
        <v>2500</v>
      </c>
      <c r="E491" s="1">
        <v>38336</v>
      </c>
      <c r="F491">
        <v>2221</v>
      </c>
      <c r="I491" s="2">
        <v>45052</v>
      </c>
    </row>
    <row r="492" spans="1:9" x14ac:dyDescent="0.25">
      <c r="A492" t="s">
        <v>1495</v>
      </c>
      <c r="B492" t="s">
        <v>1474</v>
      </c>
      <c r="D492" s="4">
        <v>2870</v>
      </c>
      <c r="F492">
        <v>9305</v>
      </c>
      <c r="I492" s="2">
        <v>45053</v>
      </c>
    </row>
    <row r="493" spans="1:9" x14ac:dyDescent="0.25">
      <c r="A493" t="s">
        <v>1498</v>
      </c>
      <c r="B493" t="s">
        <v>1450</v>
      </c>
      <c r="D493" s="4">
        <v>1950</v>
      </c>
      <c r="F493">
        <v>9305</v>
      </c>
      <c r="I493" s="2">
        <v>45053</v>
      </c>
    </row>
    <row r="494" spans="1:9" x14ac:dyDescent="0.25">
      <c r="A494" t="s">
        <v>1500</v>
      </c>
      <c r="B494" t="s">
        <v>1450</v>
      </c>
      <c r="D494" s="4">
        <v>1950</v>
      </c>
      <c r="F494">
        <v>9305</v>
      </c>
      <c r="I494" s="2">
        <v>45053</v>
      </c>
    </row>
    <row r="495" spans="1:9" x14ac:dyDescent="0.25">
      <c r="A495" t="s">
        <v>1502</v>
      </c>
      <c r="B495" t="s">
        <v>1503</v>
      </c>
      <c r="D495" s="4">
        <v>2980</v>
      </c>
      <c r="F495">
        <v>9305</v>
      </c>
      <c r="I495" s="2">
        <v>45053</v>
      </c>
    </row>
    <row r="496" spans="1:9" x14ac:dyDescent="0.25">
      <c r="A496" t="s">
        <v>1505</v>
      </c>
      <c r="B496" t="s">
        <v>1506</v>
      </c>
      <c r="D496" s="4">
        <v>2910</v>
      </c>
      <c r="F496">
        <v>9305</v>
      </c>
      <c r="I496" s="2">
        <v>45053</v>
      </c>
    </row>
    <row r="497" spans="1:9" x14ac:dyDescent="0.25">
      <c r="A497" t="s">
        <v>1508</v>
      </c>
      <c r="B497" t="s">
        <v>1509</v>
      </c>
      <c r="D497" s="4">
        <v>2217.46</v>
      </c>
      <c r="E497" s="1">
        <v>37308</v>
      </c>
      <c r="F497">
        <v>9305</v>
      </c>
      <c r="I497" s="2">
        <v>45053</v>
      </c>
    </row>
    <row r="498" spans="1:9" x14ac:dyDescent="0.25">
      <c r="A498" t="s">
        <v>1512</v>
      </c>
      <c r="B498" t="s">
        <v>1509</v>
      </c>
      <c r="D498" s="4">
        <v>2217.46</v>
      </c>
      <c r="E498" s="1">
        <v>37308</v>
      </c>
      <c r="F498">
        <v>9305</v>
      </c>
      <c r="I498" s="2">
        <v>45053</v>
      </c>
    </row>
    <row r="499" spans="1:9" x14ac:dyDescent="0.25">
      <c r="A499" t="s">
        <v>1514</v>
      </c>
      <c r="B499" t="s">
        <v>781</v>
      </c>
      <c r="D499" s="4">
        <v>1280</v>
      </c>
      <c r="F499">
        <v>9305</v>
      </c>
      <c r="I499" s="2">
        <v>45053</v>
      </c>
    </row>
    <row r="500" spans="1:9" x14ac:dyDescent="0.25">
      <c r="A500" t="s">
        <v>1516</v>
      </c>
      <c r="B500" t="s">
        <v>1517</v>
      </c>
      <c r="D500" s="4">
        <v>2940</v>
      </c>
      <c r="E500" s="1">
        <v>36556</v>
      </c>
      <c r="F500">
        <v>221</v>
      </c>
      <c r="I500" s="2">
        <v>45053</v>
      </c>
    </row>
    <row r="501" spans="1:9" x14ac:dyDescent="0.25">
      <c r="A501" t="s">
        <v>1521</v>
      </c>
      <c r="B501" t="s">
        <v>1517</v>
      </c>
      <c r="D501" s="4">
        <v>2940</v>
      </c>
      <c r="E501" s="1">
        <v>36556</v>
      </c>
      <c r="F501">
        <v>221</v>
      </c>
      <c r="I501" s="2">
        <v>45053</v>
      </c>
    </row>
    <row r="502" spans="1:9" x14ac:dyDescent="0.25">
      <c r="A502" t="s">
        <v>1523</v>
      </c>
      <c r="B502" t="s">
        <v>1517</v>
      </c>
      <c r="D502" s="4">
        <v>2940</v>
      </c>
      <c r="E502" s="1">
        <v>36556</v>
      </c>
      <c r="F502">
        <v>221</v>
      </c>
      <c r="I502" s="2">
        <v>45053</v>
      </c>
    </row>
    <row r="503" spans="1:9" x14ac:dyDescent="0.25">
      <c r="A503" t="s">
        <v>1525</v>
      </c>
      <c r="B503" t="s">
        <v>1517</v>
      </c>
      <c r="D503" s="4">
        <v>2940</v>
      </c>
      <c r="E503" s="1">
        <v>36556</v>
      </c>
      <c r="F503">
        <v>221</v>
      </c>
      <c r="I503" s="2">
        <v>45053</v>
      </c>
    </row>
    <row r="504" spans="1:9" x14ac:dyDescent="0.25">
      <c r="A504" t="s">
        <v>1527</v>
      </c>
      <c r="B504" t="s">
        <v>1517</v>
      </c>
      <c r="D504" s="4">
        <v>2940</v>
      </c>
      <c r="E504" s="1">
        <v>36556</v>
      </c>
      <c r="F504">
        <v>221</v>
      </c>
      <c r="I504" s="2">
        <v>45053</v>
      </c>
    </row>
    <row r="505" spans="1:9" x14ac:dyDescent="0.25">
      <c r="A505" t="s">
        <v>1529</v>
      </c>
      <c r="B505" t="s">
        <v>1530</v>
      </c>
      <c r="D505" s="4">
        <v>2780</v>
      </c>
      <c r="F505">
        <v>221</v>
      </c>
      <c r="I505" s="2">
        <v>45053</v>
      </c>
    </row>
    <row r="506" spans="1:9" x14ac:dyDescent="0.25">
      <c r="A506" t="s">
        <v>1532</v>
      </c>
      <c r="B506" t="s">
        <v>781</v>
      </c>
      <c r="D506" s="4">
        <v>2990</v>
      </c>
      <c r="F506">
        <v>3451</v>
      </c>
      <c r="I506" s="2">
        <v>45053</v>
      </c>
    </row>
    <row r="507" spans="1:9" x14ac:dyDescent="0.25">
      <c r="A507" t="s">
        <v>1535</v>
      </c>
      <c r="B507" t="s">
        <v>1116</v>
      </c>
      <c r="D507" s="4">
        <v>1000</v>
      </c>
      <c r="F507">
        <v>3453</v>
      </c>
      <c r="I507" s="2">
        <v>45053</v>
      </c>
    </row>
    <row r="508" spans="1:9" x14ac:dyDescent="0.25">
      <c r="A508" t="s">
        <v>1538</v>
      </c>
      <c r="B508" t="s">
        <v>542</v>
      </c>
      <c r="D508" s="4">
        <v>2500</v>
      </c>
      <c r="F508">
        <v>2423</v>
      </c>
      <c r="I508" s="2">
        <v>45053</v>
      </c>
    </row>
    <row r="509" spans="1:9" x14ac:dyDescent="0.25">
      <c r="A509" t="s">
        <v>1540</v>
      </c>
      <c r="B509" t="s">
        <v>542</v>
      </c>
      <c r="D509" s="4">
        <v>2500</v>
      </c>
      <c r="F509">
        <v>2423</v>
      </c>
      <c r="I509" s="2">
        <v>45053</v>
      </c>
    </row>
    <row r="510" spans="1:9" x14ac:dyDescent="0.25">
      <c r="A510" t="s">
        <v>1542</v>
      </c>
      <c r="B510" t="s">
        <v>542</v>
      </c>
      <c r="D510" s="4">
        <v>2500</v>
      </c>
      <c r="F510">
        <v>2423</v>
      </c>
      <c r="I510" s="2">
        <v>45053</v>
      </c>
    </row>
    <row r="511" spans="1:9" x14ac:dyDescent="0.25">
      <c r="A511" t="s">
        <v>1545</v>
      </c>
      <c r="B511" t="s">
        <v>542</v>
      </c>
      <c r="D511" s="4">
        <v>2500</v>
      </c>
      <c r="F511">
        <v>2423</v>
      </c>
      <c r="I511" s="2">
        <v>45053</v>
      </c>
    </row>
    <row r="512" spans="1:9" x14ac:dyDescent="0.25">
      <c r="A512" t="s">
        <v>1548</v>
      </c>
      <c r="B512" t="s">
        <v>450</v>
      </c>
      <c r="D512" s="4">
        <v>2750</v>
      </c>
      <c r="F512">
        <v>2423</v>
      </c>
      <c r="I512" s="2">
        <v>45053</v>
      </c>
    </row>
    <row r="513" spans="1:9" x14ac:dyDescent="0.25">
      <c r="A513" t="s">
        <v>1550</v>
      </c>
      <c r="B513" t="s">
        <v>450</v>
      </c>
      <c r="D513" s="4">
        <v>2750</v>
      </c>
      <c r="F513">
        <v>2423</v>
      </c>
      <c r="I513" s="2">
        <v>45053</v>
      </c>
    </row>
    <row r="514" spans="1:9" x14ac:dyDescent="0.25">
      <c r="A514" t="s">
        <v>1552</v>
      </c>
      <c r="B514" t="s">
        <v>1240</v>
      </c>
      <c r="D514" s="4">
        <v>2980</v>
      </c>
      <c r="F514">
        <v>2423</v>
      </c>
      <c r="I514" s="2">
        <v>45053</v>
      </c>
    </row>
    <row r="515" spans="1:9" x14ac:dyDescent="0.25">
      <c r="A515" t="s">
        <v>1554</v>
      </c>
      <c r="B515" t="s">
        <v>1240</v>
      </c>
      <c r="D515" s="4">
        <v>2980</v>
      </c>
      <c r="F515">
        <v>2423</v>
      </c>
      <c r="I515" s="2">
        <v>45053</v>
      </c>
    </row>
    <row r="516" spans="1:9" x14ac:dyDescent="0.25">
      <c r="A516" t="s">
        <v>1557</v>
      </c>
      <c r="B516" t="s">
        <v>1240</v>
      </c>
      <c r="D516" s="4">
        <v>2980</v>
      </c>
      <c r="F516">
        <v>2423</v>
      </c>
      <c r="I516" s="2">
        <v>45053</v>
      </c>
    </row>
    <row r="517" spans="1:9" x14ac:dyDescent="0.25">
      <c r="A517" t="s">
        <v>1559</v>
      </c>
      <c r="B517" t="s">
        <v>1560</v>
      </c>
      <c r="D517" s="4">
        <v>1640</v>
      </c>
      <c r="F517">
        <v>662</v>
      </c>
      <c r="I517" s="2">
        <v>45053</v>
      </c>
    </row>
    <row r="518" spans="1:9" x14ac:dyDescent="0.25">
      <c r="A518" t="s">
        <v>1562</v>
      </c>
      <c r="B518" t="s">
        <v>1240</v>
      </c>
      <c r="D518" s="4">
        <v>2980</v>
      </c>
      <c r="F518">
        <v>2423</v>
      </c>
      <c r="I518" s="2">
        <v>45053</v>
      </c>
    </row>
    <row r="519" spans="1:9" x14ac:dyDescent="0.25">
      <c r="A519" t="s">
        <v>1564</v>
      </c>
      <c r="B519" t="s">
        <v>1116</v>
      </c>
      <c r="D519" s="4">
        <v>1000</v>
      </c>
      <c r="F519">
        <v>3451</v>
      </c>
      <c r="I519" s="2">
        <v>45053</v>
      </c>
    </row>
    <row r="520" spans="1:9" x14ac:dyDescent="0.25">
      <c r="A520" t="s">
        <v>1567</v>
      </c>
      <c r="B520" t="s">
        <v>1116</v>
      </c>
      <c r="D520" s="4">
        <v>1000</v>
      </c>
      <c r="F520">
        <v>3451</v>
      </c>
      <c r="I520" s="2">
        <v>45053</v>
      </c>
    </row>
    <row r="521" spans="1:9" x14ac:dyDescent="0.25">
      <c r="A521" t="s">
        <v>1574</v>
      </c>
      <c r="B521" t="s">
        <v>724</v>
      </c>
      <c r="D521" s="4">
        <v>2900</v>
      </c>
      <c r="F521">
        <v>9305</v>
      </c>
      <c r="I521" s="2">
        <v>45055</v>
      </c>
    </row>
    <row r="522" spans="1:9" x14ac:dyDescent="0.25">
      <c r="A522" t="s">
        <v>1576</v>
      </c>
      <c r="B522" t="s">
        <v>1577</v>
      </c>
      <c r="D522" s="4">
        <v>1318.5</v>
      </c>
      <c r="E522" s="1">
        <v>37287</v>
      </c>
      <c r="F522">
        <v>9305</v>
      </c>
      <c r="I522" s="2">
        <v>45055</v>
      </c>
    </row>
    <row r="523" spans="1:9" x14ac:dyDescent="0.25">
      <c r="A523" t="s">
        <v>1580</v>
      </c>
      <c r="B523" t="s">
        <v>96</v>
      </c>
      <c r="D523" s="4">
        <v>2520</v>
      </c>
      <c r="F523">
        <v>9305</v>
      </c>
      <c r="I523" s="2">
        <v>45055</v>
      </c>
    </row>
    <row r="524" spans="1:9" x14ac:dyDescent="0.25">
      <c r="A524" t="s">
        <v>1582</v>
      </c>
      <c r="B524" t="s">
        <v>96</v>
      </c>
      <c r="D524" s="4">
        <v>2520</v>
      </c>
      <c r="F524">
        <v>9305</v>
      </c>
      <c r="I524" s="2">
        <v>45055</v>
      </c>
    </row>
    <row r="525" spans="1:9" x14ac:dyDescent="0.25">
      <c r="A525" t="s">
        <v>1584</v>
      </c>
      <c r="B525" t="s">
        <v>183</v>
      </c>
      <c r="D525" s="4">
        <v>1170</v>
      </c>
      <c r="F525">
        <v>9305</v>
      </c>
      <c r="I525" s="2">
        <v>45055</v>
      </c>
    </row>
    <row r="526" spans="1:9" x14ac:dyDescent="0.25">
      <c r="A526" t="s">
        <v>1586</v>
      </c>
      <c r="B526" t="s">
        <v>183</v>
      </c>
      <c r="D526" s="4">
        <v>1170</v>
      </c>
      <c r="F526">
        <v>9305</v>
      </c>
      <c r="I526" s="2">
        <v>45055</v>
      </c>
    </row>
    <row r="527" spans="1:9" x14ac:dyDescent="0.25">
      <c r="A527" t="s">
        <v>1588</v>
      </c>
      <c r="B527" t="s">
        <v>183</v>
      </c>
      <c r="D527" s="4">
        <v>1170</v>
      </c>
      <c r="F527">
        <v>9305</v>
      </c>
      <c r="I527" s="2">
        <v>45055</v>
      </c>
    </row>
    <row r="528" spans="1:9" x14ac:dyDescent="0.25">
      <c r="A528" t="s">
        <v>1590</v>
      </c>
      <c r="B528" t="s">
        <v>183</v>
      </c>
      <c r="D528" s="4">
        <v>1170</v>
      </c>
      <c r="F528">
        <v>9305</v>
      </c>
      <c r="I528" s="2">
        <v>45055</v>
      </c>
    </row>
    <row r="529" spans="1:9" x14ac:dyDescent="0.25">
      <c r="A529" t="s">
        <v>1592</v>
      </c>
      <c r="B529" t="s">
        <v>1151</v>
      </c>
      <c r="D529" s="4">
        <v>2000</v>
      </c>
      <c r="F529">
        <v>9305</v>
      </c>
      <c r="I529" s="2">
        <v>45055</v>
      </c>
    </row>
    <row r="530" spans="1:9" x14ac:dyDescent="0.25">
      <c r="A530" t="s">
        <v>1594</v>
      </c>
      <c r="B530" t="s">
        <v>183</v>
      </c>
      <c r="D530" s="4">
        <v>1290</v>
      </c>
      <c r="F530">
        <v>9305</v>
      </c>
      <c r="I530" s="2">
        <v>45055</v>
      </c>
    </row>
    <row r="531" spans="1:9" x14ac:dyDescent="0.25">
      <c r="A531" t="s">
        <v>1596</v>
      </c>
      <c r="B531" t="s">
        <v>361</v>
      </c>
      <c r="D531" s="4">
        <v>2200</v>
      </c>
      <c r="F531">
        <v>9305</v>
      </c>
      <c r="I531" s="2">
        <v>45055</v>
      </c>
    </row>
    <row r="532" spans="1:9" x14ac:dyDescent="0.25">
      <c r="A532" t="s">
        <v>1598</v>
      </c>
      <c r="B532" t="s">
        <v>361</v>
      </c>
      <c r="D532" s="4">
        <v>2200</v>
      </c>
      <c r="F532">
        <v>9305</v>
      </c>
      <c r="I532" s="2">
        <v>45055</v>
      </c>
    </row>
    <row r="533" spans="1:9" x14ac:dyDescent="0.25">
      <c r="A533" t="s">
        <v>1600</v>
      </c>
      <c r="B533" t="s">
        <v>361</v>
      </c>
      <c r="D533" s="4">
        <v>2200</v>
      </c>
      <c r="F533">
        <v>9305</v>
      </c>
      <c r="I533" s="2">
        <v>45055</v>
      </c>
    </row>
    <row r="534" spans="1:9" x14ac:dyDescent="0.25">
      <c r="A534" t="s">
        <v>1602</v>
      </c>
      <c r="B534" t="s">
        <v>1603</v>
      </c>
      <c r="D534" s="4">
        <v>2930</v>
      </c>
      <c r="E534" s="1">
        <v>35208</v>
      </c>
      <c r="F534">
        <v>9305</v>
      </c>
      <c r="I534" s="2">
        <v>45055</v>
      </c>
    </row>
    <row r="535" spans="1:9" x14ac:dyDescent="0.25">
      <c r="A535" t="s">
        <v>1606</v>
      </c>
      <c r="B535" t="s">
        <v>1607</v>
      </c>
      <c r="D535" s="4">
        <v>1309.8900000000001</v>
      </c>
      <c r="E535" s="1">
        <v>38380</v>
      </c>
      <c r="F535">
        <v>9305</v>
      </c>
      <c r="I535" s="2">
        <v>45055</v>
      </c>
    </row>
    <row r="536" spans="1:9" x14ac:dyDescent="0.25">
      <c r="A536" t="s">
        <v>1610</v>
      </c>
      <c r="B536" t="s">
        <v>183</v>
      </c>
      <c r="D536" s="4">
        <v>1160</v>
      </c>
      <c r="E536" s="1">
        <v>35397</v>
      </c>
      <c r="F536">
        <v>9305</v>
      </c>
      <c r="I536" s="2">
        <v>45055</v>
      </c>
    </row>
    <row r="537" spans="1:9" x14ac:dyDescent="0.25">
      <c r="A537" t="s">
        <v>1612</v>
      </c>
      <c r="B537" t="s">
        <v>183</v>
      </c>
      <c r="D537" s="4">
        <v>1160</v>
      </c>
      <c r="E537" s="1">
        <v>35397</v>
      </c>
      <c r="F537">
        <v>9305</v>
      </c>
      <c r="I537" s="2">
        <v>45055</v>
      </c>
    </row>
    <row r="538" spans="1:9" x14ac:dyDescent="0.25">
      <c r="A538" t="s">
        <v>1614</v>
      </c>
      <c r="B538" t="s">
        <v>183</v>
      </c>
      <c r="D538" s="4">
        <v>1160</v>
      </c>
      <c r="E538" s="1">
        <v>35397</v>
      </c>
      <c r="F538">
        <v>9305</v>
      </c>
      <c r="I538" s="2">
        <v>45055</v>
      </c>
    </row>
    <row r="539" spans="1:9" x14ac:dyDescent="0.25">
      <c r="A539" t="s">
        <v>1616</v>
      </c>
      <c r="B539" t="s">
        <v>450</v>
      </c>
      <c r="D539" s="4">
        <v>2750</v>
      </c>
      <c r="F539">
        <v>9305</v>
      </c>
      <c r="I539" s="2">
        <v>45055</v>
      </c>
    </row>
    <row r="540" spans="1:9" x14ac:dyDescent="0.25">
      <c r="A540" t="s">
        <v>1618</v>
      </c>
      <c r="B540" t="s">
        <v>404</v>
      </c>
      <c r="D540" s="4">
        <v>2370</v>
      </c>
      <c r="F540">
        <v>9305</v>
      </c>
      <c r="I540" s="2">
        <v>45055</v>
      </c>
    </row>
    <row r="541" spans="1:9" x14ac:dyDescent="0.25">
      <c r="A541" t="s">
        <v>1620</v>
      </c>
      <c r="B541" t="s">
        <v>1621</v>
      </c>
      <c r="D541" s="4">
        <v>1470</v>
      </c>
      <c r="F541">
        <v>9305</v>
      </c>
      <c r="I541" s="2">
        <v>45055</v>
      </c>
    </row>
    <row r="542" spans="1:9" x14ac:dyDescent="0.25">
      <c r="A542" t="s">
        <v>1623</v>
      </c>
      <c r="B542" t="s">
        <v>96</v>
      </c>
      <c r="D542" s="4">
        <v>2520</v>
      </c>
      <c r="F542">
        <v>9305</v>
      </c>
      <c r="I542" s="2">
        <v>45055</v>
      </c>
    </row>
    <row r="543" spans="1:9" x14ac:dyDescent="0.25">
      <c r="A543" t="s">
        <v>1625</v>
      </c>
      <c r="B543" t="s">
        <v>1626</v>
      </c>
      <c r="D543" s="4">
        <v>2210</v>
      </c>
      <c r="F543">
        <v>9305</v>
      </c>
      <c r="I543" s="2">
        <v>45055</v>
      </c>
    </row>
    <row r="544" spans="1:9" x14ac:dyDescent="0.25">
      <c r="A544" t="s">
        <v>1628</v>
      </c>
      <c r="B544" t="s">
        <v>450</v>
      </c>
      <c r="D544" s="4">
        <v>2750</v>
      </c>
      <c r="F544">
        <v>9305</v>
      </c>
      <c r="I544" s="2">
        <v>45055</v>
      </c>
    </row>
    <row r="545" spans="1:9" x14ac:dyDescent="0.25">
      <c r="A545" t="s">
        <v>1630</v>
      </c>
      <c r="B545" t="s">
        <v>1626</v>
      </c>
      <c r="D545" s="4">
        <v>2210</v>
      </c>
      <c r="F545">
        <v>9305</v>
      </c>
      <c r="I545" s="2">
        <v>45055</v>
      </c>
    </row>
    <row r="546" spans="1:9" x14ac:dyDescent="0.25">
      <c r="A546" t="s">
        <v>1632</v>
      </c>
      <c r="B546" t="s">
        <v>183</v>
      </c>
      <c r="D546" s="4">
        <v>1170</v>
      </c>
      <c r="F546">
        <v>9305</v>
      </c>
      <c r="I546" s="2">
        <v>45055</v>
      </c>
    </row>
    <row r="547" spans="1:9" x14ac:dyDescent="0.25">
      <c r="A547" t="s">
        <v>1634</v>
      </c>
      <c r="B547" t="s">
        <v>183</v>
      </c>
      <c r="D547" s="4">
        <v>1360</v>
      </c>
      <c r="F547">
        <v>9305</v>
      </c>
      <c r="I547" s="2">
        <v>45055</v>
      </c>
    </row>
    <row r="548" spans="1:9" x14ac:dyDescent="0.25">
      <c r="A548" t="s">
        <v>1636</v>
      </c>
      <c r="B548" t="s">
        <v>183</v>
      </c>
      <c r="D548" s="4">
        <v>1360</v>
      </c>
      <c r="F548">
        <v>9305</v>
      </c>
      <c r="I548" s="2">
        <v>45055</v>
      </c>
    </row>
    <row r="549" spans="1:9" x14ac:dyDescent="0.25">
      <c r="A549" t="s">
        <v>1638</v>
      </c>
      <c r="B549" t="s">
        <v>183</v>
      </c>
      <c r="D549" s="4">
        <v>1290</v>
      </c>
      <c r="F549">
        <v>9305</v>
      </c>
      <c r="I549" s="2">
        <v>45055</v>
      </c>
    </row>
    <row r="550" spans="1:9" x14ac:dyDescent="0.25">
      <c r="A550" t="s">
        <v>1640</v>
      </c>
      <c r="B550" t="s">
        <v>183</v>
      </c>
      <c r="D550" s="4">
        <v>1290</v>
      </c>
      <c r="F550">
        <v>9305</v>
      </c>
      <c r="I550" s="2">
        <v>45055</v>
      </c>
    </row>
    <row r="551" spans="1:9" x14ac:dyDescent="0.25">
      <c r="A551" t="s">
        <v>1642</v>
      </c>
      <c r="B551" t="s">
        <v>256</v>
      </c>
      <c r="D551" s="4">
        <v>1440</v>
      </c>
      <c r="F551">
        <v>9305</v>
      </c>
      <c r="I551" s="2">
        <v>45055</v>
      </c>
    </row>
    <row r="552" spans="1:9" x14ac:dyDescent="0.25">
      <c r="A552" t="s">
        <v>1644</v>
      </c>
      <c r="B552" t="s">
        <v>183</v>
      </c>
      <c r="D552" s="4">
        <v>1440</v>
      </c>
      <c r="F552">
        <v>9305</v>
      </c>
      <c r="I552" s="2">
        <v>45055</v>
      </c>
    </row>
    <row r="553" spans="1:9" x14ac:dyDescent="0.25">
      <c r="A553" t="s">
        <v>1646</v>
      </c>
      <c r="B553" t="s">
        <v>256</v>
      </c>
      <c r="D553" s="4">
        <v>1360</v>
      </c>
      <c r="F553">
        <v>9305</v>
      </c>
      <c r="I553" s="2">
        <v>45055</v>
      </c>
    </row>
    <row r="554" spans="1:9" x14ac:dyDescent="0.25">
      <c r="A554" t="s">
        <v>1648</v>
      </c>
      <c r="B554" t="s">
        <v>256</v>
      </c>
      <c r="D554" s="4">
        <v>1360</v>
      </c>
      <c r="F554">
        <v>9305</v>
      </c>
      <c r="I554" s="2">
        <v>45055</v>
      </c>
    </row>
    <row r="555" spans="1:9" x14ac:dyDescent="0.25">
      <c r="A555" t="s">
        <v>1650</v>
      </c>
      <c r="B555" t="s">
        <v>256</v>
      </c>
      <c r="D555" s="4">
        <v>1360</v>
      </c>
      <c r="F555">
        <v>9305</v>
      </c>
      <c r="I555" s="2">
        <v>45055</v>
      </c>
    </row>
    <row r="556" spans="1:9" x14ac:dyDescent="0.25">
      <c r="A556" t="s">
        <v>1652</v>
      </c>
      <c r="B556" t="s">
        <v>256</v>
      </c>
      <c r="D556" s="4">
        <v>1360</v>
      </c>
      <c r="F556">
        <v>9305</v>
      </c>
      <c r="I556" s="2">
        <v>45055</v>
      </c>
    </row>
    <row r="557" spans="1:9" x14ac:dyDescent="0.25">
      <c r="A557" t="s">
        <v>1654</v>
      </c>
      <c r="B557" t="s">
        <v>183</v>
      </c>
      <c r="D557" s="4">
        <v>1170</v>
      </c>
      <c r="F557">
        <v>9305</v>
      </c>
      <c r="I557" s="2">
        <v>45055</v>
      </c>
    </row>
    <row r="558" spans="1:9" x14ac:dyDescent="0.25">
      <c r="A558" t="s">
        <v>1656</v>
      </c>
      <c r="B558" t="s">
        <v>256</v>
      </c>
      <c r="D558" s="4">
        <v>1420</v>
      </c>
      <c r="F558">
        <v>9305</v>
      </c>
      <c r="I558" s="2">
        <v>45055</v>
      </c>
    </row>
    <row r="559" spans="1:9" x14ac:dyDescent="0.25">
      <c r="A559" t="s">
        <v>1658</v>
      </c>
      <c r="B559" t="s">
        <v>450</v>
      </c>
      <c r="D559" s="4">
        <v>2750</v>
      </c>
      <c r="F559">
        <v>9305</v>
      </c>
      <c r="I559" s="2">
        <v>45055</v>
      </c>
    </row>
    <row r="560" spans="1:9" x14ac:dyDescent="0.25">
      <c r="A560" t="s">
        <v>1660</v>
      </c>
      <c r="B560" t="s">
        <v>183</v>
      </c>
      <c r="D560" s="4">
        <v>1170</v>
      </c>
      <c r="F560">
        <v>9305</v>
      </c>
      <c r="I560" s="2">
        <v>45055</v>
      </c>
    </row>
    <row r="561" spans="1:9" x14ac:dyDescent="0.25">
      <c r="A561" t="s">
        <v>1662</v>
      </c>
      <c r="B561" t="s">
        <v>183</v>
      </c>
      <c r="D561" s="4">
        <v>1066.47</v>
      </c>
      <c r="E561" s="1">
        <v>37245</v>
      </c>
      <c r="F561">
        <v>9305</v>
      </c>
      <c r="I561" s="2">
        <v>45055</v>
      </c>
    </row>
    <row r="562" spans="1:9" x14ac:dyDescent="0.25">
      <c r="A562" t="s">
        <v>1664</v>
      </c>
      <c r="B562" t="s">
        <v>183</v>
      </c>
      <c r="D562" s="4">
        <v>1160</v>
      </c>
      <c r="F562">
        <v>9305</v>
      </c>
      <c r="I562" s="2">
        <v>45055</v>
      </c>
    </row>
    <row r="563" spans="1:9" x14ac:dyDescent="0.25">
      <c r="A563" t="s">
        <v>1666</v>
      </c>
      <c r="B563" t="s">
        <v>183</v>
      </c>
      <c r="D563" s="4">
        <v>1420</v>
      </c>
      <c r="F563">
        <v>9305</v>
      </c>
      <c r="I563" s="2">
        <v>45055</v>
      </c>
    </row>
    <row r="564" spans="1:9" x14ac:dyDescent="0.25">
      <c r="A564" t="s">
        <v>1668</v>
      </c>
      <c r="B564" t="s">
        <v>183</v>
      </c>
      <c r="D564" s="4">
        <v>1170</v>
      </c>
      <c r="F564">
        <v>9305</v>
      </c>
      <c r="I564" s="2">
        <v>45055</v>
      </c>
    </row>
    <row r="565" spans="1:9" x14ac:dyDescent="0.25">
      <c r="A565" t="s">
        <v>1670</v>
      </c>
      <c r="B565" t="s">
        <v>781</v>
      </c>
      <c r="D565" s="4">
        <v>1040</v>
      </c>
      <c r="F565">
        <v>9305</v>
      </c>
      <c r="I565" s="2">
        <v>45055</v>
      </c>
    </row>
    <row r="566" spans="1:9" x14ac:dyDescent="0.25">
      <c r="A566" t="s">
        <v>1672</v>
      </c>
      <c r="B566" t="s">
        <v>1673</v>
      </c>
      <c r="D566" s="4">
        <v>2200</v>
      </c>
      <c r="F566">
        <v>9305</v>
      </c>
      <c r="I566" s="2">
        <v>45055</v>
      </c>
    </row>
    <row r="567" spans="1:9" x14ac:dyDescent="0.25">
      <c r="A567" t="s">
        <v>1675</v>
      </c>
      <c r="B567" t="s">
        <v>96</v>
      </c>
      <c r="D567" s="4">
        <v>2520</v>
      </c>
      <c r="F567">
        <v>9305</v>
      </c>
      <c r="I567" s="2">
        <v>45055</v>
      </c>
    </row>
    <row r="568" spans="1:9" x14ac:dyDescent="0.25">
      <c r="A568" t="s">
        <v>1677</v>
      </c>
      <c r="B568" t="s">
        <v>183</v>
      </c>
      <c r="D568" s="4">
        <v>1440</v>
      </c>
      <c r="F568">
        <v>9305</v>
      </c>
      <c r="I568" s="2">
        <v>45055</v>
      </c>
    </row>
    <row r="569" spans="1:9" x14ac:dyDescent="0.25">
      <c r="A569" t="s">
        <v>1679</v>
      </c>
      <c r="B569" t="s">
        <v>183</v>
      </c>
      <c r="D569" s="4">
        <v>1420</v>
      </c>
      <c r="F569">
        <v>9305</v>
      </c>
      <c r="I569" s="2">
        <v>45055</v>
      </c>
    </row>
    <row r="570" spans="1:9" x14ac:dyDescent="0.25">
      <c r="A570" t="s">
        <v>1684</v>
      </c>
      <c r="B570" t="s">
        <v>1142</v>
      </c>
      <c r="D570" s="4">
        <v>1560</v>
      </c>
      <c r="F570">
        <v>1421</v>
      </c>
      <c r="I570" s="2">
        <v>45058</v>
      </c>
    </row>
    <row r="571" spans="1:9" x14ac:dyDescent="0.25">
      <c r="A571" t="s">
        <v>1688</v>
      </c>
      <c r="B571" t="s">
        <v>194</v>
      </c>
      <c r="D571" s="4">
        <v>1774.49</v>
      </c>
      <c r="E571" s="1">
        <v>37180</v>
      </c>
      <c r="F571">
        <v>816</v>
      </c>
      <c r="I571" s="2">
        <v>45058</v>
      </c>
    </row>
    <row r="572" spans="1:9" x14ac:dyDescent="0.25">
      <c r="A572" t="s">
        <v>1691</v>
      </c>
      <c r="B572" t="s">
        <v>194</v>
      </c>
      <c r="D572" s="4">
        <v>1790</v>
      </c>
      <c r="E572" s="1">
        <v>35808</v>
      </c>
      <c r="F572">
        <v>9305</v>
      </c>
      <c r="I572" s="2">
        <v>45058</v>
      </c>
    </row>
    <row r="573" spans="1:9" x14ac:dyDescent="0.25">
      <c r="A573" t="s">
        <v>1693</v>
      </c>
      <c r="B573" t="s">
        <v>183</v>
      </c>
      <c r="D573" s="4">
        <v>1220</v>
      </c>
      <c r="E573" s="1">
        <v>35838</v>
      </c>
      <c r="F573">
        <v>9305</v>
      </c>
      <c r="I573" s="2">
        <v>45058</v>
      </c>
    </row>
    <row r="574" spans="1:9" x14ac:dyDescent="0.25">
      <c r="A574" t="s">
        <v>1695</v>
      </c>
      <c r="B574" t="s">
        <v>183</v>
      </c>
      <c r="D574" s="4">
        <v>1220</v>
      </c>
      <c r="E574" s="1">
        <v>35838</v>
      </c>
      <c r="F574">
        <v>9305</v>
      </c>
      <c r="I574" s="2">
        <v>45058</v>
      </c>
    </row>
    <row r="575" spans="1:9" x14ac:dyDescent="0.25">
      <c r="A575" t="s">
        <v>1697</v>
      </c>
      <c r="B575" t="s">
        <v>183</v>
      </c>
      <c r="D575" s="4">
        <v>1360</v>
      </c>
      <c r="E575" s="1">
        <v>35095</v>
      </c>
      <c r="F575">
        <v>9305</v>
      </c>
      <c r="I575" s="2">
        <v>45058</v>
      </c>
    </row>
    <row r="576" spans="1:9" x14ac:dyDescent="0.25">
      <c r="A576" t="s">
        <v>1699</v>
      </c>
      <c r="B576" t="s">
        <v>183</v>
      </c>
      <c r="D576" s="4">
        <v>1360</v>
      </c>
      <c r="E576" s="1">
        <v>35095</v>
      </c>
      <c r="F576">
        <v>9305</v>
      </c>
      <c r="I576" s="2">
        <v>45058</v>
      </c>
    </row>
    <row r="577" spans="1:9" x14ac:dyDescent="0.25">
      <c r="A577" t="s">
        <v>1701</v>
      </c>
      <c r="B577" t="s">
        <v>183</v>
      </c>
      <c r="D577" s="4">
        <v>1590</v>
      </c>
      <c r="E577" s="1">
        <v>36199</v>
      </c>
      <c r="F577">
        <v>9305</v>
      </c>
      <c r="I577" s="2">
        <v>45058</v>
      </c>
    </row>
    <row r="578" spans="1:9" x14ac:dyDescent="0.25">
      <c r="A578" t="s">
        <v>1703</v>
      </c>
      <c r="B578" t="s">
        <v>237</v>
      </c>
      <c r="D578" s="4">
        <v>2670</v>
      </c>
      <c r="F578">
        <v>9305</v>
      </c>
      <c r="I578" s="2">
        <v>45058</v>
      </c>
    </row>
    <row r="579" spans="1:9" x14ac:dyDescent="0.25">
      <c r="A579" t="s">
        <v>1705</v>
      </c>
      <c r="B579" t="s">
        <v>1706</v>
      </c>
      <c r="D579" s="4">
        <v>2990</v>
      </c>
      <c r="F579">
        <v>9305</v>
      </c>
      <c r="I579" s="2">
        <v>45058</v>
      </c>
    </row>
    <row r="580" spans="1:9" x14ac:dyDescent="0.25">
      <c r="A580" t="s">
        <v>1708</v>
      </c>
      <c r="B580" t="s">
        <v>183</v>
      </c>
      <c r="D580" s="4">
        <v>1140</v>
      </c>
      <c r="E580" s="1">
        <v>36467</v>
      </c>
      <c r="F580">
        <v>9305</v>
      </c>
      <c r="I580" s="2">
        <v>45058</v>
      </c>
    </row>
    <row r="581" spans="1:9" x14ac:dyDescent="0.25">
      <c r="A581" t="s">
        <v>1710</v>
      </c>
      <c r="B581" t="s">
        <v>183</v>
      </c>
      <c r="D581" s="4">
        <v>1220</v>
      </c>
      <c r="E581" s="1">
        <v>35557</v>
      </c>
      <c r="F581">
        <v>9305</v>
      </c>
      <c r="I581" s="2">
        <v>45058</v>
      </c>
    </row>
    <row r="582" spans="1:9" x14ac:dyDescent="0.25">
      <c r="A582" t="s">
        <v>1712</v>
      </c>
      <c r="B582" t="s">
        <v>183</v>
      </c>
      <c r="D582" s="4">
        <v>1350</v>
      </c>
      <c r="E582" s="1">
        <v>36007</v>
      </c>
      <c r="F582">
        <v>9305</v>
      </c>
      <c r="I582" s="2">
        <v>45058</v>
      </c>
    </row>
    <row r="583" spans="1:9" x14ac:dyDescent="0.25">
      <c r="A583" t="s">
        <v>1714</v>
      </c>
      <c r="B583" t="s">
        <v>194</v>
      </c>
      <c r="D583" s="4">
        <v>1790</v>
      </c>
      <c r="E583" s="1">
        <v>36062</v>
      </c>
      <c r="F583">
        <v>9305</v>
      </c>
      <c r="I583" s="2">
        <v>45058</v>
      </c>
    </row>
    <row r="584" spans="1:9" x14ac:dyDescent="0.25">
      <c r="A584" t="s">
        <v>1717</v>
      </c>
      <c r="B584" t="s">
        <v>183</v>
      </c>
      <c r="D584" s="4">
        <v>1260</v>
      </c>
      <c r="E584" s="1">
        <v>36357</v>
      </c>
      <c r="F584">
        <v>9305</v>
      </c>
      <c r="I584" s="2">
        <v>45078</v>
      </c>
    </row>
    <row r="585" spans="1:9" x14ac:dyDescent="0.25">
      <c r="A585" t="s">
        <v>1719</v>
      </c>
      <c r="B585" t="s">
        <v>1720</v>
      </c>
      <c r="D585" s="4">
        <v>2400</v>
      </c>
      <c r="E585" s="1">
        <v>35341</v>
      </c>
      <c r="F585">
        <v>9305</v>
      </c>
      <c r="I585" s="2">
        <v>45078</v>
      </c>
    </row>
    <row r="586" spans="1:9" x14ac:dyDescent="0.25">
      <c r="A586" t="s">
        <v>1722</v>
      </c>
      <c r="B586" t="s">
        <v>1720</v>
      </c>
      <c r="D586" s="4">
        <v>2340</v>
      </c>
      <c r="E586" s="1">
        <v>35430</v>
      </c>
      <c r="F586">
        <v>9305</v>
      </c>
      <c r="I586" s="2">
        <v>45078</v>
      </c>
    </row>
    <row r="587" spans="1:9" x14ac:dyDescent="0.25">
      <c r="A587" t="s">
        <v>1725</v>
      </c>
      <c r="B587" t="s">
        <v>1726</v>
      </c>
      <c r="D587" s="4">
        <v>1870</v>
      </c>
      <c r="F587">
        <v>9305</v>
      </c>
      <c r="I587" s="2">
        <v>45078</v>
      </c>
    </row>
    <row r="588" spans="1:9" x14ac:dyDescent="0.25">
      <c r="A588" t="s">
        <v>1729</v>
      </c>
      <c r="B588" t="s">
        <v>1235</v>
      </c>
      <c r="D588" s="4">
        <v>1681.48</v>
      </c>
      <c r="E588" s="1">
        <v>37286</v>
      </c>
      <c r="F588">
        <v>9305</v>
      </c>
      <c r="I588" s="2">
        <v>45078</v>
      </c>
    </row>
    <row r="589" spans="1:9" x14ac:dyDescent="0.25">
      <c r="A589" t="s">
        <v>1731</v>
      </c>
      <c r="B589" t="s">
        <v>1240</v>
      </c>
      <c r="D589" s="4">
        <v>2980</v>
      </c>
      <c r="F589">
        <v>9305</v>
      </c>
      <c r="I589" s="2">
        <v>45078</v>
      </c>
    </row>
    <row r="590" spans="1:9" x14ac:dyDescent="0.25">
      <c r="A590" t="s">
        <v>1733</v>
      </c>
      <c r="B590" t="s">
        <v>1240</v>
      </c>
      <c r="D590" s="4">
        <v>2980</v>
      </c>
      <c r="F590">
        <v>9305</v>
      </c>
      <c r="I590" s="2">
        <v>45078</v>
      </c>
    </row>
    <row r="591" spans="1:9" x14ac:dyDescent="0.25">
      <c r="A591" t="s">
        <v>1736</v>
      </c>
      <c r="B591" t="s">
        <v>1737</v>
      </c>
      <c r="D591" s="4">
        <v>2800</v>
      </c>
      <c r="F591">
        <v>9305</v>
      </c>
      <c r="I591" s="2">
        <v>45080</v>
      </c>
    </row>
    <row r="592" spans="1:9" x14ac:dyDescent="0.25">
      <c r="A592" t="s">
        <v>1739</v>
      </c>
      <c r="B592" t="s">
        <v>1737</v>
      </c>
      <c r="D592" s="4">
        <v>2800</v>
      </c>
      <c r="F592">
        <v>9305</v>
      </c>
      <c r="I592" s="2">
        <v>45080</v>
      </c>
    </row>
    <row r="593" spans="1:9" x14ac:dyDescent="0.25">
      <c r="A593" t="s">
        <v>1741</v>
      </c>
      <c r="B593" t="s">
        <v>183</v>
      </c>
      <c r="D593" s="4">
        <v>1220</v>
      </c>
      <c r="E593" s="1">
        <v>35795</v>
      </c>
      <c r="F593">
        <v>9305</v>
      </c>
      <c r="I593" s="2">
        <v>45080</v>
      </c>
    </row>
    <row r="594" spans="1:9" x14ac:dyDescent="0.25">
      <c r="A594" t="s">
        <v>1743</v>
      </c>
      <c r="B594" t="s">
        <v>183</v>
      </c>
      <c r="D594" s="4">
        <v>1220</v>
      </c>
      <c r="E594" s="1">
        <v>35795</v>
      </c>
      <c r="F594">
        <v>9305</v>
      </c>
      <c r="I594" s="2">
        <v>45080</v>
      </c>
    </row>
    <row r="595" spans="1:9" x14ac:dyDescent="0.25">
      <c r="A595" t="s">
        <v>1745</v>
      </c>
      <c r="B595" t="s">
        <v>183</v>
      </c>
      <c r="D595" s="4">
        <v>1360</v>
      </c>
      <c r="E595" s="1">
        <v>35124</v>
      </c>
      <c r="F595">
        <v>9305</v>
      </c>
      <c r="I595" s="2">
        <v>45080</v>
      </c>
    </row>
    <row r="596" spans="1:9" x14ac:dyDescent="0.25">
      <c r="A596" t="s">
        <v>1747</v>
      </c>
      <c r="B596" t="s">
        <v>183</v>
      </c>
      <c r="D596" s="4">
        <v>1360</v>
      </c>
      <c r="E596" s="1">
        <v>35124</v>
      </c>
      <c r="F596">
        <v>9305</v>
      </c>
      <c r="I596" s="2">
        <v>45080</v>
      </c>
    </row>
    <row r="597" spans="1:9" x14ac:dyDescent="0.25">
      <c r="A597" t="s">
        <v>1749</v>
      </c>
      <c r="B597" t="s">
        <v>183</v>
      </c>
      <c r="D597" s="4">
        <v>1360</v>
      </c>
      <c r="E597" s="1">
        <v>35124</v>
      </c>
      <c r="F597">
        <v>9305</v>
      </c>
      <c r="I597" s="2">
        <v>45080</v>
      </c>
    </row>
    <row r="598" spans="1:9" x14ac:dyDescent="0.25">
      <c r="A598" t="s">
        <v>1751</v>
      </c>
      <c r="B598" t="s">
        <v>183</v>
      </c>
      <c r="D598" s="4">
        <v>1360</v>
      </c>
      <c r="E598" s="1">
        <v>35124</v>
      </c>
      <c r="F598">
        <v>9305</v>
      </c>
      <c r="I598" s="2">
        <v>45080</v>
      </c>
    </row>
    <row r="599" spans="1:9" x14ac:dyDescent="0.25">
      <c r="A599" t="s">
        <v>1753</v>
      </c>
      <c r="B599" t="s">
        <v>183</v>
      </c>
      <c r="D599" s="4">
        <v>1360</v>
      </c>
      <c r="E599" s="1">
        <v>35124</v>
      </c>
      <c r="F599">
        <v>9305</v>
      </c>
      <c r="I599" s="2">
        <v>45080</v>
      </c>
    </row>
    <row r="600" spans="1:9" x14ac:dyDescent="0.25">
      <c r="A600" t="s">
        <v>1755</v>
      </c>
      <c r="B600" t="s">
        <v>183</v>
      </c>
      <c r="D600" s="4">
        <v>1360</v>
      </c>
      <c r="E600" s="1">
        <v>35124</v>
      </c>
      <c r="F600">
        <v>9305</v>
      </c>
      <c r="I600" s="2">
        <v>45080</v>
      </c>
    </row>
    <row r="601" spans="1:9" x14ac:dyDescent="0.25">
      <c r="A601" t="s">
        <v>1757</v>
      </c>
      <c r="B601" t="s">
        <v>183</v>
      </c>
      <c r="D601" s="4">
        <v>1360</v>
      </c>
      <c r="E601" s="1">
        <v>35124</v>
      </c>
      <c r="F601">
        <v>9305</v>
      </c>
      <c r="I601" s="2">
        <v>45080</v>
      </c>
    </row>
    <row r="602" spans="1:9" x14ac:dyDescent="0.25">
      <c r="A602" t="s">
        <v>1759</v>
      </c>
      <c r="B602" t="s">
        <v>183</v>
      </c>
      <c r="D602" s="4">
        <v>1360</v>
      </c>
      <c r="E602" s="1">
        <v>35124</v>
      </c>
      <c r="F602">
        <v>9305</v>
      </c>
      <c r="I602" s="2">
        <v>45080</v>
      </c>
    </row>
    <row r="603" spans="1:9" x14ac:dyDescent="0.25">
      <c r="A603" t="s">
        <v>1761</v>
      </c>
      <c r="B603" t="s">
        <v>183</v>
      </c>
      <c r="D603" s="4">
        <v>1360</v>
      </c>
      <c r="E603" s="1">
        <v>35153</v>
      </c>
      <c r="F603">
        <v>9305</v>
      </c>
      <c r="I603" s="2">
        <v>45080</v>
      </c>
    </row>
    <row r="604" spans="1:9" x14ac:dyDescent="0.25">
      <c r="A604" t="s">
        <v>1763</v>
      </c>
      <c r="B604" t="s">
        <v>183</v>
      </c>
      <c r="D604" s="4">
        <v>1360</v>
      </c>
      <c r="E604" s="1">
        <v>35153</v>
      </c>
      <c r="F604">
        <v>9305</v>
      </c>
      <c r="I604" s="2">
        <v>45080</v>
      </c>
    </row>
    <row r="605" spans="1:9" x14ac:dyDescent="0.25">
      <c r="A605" t="s">
        <v>1765</v>
      </c>
      <c r="B605" t="s">
        <v>183</v>
      </c>
      <c r="D605" s="4">
        <v>1260</v>
      </c>
      <c r="E605" s="1">
        <v>36276</v>
      </c>
      <c r="F605">
        <v>9305</v>
      </c>
      <c r="I605" s="2">
        <v>45080</v>
      </c>
    </row>
    <row r="606" spans="1:9" x14ac:dyDescent="0.25">
      <c r="A606" t="s">
        <v>1767</v>
      </c>
      <c r="B606" t="s">
        <v>183</v>
      </c>
      <c r="D606" s="4">
        <v>1360</v>
      </c>
      <c r="E606" s="1">
        <v>35205</v>
      </c>
      <c r="F606">
        <v>9305</v>
      </c>
      <c r="I606" s="2">
        <v>45080</v>
      </c>
    </row>
    <row r="607" spans="1:9" x14ac:dyDescent="0.25">
      <c r="A607" t="s">
        <v>1769</v>
      </c>
      <c r="B607" t="s">
        <v>183</v>
      </c>
      <c r="D607" s="4">
        <v>1180</v>
      </c>
      <c r="F607">
        <v>9305</v>
      </c>
      <c r="I607" s="2">
        <v>45080</v>
      </c>
    </row>
    <row r="608" spans="1:9" x14ac:dyDescent="0.25">
      <c r="A608" t="s">
        <v>1771</v>
      </c>
      <c r="B608" t="s">
        <v>183</v>
      </c>
      <c r="D608" s="4">
        <v>1620</v>
      </c>
      <c r="E608" s="1">
        <v>36609</v>
      </c>
      <c r="F608">
        <v>9305</v>
      </c>
      <c r="I608" s="2">
        <v>45080</v>
      </c>
    </row>
    <row r="609" spans="1:9" x14ac:dyDescent="0.25">
      <c r="A609" t="s">
        <v>1773</v>
      </c>
      <c r="B609" t="s">
        <v>194</v>
      </c>
      <c r="D609" s="4">
        <v>1940</v>
      </c>
      <c r="E609" s="1">
        <v>35795</v>
      </c>
      <c r="F609">
        <v>9305</v>
      </c>
      <c r="I609" s="2">
        <v>45080</v>
      </c>
    </row>
    <row r="610" spans="1:9" x14ac:dyDescent="0.25">
      <c r="A610" t="s">
        <v>1775</v>
      </c>
      <c r="B610" t="s">
        <v>183</v>
      </c>
      <c r="D610" s="4">
        <v>1220</v>
      </c>
      <c r="E610" s="1">
        <v>35691</v>
      </c>
      <c r="F610">
        <v>9305</v>
      </c>
      <c r="I610" s="2">
        <v>45080</v>
      </c>
    </row>
    <row r="611" spans="1:9" x14ac:dyDescent="0.25">
      <c r="A611" t="s">
        <v>1777</v>
      </c>
      <c r="B611" t="s">
        <v>183</v>
      </c>
      <c r="D611" s="4">
        <v>1220</v>
      </c>
      <c r="E611" s="1">
        <v>35691</v>
      </c>
      <c r="F611">
        <v>9305</v>
      </c>
      <c r="I611" s="2">
        <v>45080</v>
      </c>
    </row>
    <row r="612" spans="1:9" x14ac:dyDescent="0.25">
      <c r="A612" t="s">
        <v>1779</v>
      </c>
      <c r="B612" t="s">
        <v>183</v>
      </c>
      <c r="D612" s="4">
        <v>1220</v>
      </c>
      <c r="E612" s="1">
        <v>35795</v>
      </c>
      <c r="F612">
        <v>9305</v>
      </c>
      <c r="I612" s="2">
        <v>45080</v>
      </c>
    </row>
    <row r="613" spans="1:9" x14ac:dyDescent="0.25">
      <c r="A613" t="s">
        <v>1781</v>
      </c>
      <c r="B613" t="s">
        <v>183</v>
      </c>
      <c r="D613" s="4">
        <v>1220</v>
      </c>
      <c r="E613" s="1">
        <v>35915</v>
      </c>
      <c r="F613">
        <v>9305</v>
      </c>
      <c r="I613" s="2">
        <v>45080</v>
      </c>
    </row>
    <row r="614" spans="1:9" x14ac:dyDescent="0.25">
      <c r="A614" t="s">
        <v>1783</v>
      </c>
      <c r="B614" t="s">
        <v>194</v>
      </c>
      <c r="D614" s="4">
        <v>1994.96</v>
      </c>
      <c r="E614" s="1">
        <v>37309</v>
      </c>
      <c r="F614">
        <v>9305</v>
      </c>
      <c r="I614" s="2">
        <v>45080</v>
      </c>
    </row>
    <row r="615" spans="1:9" x14ac:dyDescent="0.25">
      <c r="A615" t="s">
        <v>1786</v>
      </c>
      <c r="B615" t="s">
        <v>183</v>
      </c>
      <c r="D615" s="4">
        <v>1220</v>
      </c>
      <c r="E615" s="1">
        <v>35534</v>
      </c>
      <c r="F615">
        <v>9305</v>
      </c>
      <c r="I615" s="2">
        <v>45080</v>
      </c>
    </row>
    <row r="616" spans="1:9" x14ac:dyDescent="0.25">
      <c r="A616" t="s">
        <v>1788</v>
      </c>
      <c r="B616" t="s">
        <v>1789</v>
      </c>
      <c r="D616" s="4">
        <v>1250</v>
      </c>
      <c r="F616">
        <v>9305</v>
      </c>
      <c r="I616" s="2">
        <v>45080</v>
      </c>
    </row>
    <row r="617" spans="1:9" x14ac:dyDescent="0.25">
      <c r="A617" t="s">
        <v>1791</v>
      </c>
      <c r="B617" t="s">
        <v>1789</v>
      </c>
      <c r="D617" s="4">
        <v>1250</v>
      </c>
      <c r="F617">
        <v>9305</v>
      </c>
      <c r="I617" s="2">
        <v>45080</v>
      </c>
    </row>
    <row r="618" spans="1:9" x14ac:dyDescent="0.25">
      <c r="A618" t="s">
        <v>1793</v>
      </c>
      <c r="B618" t="s">
        <v>1789</v>
      </c>
      <c r="D618" s="4">
        <v>1250</v>
      </c>
      <c r="F618">
        <v>9305</v>
      </c>
      <c r="I618" s="2">
        <v>45080</v>
      </c>
    </row>
    <row r="619" spans="1:9" x14ac:dyDescent="0.25">
      <c r="A619" t="s">
        <v>1795</v>
      </c>
      <c r="B619" t="s">
        <v>1789</v>
      </c>
      <c r="D619" s="4">
        <v>1250</v>
      </c>
      <c r="F619">
        <v>9305</v>
      </c>
      <c r="I619" s="2">
        <v>45080</v>
      </c>
    </row>
    <row r="620" spans="1:9" x14ac:dyDescent="0.25">
      <c r="A620" t="s">
        <v>1797</v>
      </c>
      <c r="B620" t="s">
        <v>1789</v>
      </c>
      <c r="D620" s="4">
        <v>1250</v>
      </c>
      <c r="F620">
        <v>9305</v>
      </c>
      <c r="I620" s="2">
        <v>45080</v>
      </c>
    </row>
    <row r="621" spans="1:9" x14ac:dyDescent="0.25">
      <c r="A621" t="s">
        <v>1799</v>
      </c>
      <c r="B621" t="s">
        <v>1789</v>
      </c>
      <c r="D621" s="4">
        <v>1250</v>
      </c>
      <c r="F621">
        <v>9305</v>
      </c>
      <c r="I621" s="2">
        <v>45080</v>
      </c>
    </row>
    <row r="622" spans="1:9" x14ac:dyDescent="0.25">
      <c r="A622" t="s">
        <v>1801</v>
      </c>
      <c r="B622" t="s">
        <v>1802</v>
      </c>
      <c r="D622" s="4">
        <v>2000</v>
      </c>
      <c r="F622">
        <v>9305</v>
      </c>
      <c r="I622" s="2">
        <v>45080</v>
      </c>
    </row>
    <row r="623" spans="1:9" x14ac:dyDescent="0.25">
      <c r="A623" t="s">
        <v>1804</v>
      </c>
      <c r="B623" t="s">
        <v>1802</v>
      </c>
      <c r="D623" s="4">
        <v>2000</v>
      </c>
      <c r="F623">
        <v>9305</v>
      </c>
      <c r="I623" s="2">
        <v>45080</v>
      </c>
    </row>
    <row r="624" spans="1:9" x14ac:dyDescent="0.25">
      <c r="A624" t="s">
        <v>1806</v>
      </c>
      <c r="B624" t="s">
        <v>1802</v>
      </c>
      <c r="D624" s="4">
        <v>2000</v>
      </c>
      <c r="F624">
        <v>9305</v>
      </c>
      <c r="I624" s="2">
        <v>45080</v>
      </c>
    </row>
    <row r="625" spans="1:9" x14ac:dyDescent="0.25">
      <c r="A625" t="s">
        <v>1808</v>
      </c>
      <c r="B625" t="s">
        <v>1802</v>
      </c>
      <c r="D625" s="4">
        <v>2000</v>
      </c>
      <c r="F625">
        <v>9305</v>
      </c>
      <c r="I625" s="2">
        <v>45080</v>
      </c>
    </row>
    <row r="626" spans="1:9" x14ac:dyDescent="0.25">
      <c r="A626" t="s">
        <v>1810</v>
      </c>
      <c r="B626" t="s">
        <v>319</v>
      </c>
      <c r="D626" s="4">
        <v>2600</v>
      </c>
      <c r="F626">
        <v>9305</v>
      </c>
      <c r="I626" s="2">
        <v>45080</v>
      </c>
    </row>
    <row r="627" spans="1:9" x14ac:dyDescent="0.25">
      <c r="A627" t="s">
        <v>1812</v>
      </c>
      <c r="B627" t="s">
        <v>183</v>
      </c>
      <c r="D627" s="4">
        <v>1360</v>
      </c>
      <c r="E627" s="1">
        <v>35095</v>
      </c>
      <c r="F627">
        <v>9305</v>
      </c>
      <c r="I627" s="2">
        <v>45080</v>
      </c>
    </row>
    <row r="628" spans="1:9" x14ac:dyDescent="0.25">
      <c r="A628" t="s">
        <v>1814</v>
      </c>
      <c r="B628" t="s">
        <v>1815</v>
      </c>
      <c r="D628" s="4">
        <v>1279.8499999999999</v>
      </c>
      <c r="E628" s="1">
        <v>37879</v>
      </c>
      <c r="F628">
        <v>9305</v>
      </c>
      <c r="I628" s="2">
        <v>45080</v>
      </c>
    </row>
    <row r="629" spans="1:9" x14ac:dyDescent="0.25">
      <c r="A629" t="s">
        <v>1818</v>
      </c>
      <c r="B629" t="s">
        <v>1815</v>
      </c>
      <c r="D629" s="4">
        <v>1279.8499999999999</v>
      </c>
      <c r="E629" s="1">
        <v>37879</v>
      </c>
      <c r="F629">
        <v>9305</v>
      </c>
      <c r="I629" s="2">
        <v>45080</v>
      </c>
    </row>
    <row r="630" spans="1:9" x14ac:dyDescent="0.25">
      <c r="A630" t="s">
        <v>1823</v>
      </c>
      <c r="B630" t="s">
        <v>1824</v>
      </c>
      <c r="D630" s="4">
        <v>1910</v>
      </c>
      <c r="E630" s="1">
        <v>35409</v>
      </c>
      <c r="F630">
        <v>9305</v>
      </c>
      <c r="I630" s="2">
        <v>45083</v>
      </c>
    </row>
    <row r="631" spans="1:9" x14ac:dyDescent="0.25">
      <c r="A631" t="s">
        <v>1827</v>
      </c>
      <c r="B631" t="s">
        <v>1828</v>
      </c>
      <c r="D631" s="4">
        <v>1428.03</v>
      </c>
      <c r="E631" s="1">
        <v>36798</v>
      </c>
      <c r="F631">
        <v>9305</v>
      </c>
      <c r="I631" s="2">
        <v>45083</v>
      </c>
    </row>
    <row r="632" spans="1:9" x14ac:dyDescent="0.25">
      <c r="A632" t="s">
        <v>1831</v>
      </c>
      <c r="B632" t="s">
        <v>1832</v>
      </c>
      <c r="D632" s="4">
        <v>2090</v>
      </c>
      <c r="E632" s="1">
        <v>36234</v>
      </c>
      <c r="F632">
        <v>9305</v>
      </c>
      <c r="I632" s="2">
        <v>45083</v>
      </c>
    </row>
    <row r="633" spans="1:9" x14ac:dyDescent="0.25">
      <c r="A633" t="s">
        <v>1835</v>
      </c>
      <c r="B633" t="s">
        <v>194</v>
      </c>
      <c r="D633" s="4">
        <v>2130</v>
      </c>
      <c r="E633" s="1">
        <v>35070</v>
      </c>
      <c r="F633">
        <v>9305</v>
      </c>
      <c r="I633" s="2">
        <v>45083</v>
      </c>
    </row>
    <row r="634" spans="1:9" x14ac:dyDescent="0.25">
      <c r="A634" t="s">
        <v>1837</v>
      </c>
      <c r="B634" t="s">
        <v>1838</v>
      </c>
      <c r="D634" s="4">
        <v>1460</v>
      </c>
      <c r="F634">
        <v>9305</v>
      </c>
      <c r="I634" s="2">
        <v>45083</v>
      </c>
    </row>
    <row r="635" spans="1:9" x14ac:dyDescent="0.25">
      <c r="A635" t="s">
        <v>1840</v>
      </c>
      <c r="B635" t="s">
        <v>1838</v>
      </c>
      <c r="D635" s="4">
        <v>1460</v>
      </c>
      <c r="F635">
        <v>9305</v>
      </c>
      <c r="I635" s="2">
        <v>45083</v>
      </c>
    </row>
    <row r="636" spans="1:9" x14ac:dyDescent="0.25">
      <c r="A636" t="s">
        <v>1842</v>
      </c>
      <c r="B636" t="s">
        <v>533</v>
      </c>
      <c r="D636" s="4">
        <v>1310</v>
      </c>
      <c r="F636">
        <v>9305</v>
      </c>
      <c r="I636" s="2">
        <v>45083</v>
      </c>
    </row>
    <row r="637" spans="1:9" x14ac:dyDescent="0.25">
      <c r="A637" t="s">
        <v>1844</v>
      </c>
      <c r="B637" t="s">
        <v>1845</v>
      </c>
      <c r="D637" s="4">
        <v>1920</v>
      </c>
      <c r="E637" s="1">
        <v>35681</v>
      </c>
      <c r="F637">
        <v>9305</v>
      </c>
      <c r="I637" s="2">
        <v>45083</v>
      </c>
    </row>
    <row r="638" spans="1:9" x14ac:dyDescent="0.25">
      <c r="A638" t="s">
        <v>1848</v>
      </c>
      <c r="B638" t="s">
        <v>1845</v>
      </c>
      <c r="D638" s="4">
        <v>1920</v>
      </c>
      <c r="E638" s="1">
        <v>35681</v>
      </c>
      <c r="F638">
        <v>9305</v>
      </c>
      <c r="I638" s="2">
        <v>45083</v>
      </c>
    </row>
    <row r="639" spans="1:9" x14ac:dyDescent="0.25">
      <c r="A639" t="s">
        <v>1850</v>
      </c>
      <c r="B639" t="s">
        <v>1845</v>
      </c>
      <c r="D639" s="4">
        <v>1920</v>
      </c>
      <c r="E639" s="1">
        <v>35681</v>
      </c>
      <c r="F639">
        <v>9305</v>
      </c>
      <c r="I639" s="2">
        <v>45083</v>
      </c>
    </row>
    <row r="640" spans="1:9" x14ac:dyDescent="0.25">
      <c r="A640" t="s">
        <v>1852</v>
      </c>
      <c r="B640" t="s">
        <v>1845</v>
      </c>
      <c r="D640" s="4">
        <v>2210</v>
      </c>
      <c r="E640" s="1">
        <v>35681</v>
      </c>
      <c r="F640">
        <v>9305</v>
      </c>
      <c r="I640" s="2">
        <v>45083</v>
      </c>
    </row>
    <row r="641" spans="1:9" x14ac:dyDescent="0.25">
      <c r="A641" t="s">
        <v>1854</v>
      </c>
      <c r="B641" t="s">
        <v>1845</v>
      </c>
      <c r="D641" s="4">
        <v>2210</v>
      </c>
      <c r="E641" s="1">
        <v>35681</v>
      </c>
      <c r="F641">
        <v>9305</v>
      </c>
      <c r="I641" s="2">
        <v>45083</v>
      </c>
    </row>
    <row r="642" spans="1:9" x14ac:dyDescent="0.25">
      <c r="A642" t="s">
        <v>1856</v>
      </c>
      <c r="B642" t="s">
        <v>1845</v>
      </c>
      <c r="D642" s="4">
        <v>2210</v>
      </c>
      <c r="E642" s="1">
        <v>35681</v>
      </c>
      <c r="F642">
        <v>9305</v>
      </c>
      <c r="I642" s="2">
        <v>45083</v>
      </c>
    </row>
    <row r="643" spans="1:9" x14ac:dyDescent="0.25">
      <c r="A643" t="s">
        <v>1858</v>
      </c>
      <c r="B643" t="s">
        <v>460</v>
      </c>
      <c r="D643" s="4">
        <v>2160</v>
      </c>
      <c r="F643">
        <v>9305</v>
      </c>
      <c r="I643" s="2">
        <v>45083</v>
      </c>
    </row>
    <row r="644" spans="1:9" x14ac:dyDescent="0.25">
      <c r="A644" t="s">
        <v>1860</v>
      </c>
      <c r="B644" t="s">
        <v>183</v>
      </c>
      <c r="D644" s="4">
        <v>1220</v>
      </c>
      <c r="E644" s="1">
        <v>35474</v>
      </c>
      <c r="F644">
        <v>9305</v>
      </c>
      <c r="I644" s="2">
        <v>45083</v>
      </c>
    </row>
    <row r="645" spans="1:9" x14ac:dyDescent="0.25">
      <c r="A645" t="s">
        <v>1862</v>
      </c>
      <c r="B645" t="s">
        <v>1863</v>
      </c>
      <c r="D645" s="4">
        <v>2086.5300000000002</v>
      </c>
      <c r="E645" s="1">
        <v>36769</v>
      </c>
      <c r="F645">
        <v>9305</v>
      </c>
      <c r="I645" s="2">
        <v>45083</v>
      </c>
    </row>
    <row r="646" spans="1:9" x14ac:dyDescent="0.25">
      <c r="A646" t="s">
        <v>1867</v>
      </c>
      <c r="B646" t="s">
        <v>450</v>
      </c>
      <c r="D646" s="4">
        <v>2750</v>
      </c>
      <c r="F646">
        <v>9305</v>
      </c>
      <c r="I646" s="2">
        <v>45085</v>
      </c>
    </row>
    <row r="647" spans="1:9" x14ac:dyDescent="0.25">
      <c r="A647" t="s">
        <v>1869</v>
      </c>
      <c r="B647" t="s">
        <v>730</v>
      </c>
      <c r="D647" s="4">
        <v>2929.5</v>
      </c>
      <c r="E647" s="1">
        <v>37413</v>
      </c>
      <c r="F647">
        <v>9305</v>
      </c>
      <c r="I647" s="2">
        <v>45085</v>
      </c>
    </row>
    <row r="648" spans="1:9" x14ac:dyDescent="0.25">
      <c r="A648" t="s">
        <v>1872</v>
      </c>
      <c r="B648" t="s">
        <v>730</v>
      </c>
      <c r="D648" s="4">
        <v>2923.5</v>
      </c>
      <c r="E648" s="1">
        <v>37650</v>
      </c>
      <c r="F648">
        <v>9305</v>
      </c>
      <c r="I648" s="2">
        <v>45085</v>
      </c>
    </row>
    <row r="649" spans="1:9" x14ac:dyDescent="0.25">
      <c r="A649" t="s">
        <v>1875</v>
      </c>
      <c r="B649" t="s">
        <v>1876</v>
      </c>
      <c r="D649" s="4">
        <v>1710</v>
      </c>
      <c r="E649" s="1">
        <v>36705</v>
      </c>
      <c r="F649">
        <v>9305</v>
      </c>
      <c r="I649" s="2">
        <v>45085</v>
      </c>
    </row>
    <row r="650" spans="1:9" x14ac:dyDescent="0.25">
      <c r="A650" t="s">
        <v>1878</v>
      </c>
      <c r="B650" t="s">
        <v>1876</v>
      </c>
      <c r="D650" s="4">
        <v>1789.8</v>
      </c>
      <c r="E650" s="1">
        <v>36759</v>
      </c>
      <c r="F650">
        <v>9305</v>
      </c>
      <c r="I650" s="2">
        <v>45085</v>
      </c>
    </row>
    <row r="651" spans="1:9" x14ac:dyDescent="0.25">
      <c r="A651" t="s">
        <v>1881</v>
      </c>
      <c r="B651" t="s">
        <v>1876</v>
      </c>
      <c r="D651" s="4">
        <v>2049.9</v>
      </c>
      <c r="E651" s="1">
        <v>37102</v>
      </c>
      <c r="F651">
        <v>9305</v>
      </c>
      <c r="I651" s="2">
        <v>45085</v>
      </c>
    </row>
    <row r="652" spans="1:9" x14ac:dyDescent="0.25">
      <c r="A652" t="s">
        <v>1884</v>
      </c>
      <c r="B652" t="s">
        <v>1885</v>
      </c>
      <c r="D652" s="4">
        <v>2090</v>
      </c>
      <c r="E652" s="1">
        <v>36410</v>
      </c>
      <c r="F652">
        <v>9305</v>
      </c>
      <c r="I652" s="2">
        <v>45085</v>
      </c>
    </row>
    <row r="653" spans="1:9" x14ac:dyDescent="0.25">
      <c r="A653" t="s">
        <v>1887</v>
      </c>
      <c r="B653" t="s">
        <v>194</v>
      </c>
      <c r="D653" s="4">
        <v>1910</v>
      </c>
      <c r="E653" s="1">
        <v>35719</v>
      </c>
      <c r="F653">
        <v>9305</v>
      </c>
      <c r="I653" s="2">
        <v>45085</v>
      </c>
    </row>
    <row r="654" spans="1:9" x14ac:dyDescent="0.25">
      <c r="A654" t="s">
        <v>1889</v>
      </c>
      <c r="B654" t="s">
        <v>110</v>
      </c>
      <c r="D654" s="4">
        <v>2040</v>
      </c>
      <c r="F654">
        <v>9305</v>
      </c>
      <c r="I654" s="2">
        <v>45085</v>
      </c>
    </row>
    <row r="655" spans="1:9" x14ac:dyDescent="0.25">
      <c r="A655" t="s">
        <v>1891</v>
      </c>
      <c r="B655" t="s">
        <v>655</v>
      </c>
      <c r="D655" s="4">
        <v>1160</v>
      </c>
      <c r="F655">
        <v>9305</v>
      </c>
      <c r="I655" s="2">
        <v>45085</v>
      </c>
    </row>
    <row r="656" spans="1:9" x14ac:dyDescent="0.25">
      <c r="A656" t="s">
        <v>1893</v>
      </c>
      <c r="B656" t="s">
        <v>1894</v>
      </c>
      <c r="D656" s="4">
        <v>1840</v>
      </c>
      <c r="E656" s="1">
        <v>35447</v>
      </c>
      <c r="F656">
        <v>9305</v>
      </c>
      <c r="I656" s="2">
        <v>45085</v>
      </c>
    </row>
    <row r="657" spans="1:9" x14ac:dyDescent="0.25">
      <c r="A657" t="s">
        <v>1896</v>
      </c>
      <c r="B657" t="s">
        <v>244</v>
      </c>
      <c r="D657" s="4">
        <v>2600</v>
      </c>
      <c r="F657">
        <v>9305</v>
      </c>
      <c r="I657" s="2">
        <v>45085</v>
      </c>
    </row>
    <row r="658" spans="1:9" x14ac:dyDescent="0.25">
      <c r="A658" t="s">
        <v>1898</v>
      </c>
      <c r="B658" t="s">
        <v>244</v>
      </c>
      <c r="D658" s="4">
        <v>2600</v>
      </c>
      <c r="F658">
        <v>9305</v>
      </c>
      <c r="I658" s="2">
        <v>45085</v>
      </c>
    </row>
    <row r="659" spans="1:9" x14ac:dyDescent="0.25">
      <c r="A659" t="s">
        <v>1900</v>
      </c>
      <c r="B659" t="s">
        <v>1901</v>
      </c>
      <c r="D659" s="4">
        <v>981.75</v>
      </c>
      <c r="E659" s="1">
        <v>38768</v>
      </c>
      <c r="F659">
        <v>9305</v>
      </c>
      <c r="I659" s="2">
        <v>45085</v>
      </c>
    </row>
    <row r="660" spans="1:9" x14ac:dyDescent="0.25">
      <c r="A660" t="s">
        <v>1903</v>
      </c>
      <c r="B660" t="s">
        <v>1901</v>
      </c>
      <c r="D660" s="4">
        <v>981.75</v>
      </c>
      <c r="E660" s="1">
        <v>38768</v>
      </c>
      <c r="F660">
        <v>9305</v>
      </c>
      <c r="I660" s="2">
        <v>45085</v>
      </c>
    </row>
    <row r="661" spans="1:9" x14ac:dyDescent="0.25">
      <c r="A661" t="s">
        <v>1905</v>
      </c>
      <c r="B661" t="s">
        <v>1577</v>
      </c>
      <c r="D661" s="4">
        <v>1318.5</v>
      </c>
      <c r="E661" s="1">
        <v>37287</v>
      </c>
      <c r="F661">
        <v>9305</v>
      </c>
      <c r="I661" s="2">
        <v>45085</v>
      </c>
    </row>
    <row r="662" spans="1:9" x14ac:dyDescent="0.25">
      <c r="A662" t="s">
        <v>1908</v>
      </c>
      <c r="B662" t="s">
        <v>1876</v>
      </c>
      <c r="D662" s="4">
        <v>2049.9</v>
      </c>
      <c r="E662" s="1">
        <v>37102</v>
      </c>
      <c r="F662">
        <v>9305</v>
      </c>
      <c r="I662" s="2">
        <v>45088</v>
      </c>
    </row>
    <row r="663" spans="1:9" x14ac:dyDescent="0.25">
      <c r="A663" t="s">
        <v>1910</v>
      </c>
      <c r="B663" t="s">
        <v>1911</v>
      </c>
      <c r="D663" s="4">
        <v>2600</v>
      </c>
      <c r="F663">
        <v>9305</v>
      </c>
      <c r="I663" s="2">
        <v>45088</v>
      </c>
    </row>
    <row r="664" spans="1:9" x14ac:dyDescent="0.25">
      <c r="A664" t="s">
        <v>1913</v>
      </c>
      <c r="B664" t="s">
        <v>1901</v>
      </c>
      <c r="D664" s="4">
        <v>981.75</v>
      </c>
      <c r="E664" s="1">
        <v>38789</v>
      </c>
      <c r="F664">
        <v>9305</v>
      </c>
      <c r="I664" s="2">
        <v>45088</v>
      </c>
    </row>
    <row r="665" spans="1:9" x14ac:dyDescent="0.25">
      <c r="A665" t="s">
        <v>1915</v>
      </c>
      <c r="B665" t="s">
        <v>1916</v>
      </c>
      <c r="D665" s="4">
        <v>2769.02</v>
      </c>
      <c r="E665" s="1">
        <v>37707</v>
      </c>
      <c r="F665">
        <v>9305</v>
      </c>
      <c r="I665" s="2">
        <v>45088</v>
      </c>
    </row>
    <row r="666" spans="1:9" x14ac:dyDescent="0.25">
      <c r="A666" t="s">
        <v>1919</v>
      </c>
      <c r="B666" t="s">
        <v>1916</v>
      </c>
      <c r="D666" s="4">
        <v>2769.02</v>
      </c>
      <c r="E666" s="1">
        <v>37707</v>
      </c>
      <c r="F666">
        <v>9305</v>
      </c>
      <c r="I666" s="2">
        <v>45088</v>
      </c>
    </row>
    <row r="667" spans="1:9" x14ac:dyDescent="0.25">
      <c r="A667" t="s">
        <v>1921</v>
      </c>
      <c r="B667" t="s">
        <v>396</v>
      </c>
      <c r="D667" s="4">
        <v>2910</v>
      </c>
      <c r="F667">
        <v>9305</v>
      </c>
      <c r="I667" s="2">
        <v>45088</v>
      </c>
    </row>
    <row r="668" spans="1:9" x14ac:dyDescent="0.25">
      <c r="A668" t="s">
        <v>1923</v>
      </c>
      <c r="B668" t="s">
        <v>396</v>
      </c>
      <c r="D668" s="4">
        <v>2910</v>
      </c>
      <c r="F668">
        <v>9305</v>
      </c>
      <c r="I668" s="2">
        <v>45088</v>
      </c>
    </row>
    <row r="669" spans="1:9" x14ac:dyDescent="0.25">
      <c r="A669" t="s">
        <v>1925</v>
      </c>
      <c r="B669" t="s">
        <v>1926</v>
      </c>
      <c r="D669" s="4">
        <v>1060</v>
      </c>
      <c r="E669" s="1">
        <v>36950</v>
      </c>
      <c r="F669">
        <v>9305</v>
      </c>
      <c r="I669" s="2">
        <v>45088</v>
      </c>
    </row>
    <row r="670" spans="1:9" x14ac:dyDescent="0.25">
      <c r="A670" t="s">
        <v>1930</v>
      </c>
      <c r="B670" t="s">
        <v>183</v>
      </c>
      <c r="D670" s="4">
        <v>1300</v>
      </c>
      <c r="E670" s="1">
        <v>38624</v>
      </c>
      <c r="F670">
        <v>1211</v>
      </c>
      <c r="I670" s="2">
        <v>45089</v>
      </c>
    </row>
    <row r="671" spans="1:9" x14ac:dyDescent="0.25">
      <c r="A671" t="s">
        <v>1933</v>
      </c>
      <c r="B671" t="s">
        <v>183</v>
      </c>
      <c r="D671" s="4">
        <v>1300</v>
      </c>
      <c r="E671" s="1">
        <v>38624</v>
      </c>
      <c r="F671">
        <v>1211</v>
      </c>
      <c r="I671" s="2">
        <v>45089</v>
      </c>
    </row>
    <row r="672" spans="1:9" x14ac:dyDescent="0.25">
      <c r="A672" t="s">
        <v>1936</v>
      </c>
      <c r="B672" t="s">
        <v>183</v>
      </c>
      <c r="D672" s="4">
        <v>1440</v>
      </c>
      <c r="F672">
        <v>1321</v>
      </c>
      <c r="I672" s="2">
        <v>45089</v>
      </c>
    </row>
    <row r="673" spans="1:9" x14ac:dyDescent="0.25">
      <c r="A673" t="s">
        <v>1939</v>
      </c>
      <c r="B673" t="s">
        <v>183</v>
      </c>
      <c r="D673" s="4">
        <v>1615.94</v>
      </c>
      <c r="E673" s="1">
        <v>37103</v>
      </c>
      <c r="F673">
        <v>2211</v>
      </c>
      <c r="I673" s="2">
        <v>45089</v>
      </c>
    </row>
    <row r="674" spans="1:9" x14ac:dyDescent="0.25">
      <c r="A674" t="s">
        <v>1943</v>
      </c>
      <c r="B674" t="s">
        <v>1944</v>
      </c>
      <c r="D674" s="4">
        <v>2079</v>
      </c>
      <c r="E674" s="1">
        <v>38411</v>
      </c>
      <c r="F674">
        <v>6011</v>
      </c>
      <c r="I674" s="2">
        <v>45089</v>
      </c>
    </row>
    <row r="675" spans="1:9" x14ac:dyDescent="0.25">
      <c r="A675" t="s">
        <v>1947</v>
      </c>
      <c r="B675" t="s">
        <v>1948</v>
      </c>
      <c r="D675" s="4">
        <v>2842.33</v>
      </c>
      <c r="E675" s="1">
        <v>37323</v>
      </c>
      <c r="F675">
        <v>571</v>
      </c>
      <c r="I675" s="2">
        <v>45089</v>
      </c>
    </row>
    <row r="676" spans="1:9" x14ac:dyDescent="0.25">
      <c r="A676" t="s">
        <v>1952</v>
      </c>
      <c r="B676" t="s">
        <v>1948</v>
      </c>
      <c r="D676" s="4">
        <v>2842.34</v>
      </c>
      <c r="E676" s="1">
        <v>37280</v>
      </c>
      <c r="F676">
        <v>571</v>
      </c>
      <c r="I676" s="2">
        <v>45089</v>
      </c>
    </row>
    <row r="677" spans="1:9" x14ac:dyDescent="0.25">
      <c r="A677" t="s">
        <v>1956</v>
      </c>
      <c r="B677" t="s">
        <v>1957</v>
      </c>
      <c r="D677" s="4">
        <v>1781</v>
      </c>
      <c r="E677" s="1">
        <v>38321</v>
      </c>
      <c r="F677">
        <v>9305</v>
      </c>
      <c r="I677" s="2">
        <v>45089</v>
      </c>
    </row>
    <row r="678" spans="1:9" x14ac:dyDescent="0.25">
      <c r="A678" t="s">
        <v>1961</v>
      </c>
      <c r="B678" t="s">
        <v>1962</v>
      </c>
      <c r="D678" s="4">
        <v>2980</v>
      </c>
      <c r="F678">
        <v>9305</v>
      </c>
      <c r="I678" s="2">
        <v>45109</v>
      </c>
    </row>
    <row r="679" spans="1:9" x14ac:dyDescent="0.25">
      <c r="A679" t="s">
        <v>1964</v>
      </c>
      <c r="B679" t="s">
        <v>144</v>
      </c>
      <c r="D679" s="4">
        <v>1680</v>
      </c>
      <c r="E679" s="1">
        <v>37085</v>
      </c>
      <c r="F679">
        <v>9305</v>
      </c>
      <c r="I679" s="2">
        <v>45109</v>
      </c>
    </row>
    <row r="680" spans="1:9" x14ac:dyDescent="0.25">
      <c r="A680" t="s">
        <v>1967</v>
      </c>
      <c r="B680" t="s">
        <v>1968</v>
      </c>
      <c r="D680" s="4">
        <v>1700.52</v>
      </c>
      <c r="E680" s="1">
        <v>38107</v>
      </c>
      <c r="F680">
        <v>9305</v>
      </c>
      <c r="I680" s="2">
        <v>45109</v>
      </c>
    </row>
    <row r="681" spans="1:9" x14ac:dyDescent="0.25">
      <c r="A681" t="s">
        <v>1971</v>
      </c>
      <c r="B681" t="s">
        <v>144</v>
      </c>
      <c r="D681" s="4">
        <v>1707.45</v>
      </c>
      <c r="E681" s="1">
        <v>37364</v>
      </c>
      <c r="F681">
        <v>9305</v>
      </c>
      <c r="I681" s="2">
        <v>45109</v>
      </c>
    </row>
    <row r="682" spans="1:9" x14ac:dyDescent="0.25">
      <c r="A682" t="s">
        <v>1974</v>
      </c>
      <c r="B682" t="s">
        <v>144</v>
      </c>
      <c r="D682" s="4">
        <v>1707.45</v>
      </c>
      <c r="E682" s="1">
        <v>37364</v>
      </c>
      <c r="F682">
        <v>9305</v>
      </c>
      <c r="I682" s="2">
        <v>45109</v>
      </c>
    </row>
    <row r="683" spans="1:9" x14ac:dyDescent="0.25">
      <c r="A683" t="s">
        <v>1976</v>
      </c>
      <c r="B683" t="s">
        <v>1977</v>
      </c>
      <c r="D683" s="4">
        <v>1702.5</v>
      </c>
      <c r="E683" s="1">
        <v>37820</v>
      </c>
      <c r="F683">
        <v>9305</v>
      </c>
      <c r="I683" s="2">
        <v>45109</v>
      </c>
    </row>
    <row r="684" spans="1:9" x14ac:dyDescent="0.25">
      <c r="A684" t="s">
        <v>1980</v>
      </c>
      <c r="B684" t="s">
        <v>1977</v>
      </c>
      <c r="D684" s="4">
        <v>1702.5</v>
      </c>
      <c r="E684" s="1">
        <v>37820</v>
      </c>
      <c r="F684">
        <v>9305</v>
      </c>
      <c r="I684" s="2">
        <v>45109</v>
      </c>
    </row>
    <row r="685" spans="1:9" x14ac:dyDescent="0.25">
      <c r="A685" t="s">
        <v>1982</v>
      </c>
      <c r="B685" t="s">
        <v>1977</v>
      </c>
      <c r="D685" s="4">
        <v>1694.35</v>
      </c>
      <c r="E685" s="1">
        <v>37862</v>
      </c>
      <c r="F685">
        <v>9305</v>
      </c>
      <c r="I685" s="2">
        <v>45109</v>
      </c>
    </row>
    <row r="686" spans="1:9" x14ac:dyDescent="0.25">
      <c r="A686" t="s">
        <v>1985</v>
      </c>
      <c r="B686" t="s">
        <v>1968</v>
      </c>
      <c r="D686" s="4">
        <v>1689.49</v>
      </c>
      <c r="E686" s="1">
        <v>38076</v>
      </c>
      <c r="F686">
        <v>9305</v>
      </c>
      <c r="I686" s="2">
        <v>45109</v>
      </c>
    </row>
    <row r="687" spans="1:9" x14ac:dyDescent="0.25">
      <c r="A687" t="s">
        <v>1988</v>
      </c>
      <c r="B687" t="s">
        <v>1989</v>
      </c>
      <c r="D687" s="4">
        <v>1706.25</v>
      </c>
      <c r="E687" s="1">
        <v>38616</v>
      </c>
      <c r="F687">
        <v>9305</v>
      </c>
      <c r="I687" s="2">
        <v>45109</v>
      </c>
    </row>
    <row r="688" spans="1:9" x14ac:dyDescent="0.25">
      <c r="A688" t="s">
        <v>1992</v>
      </c>
      <c r="B688" t="s">
        <v>183</v>
      </c>
      <c r="D688" s="4">
        <v>1140</v>
      </c>
      <c r="E688" s="1">
        <v>36493</v>
      </c>
      <c r="F688">
        <v>9305</v>
      </c>
      <c r="I688" s="2">
        <v>45109</v>
      </c>
    </row>
    <row r="689" spans="1:9" x14ac:dyDescent="0.25">
      <c r="A689" t="s">
        <v>1994</v>
      </c>
      <c r="B689" t="s">
        <v>1235</v>
      </c>
      <c r="D689" s="4">
        <v>1696.77</v>
      </c>
      <c r="E689" s="1">
        <v>37256</v>
      </c>
      <c r="F689">
        <v>9305</v>
      </c>
      <c r="I689" s="2">
        <v>45109</v>
      </c>
    </row>
    <row r="690" spans="1:9" x14ac:dyDescent="0.25">
      <c r="A690" t="s">
        <v>1997</v>
      </c>
      <c r="B690" t="s">
        <v>1998</v>
      </c>
      <c r="D690" s="4">
        <v>2730</v>
      </c>
      <c r="F690">
        <v>9305</v>
      </c>
      <c r="I690" s="2">
        <v>45109</v>
      </c>
    </row>
    <row r="691" spans="1:9" x14ac:dyDescent="0.25">
      <c r="A691" t="s">
        <v>2001</v>
      </c>
      <c r="B691" t="s">
        <v>1998</v>
      </c>
      <c r="D691" s="4">
        <v>2730</v>
      </c>
      <c r="F691">
        <v>9305</v>
      </c>
      <c r="I691" s="2">
        <v>45109</v>
      </c>
    </row>
    <row r="692" spans="1:9" x14ac:dyDescent="0.25">
      <c r="A692" t="s">
        <v>2003</v>
      </c>
      <c r="B692" t="s">
        <v>2004</v>
      </c>
      <c r="D692" s="4">
        <v>1840</v>
      </c>
      <c r="E692" s="1">
        <v>35506</v>
      </c>
      <c r="F692">
        <v>9305</v>
      </c>
      <c r="I692" s="2">
        <v>45109</v>
      </c>
    </row>
    <row r="693" spans="1:9" x14ac:dyDescent="0.25">
      <c r="A693" t="s">
        <v>2006</v>
      </c>
      <c r="B693" t="s">
        <v>2004</v>
      </c>
      <c r="D693" s="4">
        <v>1840</v>
      </c>
      <c r="E693" s="1">
        <v>35506</v>
      </c>
      <c r="F693">
        <v>9305</v>
      </c>
      <c r="I693" s="2">
        <v>45109</v>
      </c>
    </row>
    <row r="694" spans="1:9" x14ac:dyDescent="0.25">
      <c r="A694" t="s">
        <v>2008</v>
      </c>
      <c r="B694" t="s">
        <v>1443</v>
      </c>
      <c r="D694" s="4">
        <v>2370</v>
      </c>
      <c r="F694">
        <v>9305</v>
      </c>
      <c r="I694" s="2">
        <v>45109</v>
      </c>
    </row>
    <row r="695" spans="1:9" x14ac:dyDescent="0.25">
      <c r="A695" t="s">
        <v>2010</v>
      </c>
      <c r="B695" t="s">
        <v>2011</v>
      </c>
      <c r="D695" s="4">
        <v>2413.65</v>
      </c>
      <c r="E695" s="1">
        <v>37011</v>
      </c>
      <c r="F695">
        <v>9305</v>
      </c>
      <c r="I695" s="2">
        <v>45109</v>
      </c>
    </row>
    <row r="696" spans="1:9" x14ac:dyDescent="0.25">
      <c r="A696" t="s">
        <v>2014</v>
      </c>
      <c r="B696" t="s">
        <v>1235</v>
      </c>
      <c r="D696" s="4">
        <v>1688.25</v>
      </c>
      <c r="E696" s="1">
        <v>36830</v>
      </c>
      <c r="F696">
        <v>9305</v>
      </c>
      <c r="I696" s="2">
        <v>45109</v>
      </c>
    </row>
    <row r="697" spans="1:9" x14ac:dyDescent="0.25">
      <c r="A697" t="s">
        <v>2017</v>
      </c>
      <c r="B697" t="s">
        <v>291</v>
      </c>
      <c r="D697" s="4">
        <v>1280</v>
      </c>
      <c r="F697">
        <v>9305</v>
      </c>
      <c r="I697" s="2">
        <v>45109</v>
      </c>
    </row>
    <row r="698" spans="1:9" x14ac:dyDescent="0.25">
      <c r="A698" t="s">
        <v>2019</v>
      </c>
      <c r="B698" t="s">
        <v>1235</v>
      </c>
      <c r="D698" s="4">
        <v>1681.48</v>
      </c>
      <c r="E698" s="1">
        <v>37287</v>
      </c>
      <c r="F698">
        <v>9305</v>
      </c>
      <c r="I698" s="2">
        <v>45109</v>
      </c>
    </row>
    <row r="699" spans="1:9" x14ac:dyDescent="0.25">
      <c r="A699" t="s">
        <v>2021</v>
      </c>
      <c r="B699" t="s">
        <v>1235</v>
      </c>
      <c r="D699" s="4">
        <v>1681.48</v>
      </c>
      <c r="E699" s="1">
        <v>37287</v>
      </c>
      <c r="F699">
        <v>9305</v>
      </c>
      <c r="I699" s="2">
        <v>45109</v>
      </c>
    </row>
    <row r="700" spans="1:9" x14ac:dyDescent="0.25">
      <c r="A700" t="s">
        <v>2023</v>
      </c>
      <c r="B700" t="s">
        <v>1235</v>
      </c>
      <c r="D700" s="4">
        <v>1681.48</v>
      </c>
      <c r="E700" s="1">
        <v>37287</v>
      </c>
      <c r="F700">
        <v>9305</v>
      </c>
      <c r="I700" s="2">
        <v>45109</v>
      </c>
    </row>
    <row r="701" spans="1:9" x14ac:dyDescent="0.25">
      <c r="A701" t="s">
        <v>2025</v>
      </c>
      <c r="B701" t="s">
        <v>2026</v>
      </c>
      <c r="D701" s="4">
        <v>1941.15</v>
      </c>
      <c r="E701" s="1">
        <v>38133</v>
      </c>
      <c r="F701">
        <v>9305</v>
      </c>
      <c r="I701" s="2">
        <v>45109</v>
      </c>
    </row>
    <row r="702" spans="1:9" x14ac:dyDescent="0.25">
      <c r="A702" t="s">
        <v>2029</v>
      </c>
      <c r="B702" t="s">
        <v>1235</v>
      </c>
      <c r="D702" s="4">
        <v>1681.48</v>
      </c>
      <c r="E702" s="1">
        <v>37286</v>
      </c>
      <c r="F702">
        <v>9305</v>
      </c>
      <c r="I702" s="2">
        <v>45109</v>
      </c>
    </row>
    <row r="703" spans="1:9" x14ac:dyDescent="0.25">
      <c r="A703" t="s">
        <v>2034</v>
      </c>
      <c r="B703" t="s">
        <v>1998</v>
      </c>
      <c r="D703" s="4">
        <v>2730</v>
      </c>
      <c r="F703">
        <v>9305</v>
      </c>
      <c r="I703" s="2">
        <v>45111</v>
      </c>
    </row>
    <row r="704" spans="1:9" x14ac:dyDescent="0.25">
      <c r="A704" t="s">
        <v>2036</v>
      </c>
      <c r="B704" t="s">
        <v>1998</v>
      </c>
      <c r="D704" s="4">
        <v>2730</v>
      </c>
      <c r="F704">
        <v>9305</v>
      </c>
      <c r="I704" s="2">
        <v>45111</v>
      </c>
    </row>
    <row r="705" spans="1:9" x14ac:dyDescent="0.25">
      <c r="A705" t="s">
        <v>2038</v>
      </c>
      <c r="B705" t="s">
        <v>1815</v>
      </c>
      <c r="D705" s="4">
        <v>1281</v>
      </c>
      <c r="E705" s="1">
        <v>37986</v>
      </c>
      <c r="F705">
        <v>9305</v>
      </c>
      <c r="I705" s="2">
        <v>45111</v>
      </c>
    </row>
    <row r="706" spans="1:9" x14ac:dyDescent="0.25">
      <c r="A706" t="s">
        <v>2041</v>
      </c>
      <c r="B706" t="s">
        <v>1863</v>
      </c>
      <c r="D706" s="4">
        <v>2090</v>
      </c>
      <c r="E706" s="1">
        <v>36682</v>
      </c>
      <c r="F706">
        <v>9305</v>
      </c>
      <c r="I706" s="2">
        <v>45111</v>
      </c>
    </row>
    <row r="707" spans="1:9" x14ac:dyDescent="0.25">
      <c r="A707" t="s">
        <v>2043</v>
      </c>
      <c r="B707" t="s">
        <v>1894</v>
      </c>
      <c r="D707" s="4">
        <v>1840</v>
      </c>
      <c r="E707" s="1">
        <v>35447</v>
      </c>
      <c r="F707">
        <v>9305</v>
      </c>
      <c r="I707" s="2">
        <v>45111</v>
      </c>
    </row>
    <row r="708" spans="1:9" x14ac:dyDescent="0.25">
      <c r="A708" t="s">
        <v>2045</v>
      </c>
      <c r="B708" t="s">
        <v>2046</v>
      </c>
      <c r="D708" s="4">
        <v>1680</v>
      </c>
      <c r="F708">
        <v>9305</v>
      </c>
      <c r="I708" s="2">
        <v>45111</v>
      </c>
    </row>
    <row r="709" spans="1:9" x14ac:dyDescent="0.25">
      <c r="A709" t="s">
        <v>2048</v>
      </c>
      <c r="B709" t="s">
        <v>1235</v>
      </c>
      <c r="D709" s="4">
        <v>1681.48</v>
      </c>
      <c r="E709" s="1">
        <v>37287</v>
      </c>
      <c r="F709">
        <v>9305</v>
      </c>
      <c r="I709" s="2">
        <v>45111</v>
      </c>
    </row>
    <row r="710" spans="1:9" x14ac:dyDescent="0.25">
      <c r="A710" t="s">
        <v>2050</v>
      </c>
      <c r="B710" t="s">
        <v>1235</v>
      </c>
      <c r="D710" s="4">
        <v>1681.48</v>
      </c>
      <c r="E710" s="1">
        <v>37287</v>
      </c>
      <c r="F710">
        <v>9305</v>
      </c>
      <c r="I710" s="2">
        <v>45111</v>
      </c>
    </row>
    <row r="711" spans="1:9" x14ac:dyDescent="0.25">
      <c r="A711" t="s">
        <v>2053</v>
      </c>
      <c r="B711" t="s">
        <v>96</v>
      </c>
      <c r="D711" s="4">
        <v>2520</v>
      </c>
      <c r="F711">
        <v>9305</v>
      </c>
      <c r="I711" s="2">
        <v>45113</v>
      </c>
    </row>
    <row r="712" spans="1:9" x14ac:dyDescent="0.25">
      <c r="A712" t="s">
        <v>2055</v>
      </c>
      <c r="B712" t="s">
        <v>1346</v>
      </c>
      <c r="D712" s="4">
        <v>1730</v>
      </c>
      <c r="F712">
        <v>9305</v>
      </c>
      <c r="I712" s="2">
        <v>45113</v>
      </c>
    </row>
    <row r="713" spans="1:9" x14ac:dyDescent="0.25">
      <c r="A713" t="s">
        <v>2057</v>
      </c>
      <c r="B713" t="s">
        <v>1346</v>
      </c>
      <c r="D713" s="4">
        <v>1730</v>
      </c>
      <c r="F713">
        <v>9305</v>
      </c>
      <c r="I713" s="2">
        <v>45113</v>
      </c>
    </row>
    <row r="714" spans="1:9" x14ac:dyDescent="0.25">
      <c r="A714" t="s">
        <v>2059</v>
      </c>
      <c r="B714" t="s">
        <v>1998</v>
      </c>
      <c r="D714" s="4">
        <v>2730</v>
      </c>
      <c r="F714">
        <v>9305</v>
      </c>
      <c r="I714" s="2">
        <v>45113</v>
      </c>
    </row>
    <row r="715" spans="1:9" x14ac:dyDescent="0.25">
      <c r="A715" t="s">
        <v>2061</v>
      </c>
      <c r="B715" t="s">
        <v>1998</v>
      </c>
      <c r="D715" s="4">
        <v>2730</v>
      </c>
      <c r="F715">
        <v>9305</v>
      </c>
      <c r="I715" s="2">
        <v>45113</v>
      </c>
    </row>
    <row r="716" spans="1:9" x14ac:dyDescent="0.25">
      <c r="A716" t="s">
        <v>2063</v>
      </c>
      <c r="B716" t="s">
        <v>1998</v>
      </c>
      <c r="D716" s="4">
        <v>2730</v>
      </c>
      <c r="F716">
        <v>9305</v>
      </c>
      <c r="I716" s="2">
        <v>45113</v>
      </c>
    </row>
    <row r="717" spans="1:9" x14ac:dyDescent="0.25">
      <c r="A717" t="s">
        <v>2065</v>
      </c>
      <c r="B717" t="s">
        <v>2066</v>
      </c>
      <c r="D717" s="4">
        <v>1729.53</v>
      </c>
      <c r="E717" s="1">
        <v>37335</v>
      </c>
      <c r="F717">
        <v>9305</v>
      </c>
      <c r="I717" s="2">
        <v>45113</v>
      </c>
    </row>
    <row r="718" spans="1:9" x14ac:dyDescent="0.25">
      <c r="A718" t="s">
        <v>2069</v>
      </c>
      <c r="B718" t="s">
        <v>2066</v>
      </c>
      <c r="D718" s="4">
        <v>1699.22</v>
      </c>
      <c r="E718" s="1">
        <v>37222</v>
      </c>
      <c r="F718">
        <v>9305</v>
      </c>
      <c r="I718" s="2">
        <v>45113</v>
      </c>
    </row>
    <row r="719" spans="1:9" x14ac:dyDescent="0.25">
      <c r="A719" t="s">
        <v>2072</v>
      </c>
      <c r="B719" t="s">
        <v>1863</v>
      </c>
      <c r="D719" s="4">
        <v>2090</v>
      </c>
      <c r="E719" s="1">
        <v>36682</v>
      </c>
      <c r="F719">
        <v>9305</v>
      </c>
      <c r="I719" s="2">
        <v>45113</v>
      </c>
    </row>
    <row r="720" spans="1:9" x14ac:dyDescent="0.25">
      <c r="A720" t="s">
        <v>2074</v>
      </c>
      <c r="B720" t="s">
        <v>1998</v>
      </c>
      <c r="D720" s="4">
        <v>2730</v>
      </c>
      <c r="F720">
        <v>9305</v>
      </c>
      <c r="I720" s="2">
        <v>45113</v>
      </c>
    </row>
    <row r="721" spans="1:9" x14ac:dyDescent="0.25">
      <c r="A721" t="s">
        <v>2076</v>
      </c>
      <c r="B721" t="s">
        <v>1863</v>
      </c>
      <c r="D721" s="4">
        <v>2090</v>
      </c>
      <c r="E721" s="1">
        <v>36682</v>
      </c>
      <c r="F721">
        <v>9305</v>
      </c>
      <c r="I721" s="2">
        <v>45113</v>
      </c>
    </row>
    <row r="722" spans="1:9" x14ac:dyDescent="0.25">
      <c r="A722" t="s">
        <v>2078</v>
      </c>
      <c r="B722" t="s">
        <v>2079</v>
      </c>
      <c r="D722" s="4">
        <v>2410</v>
      </c>
      <c r="E722" s="1">
        <v>35613</v>
      </c>
      <c r="F722">
        <v>9305</v>
      </c>
      <c r="I722" s="2">
        <v>45113</v>
      </c>
    </row>
    <row r="723" spans="1:9" x14ac:dyDescent="0.25">
      <c r="A723" t="s">
        <v>2082</v>
      </c>
      <c r="B723" t="s">
        <v>2083</v>
      </c>
      <c r="D723" s="4">
        <v>1500</v>
      </c>
      <c r="E723" s="1">
        <v>39065</v>
      </c>
      <c r="F723">
        <v>9305</v>
      </c>
      <c r="I723" s="2">
        <v>45113</v>
      </c>
    </row>
    <row r="724" spans="1:9" x14ac:dyDescent="0.25">
      <c r="A724" t="s">
        <v>2086</v>
      </c>
      <c r="B724" t="s">
        <v>2087</v>
      </c>
      <c r="D724" s="4">
        <v>1000</v>
      </c>
      <c r="E724" s="1">
        <v>37859</v>
      </c>
      <c r="F724">
        <v>9305</v>
      </c>
      <c r="I724" s="2">
        <v>45113</v>
      </c>
    </row>
    <row r="725" spans="1:9" x14ac:dyDescent="0.25">
      <c r="A725" t="s">
        <v>2089</v>
      </c>
      <c r="B725" t="s">
        <v>77</v>
      </c>
      <c r="D725" s="4">
        <v>1800</v>
      </c>
      <c r="F725">
        <v>9305</v>
      </c>
      <c r="I725" s="2">
        <v>45113</v>
      </c>
    </row>
    <row r="726" spans="1:9" x14ac:dyDescent="0.25">
      <c r="A726" t="s">
        <v>2092</v>
      </c>
      <c r="B726" t="s">
        <v>2046</v>
      </c>
      <c r="D726" s="4">
        <v>1680</v>
      </c>
      <c r="F726">
        <v>9305</v>
      </c>
      <c r="I726" s="2">
        <v>45113</v>
      </c>
    </row>
    <row r="727" spans="1:9" x14ac:dyDescent="0.25">
      <c r="A727" t="s">
        <v>2094</v>
      </c>
      <c r="B727" t="s">
        <v>2095</v>
      </c>
      <c r="D727" s="4">
        <v>2450</v>
      </c>
      <c r="E727" s="1">
        <v>35865</v>
      </c>
      <c r="F727">
        <v>9305</v>
      </c>
      <c r="I727" s="2">
        <v>45113</v>
      </c>
    </row>
    <row r="728" spans="1:9" x14ac:dyDescent="0.25">
      <c r="A728" t="s">
        <v>2098</v>
      </c>
      <c r="B728" t="s">
        <v>2095</v>
      </c>
      <c r="D728" s="4">
        <v>2440</v>
      </c>
      <c r="E728" s="1">
        <v>35842</v>
      </c>
      <c r="F728">
        <v>9305</v>
      </c>
      <c r="I728" s="2">
        <v>45113</v>
      </c>
    </row>
    <row r="729" spans="1:9" x14ac:dyDescent="0.25">
      <c r="A729" t="s">
        <v>2101</v>
      </c>
      <c r="B729" t="s">
        <v>1126</v>
      </c>
      <c r="D729" s="4">
        <v>1840</v>
      </c>
      <c r="F729">
        <v>9305</v>
      </c>
      <c r="I729" s="2">
        <v>45113</v>
      </c>
    </row>
    <row r="730" spans="1:9" x14ac:dyDescent="0.25">
      <c r="A730" t="s">
        <v>2103</v>
      </c>
      <c r="B730" t="s">
        <v>1450</v>
      </c>
      <c r="D730" s="4">
        <v>1950</v>
      </c>
      <c r="F730">
        <v>9305</v>
      </c>
      <c r="I730" s="2">
        <v>45113</v>
      </c>
    </row>
    <row r="731" spans="1:9" x14ac:dyDescent="0.25">
      <c r="A731" t="s">
        <v>2105</v>
      </c>
      <c r="B731" t="s">
        <v>1450</v>
      </c>
      <c r="D731" s="4">
        <v>1950</v>
      </c>
      <c r="F731">
        <v>9305</v>
      </c>
      <c r="I731" s="2">
        <v>45113</v>
      </c>
    </row>
    <row r="732" spans="1:9" x14ac:dyDescent="0.25">
      <c r="A732" t="s">
        <v>2107</v>
      </c>
      <c r="B732" t="s">
        <v>1450</v>
      </c>
      <c r="D732" s="4">
        <v>1950</v>
      </c>
      <c r="F732">
        <v>9305</v>
      </c>
      <c r="I732" s="2">
        <v>45113</v>
      </c>
    </row>
    <row r="733" spans="1:9" x14ac:dyDescent="0.25">
      <c r="A733" t="s">
        <v>2112</v>
      </c>
      <c r="B733" t="s">
        <v>183</v>
      </c>
      <c r="D733" s="4">
        <v>200</v>
      </c>
      <c r="E733" s="1">
        <v>38670</v>
      </c>
      <c r="F733">
        <v>9305</v>
      </c>
      <c r="I733" s="2">
        <v>45114</v>
      </c>
    </row>
    <row r="734" spans="1:9" x14ac:dyDescent="0.25">
      <c r="A734" t="s">
        <v>2114</v>
      </c>
      <c r="B734" t="s">
        <v>96</v>
      </c>
      <c r="D734" s="4">
        <v>2520</v>
      </c>
      <c r="F734">
        <v>9305</v>
      </c>
      <c r="I734" s="2">
        <v>45114</v>
      </c>
    </row>
    <row r="735" spans="1:9" x14ac:dyDescent="0.25">
      <c r="A735" t="s">
        <v>2116</v>
      </c>
      <c r="B735" t="s">
        <v>96</v>
      </c>
      <c r="D735" s="4">
        <v>2520</v>
      </c>
      <c r="F735">
        <v>9305</v>
      </c>
      <c r="I735" s="2">
        <v>45114</v>
      </c>
    </row>
    <row r="736" spans="1:9" x14ac:dyDescent="0.25">
      <c r="A736" t="s">
        <v>2118</v>
      </c>
      <c r="B736" t="s">
        <v>77</v>
      </c>
      <c r="D736" s="4">
        <v>1200</v>
      </c>
      <c r="F736">
        <v>9305</v>
      </c>
      <c r="I736" s="2">
        <v>45114</v>
      </c>
    </row>
    <row r="737" spans="1:9" x14ac:dyDescent="0.25">
      <c r="A737" t="s">
        <v>2120</v>
      </c>
      <c r="B737" t="s">
        <v>77</v>
      </c>
      <c r="D737" s="4">
        <v>2100</v>
      </c>
      <c r="F737">
        <v>9305</v>
      </c>
      <c r="I737" s="2">
        <v>45114</v>
      </c>
    </row>
    <row r="738" spans="1:9" x14ac:dyDescent="0.25">
      <c r="A738" t="s">
        <v>2122</v>
      </c>
      <c r="B738" t="s">
        <v>77</v>
      </c>
      <c r="D738" s="4">
        <v>2100</v>
      </c>
      <c r="F738">
        <v>9305</v>
      </c>
      <c r="I738" s="2">
        <v>45114</v>
      </c>
    </row>
    <row r="739" spans="1:9" x14ac:dyDescent="0.25">
      <c r="A739" t="s">
        <v>2124</v>
      </c>
      <c r="B739" t="s">
        <v>1894</v>
      </c>
      <c r="D739" s="4">
        <v>1840</v>
      </c>
      <c r="E739" s="1">
        <v>35104</v>
      </c>
      <c r="F739">
        <v>9305</v>
      </c>
      <c r="I739" s="2">
        <v>45114</v>
      </c>
    </row>
    <row r="740" spans="1:9" x14ac:dyDescent="0.25">
      <c r="A740" t="s">
        <v>2126</v>
      </c>
      <c r="B740" t="s">
        <v>183</v>
      </c>
      <c r="D740" s="4">
        <v>1200.76</v>
      </c>
      <c r="E740" s="1">
        <v>37042</v>
      </c>
      <c r="F740">
        <v>9305</v>
      </c>
      <c r="I740" s="2">
        <v>45114</v>
      </c>
    </row>
    <row r="741" spans="1:9" x14ac:dyDescent="0.25">
      <c r="A741" t="s">
        <v>2129</v>
      </c>
      <c r="B741" t="s">
        <v>2130</v>
      </c>
      <c r="D741" s="4">
        <v>1570</v>
      </c>
      <c r="F741">
        <v>9305</v>
      </c>
      <c r="I741" s="2">
        <v>45114</v>
      </c>
    </row>
    <row r="742" spans="1:9" x14ac:dyDescent="0.25">
      <c r="A742" t="s">
        <v>2133</v>
      </c>
      <c r="B742" t="s">
        <v>1116</v>
      </c>
      <c r="D742" s="4">
        <v>1000</v>
      </c>
      <c r="F742">
        <v>9305</v>
      </c>
      <c r="I742" s="2">
        <v>45114</v>
      </c>
    </row>
    <row r="743" spans="1:9" x14ac:dyDescent="0.25">
      <c r="A743" t="s">
        <v>2135</v>
      </c>
      <c r="B743" t="s">
        <v>361</v>
      </c>
      <c r="D743" s="4">
        <v>2200</v>
      </c>
      <c r="F743">
        <v>9305</v>
      </c>
      <c r="I743" s="2">
        <v>45114</v>
      </c>
    </row>
    <row r="744" spans="1:9" x14ac:dyDescent="0.25">
      <c r="A744" t="s">
        <v>2137</v>
      </c>
      <c r="B744" t="s">
        <v>96</v>
      </c>
      <c r="D744" s="4">
        <v>2520</v>
      </c>
      <c r="F744">
        <v>9305</v>
      </c>
      <c r="I744" s="2">
        <v>45114</v>
      </c>
    </row>
    <row r="745" spans="1:9" x14ac:dyDescent="0.25">
      <c r="A745" t="s">
        <v>2140</v>
      </c>
      <c r="B745" t="s">
        <v>1948</v>
      </c>
      <c r="D745" s="4">
        <v>2786.6</v>
      </c>
      <c r="E745" s="1">
        <v>36809</v>
      </c>
      <c r="F745">
        <v>9305</v>
      </c>
      <c r="I745" s="2">
        <v>45116</v>
      </c>
    </row>
    <row r="746" spans="1:9" x14ac:dyDescent="0.25">
      <c r="A746" t="s">
        <v>2143</v>
      </c>
      <c r="B746" t="s">
        <v>2144</v>
      </c>
      <c r="D746" s="4">
        <v>2500</v>
      </c>
      <c r="E746" s="1">
        <v>36523</v>
      </c>
      <c r="F746">
        <v>9305</v>
      </c>
      <c r="I746" s="2">
        <v>45116</v>
      </c>
    </row>
    <row r="747" spans="1:9" x14ac:dyDescent="0.25">
      <c r="A747" t="s">
        <v>2146</v>
      </c>
      <c r="B747" t="s">
        <v>2144</v>
      </c>
      <c r="D747" s="4">
        <v>2340.12</v>
      </c>
      <c r="E747" s="1">
        <v>37333</v>
      </c>
      <c r="F747">
        <v>9305</v>
      </c>
      <c r="I747" s="2">
        <v>45116</v>
      </c>
    </row>
    <row r="748" spans="1:9" x14ac:dyDescent="0.25">
      <c r="A748" t="s">
        <v>2149</v>
      </c>
      <c r="B748" t="s">
        <v>2150</v>
      </c>
      <c r="D748" s="4">
        <v>1610</v>
      </c>
      <c r="F748">
        <v>9305</v>
      </c>
      <c r="I748" s="2">
        <v>45116</v>
      </c>
    </row>
    <row r="749" spans="1:9" x14ac:dyDescent="0.25">
      <c r="A749" t="s">
        <v>2153</v>
      </c>
      <c r="B749" t="s">
        <v>482</v>
      </c>
      <c r="D749" s="4">
        <v>1650</v>
      </c>
      <c r="F749">
        <v>9305</v>
      </c>
      <c r="I749" s="2">
        <v>45116</v>
      </c>
    </row>
    <row r="750" spans="1:9" x14ac:dyDescent="0.25">
      <c r="A750" t="s">
        <v>2155</v>
      </c>
      <c r="B750" t="s">
        <v>2156</v>
      </c>
      <c r="D750" s="4">
        <v>1690</v>
      </c>
      <c r="E750" s="1">
        <v>37315</v>
      </c>
      <c r="F750">
        <v>9305</v>
      </c>
      <c r="I750" s="2">
        <v>45116</v>
      </c>
    </row>
    <row r="751" spans="1:9" x14ac:dyDescent="0.25">
      <c r="A751" t="s">
        <v>2159</v>
      </c>
      <c r="B751" t="s">
        <v>77</v>
      </c>
      <c r="D751" s="4">
        <v>1800</v>
      </c>
      <c r="F751">
        <v>9305</v>
      </c>
      <c r="I751" s="2">
        <v>45116</v>
      </c>
    </row>
    <row r="752" spans="1:9" x14ac:dyDescent="0.25">
      <c r="A752" t="s">
        <v>2161</v>
      </c>
      <c r="B752" t="s">
        <v>77</v>
      </c>
      <c r="D752" s="4">
        <v>2100</v>
      </c>
      <c r="F752">
        <v>9305</v>
      </c>
      <c r="I752" s="2">
        <v>45116</v>
      </c>
    </row>
    <row r="753" spans="1:9" x14ac:dyDescent="0.25">
      <c r="A753" t="s">
        <v>2163</v>
      </c>
      <c r="B753" t="s">
        <v>2164</v>
      </c>
      <c r="D753" s="4">
        <v>1570</v>
      </c>
      <c r="E753" s="1">
        <v>36595</v>
      </c>
      <c r="F753">
        <v>9305</v>
      </c>
      <c r="I753" s="2">
        <v>45116</v>
      </c>
    </row>
    <row r="754" spans="1:9" x14ac:dyDescent="0.25">
      <c r="A754" t="s">
        <v>2167</v>
      </c>
      <c r="B754" t="s">
        <v>2168</v>
      </c>
      <c r="D754" s="4">
        <v>1030</v>
      </c>
      <c r="E754" s="1">
        <v>35277</v>
      </c>
      <c r="F754">
        <v>3231</v>
      </c>
      <c r="I754" s="2">
        <v>45119</v>
      </c>
    </row>
    <row r="755" spans="1:9" x14ac:dyDescent="0.25">
      <c r="A755" t="s">
        <v>2172</v>
      </c>
      <c r="B755" t="s">
        <v>2173</v>
      </c>
      <c r="D755" s="4">
        <v>2350</v>
      </c>
      <c r="F755">
        <v>2112</v>
      </c>
      <c r="I755" s="2">
        <v>45119</v>
      </c>
    </row>
    <row r="756" spans="1:9" x14ac:dyDescent="0.25">
      <c r="A756" t="s">
        <v>2177</v>
      </c>
      <c r="B756" t="s">
        <v>1832</v>
      </c>
      <c r="D756" s="4">
        <v>2090</v>
      </c>
      <c r="E756" s="1">
        <v>36259</v>
      </c>
      <c r="F756">
        <v>1211</v>
      </c>
      <c r="I756" s="2">
        <v>45119</v>
      </c>
    </row>
    <row r="757" spans="1:9" x14ac:dyDescent="0.25">
      <c r="A757" t="s">
        <v>2180</v>
      </c>
      <c r="B757" t="s">
        <v>183</v>
      </c>
      <c r="D757" s="4">
        <v>1300</v>
      </c>
      <c r="E757" s="1">
        <v>38624</v>
      </c>
      <c r="F757">
        <v>1211</v>
      </c>
      <c r="I757" s="2">
        <v>45119</v>
      </c>
    </row>
    <row r="758" spans="1:9" x14ac:dyDescent="0.25">
      <c r="A758" t="s">
        <v>2182</v>
      </c>
      <c r="B758" t="s">
        <v>2183</v>
      </c>
      <c r="D758" s="4">
        <v>1400</v>
      </c>
      <c r="F758">
        <v>9305</v>
      </c>
      <c r="I758" s="2">
        <v>45119</v>
      </c>
    </row>
    <row r="759" spans="1:9" x14ac:dyDescent="0.25">
      <c r="A759" t="s">
        <v>2185</v>
      </c>
      <c r="B759" t="s">
        <v>2183</v>
      </c>
      <c r="D759" s="4">
        <v>1400</v>
      </c>
      <c r="F759">
        <v>9305</v>
      </c>
      <c r="I759" s="2">
        <v>45119</v>
      </c>
    </row>
    <row r="760" spans="1:9" x14ac:dyDescent="0.25">
      <c r="A760" t="s">
        <v>2187</v>
      </c>
      <c r="B760" t="s">
        <v>194</v>
      </c>
      <c r="D760" s="4">
        <v>1790</v>
      </c>
      <c r="E760" s="1">
        <v>36452</v>
      </c>
      <c r="F760">
        <v>9305</v>
      </c>
      <c r="I760" s="2">
        <v>45119</v>
      </c>
    </row>
    <row r="761" spans="1:9" x14ac:dyDescent="0.25">
      <c r="A761" t="s">
        <v>2189</v>
      </c>
      <c r="B761" t="s">
        <v>77</v>
      </c>
      <c r="D761" s="4">
        <v>1800</v>
      </c>
      <c r="F761">
        <v>9305</v>
      </c>
      <c r="I761" s="2">
        <v>45119</v>
      </c>
    </row>
    <row r="762" spans="1:9" x14ac:dyDescent="0.25">
      <c r="A762" t="s">
        <v>2192</v>
      </c>
      <c r="B762" t="s">
        <v>2156</v>
      </c>
      <c r="D762" s="4">
        <v>1690</v>
      </c>
      <c r="E762" s="1">
        <v>37300</v>
      </c>
      <c r="F762">
        <v>9305</v>
      </c>
      <c r="I762" s="2">
        <v>45140</v>
      </c>
    </row>
    <row r="763" spans="1:9" x14ac:dyDescent="0.25">
      <c r="A763" t="s">
        <v>2194</v>
      </c>
      <c r="B763" t="s">
        <v>2156</v>
      </c>
      <c r="D763" s="4">
        <v>1690</v>
      </c>
      <c r="E763" s="1">
        <v>37300</v>
      </c>
      <c r="F763">
        <v>9305</v>
      </c>
      <c r="I763" s="2">
        <v>45140</v>
      </c>
    </row>
    <row r="764" spans="1:9" x14ac:dyDescent="0.25">
      <c r="A764" t="s">
        <v>2196</v>
      </c>
      <c r="B764" t="s">
        <v>77</v>
      </c>
      <c r="D764" s="4">
        <v>2100</v>
      </c>
      <c r="F764">
        <v>9305</v>
      </c>
      <c r="I764" s="2">
        <v>45140</v>
      </c>
    </row>
    <row r="765" spans="1:9" x14ac:dyDescent="0.25">
      <c r="A765" t="s">
        <v>2198</v>
      </c>
      <c r="B765" t="s">
        <v>77</v>
      </c>
      <c r="D765" s="4">
        <v>1800</v>
      </c>
      <c r="F765">
        <v>9305</v>
      </c>
      <c r="I765" s="2">
        <v>45140</v>
      </c>
    </row>
    <row r="766" spans="1:9" x14ac:dyDescent="0.25">
      <c r="A766" t="s">
        <v>2200</v>
      </c>
      <c r="B766" t="s">
        <v>1885</v>
      </c>
      <c r="D766" s="4">
        <v>2090</v>
      </c>
      <c r="E766" s="1">
        <v>36410</v>
      </c>
      <c r="F766">
        <v>9305</v>
      </c>
      <c r="I766" s="2">
        <v>45140</v>
      </c>
    </row>
    <row r="767" spans="1:9" x14ac:dyDescent="0.25">
      <c r="A767" t="s">
        <v>2202</v>
      </c>
      <c r="B767" t="s">
        <v>2203</v>
      </c>
      <c r="D767" s="4">
        <v>1250</v>
      </c>
      <c r="F767">
        <v>9305</v>
      </c>
      <c r="I767" s="2">
        <v>45140</v>
      </c>
    </row>
    <row r="768" spans="1:9" x14ac:dyDescent="0.25">
      <c r="A768" t="s">
        <v>2205</v>
      </c>
      <c r="B768" t="s">
        <v>96</v>
      </c>
      <c r="D768" s="4">
        <v>2520</v>
      </c>
      <c r="F768">
        <v>9305</v>
      </c>
      <c r="I768" s="2">
        <v>45140</v>
      </c>
    </row>
    <row r="769" spans="1:9" x14ac:dyDescent="0.25">
      <c r="A769" t="s">
        <v>2207</v>
      </c>
      <c r="B769" t="s">
        <v>2208</v>
      </c>
      <c r="D769" s="4">
        <v>2796.5</v>
      </c>
      <c r="E769" s="1">
        <v>39064</v>
      </c>
      <c r="F769">
        <v>9305</v>
      </c>
      <c r="I769" s="2">
        <v>45140</v>
      </c>
    </row>
    <row r="770" spans="1:9" x14ac:dyDescent="0.25">
      <c r="A770" t="s">
        <v>2211</v>
      </c>
      <c r="B770" t="s">
        <v>396</v>
      </c>
      <c r="D770" s="4">
        <v>2910</v>
      </c>
      <c r="F770">
        <v>9305</v>
      </c>
      <c r="I770" s="2">
        <v>45140</v>
      </c>
    </row>
    <row r="771" spans="1:9" x14ac:dyDescent="0.25">
      <c r="A771" t="s">
        <v>2213</v>
      </c>
      <c r="B771" t="s">
        <v>361</v>
      </c>
      <c r="D771" s="4">
        <v>2200</v>
      </c>
      <c r="F771">
        <v>3341</v>
      </c>
      <c r="I771" s="2">
        <v>45140</v>
      </c>
    </row>
    <row r="772" spans="1:9" x14ac:dyDescent="0.25">
      <c r="A772" t="s">
        <v>2216</v>
      </c>
      <c r="B772" t="s">
        <v>396</v>
      </c>
      <c r="D772" s="4">
        <v>2910</v>
      </c>
      <c r="F772">
        <v>3341</v>
      </c>
      <c r="I772" s="2">
        <v>45140</v>
      </c>
    </row>
    <row r="773" spans="1:9" x14ac:dyDescent="0.25">
      <c r="A773" t="s">
        <v>2218</v>
      </c>
      <c r="B773" t="s">
        <v>599</v>
      </c>
      <c r="D773" s="4">
        <v>1230</v>
      </c>
      <c r="F773">
        <v>3341</v>
      </c>
      <c r="I773" s="2">
        <v>45140</v>
      </c>
    </row>
    <row r="774" spans="1:9" x14ac:dyDescent="0.25">
      <c r="A774" t="s">
        <v>2220</v>
      </c>
      <c r="B774" t="s">
        <v>2221</v>
      </c>
      <c r="D774" s="4">
        <v>1540</v>
      </c>
      <c r="F774">
        <v>3341</v>
      </c>
      <c r="I774" s="2">
        <v>45140</v>
      </c>
    </row>
    <row r="775" spans="1:9" x14ac:dyDescent="0.25">
      <c r="A775" t="s">
        <v>2224</v>
      </c>
      <c r="B775" t="s">
        <v>2225</v>
      </c>
      <c r="D775" s="4">
        <v>2200</v>
      </c>
      <c r="F775">
        <v>3341</v>
      </c>
      <c r="I775" s="2">
        <v>45140</v>
      </c>
    </row>
    <row r="776" spans="1:9" x14ac:dyDescent="0.25">
      <c r="A776" t="s">
        <v>2227</v>
      </c>
      <c r="B776" t="s">
        <v>1116</v>
      </c>
      <c r="D776" s="4">
        <v>1500</v>
      </c>
      <c r="F776">
        <v>1412</v>
      </c>
      <c r="I776" s="2">
        <v>45140</v>
      </c>
    </row>
    <row r="777" spans="1:9" x14ac:dyDescent="0.25">
      <c r="A777" t="s">
        <v>2230</v>
      </c>
      <c r="B777" t="s">
        <v>2231</v>
      </c>
      <c r="D777" s="4">
        <v>2410</v>
      </c>
      <c r="F777">
        <v>1412</v>
      </c>
      <c r="I777" s="2">
        <v>45140</v>
      </c>
    </row>
    <row r="778" spans="1:9" x14ac:dyDescent="0.25">
      <c r="A778" t="s">
        <v>2232</v>
      </c>
      <c r="B778" t="s">
        <v>2233</v>
      </c>
      <c r="D778" s="4">
        <v>2560</v>
      </c>
      <c r="E778" s="1">
        <v>36523</v>
      </c>
      <c r="F778">
        <v>1711</v>
      </c>
      <c r="I778" s="2">
        <v>45140</v>
      </c>
    </row>
    <row r="779" spans="1:9" x14ac:dyDescent="0.25">
      <c r="A779" t="s">
        <v>2237</v>
      </c>
      <c r="B779" t="s">
        <v>96</v>
      </c>
      <c r="D779" s="4">
        <v>2520</v>
      </c>
      <c r="F779">
        <v>1362</v>
      </c>
      <c r="I779" s="2">
        <v>45140</v>
      </c>
    </row>
    <row r="780" spans="1:9" x14ac:dyDescent="0.25">
      <c r="A780" t="s">
        <v>2240</v>
      </c>
      <c r="B780" t="s">
        <v>2241</v>
      </c>
      <c r="D780" s="4">
        <v>1450</v>
      </c>
      <c r="F780">
        <v>2021</v>
      </c>
      <c r="I780" s="2">
        <v>45140</v>
      </c>
    </row>
    <row r="781" spans="1:9" x14ac:dyDescent="0.25">
      <c r="A781" t="s">
        <v>2244</v>
      </c>
      <c r="B781" t="s">
        <v>237</v>
      </c>
      <c r="D781" s="4">
        <v>2670</v>
      </c>
      <c r="F781">
        <v>2021</v>
      </c>
      <c r="I781" s="2">
        <v>45140</v>
      </c>
    </row>
    <row r="782" spans="1:9" x14ac:dyDescent="0.25">
      <c r="A782" t="s">
        <v>2249</v>
      </c>
      <c r="B782" t="s">
        <v>2250</v>
      </c>
      <c r="D782" s="4">
        <v>2911.01</v>
      </c>
      <c r="E782" s="1">
        <v>36962</v>
      </c>
      <c r="F782">
        <v>3211</v>
      </c>
      <c r="I782" s="2">
        <v>45141</v>
      </c>
    </row>
    <row r="783" spans="1:9" x14ac:dyDescent="0.25">
      <c r="A783" t="s">
        <v>2255</v>
      </c>
      <c r="B783" t="s">
        <v>2256</v>
      </c>
      <c r="D783" s="4">
        <v>1079.4000000000001</v>
      </c>
      <c r="E783" s="1">
        <v>37799</v>
      </c>
      <c r="F783">
        <v>5031</v>
      </c>
      <c r="I783" s="2">
        <v>45143</v>
      </c>
    </row>
    <row r="784" spans="1:9" x14ac:dyDescent="0.25">
      <c r="A784" t="s">
        <v>2260</v>
      </c>
      <c r="B784" t="s">
        <v>856</v>
      </c>
      <c r="D784" s="4">
        <v>1310</v>
      </c>
      <c r="F784">
        <v>4806</v>
      </c>
      <c r="I784" s="2">
        <v>45143</v>
      </c>
    </row>
    <row r="785" spans="1:9" x14ac:dyDescent="0.25">
      <c r="A785" t="s">
        <v>2266</v>
      </c>
      <c r="B785" t="s">
        <v>183</v>
      </c>
      <c r="D785" s="4">
        <v>1590</v>
      </c>
      <c r="E785" s="1">
        <v>36230</v>
      </c>
      <c r="F785">
        <v>2911</v>
      </c>
      <c r="I785" s="2">
        <v>45144</v>
      </c>
    </row>
    <row r="786" spans="1:9" x14ac:dyDescent="0.25">
      <c r="A786" t="s">
        <v>2269</v>
      </c>
      <c r="B786" t="s">
        <v>2270</v>
      </c>
      <c r="D786" s="4">
        <v>1528.5</v>
      </c>
      <c r="E786" s="1">
        <v>38530</v>
      </c>
      <c r="F786">
        <v>1321</v>
      </c>
      <c r="I786" s="2">
        <v>45144</v>
      </c>
    </row>
    <row r="787" spans="1:9" x14ac:dyDescent="0.25">
      <c r="A787" t="s">
        <v>2274</v>
      </c>
      <c r="B787" t="s">
        <v>724</v>
      </c>
      <c r="D787" s="4">
        <v>2900</v>
      </c>
      <c r="F787">
        <v>1013</v>
      </c>
      <c r="I787" s="2">
        <v>45146</v>
      </c>
    </row>
    <row r="788" spans="1:9" x14ac:dyDescent="0.25">
      <c r="A788" t="s">
        <v>2277</v>
      </c>
      <c r="B788" t="s">
        <v>2278</v>
      </c>
      <c r="D788" s="4">
        <v>1466.84</v>
      </c>
      <c r="E788" s="1">
        <v>37431</v>
      </c>
      <c r="F788">
        <v>2421</v>
      </c>
      <c r="I788" s="2">
        <v>45146</v>
      </c>
    </row>
    <row r="789" spans="1:9" x14ac:dyDescent="0.25">
      <c r="A789" t="s">
        <v>2282</v>
      </c>
      <c r="B789" t="s">
        <v>2278</v>
      </c>
      <c r="D789" s="4">
        <v>1466.84</v>
      </c>
      <c r="E789" s="1">
        <v>37431</v>
      </c>
      <c r="F789">
        <v>2421</v>
      </c>
      <c r="I789" s="2">
        <v>45146</v>
      </c>
    </row>
    <row r="790" spans="1:9" x14ac:dyDescent="0.25">
      <c r="A790" t="s">
        <v>2284</v>
      </c>
      <c r="B790" t="s">
        <v>450</v>
      </c>
      <c r="D790" s="4">
        <v>2750</v>
      </c>
      <c r="F790">
        <v>2421</v>
      </c>
      <c r="I790" s="2">
        <v>45146</v>
      </c>
    </row>
    <row r="791" spans="1:9" x14ac:dyDescent="0.25">
      <c r="A791" t="s">
        <v>2287</v>
      </c>
      <c r="B791" t="s">
        <v>450</v>
      </c>
      <c r="D791" s="4">
        <v>2750</v>
      </c>
      <c r="F791">
        <v>2421</v>
      </c>
      <c r="I791" s="2">
        <v>45146</v>
      </c>
    </row>
    <row r="792" spans="1:9" x14ac:dyDescent="0.25">
      <c r="A792" t="s">
        <v>2289</v>
      </c>
      <c r="B792" t="s">
        <v>450</v>
      </c>
      <c r="D792" s="4">
        <v>2750</v>
      </c>
      <c r="F792">
        <v>2421</v>
      </c>
      <c r="I792" s="2">
        <v>45146</v>
      </c>
    </row>
    <row r="793" spans="1:9" x14ac:dyDescent="0.25">
      <c r="A793" t="s">
        <v>2291</v>
      </c>
      <c r="B793" t="s">
        <v>450</v>
      </c>
      <c r="D793" s="4">
        <v>2750</v>
      </c>
      <c r="F793">
        <v>2421</v>
      </c>
      <c r="I793" s="2">
        <v>45146</v>
      </c>
    </row>
    <row r="794" spans="1:9" x14ac:dyDescent="0.25">
      <c r="A794" t="s">
        <v>2293</v>
      </c>
      <c r="B794" t="s">
        <v>450</v>
      </c>
      <c r="D794" s="4">
        <v>2750</v>
      </c>
      <c r="F794">
        <v>2421</v>
      </c>
      <c r="I794" s="2">
        <v>45146</v>
      </c>
    </row>
    <row r="795" spans="1:9" x14ac:dyDescent="0.25">
      <c r="A795" t="s">
        <v>2295</v>
      </c>
      <c r="B795" t="s">
        <v>450</v>
      </c>
      <c r="D795" s="4">
        <v>2750</v>
      </c>
      <c r="F795">
        <v>2421</v>
      </c>
      <c r="I795" s="2">
        <v>45146</v>
      </c>
    </row>
    <row r="796" spans="1:9" x14ac:dyDescent="0.25">
      <c r="A796" t="s">
        <v>2297</v>
      </c>
      <c r="B796" t="s">
        <v>450</v>
      </c>
      <c r="D796" s="4">
        <v>2750</v>
      </c>
      <c r="F796">
        <v>2421</v>
      </c>
      <c r="I796" s="2">
        <v>45146</v>
      </c>
    </row>
    <row r="797" spans="1:9" x14ac:dyDescent="0.25">
      <c r="A797" t="s">
        <v>2299</v>
      </c>
      <c r="B797" t="s">
        <v>450</v>
      </c>
      <c r="D797" s="4">
        <v>2750</v>
      </c>
      <c r="F797">
        <v>2421</v>
      </c>
      <c r="I797" s="2">
        <v>45146</v>
      </c>
    </row>
    <row r="798" spans="1:9" x14ac:dyDescent="0.25">
      <c r="A798" t="s">
        <v>2301</v>
      </c>
      <c r="B798" t="s">
        <v>2302</v>
      </c>
      <c r="D798" s="4">
        <v>2470</v>
      </c>
      <c r="F798">
        <v>9062</v>
      </c>
      <c r="I798" s="2">
        <v>45146</v>
      </c>
    </row>
    <row r="799" spans="1:9" x14ac:dyDescent="0.25">
      <c r="A799" t="s">
        <v>2305</v>
      </c>
      <c r="B799" t="s">
        <v>2302</v>
      </c>
      <c r="D799" s="4">
        <v>2470</v>
      </c>
      <c r="F799">
        <v>9062</v>
      </c>
      <c r="I799" s="2">
        <v>45146</v>
      </c>
    </row>
    <row r="800" spans="1:9" x14ac:dyDescent="0.25">
      <c r="A800" t="s">
        <v>2307</v>
      </c>
      <c r="B800" t="s">
        <v>2302</v>
      </c>
      <c r="D800" s="4">
        <v>2470</v>
      </c>
      <c r="F800">
        <v>9062</v>
      </c>
      <c r="I800" s="2">
        <v>45146</v>
      </c>
    </row>
    <row r="801" spans="1:9" x14ac:dyDescent="0.25">
      <c r="A801" t="s">
        <v>2309</v>
      </c>
      <c r="B801" t="s">
        <v>2302</v>
      </c>
      <c r="D801" s="4">
        <v>2470</v>
      </c>
      <c r="F801">
        <v>9062</v>
      </c>
      <c r="I801" s="2">
        <v>45146</v>
      </c>
    </row>
    <row r="802" spans="1:9" x14ac:dyDescent="0.25">
      <c r="A802" t="s">
        <v>2314</v>
      </c>
      <c r="B802" t="s">
        <v>2315</v>
      </c>
      <c r="D802" s="4">
        <v>1710</v>
      </c>
      <c r="E802" s="1">
        <v>36403</v>
      </c>
      <c r="F802">
        <v>1033</v>
      </c>
      <c r="I802" s="2">
        <v>45147</v>
      </c>
    </row>
    <row r="803" spans="1:9" x14ac:dyDescent="0.25">
      <c r="A803" t="s">
        <v>2318</v>
      </c>
      <c r="B803" t="s">
        <v>2315</v>
      </c>
      <c r="D803" s="4">
        <v>1710</v>
      </c>
      <c r="E803" s="1">
        <v>36403</v>
      </c>
      <c r="F803">
        <v>1033</v>
      </c>
      <c r="I803" s="2">
        <v>45147</v>
      </c>
    </row>
    <row r="804" spans="1:9" x14ac:dyDescent="0.25">
      <c r="A804" t="s">
        <v>2321</v>
      </c>
      <c r="B804" t="s">
        <v>450</v>
      </c>
      <c r="D804" s="4">
        <v>2750</v>
      </c>
      <c r="F804">
        <v>2421</v>
      </c>
      <c r="I804" s="2">
        <v>45147</v>
      </c>
    </row>
    <row r="805" spans="1:9" x14ac:dyDescent="0.25">
      <c r="A805" t="s">
        <v>2323</v>
      </c>
      <c r="B805" t="s">
        <v>450</v>
      </c>
      <c r="D805" s="4">
        <v>2750</v>
      </c>
      <c r="F805">
        <v>2421</v>
      </c>
      <c r="I805" s="2">
        <v>45147</v>
      </c>
    </row>
    <row r="806" spans="1:9" x14ac:dyDescent="0.25">
      <c r="A806" t="s">
        <v>2325</v>
      </c>
      <c r="B806" t="s">
        <v>450</v>
      </c>
      <c r="D806" s="4">
        <v>2750</v>
      </c>
      <c r="F806">
        <v>2421</v>
      </c>
      <c r="I806" s="2">
        <v>45147</v>
      </c>
    </row>
    <row r="807" spans="1:9" x14ac:dyDescent="0.25">
      <c r="A807" t="s">
        <v>2327</v>
      </c>
      <c r="B807" t="s">
        <v>450</v>
      </c>
      <c r="D807" s="4">
        <v>2750</v>
      </c>
      <c r="F807">
        <v>2421</v>
      </c>
      <c r="I807" s="2">
        <v>45147</v>
      </c>
    </row>
    <row r="808" spans="1:9" x14ac:dyDescent="0.25">
      <c r="A808" t="s">
        <v>2329</v>
      </c>
      <c r="B808" t="s">
        <v>450</v>
      </c>
      <c r="D808" s="4">
        <v>2750</v>
      </c>
      <c r="F808">
        <v>2421</v>
      </c>
      <c r="I808" s="2">
        <v>45147</v>
      </c>
    </row>
    <row r="809" spans="1:9" x14ac:dyDescent="0.25">
      <c r="A809" t="s">
        <v>2331</v>
      </c>
      <c r="B809" t="s">
        <v>2183</v>
      </c>
      <c r="D809" s="4">
        <v>1400</v>
      </c>
      <c r="F809">
        <v>1321</v>
      </c>
      <c r="I809" s="2">
        <v>45147</v>
      </c>
    </row>
    <row r="810" spans="1:9" x14ac:dyDescent="0.25">
      <c r="A810" t="s">
        <v>2333</v>
      </c>
      <c r="B810" t="s">
        <v>2183</v>
      </c>
      <c r="D810" s="4">
        <v>1400</v>
      </c>
      <c r="F810">
        <v>1321</v>
      </c>
      <c r="I810" s="2">
        <v>45147</v>
      </c>
    </row>
    <row r="811" spans="1:9" x14ac:dyDescent="0.25">
      <c r="A811" t="s">
        <v>2335</v>
      </c>
      <c r="B811" t="s">
        <v>96</v>
      </c>
      <c r="D811" s="4">
        <v>2520</v>
      </c>
      <c r="F811">
        <v>1321</v>
      </c>
      <c r="I811" s="2">
        <v>45147</v>
      </c>
    </row>
    <row r="812" spans="1:9" x14ac:dyDescent="0.25">
      <c r="A812" t="s">
        <v>2337</v>
      </c>
      <c r="B812" t="s">
        <v>96</v>
      </c>
      <c r="D812" s="4">
        <v>2520</v>
      </c>
      <c r="F812">
        <v>1321</v>
      </c>
      <c r="I812" s="2">
        <v>45147</v>
      </c>
    </row>
    <row r="813" spans="1:9" x14ac:dyDescent="0.25">
      <c r="A813" t="s">
        <v>2338</v>
      </c>
      <c r="B813" t="s">
        <v>96</v>
      </c>
      <c r="D813" s="4">
        <v>2520</v>
      </c>
      <c r="F813">
        <v>1311</v>
      </c>
      <c r="I813" s="2">
        <v>45147</v>
      </c>
    </row>
    <row r="814" spans="1:9" x14ac:dyDescent="0.25">
      <c r="A814" t="s">
        <v>2339</v>
      </c>
      <c r="B814" t="s">
        <v>96</v>
      </c>
      <c r="D814" s="4">
        <v>2520</v>
      </c>
      <c r="F814">
        <v>1311</v>
      </c>
      <c r="I814" s="2">
        <v>45147</v>
      </c>
    </row>
    <row r="815" spans="1:9" x14ac:dyDescent="0.25">
      <c r="A815" t="s">
        <v>2344</v>
      </c>
      <c r="B815" t="s">
        <v>2345</v>
      </c>
      <c r="D815" s="4">
        <v>2520</v>
      </c>
      <c r="E815" s="1">
        <v>37973</v>
      </c>
      <c r="F815">
        <v>821</v>
      </c>
      <c r="I815" s="2">
        <v>45150</v>
      </c>
    </row>
    <row r="816" spans="1:9" x14ac:dyDescent="0.25">
      <c r="A816" t="s">
        <v>2348</v>
      </c>
      <c r="B816" t="s">
        <v>2345</v>
      </c>
      <c r="D816" s="4">
        <v>2520</v>
      </c>
      <c r="E816" s="1">
        <v>37973</v>
      </c>
      <c r="F816">
        <v>821</v>
      </c>
      <c r="I816" s="2">
        <v>45150</v>
      </c>
    </row>
    <row r="817" spans="1:9" x14ac:dyDescent="0.25">
      <c r="A817" t="s">
        <v>2350</v>
      </c>
      <c r="B817" t="s">
        <v>465</v>
      </c>
      <c r="D817" s="4">
        <v>2050</v>
      </c>
      <c r="E817" s="1">
        <v>35851</v>
      </c>
      <c r="F817">
        <v>4141</v>
      </c>
      <c r="I817" s="2">
        <v>45150</v>
      </c>
    </row>
    <row r="818" spans="1:9" x14ac:dyDescent="0.25">
      <c r="A818" t="s">
        <v>2353</v>
      </c>
      <c r="B818" t="s">
        <v>2354</v>
      </c>
      <c r="D818" s="4">
        <v>1270</v>
      </c>
      <c r="F818">
        <v>2821</v>
      </c>
      <c r="I818" s="2">
        <v>45150</v>
      </c>
    </row>
    <row r="819" spans="1:9" x14ac:dyDescent="0.25">
      <c r="A819" t="s">
        <v>2357</v>
      </c>
      <c r="B819" t="s">
        <v>1911</v>
      </c>
      <c r="D819" s="4">
        <v>2600</v>
      </c>
      <c r="F819">
        <v>2821</v>
      </c>
      <c r="I819" s="2">
        <v>45150</v>
      </c>
    </row>
    <row r="820" spans="1:9" x14ac:dyDescent="0.25">
      <c r="A820" t="s">
        <v>2359</v>
      </c>
      <c r="B820" t="s">
        <v>77</v>
      </c>
      <c r="D820" s="4">
        <v>1200</v>
      </c>
      <c r="F820">
        <v>2821</v>
      </c>
      <c r="I820" s="2">
        <v>45150</v>
      </c>
    </row>
    <row r="821" spans="1:9" x14ac:dyDescent="0.25">
      <c r="A821" t="s">
        <v>2361</v>
      </c>
      <c r="B821" t="s">
        <v>237</v>
      </c>
      <c r="D821" s="4">
        <v>2670</v>
      </c>
      <c r="F821">
        <v>2821</v>
      </c>
      <c r="I821" s="2">
        <v>45150</v>
      </c>
    </row>
    <row r="822" spans="1:9" x14ac:dyDescent="0.25">
      <c r="A822" t="s">
        <v>2363</v>
      </c>
      <c r="B822" t="s">
        <v>237</v>
      </c>
      <c r="D822" s="4">
        <v>2670</v>
      </c>
      <c r="F822">
        <v>2821</v>
      </c>
      <c r="I822" s="2">
        <v>45150</v>
      </c>
    </row>
    <row r="823" spans="1:9" x14ac:dyDescent="0.25">
      <c r="A823" t="s">
        <v>2365</v>
      </c>
      <c r="B823" t="s">
        <v>1901</v>
      </c>
      <c r="D823" s="4">
        <v>981.75</v>
      </c>
      <c r="E823" s="1">
        <v>38763</v>
      </c>
      <c r="F823">
        <v>2251</v>
      </c>
      <c r="I823" s="2">
        <v>45150</v>
      </c>
    </row>
    <row r="824" spans="1:9" x14ac:dyDescent="0.25">
      <c r="A824" t="s">
        <v>2368</v>
      </c>
      <c r="B824" t="s">
        <v>1901</v>
      </c>
      <c r="D824" s="4">
        <v>981.75</v>
      </c>
      <c r="E824" s="1">
        <v>38763</v>
      </c>
      <c r="F824">
        <v>2251</v>
      </c>
      <c r="I824" s="2">
        <v>45150</v>
      </c>
    </row>
    <row r="825" spans="1:9" x14ac:dyDescent="0.25">
      <c r="A825" t="s">
        <v>2370</v>
      </c>
      <c r="B825" t="s">
        <v>183</v>
      </c>
      <c r="D825" s="4">
        <v>1615.93</v>
      </c>
      <c r="E825" s="1">
        <v>37022</v>
      </c>
      <c r="F825">
        <v>312</v>
      </c>
      <c r="I825" s="2">
        <v>45150</v>
      </c>
    </row>
    <row r="826" spans="1:9" x14ac:dyDescent="0.25">
      <c r="A826" t="s">
        <v>2374</v>
      </c>
      <c r="B826" t="s">
        <v>1151</v>
      </c>
      <c r="D826" s="4">
        <v>2000</v>
      </c>
      <c r="F826">
        <v>1211</v>
      </c>
      <c r="I826" s="2">
        <v>45150</v>
      </c>
    </row>
    <row r="827" spans="1:9" x14ac:dyDescent="0.25">
      <c r="A827" t="s">
        <v>2377</v>
      </c>
      <c r="B827" t="s">
        <v>194</v>
      </c>
      <c r="D827" s="4">
        <v>1910</v>
      </c>
      <c r="E827" s="1">
        <v>35572</v>
      </c>
      <c r="F827">
        <v>3231</v>
      </c>
      <c r="I827" s="2">
        <v>45150</v>
      </c>
    </row>
    <row r="828" spans="1:9" x14ac:dyDescent="0.25">
      <c r="A828" t="s">
        <v>2380</v>
      </c>
      <c r="B828" t="s">
        <v>2381</v>
      </c>
      <c r="D828" s="4">
        <v>2500</v>
      </c>
      <c r="E828" s="1">
        <v>39428</v>
      </c>
      <c r="F828">
        <v>1321</v>
      </c>
      <c r="I828" s="2">
        <v>45150</v>
      </c>
    </row>
    <row r="829" spans="1:9" x14ac:dyDescent="0.25">
      <c r="A829" t="s">
        <v>2385</v>
      </c>
      <c r="B829" t="s">
        <v>2386</v>
      </c>
      <c r="D829" s="4">
        <v>2520</v>
      </c>
      <c r="F829">
        <v>2021</v>
      </c>
      <c r="I829" s="2">
        <v>45171</v>
      </c>
    </row>
    <row r="830" spans="1:9" x14ac:dyDescent="0.25">
      <c r="A830" t="s">
        <v>2389</v>
      </c>
      <c r="B830" t="s">
        <v>1003</v>
      </c>
      <c r="D830" s="4">
        <v>2980</v>
      </c>
      <c r="F830">
        <v>2021</v>
      </c>
      <c r="I830" s="2">
        <v>45171</v>
      </c>
    </row>
    <row r="831" spans="1:9" x14ac:dyDescent="0.25">
      <c r="A831" t="s">
        <v>2392</v>
      </c>
      <c r="B831" t="s">
        <v>1003</v>
      </c>
      <c r="D831" s="4">
        <v>2980</v>
      </c>
      <c r="F831">
        <v>2021</v>
      </c>
      <c r="I831" s="2">
        <v>45171</v>
      </c>
    </row>
    <row r="832" spans="1:9" x14ac:dyDescent="0.25">
      <c r="A832" t="s">
        <v>2394</v>
      </c>
      <c r="B832" t="s">
        <v>450</v>
      </c>
      <c r="D832" s="4">
        <v>2750</v>
      </c>
      <c r="F832">
        <v>2021</v>
      </c>
      <c r="I832" s="2">
        <v>45171</v>
      </c>
    </row>
    <row r="833" spans="1:9" x14ac:dyDescent="0.25">
      <c r="A833" t="s">
        <v>2397</v>
      </c>
      <c r="B833" t="s">
        <v>1126</v>
      </c>
      <c r="D833" s="4">
        <v>1840</v>
      </c>
      <c r="F833">
        <v>611</v>
      </c>
      <c r="I833" s="2">
        <v>45171</v>
      </c>
    </row>
    <row r="834" spans="1:9" x14ac:dyDescent="0.25">
      <c r="A834" t="s">
        <v>2400</v>
      </c>
      <c r="B834" t="s">
        <v>1126</v>
      </c>
      <c r="D834" s="4">
        <v>1840</v>
      </c>
      <c r="F834">
        <v>611</v>
      </c>
      <c r="I834" s="2">
        <v>45171</v>
      </c>
    </row>
    <row r="835" spans="1:9" x14ac:dyDescent="0.25">
      <c r="A835" t="s">
        <v>2403</v>
      </c>
      <c r="B835" t="s">
        <v>2404</v>
      </c>
      <c r="D835" s="4">
        <v>1500</v>
      </c>
      <c r="E835" s="1">
        <v>38707</v>
      </c>
      <c r="F835">
        <v>1311</v>
      </c>
      <c r="I835" s="2">
        <v>45171</v>
      </c>
    </row>
    <row r="836" spans="1:9" x14ac:dyDescent="0.25">
      <c r="A836" t="s">
        <v>2406</v>
      </c>
      <c r="B836" t="s">
        <v>2404</v>
      </c>
      <c r="D836" s="4">
        <v>1500</v>
      </c>
      <c r="E836" s="1">
        <v>38707</v>
      </c>
      <c r="F836">
        <v>1311</v>
      </c>
      <c r="I836" s="2">
        <v>45171</v>
      </c>
    </row>
    <row r="837" spans="1:9" x14ac:dyDescent="0.25">
      <c r="A837" t="s">
        <v>2408</v>
      </c>
      <c r="B837" t="s">
        <v>2404</v>
      </c>
      <c r="D837" s="4">
        <v>1500</v>
      </c>
      <c r="E837" s="1">
        <v>38707</v>
      </c>
      <c r="F837">
        <v>1311</v>
      </c>
      <c r="I837" s="2">
        <v>45171</v>
      </c>
    </row>
    <row r="838" spans="1:9" x14ac:dyDescent="0.25">
      <c r="A838" t="s">
        <v>2410</v>
      </c>
      <c r="B838" t="s">
        <v>2404</v>
      </c>
      <c r="D838" s="4">
        <v>1500</v>
      </c>
      <c r="E838" s="1">
        <v>38707</v>
      </c>
      <c r="F838">
        <v>1311</v>
      </c>
      <c r="I838" s="2">
        <v>45171</v>
      </c>
    </row>
    <row r="839" spans="1:9" x14ac:dyDescent="0.25">
      <c r="A839" t="s">
        <v>2412</v>
      </c>
      <c r="B839" t="s">
        <v>2404</v>
      </c>
      <c r="D839" s="4">
        <v>1500</v>
      </c>
      <c r="E839" s="1">
        <v>38707</v>
      </c>
      <c r="F839">
        <v>1311</v>
      </c>
      <c r="I839" s="2">
        <v>45171</v>
      </c>
    </row>
    <row r="840" spans="1:9" x14ac:dyDescent="0.25">
      <c r="A840" t="s">
        <v>2414</v>
      </c>
      <c r="B840" t="s">
        <v>2404</v>
      </c>
      <c r="D840" s="4">
        <v>1500</v>
      </c>
      <c r="E840" s="1">
        <v>38707</v>
      </c>
      <c r="F840">
        <v>1311</v>
      </c>
      <c r="I840" s="2">
        <v>45171</v>
      </c>
    </row>
    <row r="841" spans="1:9" x14ac:dyDescent="0.25">
      <c r="A841" t="s">
        <v>2416</v>
      </c>
      <c r="B841" t="s">
        <v>2404</v>
      </c>
      <c r="D841" s="4">
        <v>1500</v>
      </c>
      <c r="E841" s="1">
        <v>38707</v>
      </c>
      <c r="F841">
        <v>1321</v>
      </c>
      <c r="I841" s="2">
        <v>45171</v>
      </c>
    </row>
    <row r="842" spans="1:9" x14ac:dyDescent="0.25">
      <c r="A842" t="s">
        <v>2418</v>
      </c>
      <c r="B842" t="s">
        <v>2419</v>
      </c>
      <c r="D842" s="4">
        <v>1490</v>
      </c>
      <c r="F842">
        <v>1321</v>
      </c>
      <c r="I842" s="2">
        <v>45171</v>
      </c>
    </row>
    <row r="843" spans="1:9" x14ac:dyDescent="0.25">
      <c r="A843" t="s">
        <v>2421</v>
      </c>
      <c r="B843" t="s">
        <v>781</v>
      </c>
      <c r="D843" s="4">
        <v>1280</v>
      </c>
      <c r="F843">
        <v>1321</v>
      </c>
      <c r="I843" s="2">
        <v>45171</v>
      </c>
    </row>
    <row r="844" spans="1:9" x14ac:dyDescent="0.25">
      <c r="A844" t="s">
        <v>2423</v>
      </c>
      <c r="B844" t="s">
        <v>2404</v>
      </c>
      <c r="D844" s="4">
        <v>1500</v>
      </c>
      <c r="E844" s="1">
        <v>38707</v>
      </c>
      <c r="F844">
        <v>1331</v>
      </c>
      <c r="I844" s="2">
        <v>45171</v>
      </c>
    </row>
    <row r="845" spans="1:9" x14ac:dyDescent="0.25">
      <c r="A845" t="s">
        <v>2425</v>
      </c>
      <c r="B845" t="s">
        <v>2404</v>
      </c>
      <c r="D845" s="4">
        <v>1500</v>
      </c>
      <c r="E845" s="1">
        <v>38707</v>
      </c>
      <c r="F845">
        <v>1331</v>
      </c>
      <c r="I845" s="2">
        <v>45171</v>
      </c>
    </row>
    <row r="846" spans="1:9" x14ac:dyDescent="0.25">
      <c r="A846" t="s">
        <v>2427</v>
      </c>
      <c r="B846" t="s">
        <v>1720</v>
      </c>
      <c r="D846" s="4">
        <v>2500</v>
      </c>
      <c r="E846" s="1">
        <v>35863</v>
      </c>
      <c r="F846">
        <v>113</v>
      </c>
      <c r="I846" s="2">
        <v>45171</v>
      </c>
    </row>
    <row r="847" spans="1:9" x14ac:dyDescent="0.25">
      <c r="A847" t="s">
        <v>2430</v>
      </c>
      <c r="B847" t="s">
        <v>2431</v>
      </c>
      <c r="D847" s="4">
        <v>1969</v>
      </c>
      <c r="E847" s="1">
        <v>38828</v>
      </c>
      <c r="F847">
        <v>6022</v>
      </c>
      <c r="I847" s="2">
        <v>45171</v>
      </c>
    </row>
    <row r="848" spans="1:9" x14ac:dyDescent="0.25">
      <c r="A848" t="s">
        <v>2435</v>
      </c>
      <c r="B848" t="s">
        <v>2436</v>
      </c>
      <c r="D848" s="4">
        <v>2973.5</v>
      </c>
      <c r="E848" s="1">
        <v>38336</v>
      </c>
      <c r="F848">
        <v>6029</v>
      </c>
      <c r="I848" s="2">
        <v>45171</v>
      </c>
    </row>
    <row r="849" spans="1:9" x14ac:dyDescent="0.25">
      <c r="A849" t="s">
        <v>2440</v>
      </c>
      <c r="B849" t="s">
        <v>2441</v>
      </c>
      <c r="D849" s="4">
        <v>2097.0100000000002</v>
      </c>
      <c r="E849" s="1">
        <v>38365</v>
      </c>
      <c r="F849">
        <v>6029</v>
      </c>
      <c r="I849" s="2">
        <v>45171</v>
      </c>
    </row>
    <row r="850" spans="1:9" x14ac:dyDescent="0.25">
      <c r="A850" t="s">
        <v>2444</v>
      </c>
      <c r="B850" t="s">
        <v>1450</v>
      </c>
      <c r="D850" s="4">
        <v>1950</v>
      </c>
      <c r="F850">
        <v>911</v>
      </c>
      <c r="I850" s="2">
        <v>45171</v>
      </c>
    </row>
    <row r="851" spans="1:9" x14ac:dyDescent="0.25">
      <c r="A851" t="s">
        <v>2447</v>
      </c>
      <c r="B851" t="s">
        <v>2448</v>
      </c>
      <c r="D851" s="4">
        <v>2720</v>
      </c>
      <c r="E851" s="1">
        <v>36523</v>
      </c>
      <c r="F851">
        <v>911</v>
      </c>
      <c r="I851" s="2">
        <v>45171</v>
      </c>
    </row>
    <row r="852" spans="1:9" x14ac:dyDescent="0.25">
      <c r="A852" t="s">
        <v>2452</v>
      </c>
      <c r="B852" t="s">
        <v>2448</v>
      </c>
      <c r="D852" s="4">
        <v>2720</v>
      </c>
      <c r="E852" s="1">
        <v>36493</v>
      </c>
      <c r="F852">
        <v>931</v>
      </c>
      <c r="I852" s="2">
        <v>45172</v>
      </c>
    </row>
    <row r="853" spans="1:9" x14ac:dyDescent="0.25">
      <c r="A853" t="s">
        <v>2455</v>
      </c>
      <c r="B853" t="s">
        <v>2448</v>
      </c>
      <c r="D853" s="4">
        <v>2720</v>
      </c>
      <c r="E853" s="1">
        <v>36523</v>
      </c>
      <c r="F853">
        <v>931</v>
      </c>
      <c r="I853" s="2">
        <v>45172</v>
      </c>
    </row>
    <row r="854" spans="1:9" x14ac:dyDescent="0.25">
      <c r="A854" t="s">
        <v>2457</v>
      </c>
      <c r="B854" t="s">
        <v>2448</v>
      </c>
      <c r="D854" s="4">
        <v>2720</v>
      </c>
      <c r="E854" s="1">
        <v>36523</v>
      </c>
      <c r="F854">
        <v>931</v>
      </c>
      <c r="I854" s="2">
        <v>45172</v>
      </c>
    </row>
    <row r="855" spans="1:9" x14ac:dyDescent="0.25">
      <c r="A855" t="s">
        <v>2459</v>
      </c>
      <c r="B855" t="s">
        <v>2460</v>
      </c>
      <c r="D855" s="4">
        <v>1760.31</v>
      </c>
      <c r="E855" s="1">
        <v>36962</v>
      </c>
      <c r="F855">
        <v>931</v>
      </c>
      <c r="I855" s="2">
        <v>45172</v>
      </c>
    </row>
    <row r="856" spans="1:9" x14ac:dyDescent="0.25">
      <c r="A856" t="s">
        <v>2463</v>
      </c>
      <c r="B856" t="s">
        <v>2460</v>
      </c>
      <c r="D856" s="4">
        <v>1760.31</v>
      </c>
      <c r="E856" s="1">
        <v>36962</v>
      </c>
      <c r="F856">
        <v>931</v>
      </c>
      <c r="I856" s="2">
        <v>45172</v>
      </c>
    </row>
    <row r="857" spans="1:9" x14ac:dyDescent="0.25">
      <c r="A857" t="s">
        <v>2465</v>
      </c>
      <c r="B857" t="s">
        <v>2466</v>
      </c>
      <c r="D857" s="4">
        <v>1790</v>
      </c>
      <c r="E857" s="1">
        <v>38441</v>
      </c>
      <c r="F857">
        <v>2611</v>
      </c>
      <c r="I857" s="2">
        <v>45172</v>
      </c>
    </row>
    <row r="858" spans="1:9" x14ac:dyDescent="0.25">
      <c r="A858" t="s">
        <v>2468</v>
      </c>
      <c r="B858" t="s">
        <v>1885</v>
      </c>
      <c r="D858" s="4">
        <v>2090</v>
      </c>
      <c r="E858" s="1">
        <v>36410</v>
      </c>
      <c r="F858">
        <v>121</v>
      </c>
      <c r="I858" s="2">
        <v>45172</v>
      </c>
    </row>
    <row r="859" spans="1:9" x14ac:dyDescent="0.25">
      <c r="A859" t="s">
        <v>2470</v>
      </c>
      <c r="B859" t="s">
        <v>1885</v>
      </c>
      <c r="D859" s="4">
        <v>2090</v>
      </c>
      <c r="E859" s="1">
        <v>36410</v>
      </c>
      <c r="F859">
        <v>131</v>
      </c>
      <c r="I859" s="2">
        <v>45172</v>
      </c>
    </row>
    <row r="860" spans="1:9" x14ac:dyDescent="0.25">
      <c r="A860" t="s">
        <v>2473</v>
      </c>
      <c r="B860" t="s">
        <v>1885</v>
      </c>
      <c r="D860" s="4">
        <v>2090</v>
      </c>
      <c r="E860" s="1">
        <v>36410</v>
      </c>
      <c r="F860">
        <v>111</v>
      </c>
      <c r="I860" s="2">
        <v>45172</v>
      </c>
    </row>
    <row r="861" spans="1:9" x14ac:dyDescent="0.25">
      <c r="A861" t="s">
        <v>2476</v>
      </c>
      <c r="B861" t="s">
        <v>1885</v>
      </c>
      <c r="D861" s="4">
        <v>2090</v>
      </c>
      <c r="E861" s="1">
        <v>36410</v>
      </c>
      <c r="F861">
        <v>113</v>
      </c>
      <c r="I861" s="2">
        <v>45172</v>
      </c>
    </row>
    <row r="862" spans="1:9" x14ac:dyDescent="0.25">
      <c r="A862" t="s">
        <v>2479</v>
      </c>
      <c r="B862" t="s">
        <v>1126</v>
      </c>
      <c r="D862" s="4">
        <v>1840</v>
      </c>
      <c r="F862">
        <v>611</v>
      </c>
      <c r="I862" s="2">
        <v>45172</v>
      </c>
    </row>
    <row r="863" spans="1:9" x14ac:dyDescent="0.25">
      <c r="A863" t="s">
        <v>2482</v>
      </c>
      <c r="B863" t="s">
        <v>1126</v>
      </c>
      <c r="D863" s="4">
        <v>1840</v>
      </c>
      <c r="F863">
        <v>611</v>
      </c>
      <c r="I863" s="2">
        <v>45172</v>
      </c>
    </row>
    <row r="864" spans="1:9" x14ac:dyDescent="0.25">
      <c r="A864" t="s">
        <v>2484</v>
      </c>
      <c r="B864" t="s">
        <v>1944</v>
      </c>
      <c r="D864" s="4">
        <v>2079</v>
      </c>
      <c r="E864" s="1">
        <v>38411</v>
      </c>
      <c r="F864">
        <v>6022</v>
      </c>
      <c r="I864" s="2">
        <v>45172</v>
      </c>
    </row>
    <row r="865" spans="1:9" x14ac:dyDescent="0.25">
      <c r="A865" t="s">
        <v>2486</v>
      </c>
      <c r="B865" t="s">
        <v>1720</v>
      </c>
      <c r="D865" s="4">
        <v>2500</v>
      </c>
      <c r="E865" s="1">
        <v>35863</v>
      </c>
      <c r="F865">
        <v>1613</v>
      </c>
      <c r="I865" s="2">
        <v>45172</v>
      </c>
    </row>
    <row r="866" spans="1:9" x14ac:dyDescent="0.25">
      <c r="A866" t="s">
        <v>2489</v>
      </c>
      <c r="B866" t="s">
        <v>2490</v>
      </c>
      <c r="D866" s="4">
        <v>1099</v>
      </c>
      <c r="E866" s="1">
        <v>39171</v>
      </c>
      <c r="F866">
        <v>1612</v>
      </c>
      <c r="I866" s="2">
        <v>45172</v>
      </c>
    </row>
    <row r="867" spans="1:9" x14ac:dyDescent="0.25">
      <c r="A867" t="s">
        <v>2494</v>
      </c>
      <c r="B867" t="s">
        <v>2490</v>
      </c>
      <c r="D867" s="4">
        <v>1099</v>
      </c>
      <c r="E867" s="1">
        <v>39171</v>
      </c>
      <c r="F867">
        <v>1611</v>
      </c>
      <c r="I867" s="2">
        <v>45172</v>
      </c>
    </row>
    <row r="868" spans="1:9" x14ac:dyDescent="0.25">
      <c r="A868" t="s">
        <v>2497</v>
      </c>
      <c r="B868" t="s">
        <v>460</v>
      </c>
      <c r="D868" s="4">
        <v>2160</v>
      </c>
      <c r="F868">
        <v>3341</v>
      </c>
      <c r="I868" s="2">
        <v>45172</v>
      </c>
    </row>
    <row r="869" spans="1:9" x14ac:dyDescent="0.25">
      <c r="A869" t="s">
        <v>2499</v>
      </c>
      <c r="B869" t="s">
        <v>2404</v>
      </c>
      <c r="D869" s="4">
        <v>1500</v>
      </c>
      <c r="E869" s="1">
        <v>38707</v>
      </c>
      <c r="F869">
        <v>1311</v>
      </c>
      <c r="I869" s="2">
        <v>45172</v>
      </c>
    </row>
    <row r="870" spans="1:9" x14ac:dyDescent="0.25">
      <c r="A870" t="s">
        <v>2501</v>
      </c>
      <c r="B870" t="s">
        <v>2404</v>
      </c>
      <c r="D870" s="4">
        <v>1500</v>
      </c>
      <c r="E870" s="1">
        <v>38707</v>
      </c>
      <c r="F870">
        <v>1311</v>
      </c>
      <c r="I870" s="2">
        <v>45172</v>
      </c>
    </row>
    <row r="871" spans="1:9" x14ac:dyDescent="0.25">
      <c r="A871" t="s">
        <v>2503</v>
      </c>
      <c r="B871" t="s">
        <v>2404</v>
      </c>
      <c r="D871" s="4">
        <v>1500</v>
      </c>
      <c r="E871" s="1">
        <v>38707</v>
      </c>
      <c r="F871">
        <v>1311</v>
      </c>
      <c r="I871" s="2">
        <v>45172</v>
      </c>
    </row>
    <row r="872" spans="1:9" x14ac:dyDescent="0.25">
      <c r="A872" t="s">
        <v>2505</v>
      </c>
      <c r="B872" t="s">
        <v>2404</v>
      </c>
      <c r="D872" s="4">
        <v>1500</v>
      </c>
      <c r="E872" s="1">
        <v>38707</v>
      </c>
      <c r="F872">
        <v>1331</v>
      </c>
      <c r="I872" s="2">
        <v>45172</v>
      </c>
    </row>
    <row r="873" spans="1:9" x14ac:dyDescent="0.25">
      <c r="A873" t="s">
        <v>2507</v>
      </c>
      <c r="B873" t="s">
        <v>2404</v>
      </c>
      <c r="D873" s="4">
        <v>1500</v>
      </c>
      <c r="E873" s="1">
        <v>38707</v>
      </c>
      <c r="F873">
        <v>1331</v>
      </c>
      <c r="I873" s="2">
        <v>45172</v>
      </c>
    </row>
    <row r="874" spans="1:9" x14ac:dyDescent="0.25">
      <c r="A874" t="s">
        <v>2510</v>
      </c>
      <c r="B874" t="s">
        <v>2511</v>
      </c>
      <c r="D874" s="4">
        <v>1290</v>
      </c>
      <c r="E874" s="1">
        <v>36609</v>
      </c>
      <c r="F874">
        <v>1041</v>
      </c>
      <c r="I874" s="2">
        <v>45174</v>
      </c>
    </row>
    <row r="875" spans="1:9" x14ac:dyDescent="0.25">
      <c r="A875" t="s">
        <v>2514</v>
      </c>
      <c r="B875" t="s">
        <v>96</v>
      </c>
      <c r="D875" s="4">
        <v>2520</v>
      </c>
      <c r="F875">
        <v>1041</v>
      </c>
      <c r="I875" s="2">
        <v>45174</v>
      </c>
    </row>
    <row r="876" spans="1:9" x14ac:dyDescent="0.25">
      <c r="A876" t="s">
        <v>2517</v>
      </c>
      <c r="B876" t="s">
        <v>655</v>
      </c>
      <c r="D876" s="4">
        <v>1160</v>
      </c>
      <c r="F876">
        <v>1041</v>
      </c>
      <c r="I876" s="2">
        <v>45174</v>
      </c>
    </row>
    <row r="877" spans="1:9" x14ac:dyDescent="0.25">
      <c r="A877" t="s">
        <v>2520</v>
      </c>
      <c r="B877" t="s">
        <v>2095</v>
      </c>
      <c r="D877" s="4">
        <v>2450</v>
      </c>
      <c r="E877" s="1">
        <v>35865</v>
      </c>
      <c r="F877">
        <v>3012</v>
      </c>
      <c r="I877" s="2">
        <v>45174</v>
      </c>
    </row>
    <row r="878" spans="1:9" x14ac:dyDescent="0.25">
      <c r="A878" t="s">
        <v>2523</v>
      </c>
      <c r="B878" t="s">
        <v>2144</v>
      </c>
      <c r="D878" s="4">
        <v>2340.12</v>
      </c>
      <c r="E878" s="1">
        <v>37333</v>
      </c>
      <c r="F878">
        <v>2111</v>
      </c>
      <c r="I878" s="2">
        <v>45174</v>
      </c>
    </row>
    <row r="879" spans="1:9" x14ac:dyDescent="0.25">
      <c r="A879" t="s">
        <v>2526</v>
      </c>
      <c r="B879" t="s">
        <v>183</v>
      </c>
      <c r="D879" s="4">
        <v>1615.93</v>
      </c>
      <c r="E879" s="1">
        <v>37022</v>
      </c>
      <c r="F879">
        <v>312</v>
      </c>
      <c r="I879" s="2">
        <v>45174</v>
      </c>
    </row>
    <row r="880" spans="1:9" x14ac:dyDescent="0.25">
      <c r="A880" t="s">
        <v>2529</v>
      </c>
      <c r="B880" t="s">
        <v>1450</v>
      </c>
      <c r="D880" s="4">
        <v>1950</v>
      </c>
      <c r="F880">
        <v>631</v>
      </c>
      <c r="I880" s="2">
        <v>45174</v>
      </c>
    </row>
    <row r="881" spans="1:9" x14ac:dyDescent="0.25">
      <c r="A881" t="s">
        <v>2532</v>
      </c>
      <c r="B881" t="s">
        <v>2533</v>
      </c>
      <c r="D881" s="4">
        <v>1575</v>
      </c>
      <c r="E881" s="1">
        <v>38635</v>
      </c>
      <c r="F881">
        <v>912</v>
      </c>
      <c r="I881" s="2">
        <v>45174</v>
      </c>
    </row>
    <row r="882" spans="1:9" x14ac:dyDescent="0.25">
      <c r="A882" t="s">
        <v>2537</v>
      </c>
      <c r="B882" t="s">
        <v>2533</v>
      </c>
      <c r="D882" s="4">
        <v>1575</v>
      </c>
      <c r="E882" s="1">
        <v>38635</v>
      </c>
      <c r="F882">
        <v>912</v>
      </c>
      <c r="I882" s="2">
        <v>45174</v>
      </c>
    </row>
    <row r="883" spans="1:9" x14ac:dyDescent="0.25">
      <c r="A883" t="s">
        <v>2539</v>
      </c>
      <c r="B883" t="s">
        <v>2533</v>
      </c>
      <c r="D883" s="4">
        <v>1575</v>
      </c>
      <c r="E883" s="1">
        <v>38635</v>
      </c>
      <c r="F883">
        <v>912</v>
      </c>
      <c r="I883" s="2">
        <v>45174</v>
      </c>
    </row>
    <row r="884" spans="1:9" x14ac:dyDescent="0.25">
      <c r="A884" t="s">
        <v>2541</v>
      </c>
      <c r="B884" t="s">
        <v>2533</v>
      </c>
      <c r="D884" s="4">
        <v>1575</v>
      </c>
      <c r="E884" s="1">
        <v>38792</v>
      </c>
      <c r="F884">
        <v>912</v>
      </c>
      <c r="I884" s="2">
        <v>45174</v>
      </c>
    </row>
    <row r="885" spans="1:9" x14ac:dyDescent="0.25">
      <c r="A885" t="s">
        <v>2543</v>
      </c>
      <c r="B885" t="s">
        <v>2533</v>
      </c>
      <c r="D885" s="4">
        <v>1575</v>
      </c>
      <c r="E885" s="1">
        <v>38792</v>
      </c>
      <c r="F885">
        <v>912</v>
      </c>
      <c r="I885" s="2">
        <v>45174</v>
      </c>
    </row>
    <row r="886" spans="1:9" x14ac:dyDescent="0.25">
      <c r="A886" t="s">
        <v>2545</v>
      </c>
      <c r="B886" t="s">
        <v>2533</v>
      </c>
      <c r="D886" s="4">
        <v>1575</v>
      </c>
      <c r="E886" s="1">
        <v>38792</v>
      </c>
      <c r="F886">
        <v>912</v>
      </c>
      <c r="I886" s="2">
        <v>45174</v>
      </c>
    </row>
    <row r="887" spans="1:9" x14ac:dyDescent="0.25">
      <c r="A887" t="s">
        <v>2547</v>
      </c>
      <c r="B887" t="s">
        <v>2533</v>
      </c>
      <c r="D887" s="4">
        <v>1575</v>
      </c>
      <c r="E887" s="1">
        <v>38792</v>
      </c>
      <c r="F887">
        <v>912</v>
      </c>
      <c r="I887" s="2">
        <v>45174</v>
      </c>
    </row>
    <row r="888" spans="1:9" x14ac:dyDescent="0.25">
      <c r="A888" t="s">
        <v>2549</v>
      </c>
      <c r="B888" t="s">
        <v>2533</v>
      </c>
      <c r="D888" s="4">
        <v>1575</v>
      </c>
      <c r="E888" s="1">
        <v>38792</v>
      </c>
      <c r="F888">
        <v>912</v>
      </c>
      <c r="I888" s="2">
        <v>45174</v>
      </c>
    </row>
    <row r="889" spans="1:9" x14ac:dyDescent="0.25">
      <c r="A889" t="s">
        <v>2551</v>
      </c>
      <c r="B889" t="s">
        <v>2533</v>
      </c>
      <c r="D889" s="4">
        <v>1575</v>
      </c>
      <c r="E889" s="1">
        <v>38792</v>
      </c>
      <c r="F889">
        <v>912</v>
      </c>
      <c r="I889" s="2">
        <v>45174</v>
      </c>
    </row>
    <row r="890" spans="1:9" x14ac:dyDescent="0.25">
      <c r="A890" t="s">
        <v>2553</v>
      </c>
      <c r="B890" t="s">
        <v>2533</v>
      </c>
      <c r="D890" s="4">
        <v>1575</v>
      </c>
      <c r="E890" s="1">
        <v>38792</v>
      </c>
      <c r="F890">
        <v>912</v>
      </c>
      <c r="I890" s="2">
        <v>45174</v>
      </c>
    </row>
    <row r="891" spans="1:9" x14ac:dyDescent="0.25">
      <c r="A891" t="s">
        <v>2555</v>
      </c>
      <c r="B891" t="s">
        <v>2533</v>
      </c>
      <c r="D891" s="4">
        <v>1575</v>
      </c>
      <c r="E891" s="1">
        <v>38792</v>
      </c>
      <c r="F891">
        <v>912</v>
      </c>
      <c r="I891" s="2">
        <v>45174</v>
      </c>
    </row>
    <row r="892" spans="1:9" x14ac:dyDescent="0.25">
      <c r="A892" t="s">
        <v>2557</v>
      </c>
      <c r="B892" t="s">
        <v>2533</v>
      </c>
      <c r="D892" s="4">
        <v>1575</v>
      </c>
      <c r="E892" s="1">
        <v>38635</v>
      </c>
      <c r="F892">
        <v>931</v>
      </c>
      <c r="I892" s="2">
        <v>45174</v>
      </c>
    </row>
    <row r="893" spans="1:9" x14ac:dyDescent="0.25">
      <c r="A893" t="s">
        <v>2559</v>
      </c>
      <c r="B893" t="s">
        <v>2533</v>
      </c>
      <c r="D893" s="4">
        <v>1575</v>
      </c>
      <c r="E893" s="1">
        <v>38635</v>
      </c>
      <c r="F893">
        <v>931</v>
      </c>
      <c r="I893" s="2">
        <v>45174</v>
      </c>
    </row>
    <row r="894" spans="1:9" x14ac:dyDescent="0.25">
      <c r="A894" t="s">
        <v>2561</v>
      </c>
      <c r="B894" t="s">
        <v>2533</v>
      </c>
      <c r="D894" s="4">
        <v>1575</v>
      </c>
      <c r="E894" s="1">
        <v>38635</v>
      </c>
      <c r="F894">
        <v>931</v>
      </c>
      <c r="I894" s="2">
        <v>45174</v>
      </c>
    </row>
    <row r="895" spans="1:9" x14ac:dyDescent="0.25">
      <c r="A895" t="s">
        <v>2563</v>
      </c>
      <c r="B895" t="s">
        <v>2533</v>
      </c>
      <c r="D895" s="4">
        <v>1575</v>
      </c>
      <c r="E895" s="1">
        <v>38635</v>
      </c>
      <c r="F895">
        <v>931</v>
      </c>
      <c r="I895" s="2">
        <v>45174</v>
      </c>
    </row>
    <row r="896" spans="1:9" x14ac:dyDescent="0.25">
      <c r="A896" t="s">
        <v>2565</v>
      </c>
      <c r="B896" t="s">
        <v>2533</v>
      </c>
      <c r="D896" s="4">
        <v>1575</v>
      </c>
      <c r="E896" s="1">
        <v>38635</v>
      </c>
      <c r="F896">
        <v>931</v>
      </c>
      <c r="I896" s="2">
        <v>45174</v>
      </c>
    </row>
    <row r="897" spans="1:9" x14ac:dyDescent="0.25">
      <c r="A897" t="s">
        <v>2567</v>
      </c>
      <c r="B897" t="s">
        <v>2533</v>
      </c>
      <c r="D897" s="4">
        <v>1575</v>
      </c>
      <c r="E897" s="1">
        <v>38792</v>
      </c>
      <c r="F897">
        <v>931</v>
      </c>
      <c r="I897" s="2">
        <v>45174</v>
      </c>
    </row>
    <row r="898" spans="1:9" x14ac:dyDescent="0.25">
      <c r="A898" t="s">
        <v>2569</v>
      </c>
      <c r="B898" t="s">
        <v>2533</v>
      </c>
      <c r="D898" s="4">
        <v>1575</v>
      </c>
      <c r="E898" s="1">
        <v>38792</v>
      </c>
      <c r="F898">
        <v>931</v>
      </c>
      <c r="I898" s="2">
        <v>45174</v>
      </c>
    </row>
    <row r="899" spans="1:9" x14ac:dyDescent="0.25">
      <c r="A899" t="s">
        <v>2571</v>
      </c>
      <c r="B899" t="s">
        <v>2533</v>
      </c>
      <c r="D899" s="4">
        <v>1575</v>
      </c>
      <c r="E899" s="1">
        <v>38792</v>
      </c>
      <c r="F899">
        <v>931</v>
      </c>
      <c r="I899" s="2">
        <v>45174</v>
      </c>
    </row>
    <row r="900" spans="1:9" x14ac:dyDescent="0.25">
      <c r="A900" t="s">
        <v>2573</v>
      </c>
      <c r="B900" t="s">
        <v>2533</v>
      </c>
      <c r="D900" s="4">
        <v>1575</v>
      </c>
      <c r="E900" s="1">
        <v>38792</v>
      </c>
      <c r="F900">
        <v>931</v>
      </c>
      <c r="I900" s="2">
        <v>45174</v>
      </c>
    </row>
    <row r="901" spans="1:9" x14ac:dyDescent="0.25">
      <c r="A901" t="s">
        <v>2575</v>
      </c>
      <c r="B901" t="s">
        <v>2533</v>
      </c>
      <c r="D901" s="4">
        <v>1575</v>
      </c>
      <c r="E901" s="1">
        <v>38792</v>
      </c>
      <c r="F901">
        <v>931</v>
      </c>
      <c r="I901" s="2">
        <v>45174</v>
      </c>
    </row>
    <row r="902" spans="1:9" x14ac:dyDescent="0.25">
      <c r="A902" t="s">
        <v>2577</v>
      </c>
      <c r="B902" t="s">
        <v>2533</v>
      </c>
      <c r="D902" s="4">
        <v>1575</v>
      </c>
      <c r="E902" s="1">
        <v>38792</v>
      </c>
      <c r="F902">
        <v>931</v>
      </c>
      <c r="I902" s="2">
        <v>45174</v>
      </c>
    </row>
    <row r="903" spans="1:9" x14ac:dyDescent="0.25">
      <c r="A903" t="s">
        <v>2579</v>
      </c>
      <c r="B903" t="s">
        <v>2533</v>
      </c>
      <c r="D903" s="4">
        <v>1575</v>
      </c>
      <c r="E903" s="1">
        <v>38792</v>
      </c>
      <c r="F903">
        <v>931</v>
      </c>
      <c r="I903" s="2">
        <v>45174</v>
      </c>
    </row>
    <row r="904" spans="1:9" x14ac:dyDescent="0.25">
      <c r="A904" t="s">
        <v>2581</v>
      </c>
      <c r="B904" t="s">
        <v>2533</v>
      </c>
      <c r="D904" s="4">
        <v>1575</v>
      </c>
      <c r="E904" s="1">
        <v>38635</v>
      </c>
      <c r="F904">
        <v>911</v>
      </c>
      <c r="I904" s="2">
        <v>45174</v>
      </c>
    </row>
    <row r="905" spans="1:9" x14ac:dyDescent="0.25">
      <c r="A905" t="s">
        <v>2584</v>
      </c>
      <c r="B905" t="s">
        <v>2533</v>
      </c>
      <c r="D905" s="4">
        <v>1575</v>
      </c>
      <c r="E905" s="1">
        <v>38635</v>
      </c>
      <c r="F905">
        <v>911</v>
      </c>
      <c r="I905" s="2">
        <v>45174</v>
      </c>
    </row>
    <row r="906" spans="1:9" x14ac:dyDescent="0.25">
      <c r="A906" t="s">
        <v>2586</v>
      </c>
      <c r="B906" t="s">
        <v>1180</v>
      </c>
      <c r="D906" s="4">
        <v>2970</v>
      </c>
      <c r="F906">
        <v>2622</v>
      </c>
      <c r="I906" s="2">
        <v>45174</v>
      </c>
    </row>
    <row r="907" spans="1:9" x14ac:dyDescent="0.25">
      <c r="A907" t="s">
        <v>2589</v>
      </c>
      <c r="B907" t="s">
        <v>533</v>
      </c>
      <c r="D907" s="4">
        <v>1310</v>
      </c>
      <c r="F907">
        <v>3111</v>
      </c>
      <c r="I907" s="2">
        <v>45174</v>
      </c>
    </row>
    <row r="908" spans="1:9" x14ac:dyDescent="0.25">
      <c r="A908" t="s">
        <v>2592</v>
      </c>
      <c r="B908" t="s">
        <v>1240</v>
      </c>
      <c r="D908" s="4">
        <v>1000</v>
      </c>
      <c r="E908" s="1">
        <v>38848</v>
      </c>
      <c r="F908">
        <v>1621</v>
      </c>
      <c r="I908" s="2">
        <v>45174</v>
      </c>
    </row>
    <row r="909" spans="1:9" x14ac:dyDescent="0.25">
      <c r="A909" t="s">
        <v>2595</v>
      </c>
      <c r="B909" t="s">
        <v>1240</v>
      </c>
      <c r="D909" s="4">
        <v>1000</v>
      </c>
      <c r="E909" s="1">
        <v>38848</v>
      </c>
      <c r="F909">
        <v>1621</v>
      </c>
      <c r="I909" s="2">
        <v>45174</v>
      </c>
    </row>
    <row r="910" spans="1:9" x14ac:dyDescent="0.25">
      <c r="A910" t="s">
        <v>2598</v>
      </c>
      <c r="B910" t="s">
        <v>2599</v>
      </c>
      <c r="D910" s="4">
        <v>1684.62</v>
      </c>
      <c r="E910" s="1">
        <v>38373</v>
      </c>
      <c r="F910">
        <v>6022</v>
      </c>
      <c r="I910" s="2">
        <v>45174</v>
      </c>
    </row>
    <row r="911" spans="1:9" x14ac:dyDescent="0.25">
      <c r="A911" t="s">
        <v>2603</v>
      </c>
      <c r="B911" t="s">
        <v>2599</v>
      </c>
      <c r="D911" s="4">
        <v>1688.14</v>
      </c>
      <c r="E911" s="1">
        <v>38411</v>
      </c>
      <c r="F911">
        <v>6022</v>
      </c>
      <c r="I911" s="2">
        <v>45174</v>
      </c>
    </row>
    <row r="912" spans="1:9" x14ac:dyDescent="0.25">
      <c r="A912" t="s">
        <v>2609</v>
      </c>
      <c r="B912" t="s">
        <v>1450</v>
      </c>
      <c r="D912" s="4">
        <v>1950</v>
      </c>
      <c r="F912">
        <v>911</v>
      </c>
      <c r="I912" s="2">
        <v>45175</v>
      </c>
    </row>
    <row r="913" spans="1:9" x14ac:dyDescent="0.25">
      <c r="A913" t="s">
        <v>2611</v>
      </c>
      <c r="B913" t="s">
        <v>730</v>
      </c>
      <c r="D913" s="4">
        <v>2929.5</v>
      </c>
      <c r="E913" s="1">
        <v>37468</v>
      </c>
      <c r="F913">
        <v>3111</v>
      </c>
      <c r="I913" s="2">
        <v>45175</v>
      </c>
    </row>
    <row r="914" spans="1:9" x14ac:dyDescent="0.25">
      <c r="A914" t="s">
        <v>2614</v>
      </c>
      <c r="B914" t="s">
        <v>1863</v>
      </c>
      <c r="D914" s="4">
        <v>2086.5300000000002</v>
      </c>
      <c r="E914" s="1">
        <v>36181</v>
      </c>
      <c r="F914">
        <v>511</v>
      </c>
      <c r="I914" s="2">
        <v>45175</v>
      </c>
    </row>
    <row r="915" spans="1:9" x14ac:dyDescent="0.25">
      <c r="A915" t="s">
        <v>2617</v>
      </c>
      <c r="B915" t="s">
        <v>2144</v>
      </c>
      <c r="D915" s="4">
        <v>2560</v>
      </c>
      <c r="E915" s="1">
        <v>36523</v>
      </c>
      <c r="F915">
        <v>1731</v>
      </c>
      <c r="I915" s="2">
        <v>45175</v>
      </c>
    </row>
    <row r="916" spans="1:9" x14ac:dyDescent="0.25">
      <c r="A916" t="s">
        <v>2620</v>
      </c>
      <c r="B916" t="s">
        <v>1720</v>
      </c>
      <c r="D916" s="4">
        <v>2500</v>
      </c>
      <c r="E916" s="1">
        <v>35863</v>
      </c>
      <c r="F916">
        <v>1731</v>
      </c>
      <c r="I916" s="2">
        <v>45175</v>
      </c>
    </row>
    <row r="917" spans="1:9" x14ac:dyDescent="0.25">
      <c r="A917" t="s">
        <v>2623</v>
      </c>
      <c r="B917" t="s">
        <v>1916</v>
      </c>
      <c r="D917" s="4">
        <v>2745.42</v>
      </c>
      <c r="E917" s="1">
        <v>38076</v>
      </c>
      <c r="F917">
        <v>931</v>
      </c>
      <c r="I917" s="2">
        <v>45176</v>
      </c>
    </row>
    <row r="918" spans="1:9" x14ac:dyDescent="0.25">
      <c r="A918" t="s">
        <v>2626</v>
      </c>
      <c r="B918" t="s">
        <v>1916</v>
      </c>
      <c r="D918" s="4">
        <v>2538.92</v>
      </c>
      <c r="E918" s="1">
        <v>37727</v>
      </c>
      <c r="F918">
        <v>931</v>
      </c>
      <c r="I918" s="2">
        <v>45176</v>
      </c>
    </row>
    <row r="919" spans="1:9" x14ac:dyDescent="0.25">
      <c r="A919" t="s">
        <v>2629</v>
      </c>
      <c r="B919" t="s">
        <v>183</v>
      </c>
      <c r="D919" s="4">
        <v>1615.8</v>
      </c>
      <c r="E919" s="1">
        <v>37075</v>
      </c>
      <c r="F919">
        <v>1612</v>
      </c>
      <c r="I919" s="2">
        <v>45176</v>
      </c>
    </row>
    <row r="920" spans="1:9" x14ac:dyDescent="0.25">
      <c r="A920" t="s">
        <v>2632</v>
      </c>
      <c r="B920" t="s">
        <v>2231</v>
      </c>
      <c r="D920" s="4">
        <v>2430</v>
      </c>
      <c r="E920" s="1">
        <v>35377</v>
      </c>
      <c r="F920">
        <v>3451</v>
      </c>
      <c r="I920" s="2">
        <v>45176</v>
      </c>
    </row>
    <row r="921" spans="1:9" x14ac:dyDescent="0.25">
      <c r="A921" t="s">
        <v>2635</v>
      </c>
      <c r="B921" t="s">
        <v>183</v>
      </c>
      <c r="D921" s="4">
        <v>1160</v>
      </c>
      <c r="E921" s="1">
        <v>35356</v>
      </c>
      <c r="F921">
        <v>311</v>
      </c>
      <c r="I921" s="2">
        <v>45176</v>
      </c>
    </row>
    <row r="922" spans="1:9" x14ac:dyDescent="0.25">
      <c r="A922" t="s">
        <v>2638</v>
      </c>
      <c r="B922" t="s">
        <v>2639</v>
      </c>
      <c r="D922" s="4">
        <v>1732.67</v>
      </c>
      <c r="E922" s="1">
        <v>38837</v>
      </c>
      <c r="F922">
        <v>311</v>
      </c>
      <c r="I922" s="2">
        <v>45176</v>
      </c>
    </row>
    <row r="923" spans="1:9" x14ac:dyDescent="0.25">
      <c r="A923" t="s">
        <v>2643</v>
      </c>
      <c r="B923" t="s">
        <v>96</v>
      </c>
      <c r="D923" s="4">
        <v>2520</v>
      </c>
      <c r="F923">
        <v>331</v>
      </c>
      <c r="I923" s="2">
        <v>45176</v>
      </c>
    </row>
    <row r="924" spans="1:9" x14ac:dyDescent="0.25">
      <c r="A924" t="s">
        <v>2646</v>
      </c>
      <c r="B924" t="s">
        <v>96</v>
      </c>
      <c r="D924" s="4">
        <v>2520</v>
      </c>
      <c r="F924">
        <v>331</v>
      </c>
      <c r="I924" s="2">
        <v>45176</v>
      </c>
    </row>
    <row r="925" spans="1:9" x14ac:dyDescent="0.25">
      <c r="A925" t="s">
        <v>2648</v>
      </c>
      <c r="B925" t="s">
        <v>1450</v>
      </c>
      <c r="D925" s="4">
        <v>1950</v>
      </c>
      <c r="F925">
        <v>612</v>
      </c>
      <c r="I925" s="2">
        <v>45176</v>
      </c>
    </row>
    <row r="926" spans="1:9" x14ac:dyDescent="0.25">
      <c r="A926" t="s">
        <v>2651</v>
      </c>
      <c r="B926" t="s">
        <v>96</v>
      </c>
      <c r="D926" s="4">
        <v>2520</v>
      </c>
      <c r="E926" s="1">
        <v>37955</v>
      </c>
      <c r="F926">
        <v>352</v>
      </c>
      <c r="I926" s="2">
        <v>45176</v>
      </c>
    </row>
    <row r="927" spans="1:9" x14ac:dyDescent="0.25">
      <c r="A927" t="s">
        <v>2654</v>
      </c>
      <c r="B927" t="s">
        <v>96</v>
      </c>
      <c r="D927" s="4">
        <v>2520</v>
      </c>
      <c r="E927" s="1">
        <v>37955</v>
      </c>
      <c r="F927">
        <v>352</v>
      </c>
      <c r="I927" s="2">
        <v>45176</v>
      </c>
    </row>
    <row r="928" spans="1:9" x14ac:dyDescent="0.25">
      <c r="A928" t="s">
        <v>2656</v>
      </c>
      <c r="B928" t="s">
        <v>96</v>
      </c>
      <c r="D928" s="4">
        <v>1770</v>
      </c>
      <c r="F928">
        <v>352</v>
      </c>
      <c r="I928" s="2">
        <v>45176</v>
      </c>
    </row>
    <row r="929" spans="1:9" x14ac:dyDescent="0.25">
      <c r="A929" t="s">
        <v>2659</v>
      </c>
      <c r="B929" t="s">
        <v>96</v>
      </c>
      <c r="D929" s="4">
        <v>2520</v>
      </c>
      <c r="F929">
        <v>352</v>
      </c>
      <c r="I929" s="2">
        <v>45176</v>
      </c>
    </row>
    <row r="930" spans="1:9" x14ac:dyDescent="0.25">
      <c r="A930" t="s">
        <v>2661</v>
      </c>
      <c r="B930" t="s">
        <v>96</v>
      </c>
      <c r="D930" s="4">
        <v>2520</v>
      </c>
      <c r="F930">
        <v>352</v>
      </c>
      <c r="I930" s="2">
        <v>45176</v>
      </c>
    </row>
    <row r="931" spans="1:9" x14ac:dyDescent="0.25">
      <c r="A931" t="s">
        <v>2663</v>
      </c>
      <c r="B931" t="s">
        <v>96</v>
      </c>
      <c r="D931" s="4">
        <v>1770</v>
      </c>
      <c r="F931">
        <v>352</v>
      </c>
      <c r="I931" s="2">
        <v>45176</v>
      </c>
    </row>
    <row r="932" spans="1:9" x14ac:dyDescent="0.25">
      <c r="A932" t="s">
        <v>2665</v>
      </c>
      <c r="B932" t="s">
        <v>96</v>
      </c>
      <c r="D932" s="4">
        <v>2520</v>
      </c>
      <c r="F932">
        <v>352</v>
      </c>
      <c r="I932" s="2">
        <v>45176</v>
      </c>
    </row>
    <row r="933" spans="1:9" x14ac:dyDescent="0.25">
      <c r="A933" t="s">
        <v>2667</v>
      </c>
      <c r="B933" t="s">
        <v>96</v>
      </c>
      <c r="D933" s="4">
        <v>2520</v>
      </c>
      <c r="E933" s="1">
        <v>37955</v>
      </c>
      <c r="F933">
        <v>352</v>
      </c>
      <c r="I933" s="2">
        <v>45176</v>
      </c>
    </row>
    <row r="934" spans="1:9" x14ac:dyDescent="0.25">
      <c r="A934" t="s">
        <v>2669</v>
      </c>
      <c r="B934" t="s">
        <v>96</v>
      </c>
      <c r="D934" s="4">
        <v>2520</v>
      </c>
      <c r="E934" s="1">
        <v>37955</v>
      </c>
      <c r="F934">
        <v>352</v>
      </c>
      <c r="I934" s="2">
        <v>45176</v>
      </c>
    </row>
    <row r="935" spans="1:9" x14ac:dyDescent="0.25">
      <c r="A935" t="s">
        <v>2671</v>
      </c>
      <c r="B935" t="s">
        <v>96</v>
      </c>
      <c r="D935" s="4">
        <v>2520</v>
      </c>
      <c r="E935" s="1">
        <v>37955</v>
      </c>
      <c r="F935">
        <v>352</v>
      </c>
      <c r="I935" s="2">
        <v>45176</v>
      </c>
    </row>
    <row r="936" spans="1:9" x14ac:dyDescent="0.25">
      <c r="A936" t="s">
        <v>2673</v>
      </c>
      <c r="B936" t="s">
        <v>96</v>
      </c>
      <c r="D936" s="4">
        <v>2520</v>
      </c>
      <c r="F936">
        <v>352</v>
      </c>
      <c r="I936" s="2">
        <v>45176</v>
      </c>
    </row>
    <row r="937" spans="1:9" x14ac:dyDescent="0.25">
      <c r="A937" t="s">
        <v>2675</v>
      </c>
      <c r="B937" t="s">
        <v>2676</v>
      </c>
      <c r="D937" s="4">
        <v>2470</v>
      </c>
      <c r="E937" s="1">
        <v>37406</v>
      </c>
      <c r="F937">
        <v>352</v>
      </c>
      <c r="I937" s="2">
        <v>45176</v>
      </c>
    </row>
    <row r="938" spans="1:9" x14ac:dyDescent="0.25">
      <c r="A938" t="s">
        <v>2678</v>
      </c>
      <c r="B938" t="s">
        <v>77</v>
      </c>
      <c r="D938" s="4">
        <v>1200</v>
      </c>
      <c r="F938">
        <v>1011</v>
      </c>
      <c r="I938" s="2">
        <v>45176</v>
      </c>
    </row>
    <row r="939" spans="1:9" x14ac:dyDescent="0.25">
      <c r="A939" t="s">
        <v>2681</v>
      </c>
      <c r="B939" t="s">
        <v>781</v>
      </c>
      <c r="D939" s="4">
        <v>1280</v>
      </c>
      <c r="F939">
        <v>1011</v>
      </c>
      <c r="I939" s="2">
        <v>45176</v>
      </c>
    </row>
    <row r="940" spans="1:9" x14ac:dyDescent="0.25">
      <c r="A940" t="s">
        <v>2684</v>
      </c>
      <c r="B940" t="s">
        <v>256</v>
      </c>
      <c r="D940" s="4">
        <v>1420</v>
      </c>
      <c r="F940">
        <v>1031</v>
      </c>
      <c r="I940" s="2">
        <v>45176</v>
      </c>
    </row>
    <row r="941" spans="1:9" x14ac:dyDescent="0.25">
      <c r="A941" t="s">
        <v>2687</v>
      </c>
      <c r="B941" t="s">
        <v>96</v>
      </c>
      <c r="D941" s="4">
        <v>2520</v>
      </c>
      <c r="F941">
        <v>1011</v>
      </c>
      <c r="I941" s="2">
        <v>45176</v>
      </c>
    </row>
    <row r="942" spans="1:9" x14ac:dyDescent="0.25">
      <c r="A942" t="s">
        <v>2690</v>
      </c>
      <c r="B942" t="s">
        <v>2691</v>
      </c>
      <c r="D942" s="4">
        <v>850.59</v>
      </c>
      <c r="E942" s="1">
        <v>38820</v>
      </c>
      <c r="F942">
        <v>1621</v>
      </c>
      <c r="I942" s="2">
        <v>45176</v>
      </c>
    </row>
    <row r="943" spans="1:9" x14ac:dyDescent="0.25">
      <c r="A943" t="s">
        <v>2694</v>
      </c>
      <c r="B943" t="s">
        <v>1450</v>
      </c>
      <c r="D943" s="4">
        <v>1950</v>
      </c>
      <c r="F943">
        <v>631</v>
      </c>
      <c r="I943" s="2">
        <v>45176</v>
      </c>
    </row>
    <row r="944" spans="1:9" x14ac:dyDescent="0.25">
      <c r="A944" t="s">
        <v>2696</v>
      </c>
      <c r="B944" t="s">
        <v>2697</v>
      </c>
      <c r="D944" s="4">
        <v>1150</v>
      </c>
      <c r="E944" s="1">
        <v>39252</v>
      </c>
      <c r="F944">
        <v>6022</v>
      </c>
      <c r="I944" s="2">
        <v>45176</v>
      </c>
    </row>
    <row r="945" spans="1:9" x14ac:dyDescent="0.25">
      <c r="A945" t="s">
        <v>2703</v>
      </c>
      <c r="B945" t="s">
        <v>183</v>
      </c>
      <c r="D945" s="4">
        <v>1620</v>
      </c>
      <c r="E945" s="1">
        <v>36313</v>
      </c>
      <c r="F945">
        <v>231</v>
      </c>
      <c r="I945" s="2">
        <v>45177</v>
      </c>
    </row>
    <row r="946" spans="1:9" x14ac:dyDescent="0.25">
      <c r="A946" t="s">
        <v>2706</v>
      </c>
      <c r="B946" t="s">
        <v>2173</v>
      </c>
      <c r="D946" s="4">
        <v>1220</v>
      </c>
      <c r="F946">
        <v>1421</v>
      </c>
      <c r="I946" s="2">
        <v>45177</v>
      </c>
    </row>
    <row r="947" spans="1:9" x14ac:dyDescent="0.25">
      <c r="A947" t="s">
        <v>2709</v>
      </c>
      <c r="B947" t="s">
        <v>1450</v>
      </c>
      <c r="D947" s="4">
        <v>1950</v>
      </c>
      <c r="F947">
        <v>621</v>
      </c>
      <c r="I947" s="2">
        <v>45177</v>
      </c>
    </row>
    <row r="948" spans="1:9" x14ac:dyDescent="0.25">
      <c r="A948" t="s">
        <v>2712</v>
      </c>
      <c r="B948" t="s">
        <v>1450</v>
      </c>
      <c r="D948" s="4">
        <v>1950</v>
      </c>
      <c r="F948">
        <v>621</v>
      </c>
      <c r="I948" s="2">
        <v>45177</v>
      </c>
    </row>
    <row r="949" spans="1:9" x14ac:dyDescent="0.25">
      <c r="A949" t="s">
        <v>2714</v>
      </c>
      <c r="B949" t="s">
        <v>1450</v>
      </c>
      <c r="D949" s="4">
        <v>1950</v>
      </c>
      <c r="F949">
        <v>621</v>
      </c>
      <c r="I949" s="2">
        <v>45177</v>
      </c>
    </row>
    <row r="950" spans="1:9" x14ac:dyDescent="0.25">
      <c r="A950" t="s">
        <v>2716</v>
      </c>
      <c r="B950" t="s">
        <v>1450</v>
      </c>
      <c r="D950" s="4">
        <v>1950</v>
      </c>
      <c r="F950">
        <v>621</v>
      </c>
      <c r="I950" s="2">
        <v>45177</v>
      </c>
    </row>
    <row r="951" spans="1:9" x14ac:dyDescent="0.25">
      <c r="A951" t="s">
        <v>2718</v>
      </c>
      <c r="B951" t="s">
        <v>2095</v>
      </c>
      <c r="D951" s="4">
        <v>2440</v>
      </c>
      <c r="E951" s="1">
        <v>35816</v>
      </c>
      <c r="F951">
        <v>631</v>
      </c>
      <c r="I951" s="2">
        <v>45177</v>
      </c>
    </row>
    <row r="952" spans="1:9" x14ac:dyDescent="0.25">
      <c r="A952" t="s">
        <v>2720</v>
      </c>
      <c r="B952" t="s">
        <v>2721</v>
      </c>
      <c r="D952" s="4">
        <v>1996.66</v>
      </c>
      <c r="E952" s="1">
        <v>37798</v>
      </c>
      <c r="F952">
        <v>1521</v>
      </c>
      <c r="I952" s="2">
        <v>45177</v>
      </c>
    </row>
    <row r="953" spans="1:9" x14ac:dyDescent="0.25">
      <c r="A953" t="s">
        <v>2725</v>
      </c>
      <c r="B953" t="s">
        <v>2721</v>
      </c>
      <c r="D953" s="4">
        <v>1996.66</v>
      </c>
      <c r="E953" s="1">
        <v>37798</v>
      </c>
      <c r="F953">
        <v>1521</v>
      </c>
      <c r="I953" s="2">
        <v>45177</v>
      </c>
    </row>
    <row r="954" spans="1:9" x14ac:dyDescent="0.25">
      <c r="A954" t="s">
        <v>2727</v>
      </c>
      <c r="B954" t="s">
        <v>2721</v>
      </c>
      <c r="D954" s="4">
        <v>1996.66</v>
      </c>
      <c r="E954" s="1">
        <v>37798</v>
      </c>
      <c r="F954">
        <v>1521</v>
      </c>
      <c r="I954" s="2">
        <v>45177</v>
      </c>
    </row>
    <row r="955" spans="1:9" x14ac:dyDescent="0.25">
      <c r="A955" t="s">
        <v>2729</v>
      </c>
      <c r="B955" t="s">
        <v>77</v>
      </c>
      <c r="D955" s="4">
        <v>1200</v>
      </c>
      <c r="F955">
        <v>1013</v>
      </c>
      <c r="I955" s="2">
        <v>45177</v>
      </c>
    </row>
    <row r="956" spans="1:9" x14ac:dyDescent="0.25">
      <c r="A956" t="s">
        <v>2732</v>
      </c>
      <c r="B956" t="s">
        <v>2130</v>
      </c>
      <c r="D956" s="4">
        <v>1570</v>
      </c>
      <c r="F956">
        <v>831</v>
      </c>
      <c r="I956" s="2">
        <v>45177</v>
      </c>
    </row>
    <row r="957" spans="1:9" x14ac:dyDescent="0.25">
      <c r="A957" t="s">
        <v>2735</v>
      </c>
      <c r="B957" t="s">
        <v>2144</v>
      </c>
      <c r="D957" s="4">
        <v>2388.42</v>
      </c>
      <c r="E957" s="1">
        <v>37096</v>
      </c>
      <c r="F957">
        <v>862</v>
      </c>
      <c r="I957" s="2">
        <v>45177</v>
      </c>
    </row>
    <row r="958" spans="1:9" x14ac:dyDescent="0.25">
      <c r="A958" t="s">
        <v>2739</v>
      </c>
      <c r="B958" t="s">
        <v>1832</v>
      </c>
      <c r="D958" s="4">
        <v>2090</v>
      </c>
      <c r="E958" s="1">
        <v>36241</v>
      </c>
      <c r="F958">
        <v>862</v>
      </c>
      <c r="I958" s="2">
        <v>45177</v>
      </c>
    </row>
    <row r="959" spans="1:9" x14ac:dyDescent="0.25">
      <c r="A959" t="s">
        <v>2742</v>
      </c>
      <c r="B959" t="s">
        <v>96</v>
      </c>
      <c r="D959" s="4">
        <v>2520</v>
      </c>
      <c r="F959">
        <v>823</v>
      </c>
      <c r="I959" s="2">
        <v>45177</v>
      </c>
    </row>
    <row r="960" spans="1:9" x14ac:dyDescent="0.25">
      <c r="A960" t="s">
        <v>2745</v>
      </c>
      <c r="B960" t="s">
        <v>96</v>
      </c>
      <c r="D960" s="4">
        <v>2520</v>
      </c>
      <c r="F960">
        <v>823</v>
      </c>
      <c r="I960" s="2">
        <v>45177</v>
      </c>
    </row>
    <row r="961" spans="1:9" x14ac:dyDescent="0.25">
      <c r="A961" t="s">
        <v>2748</v>
      </c>
      <c r="B961" t="s">
        <v>2749</v>
      </c>
      <c r="D961" s="4">
        <v>2970</v>
      </c>
      <c r="F961">
        <v>2622</v>
      </c>
      <c r="I961" s="2">
        <v>45177</v>
      </c>
    </row>
    <row r="962" spans="1:9" x14ac:dyDescent="0.25">
      <c r="A962" t="s">
        <v>2752</v>
      </c>
      <c r="B962" t="s">
        <v>1180</v>
      </c>
      <c r="D962" s="4">
        <v>2800</v>
      </c>
      <c r="F962">
        <v>2622</v>
      </c>
      <c r="I962" s="2">
        <v>45177</v>
      </c>
    </row>
    <row r="963" spans="1:9" x14ac:dyDescent="0.25">
      <c r="A963" t="s">
        <v>2754</v>
      </c>
      <c r="B963" t="s">
        <v>2755</v>
      </c>
      <c r="D963" s="4">
        <v>1090</v>
      </c>
      <c r="E963" s="1">
        <v>35268</v>
      </c>
      <c r="F963">
        <v>2622</v>
      </c>
      <c r="I963" s="2">
        <v>45177</v>
      </c>
    </row>
    <row r="964" spans="1:9" x14ac:dyDescent="0.25">
      <c r="A964" t="s">
        <v>2758</v>
      </c>
      <c r="B964" t="s">
        <v>2759</v>
      </c>
      <c r="D964" s="4">
        <v>1790</v>
      </c>
      <c r="E964" s="1">
        <v>36347</v>
      </c>
      <c r="F964">
        <v>2521</v>
      </c>
      <c r="I964" s="2">
        <v>45177</v>
      </c>
    </row>
    <row r="965" spans="1:9" x14ac:dyDescent="0.25">
      <c r="A965" t="s">
        <v>2762</v>
      </c>
      <c r="B965" t="s">
        <v>1187</v>
      </c>
      <c r="D965" s="4">
        <v>1300</v>
      </c>
      <c r="F965">
        <v>3741</v>
      </c>
      <c r="I965" s="2">
        <v>45177</v>
      </c>
    </row>
    <row r="966" spans="1:9" x14ac:dyDescent="0.25">
      <c r="A966" t="s">
        <v>2768</v>
      </c>
      <c r="B966" t="s">
        <v>1720</v>
      </c>
      <c r="D966" s="4">
        <v>2410</v>
      </c>
      <c r="E966" s="1">
        <v>35613</v>
      </c>
      <c r="F966">
        <v>2011</v>
      </c>
      <c r="I966" s="2">
        <v>45178</v>
      </c>
    </row>
    <row r="967" spans="1:9" x14ac:dyDescent="0.25">
      <c r="A967" t="s">
        <v>2771</v>
      </c>
      <c r="B967" t="s">
        <v>781</v>
      </c>
      <c r="D967" s="4">
        <v>1280</v>
      </c>
      <c r="F967">
        <v>1421</v>
      </c>
      <c r="I967" s="2">
        <v>45178</v>
      </c>
    </row>
    <row r="968" spans="1:9" x14ac:dyDescent="0.25">
      <c r="A968" t="s">
        <v>2774</v>
      </c>
      <c r="B968" t="s">
        <v>2775</v>
      </c>
      <c r="D968" s="4">
        <v>1920</v>
      </c>
      <c r="F968">
        <v>9024</v>
      </c>
      <c r="I968" s="2">
        <v>45178</v>
      </c>
    </row>
    <row r="969" spans="1:9" x14ac:dyDescent="0.25">
      <c r="A969" t="s">
        <v>2778</v>
      </c>
      <c r="B969" t="s">
        <v>2095</v>
      </c>
      <c r="D969" s="4">
        <v>2440</v>
      </c>
      <c r="E969" s="1">
        <v>35429</v>
      </c>
      <c r="F969">
        <v>121</v>
      </c>
      <c r="I969" s="2">
        <v>45178</v>
      </c>
    </row>
    <row r="970" spans="1:9" x14ac:dyDescent="0.25">
      <c r="A970" t="s">
        <v>2780</v>
      </c>
      <c r="B970" t="s">
        <v>183</v>
      </c>
      <c r="D970" s="4">
        <v>1140</v>
      </c>
      <c r="E970" s="1">
        <v>36479</v>
      </c>
      <c r="F970">
        <v>111</v>
      </c>
      <c r="I970" s="2">
        <v>45178</v>
      </c>
    </row>
    <row r="971" spans="1:9" x14ac:dyDescent="0.25">
      <c r="A971" t="s">
        <v>2783</v>
      </c>
      <c r="B971" t="s">
        <v>183</v>
      </c>
      <c r="D971" s="4">
        <v>1140</v>
      </c>
      <c r="E971" s="1">
        <v>36479</v>
      </c>
      <c r="F971">
        <v>111</v>
      </c>
      <c r="I971" s="2">
        <v>45178</v>
      </c>
    </row>
    <row r="972" spans="1:9" x14ac:dyDescent="0.25">
      <c r="A972" t="s">
        <v>2786</v>
      </c>
      <c r="B972" t="s">
        <v>77</v>
      </c>
      <c r="D972" s="4">
        <v>2100</v>
      </c>
      <c r="F972">
        <v>331</v>
      </c>
      <c r="I972" s="2">
        <v>45178</v>
      </c>
    </row>
    <row r="973" spans="1:9" x14ac:dyDescent="0.25">
      <c r="A973" t="s">
        <v>2789</v>
      </c>
      <c r="B973" t="s">
        <v>2790</v>
      </c>
      <c r="D973" s="4">
        <v>2640</v>
      </c>
      <c r="E973" s="1">
        <v>36703</v>
      </c>
      <c r="F973">
        <v>311</v>
      </c>
      <c r="I973" s="2">
        <v>45178</v>
      </c>
    </row>
    <row r="974" spans="1:9" x14ac:dyDescent="0.25">
      <c r="A974" t="s">
        <v>2794</v>
      </c>
      <c r="B974" t="s">
        <v>183</v>
      </c>
      <c r="D974" s="4">
        <v>1066.47</v>
      </c>
      <c r="E974" s="1">
        <v>37209</v>
      </c>
      <c r="F974">
        <v>312</v>
      </c>
      <c r="I974" s="2">
        <v>45178</v>
      </c>
    </row>
    <row r="975" spans="1:9" x14ac:dyDescent="0.25">
      <c r="A975" t="s">
        <v>2796</v>
      </c>
      <c r="B975" t="s">
        <v>2797</v>
      </c>
      <c r="D975" s="4">
        <v>1000</v>
      </c>
      <c r="E975" s="1">
        <v>39927</v>
      </c>
      <c r="F975">
        <v>731</v>
      </c>
      <c r="I975" s="2">
        <v>45178</v>
      </c>
    </row>
    <row r="976" spans="1:9" x14ac:dyDescent="0.25">
      <c r="A976" t="s">
        <v>2800</v>
      </c>
      <c r="B976" t="s">
        <v>2801</v>
      </c>
      <c r="D976" s="4">
        <v>2640</v>
      </c>
      <c r="E976" s="1">
        <v>39294</v>
      </c>
      <c r="F976">
        <v>911</v>
      </c>
      <c r="I976" s="2">
        <v>45178</v>
      </c>
    </row>
    <row r="977" spans="1:9" x14ac:dyDescent="0.25">
      <c r="A977" t="s">
        <v>2803</v>
      </c>
      <c r="B977" t="s">
        <v>2804</v>
      </c>
      <c r="D977" s="4">
        <v>2640</v>
      </c>
      <c r="E977" s="1">
        <v>39314</v>
      </c>
      <c r="F977">
        <v>911</v>
      </c>
      <c r="I977" s="2">
        <v>45178</v>
      </c>
    </row>
    <row r="978" spans="1:9" x14ac:dyDescent="0.25">
      <c r="A978" t="s">
        <v>2806</v>
      </c>
      <c r="B978" t="s">
        <v>2804</v>
      </c>
      <c r="D978" s="4">
        <v>2640</v>
      </c>
      <c r="E978" s="1">
        <v>39314</v>
      </c>
      <c r="F978">
        <v>911</v>
      </c>
      <c r="I978" s="2">
        <v>45178</v>
      </c>
    </row>
    <row r="979" spans="1:9" x14ac:dyDescent="0.25">
      <c r="A979" t="s">
        <v>2808</v>
      </c>
      <c r="B979" t="s">
        <v>2801</v>
      </c>
      <c r="D979" s="4">
        <v>2640</v>
      </c>
      <c r="E979" s="1">
        <v>39294</v>
      </c>
      <c r="F979">
        <v>911</v>
      </c>
      <c r="I979" s="2">
        <v>45178</v>
      </c>
    </row>
    <row r="980" spans="1:9" x14ac:dyDescent="0.25">
      <c r="A980" t="s">
        <v>2810</v>
      </c>
      <c r="B980" t="s">
        <v>77</v>
      </c>
      <c r="D980" s="4">
        <v>2100</v>
      </c>
      <c r="F980">
        <v>2113</v>
      </c>
      <c r="I980" s="2">
        <v>45178</v>
      </c>
    </row>
    <row r="981" spans="1:9" x14ac:dyDescent="0.25">
      <c r="A981" t="s">
        <v>2813</v>
      </c>
      <c r="B981" t="s">
        <v>781</v>
      </c>
      <c r="D981" s="4">
        <v>1000</v>
      </c>
      <c r="E981" s="1">
        <v>39927</v>
      </c>
      <c r="F981">
        <v>2121</v>
      </c>
      <c r="I981" s="2">
        <v>45178</v>
      </c>
    </row>
    <row r="982" spans="1:9" x14ac:dyDescent="0.25">
      <c r="A982" t="s">
        <v>2816</v>
      </c>
      <c r="B982" t="s">
        <v>77</v>
      </c>
      <c r="D982" s="4">
        <v>2100</v>
      </c>
      <c r="F982">
        <v>1111</v>
      </c>
      <c r="I982" s="2">
        <v>45178</v>
      </c>
    </row>
    <row r="983" spans="1:9" x14ac:dyDescent="0.25">
      <c r="A983" t="s">
        <v>2819</v>
      </c>
      <c r="B983" t="s">
        <v>2820</v>
      </c>
      <c r="D983" s="4">
        <v>2100</v>
      </c>
      <c r="F983">
        <v>1162</v>
      </c>
      <c r="I983" s="2">
        <v>45178</v>
      </c>
    </row>
    <row r="984" spans="1:9" x14ac:dyDescent="0.25">
      <c r="A984" t="s">
        <v>2823</v>
      </c>
      <c r="B984" t="s">
        <v>2824</v>
      </c>
      <c r="D984" s="4">
        <v>2543.5</v>
      </c>
      <c r="E984" s="1">
        <v>38562</v>
      </c>
      <c r="F984">
        <v>1641</v>
      </c>
      <c r="I984" s="2">
        <v>45178</v>
      </c>
    </row>
    <row r="985" spans="1:9" x14ac:dyDescent="0.25">
      <c r="A985" t="s">
        <v>2828</v>
      </c>
      <c r="B985" t="s">
        <v>2824</v>
      </c>
      <c r="D985" s="4">
        <v>2543.5</v>
      </c>
      <c r="E985" s="1">
        <v>38562</v>
      </c>
      <c r="F985">
        <v>1641</v>
      </c>
      <c r="I985" s="2">
        <v>45178</v>
      </c>
    </row>
    <row r="986" spans="1:9" x14ac:dyDescent="0.25">
      <c r="A986" t="s">
        <v>2830</v>
      </c>
      <c r="B986" t="s">
        <v>2231</v>
      </c>
      <c r="D986" s="4">
        <v>2410</v>
      </c>
      <c r="F986">
        <v>611</v>
      </c>
      <c r="I986" s="2">
        <v>45178</v>
      </c>
    </row>
    <row r="987" spans="1:9" x14ac:dyDescent="0.25">
      <c r="A987" t="s">
        <v>2833</v>
      </c>
      <c r="B987" t="s">
        <v>96</v>
      </c>
      <c r="D987" s="4">
        <v>2520</v>
      </c>
      <c r="F987">
        <v>1362</v>
      </c>
      <c r="I987" s="2">
        <v>45178</v>
      </c>
    </row>
    <row r="988" spans="1:9" x14ac:dyDescent="0.25">
      <c r="A988" t="s">
        <v>2835</v>
      </c>
      <c r="B988" t="s">
        <v>96</v>
      </c>
      <c r="D988" s="4">
        <v>2520</v>
      </c>
      <c r="F988">
        <v>1362</v>
      </c>
      <c r="I988" s="2">
        <v>45178</v>
      </c>
    </row>
    <row r="989" spans="1:9" x14ac:dyDescent="0.25">
      <c r="A989" t="s">
        <v>2837</v>
      </c>
      <c r="B989" t="s">
        <v>2838</v>
      </c>
      <c r="D989" s="4">
        <v>1867.5</v>
      </c>
      <c r="E989" s="1">
        <v>38518</v>
      </c>
      <c r="F989">
        <v>1362</v>
      </c>
      <c r="I989" s="2">
        <v>45178</v>
      </c>
    </row>
    <row r="990" spans="1:9" x14ac:dyDescent="0.25">
      <c r="A990" t="s">
        <v>2841</v>
      </c>
      <c r="B990" t="s">
        <v>2838</v>
      </c>
      <c r="D990" s="4">
        <v>1867.5</v>
      </c>
      <c r="E990" s="1">
        <v>38518</v>
      </c>
      <c r="F990">
        <v>1362</v>
      </c>
      <c r="I990" s="2">
        <v>45178</v>
      </c>
    </row>
    <row r="991" spans="1:9" x14ac:dyDescent="0.25">
      <c r="A991" t="s">
        <v>2843</v>
      </c>
      <c r="B991" t="s">
        <v>1131</v>
      </c>
      <c r="D991" s="4">
        <v>2700</v>
      </c>
      <c r="F991">
        <v>2611</v>
      </c>
      <c r="I991" s="2">
        <v>45178</v>
      </c>
    </row>
    <row r="992" spans="1:9" x14ac:dyDescent="0.25">
      <c r="A992" t="s">
        <v>2846</v>
      </c>
      <c r="B992" t="s">
        <v>183</v>
      </c>
      <c r="D992" s="4">
        <v>500</v>
      </c>
      <c r="E992" s="1">
        <v>38791</v>
      </c>
      <c r="F992">
        <v>6022</v>
      </c>
      <c r="I992" s="2">
        <v>45178</v>
      </c>
    </row>
    <row r="993" spans="1:9" x14ac:dyDescent="0.25">
      <c r="A993" t="s">
        <v>2848</v>
      </c>
      <c r="B993" t="s">
        <v>183</v>
      </c>
      <c r="D993" s="4">
        <v>1300</v>
      </c>
      <c r="E993" s="1">
        <v>38624</v>
      </c>
      <c r="F993">
        <v>1211</v>
      </c>
      <c r="I993" s="2">
        <v>45178</v>
      </c>
    </row>
    <row r="994" spans="1:9" x14ac:dyDescent="0.25">
      <c r="A994" t="s">
        <v>2851</v>
      </c>
      <c r="B994" t="s">
        <v>2852</v>
      </c>
      <c r="D994" s="4">
        <v>2900</v>
      </c>
      <c r="F994">
        <v>4141</v>
      </c>
      <c r="I994" s="2">
        <v>45181</v>
      </c>
    </row>
    <row r="995" spans="1:9" x14ac:dyDescent="0.25">
      <c r="A995" t="s">
        <v>2854</v>
      </c>
      <c r="B995" t="s">
        <v>291</v>
      </c>
      <c r="D995" s="4">
        <v>1280</v>
      </c>
      <c r="F995">
        <v>4141</v>
      </c>
      <c r="I995" s="2">
        <v>45181</v>
      </c>
    </row>
    <row r="996" spans="1:9" x14ac:dyDescent="0.25">
      <c r="A996" t="s">
        <v>2856</v>
      </c>
      <c r="B996" t="s">
        <v>2852</v>
      </c>
      <c r="D996" s="4">
        <v>2900</v>
      </c>
      <c r="F996">
        <v>4141</v>
      </c>
      <c r="I996" s="2">
        <v>45181</v>
      </c>
    </row>
    <row r="997" spans="1:9" x14ac:dyDescent="0.25">
      <c r="A997" t="s">
        <v>2859</v>
      </c>
      <c r="B997" t="s">
        <v>361</v>
      </c>
      <c r="D997" s="4">
        <v>2200</v>
      </c>
      <c r="F997">
        <v>4141</v>
      </c>
      <c r="I997" s="2">
        <v>45181</v>
      </c>
    </row>
    <row r="998" spans="1:9" x14ac:dyDescent="0.25">
      <c r="A998" t="s">
        <v>2861</v>
      </c>
      <c r="B998" t="s">
        <v>1815</v>
      </c>
      <c r="D998" s="4">
        <v>1281</v>
      </c>
      <c r="E998" s="1">
        <v>37986</v>
      </c>
      <c r="F998">
        <v>762</v>
      </c>
      <c r="I998" s="2">
        <v>45181</v>
      </c>
    </row>
    <row r="999" spans="1:9" x14ac:dyDescent="0.25">
      <c r="A999" t="s">
        <v>2864</v>
      </c>
      <c r="B999" t="s">
        <v>2824</v>
      </c>
      <c r="D999" s="4">
        <v>2559</v>
      </c>
      <c r="E999" s="1">
        <v>38253</v>
      </c>
      <c r="F999">
        <v>762</v>
      </c>
      <c r="I999" s="2">
        <v>45181</v>
      </c>
    </row>
    <row r="1000" spans="1:9" x14ac:dyDescent="0.25">
      <c r="A1000" t="s">
        <v>2867</v>
      </c>
      <c r="B1000" t="s">
        <v>1815</v>
      </c>
      <c r="D1000" s="4">
        <v>1300</v>
      </c>
      <c r="E1000" s="1">
        <v>38411</v>
      </c>
      <c r="F1000">
        <v>762</v>
      </c>
      <c r="I1000" s="2">
        <v>45181</v>
      </c>
    </row>
    <row r="1001" spans="1:9" x14ac:dyDescent="0.25">
      <c r="A1001" t="s">
        <v>2869</v>
      </c>
      <c r="B1001" t="s">
        <v>1815</v>
      </c>
      <c r="D1001" s="4">
        <v>1300</v>
      </c>
      <c r="E1001" s="1">
        <v>38383</v>
      </c>
      <c r="F1001">
        <v>762</v>
      </c>
      <c r="I1001" s="2">
        <v>45181</v>
      </c>
    </row>
    <row r="1002" spans="1:9" x14ac:dyDescent="0.25">
      <c r="A1002" t="s">
        <v>2871</v>
      </c>
      <c r="B1002" t="s">
        <v>2797</v>
      </c>
      <c r="D1002" s="4">
        <v>1000</v>
      </c>
      <c r="E1002" s="1">
        <v>39927</v>
      </c>
      <c r="F1002">
        <v>731</v>
      </c>
      <c r="I1002" s="2">
        <v>45181</v>
      </c>
    </row>
    <row r="1003" spans="1:9" x14ac:dyDescent="0.25">
      <c r="A1003" t="s">
        <v>2873</v>
      </c>
      <c r="B1003" t="s">
        <v>2874</v>
      </c>
      <c r="D1003" s="4">
        <v>1950</v>
      </c>
      <c r="E1003" s="1">
        <v>39547</v>
      </c>
      <c r="F1003">
        <v>731</v>
      </c>
      <c r="I1003" s="2">
        <v>45181</v>
      </c>
    </row>
    <row r="1004" spans="1:9" x14ac:dyDescent="0.25">
      <c r="A1004" t="s">
        <v>2876</v>
      </c>
      <c r="B1004" t="s">
        <v>450</v>
      </c>
      <c r="D1004" s="4">
        <v>2750</v>
      </c>
      <c r="F1004">
        <v>2021</v>
      </c>
      <c r="I1004" s="2">
        <v>45181</v>
      </c>
    </row>
    <row r="1005" spans="1:9" x14ac:dyDescent="0.25">
      <c r="A1005" t="s">
        <v>2878</v>
      </c>
      <c r="B1005" t="s">
        <v>482</v>
      </c>
      <c r="D1005" s="4">
        <v>1650</v>
      </c>
      <c r="F1005">
        <v>2021</v>
      </c>
      <c r="I1005" s="2">
        <v>45181</v>
      </c>
    </row>
    <row r="1006" spans="1:9" x14ac:dyDescent="0.25">
      <c r="A1006" t="s">
        <v>2880</v>
      </c>
      <c r="B1006" t="s">
        <v>2790</v>
      </c>
      <c r="D1006" s="4">
        <v>2532.6</v>
      </c>
      <c r="E1006" s="1">
        <v>37300</v>
      </c>
      <c r="F1006">
        <v>2121</v>
      </c>
      <c r="I1006" s="2">
        <v>45181</v>
      </c>
    </row>
    <row r="1007" spans="1:9" x14ac:dyDescent="0.25">
      <c r="A1007" t="s">
        <v>2884</v>
      </c>
      <c r="B1007" t="s">
        <v>194</v>
      </c>
      <c r="D1007" s="4">
        <v>1774.5</v>
      </c>
      <c r="E1007" s="1">
        <v>36936</v>
      </c>
      <c r="F1007">
        <v>2121</v>
      </c>
      <c r="I1007" s="2">
        <v>45181</v>
      </c>
    </row>
    <row r="1008" spans="1:9" x14ac:dyDescent="0.25">
      <c r="A1008" t="s">
        <v>2886</v>
      </c>
      <c r="B1008" t="s">
        <v>2887</v>
      </c>
      <c r="D1008" s="4">
        <v>2000</v>
      </c>
      <c r="E1008" s="1">
        <v>37986</v>
      </c>
      <c r="F1008">
        <v>1013</v>
      </c>
      <c r="I1008" s="2">
        <v>45181</v>
      </c>
    </row>
    <row r="1009" spans="1:9" x14ac:dyDescent="0.25">
      <c r="A1009" t="s">
        <v>2889</v>
      </c>
      <c r="B1009" t="s">
        <v>2890</v>
      </c>
      <c r="D1009" s="4">
        <v>1848.4</v>
      </c>
      <c r="E1009" s="1">
        <v>37678</v>
      </c>
      <c r="F1009">
        <v>1013</v>
      </c>
      <c r="I1009" s="2">
        <v>45181</v>
      </c>
    </row>
    <row r="1010" spans="1:9" x14ac:dyDescent="0.25">
      <c r="A1010" t="s">
        <v>2894</v>
      </c>
      <c r="B1010" t="s">
        <v>2895</v>
      </c>
      <c r="D1010" s="4">
        <v>1710</v>
      </c>
      <c r="E1010" s="1">
        <v>36403</v>
      </c>
      <c r="F1010">
        <v>1033</v>
      </c>
      <c r="I1010" s="2">
        <v>45181</v>
      </c>
    </row>
    <row r="1011" spans="1:9" x14ac:dyDescent="0.25">
      <c r="A1011" t="s">
        <v>2898</v>
      </c>
      <c r="B1011" t="s">
        <v>1235</v>
      </c>
      <c r="D1011" s="4">
        <v>1681.48</v>
      </c>
      <c r="E1011" s="1">
        <v>37286</v>
      </c>
      <c r="F1011">
        <v>5031</v>
      </c>
      <c r="I1011" s="2">
        <v>45181</v>
      </c>
    </row>
    <row r="1012" spans="1:9" x14ac:dyDescent="0.25">
      <c r="A1012" t="s">
        <v>2900</v>
      </c>
      <c r="B1012" t="s">
        <v>1235</v>
      </c>
      <c r="D1012" s="4">
        <v>1684.29</v>
      </c>
      <c r="E1012" s="1">
        <v>37315</v>
      </c>
      <c r="F1012">
        <v>5011</v>
      </c>
      <c r="I1012" s="2">
        <v>45181</v>
      </c>
    </row>
    <row r="1013" spans="1:9" x14ac:dyDescent="0.25">
      <c r="A1013" t="s">
        <v>2904</v>
      </c>
      <c r="B1013" t="s">
        <v>2905</v>
      </c>
      <c r="D1013" s="4">
        <v>2500</v>
      </c>
      <c r="E1013" s="1">
        <v>38717</v>
      </c>
      <c r="F1013">
        <v>6022</v>
      </c>
      <c r="I1013" s="2">
        <v>45181</v>
      </c>
    </row>
    <row r="1014" spans="1:9" x14ac:dyDescent="0.25">
      <c r="A1014" t="s">
        <v>2907</v>
      </c>
      <c r="B1014" t="s">
        <v>2441</v>
      </c>
      <c r="D1014" s="4">
        <v>2097.0100000000002</v>
      </c>
      <c r="E1014" s="1">
        <v>38365</v>
      </c>
      <c r="F1014">
        <v>6029</v>
      </c>
      <c r="I1014" s="2">
        <v>45181</v>
      </c>
    </row>
    <row r="1015" spans="1:9" x14ac:dyDescent="0.25">
      <c r="A1015" t="s">
        <v>2909</v>
      </c>
      <c r="B1015" t="s">
        <v>2441</v>
      </c>
      <c r="D1015" s="4">
        <v>2097.0100000000002</v>
      </c>
      <c r="E1015" s="1">
        <v>38365</v>
      </c>
      <c r="F1015">
        <v>6029</v>
      </c>
      <c r="I1015" s="2">
        <v>45181</v>
      </c>
    </row>
    <row r="1016" spans="1:9" x14ac:dyDescent="0.25">
      <c r="A1016" t="s">
        <v>2911</v>
      </c>
      <c r="B1016" t="s">
        <v>2912</v>
      </c>
      <c r="D1016" s="4">
        <v>2097.0100000000002</v>
      </c>
      <c r="E1016" s="1">
        <v>38365</v>
      </c>
      <c r="F1016">
        <v>6029</v>
      </c>
      <c r="I1016" s="2">
        <v>45181</v>
      </c>
    </row>
    <row r="1017" spans="1:9" x14ac:dyDescent="0.25">
      <c r="A1017" t="s">
        <v>2914</v>
      </c>
      <c r="B1017" t="s">
        <v>2915</v>
      </c>
      <c r="D1017" s="4">
        <v>1830</v>
      </c>
      <c r="E1017" s="1">
        <v>36977</v>
      </c>
      <c r="F1017">
        <v>3241</v>
      </c>
      <c r="I1017" s="2">
        <v>45181</v>
      </c>
    </row>
    <row r="1018" spans="1:9" x14ac:dyDescent="0.25">
      <c r="A1018" t="s">
        <v>2919</v>
      </c>
      <c r="B1018" t="s">
        <v>2920</v>
      </c>
      <c r="D1018" s="4">
        <v>1848.02</v>
      </c>
      <c r="E1018" s="1">
        <v>38401</v>
      </c>
      <c r="F1018">
        <v>3211</v>
      </c>
      <c r="I1018" s="2">
        <v>45181</v>
      </c>
    </row>
    <row r="1019" spans="1:9" x14ac:dyDescent="0.25">
      <c r="A1019" t="s">
        <v>2924</v>
      </c>
      <c r="B1019" t="s">
        <v>183</v>
      </c>
      <c r="D1019" s="4">
        <v>1220</v>
      </c>
      <c r="E1019" s="1">
        <v>35572</v>
      </c>
      <c r="F1019">
        <v>3211</v>
      </c>
      <c r="I1019" s="2">
        <v>45181</v>
      </c>
    </row>
    <row r="1020" spans="1:9" x14ac:dyDescent="0.25">
      <c r="A1020" t="s">
        <v>2927</v>
      </c>
      <c r="B1020" t="s">
        <v>2928</v>
      </c>
      <c r="D1020" s="4">
        <v>2290</v>
      </c>
      <c r="F1020">
        <v>1111</v>
      </c>
      <c r="I1020" s="2">
        <v>45181</v>
      </c>
    </row>
    <row r="1021" spans="1:9" x14ac:dyDescent="0.25">
      <c r="A1021" t="s">
        <v>2930</v>
      </c>
      <c r="B1021" t="s">
        <v>2928</v>
      </c>
      <c r="D1021" s="4">
        <v>2290</v>
      </c>
      <c r="F1021">
        <v>1111</v>
      </c>
      <c r="I1021" s="2">
        <v>45181</v>
      </c>
    </row>
    <row r="1022" spans="1:9" x14ac:dyDescent="0.25">
      <c r="A1022" t="s">
        <v>2932</v>
      </c>
      <c r="B1022" t="s">
        <v>2928</v>
      </c>
      <c r="D1022" s="4">
        <v>2290</v>
      </c>
      <c r="F1022">
        <v>1111</v>
      </c>
      <c r="I1022" s="2">
        <v>45181</v>
      </c>
    </row>
    <row r="1023" spans="1:9" x14ac:dyDescent="0.25">
      <c r="A1023" t="s">
        <v>2934</v>
      </c>
      <c r="B1023" t="s">
        <v>183</v>
      </c>
      <c r="D1023" s="4">
        <v>1364.83</v>
      </c>
      <c r="E1023" s="1">
        <v>37693</v>
      </c>
      <c r="F1023">
        <v>1112</v>
      </c>
      <c r="I1023" s="2">
        <v>45181</v>
      </c>
    </row>
    <row r="1024" spans="1:9" x14ac:dyDescent="0.25">
      <c r="A1024" t="s">
        <v>2938</v>
      </c>
      <c r="B1024" t="s">
        <v>183</v>
      </c>
      <c r="D1024" s="4">
        <v>500</v>
      </c>
      <c r="E1024" s="1">
        <v>38791</v>
      </c>
      <c r="F1024">
        <v>6022</v>
      </c>
      <c r="I1024" s="2">
        <v>45181</v>
      </c>
    </row>
    <row r="1025" spans="1:9" x14ac:dyDescent="0.25">
      <c r="A1025" t="s">
        <v>2955</v>
      </c>
      <c r="B1025" t="s">
        <v>2956</v>
      </c>
      <c r="D1025" s="4">
        <v>9850</v>
      </c>
      <c r="E1025" s="1">
        <v>35534</v>
      </c>
      <c r="F1025">
        <v>1731</v>
      </c>
      <c r="I1025" s="2">
        <v>44958</v>
      </c>
    </row>
    <row r="1026" spans="1:9" x14ac:dyDescent="0.25">
      <c r="A1026" t="s">
        <v>2959</v>
      </c>
      <c r="B1026" t="s">
        <v>2960</v>
      </c>
      <c r="D1026" s="4">
        <v>3930</v>
      </c>
      <c r="E1026" s="1">
        <v>35117</v>
      </c>
      <c r="F1026">
        <v>4141</v>
      </c>
      <c r="I1026" s="2">
        <v>44958</v>
      </c>
    </row>
    <row r="1027" spans="1:9" x14ac:dyDescent="0.25">
      <c r="A1027" t="s">
        <v>2963</v>
      </c>
      <c r="B1027" t="s">
        <v>2964</v>
      </c>
      <c r="D1027" s="4">
        <v>3080</v>
      </c>
      <c r="F1027">
        <v>4141</v>
      </c>
      <c r="I1027" s="2">
        <v>44958</v>
      </c>
    </row>
    <row r="1028" spans="1:9" x14ac:dyDescent="0.25">
      <c r="A1028" t="s">
        <v>2967</v>
      </c>
      <c r="B1028" t="s">
        <v>2968</v>
      </c>
      <c r="D1028" s="4">
        <v>4490</v>
      </c>
      <c r="F1028">
        <v>4141</v>
      </c>
      <c r="I1028" s="2">
        <v>44958</v>
      </c>
    </row>
    <row r="1029" spans="1:9" x14ac:dyDescent="0.25">
      <c r="A1029" t="s">
        <v>2971</v>
      </c>
      <c r="B1029" t="s">
        <v>2972</v>
      </c>
      <c r="D1029" s="4">
        <v>4280</v>
      </c>
      <c r="F1029">
        <v>521</v>
      </c>
      <c r="I1029" s="2">
        <v>44958</v>
      </c>
    </row>
    <row r="1030" spans="1:9" x14ac:dyDescent="0.25">
      <c r="A1030" t="s">
        <v>2975</v>
      </c>
      <c r="B1030" t="s">
        <v>2976</v>
      </c>
      <c r="D1030" s="4">
        <v>4460</v>
      </c>
      <c r="E1030" s="1">
        <v>35614</v>
      </c>
      <c r="F1030">
        <v>3241</v>
      </c>
      <c r="I1030" s="2">
        <v>44958</v>
      </c>
    </row>
    <row r="1031" spans="1:9" x14ac:dyDescent="0.25">
      <c r="A1031" t="s">
        <v>2980</v>
      </c>
      <c r="B1031" t="s">
        <v>2960</v>
      </c>
      <c r="D1031" s="4">
        <v>3930</v>
      </c>
      <c r="E1031" s="1">
        <v>35117</v>
      </c>
      <c r="F1031">
        <v>4141</v>
      </c>
      <c r="I1031" s="2">
        <v>44959</v>
      </c>
    </row>
    <row r="1032" spans="1:9" x14ac:dyDescent="0.25">
      <c r="A1032" t="s">
        <v>2982</v>
      </c>
      <c r="B1032" t="s">
        <v>2964</v>
      </c>
      <c r="D1032" s="4">
        <v>3080</v>
      </c>
      <c r="F1032">
        <v>4141</v>
      </c>
      <c r="I1032" s="2">
        <v>44959</v>
      </c>
    </row>
    <row r="1033" spans="1:9" x14ac:dyDescent="0.25">
      <c r="A1033" t="s">
        <v>2985</v>
      </c>
      <c r="B1033" t="s">
        <v>781</v>
      </c>
      <c r="D1033" s="4">
        <v>4730</v>
      </c>
      <c r="F1033">
        <v>3011</v>
      </c>
      <c r="I1033" s="2">
        <v>44960</v>
      </c>
    </row>
    <row r="1034" spans="1:9" x14ac:dyDescent="0.25">
      <c r="A1034" t="s">
        <v>2988</v>
      </c>
      <c r="B1034" t="s">
        <v>2989</v>
      </c>
      <c r="D1034" s="4">
        <v>3110</v>
      </c>
      <c r="F1034">
        <v>516</v>
      </c>
      <c r="I1034" s="2">
        <v>44960</v>
      </c>
    </row>
    <row r="1035" spans="1:9" x14ac:dyDescent="0.25">
      <c r="A1035" t="s">
        <v>2992</v>
      </c>
      <c r="B1035" t="s">
        <v>781</v>
      </c>
      <c r="D1035" s="4">
        <v>4730</v>
      </c>
      <c r="F1035">
        <v>516</v>
      </c>
      <c r="I1035" s="2">
        <v>44960</v>
      </c>
    </row>
    <row r="1036" spans="1:9" x14ac:dyDescent="0.25">
      <c r="A1036" t="s">
        <v>2994</v>
      </c>
      <c r="B1036" t="s">
        <v>2995</v>
      </c>
      <c r="D1036" s="4">
        <v>4260</v>
      </c>
      <c r="F1036">
        <v>532</v>
      </c>
      <c r="I1036" s="2">
        <v>44960</v>
      </c>
    </row>
    <row r="1037" spans="1:9" x14ac:dyDescent="0.25">
      <c r="A1037" t="s">
        <v>2998</v>
      </c>
      <c r="B1037" t="s">
        <v>2999</v>
      </c>
      <c r="D1037" s="4">
        <v>4370</v>
      </c>
      <c r="E1037" s="1">
        <v>35334</v>
      </c>
      <c r="F1037">
        <v>532</v>
      </c>
      <c r="I1037" s="2">
        <v>44960</v>
      </c>
    </row>
    <row r="1038" spans="1:9" x14ac:dyDescent="0.25">
      <c r="A1038" t="s">
        <v>3002</v>
      </c>
      <c r="B1038" t="s">
        <v>781</v>
      </c>
      <c r="D1038" s="4">
        <v>4740</v>
      </c>
      <c r="F1038">
        <v>521</v>
      </c>
      <c r="I1038" s="2">
        <v>44960</v>
      </c>
    </row>
    <row r="1039" spans="1:9" x14ac:dyDescent="0.25">
      <c r="A1039" t="s">
        <v>3005</v>
      </c>
      <c r="B1039" t="s">
        <v>781</v>
      </c>
      <c r="D1039" s="4">
        <v>4740</v>
      </c>
      <c r="F1039">
        <v>521</v>
      </c>
      <c r="I1039" s="2">
        <v>44960</v>
      </c>
    </row>
    <row r="1040" spans="1:9" x14ac:dyDescent="0.25">
      <c r="A1040" t="s">
        <v>3007</v>
      </c>
      <c r="B1040" t="s">
        <v>781</v>
      </c>
      <c r="D1040" s="4">
        <v>4740</v>
      </c>
      <c r="F1040">
        <v>521</v>
      </c>
      <c r="I1040" s="2">
        <v>44960</v>
      </c>
    </row>
    <row r="1041" spans="1:9" x14ac:dyDescent="0.25">
      <c r="A1041" t="s">
        <v>3009</v>
      </c>
      <c r="B1041" t="s">
        <v>2989</v>
      </c>
      <c r="D1041" s="4">
        <v>3110</v>
      </c>
      <c r="F1041">
        <v>511</v>
      </c>
      <c r="I1041" s="2">
        <v>44960</v>
      </c>
    </row>
    <row r="1042" spans="1:9" x14ac:dyDescent="0.25">
      <c r="A1042" t="s">
        <v>3011</v>
      </c>
      <c r="B1042" t="s">
        <v>781</v>
      </c>
      <c r="D1042" s="4">
        <v>4730</v>
      </c>
      <c r="F1042">
        <v>511</v>
      </c>
      <c r="I1042" s="2">
        <v>44960</v>
      </c>
    </row>
    <row r="1043" spans="1:9" x14ac:dyDescent="0.25">
      <c r="A1043" t="s">
        <v>3013</v>
      </c>
      <c r="B1043" t="s">
        <v>2989</v>
      </c>
      <c r="D1043" s="4">
        <v>3110</v>
      </c>
      <c r="F1043">
        <v>531</v>
      </c>
      <c r="I1043" s="2">
        <v>44960</v>
      </c>
    </row>
    <row r="1044" spans="1:9" x14ac:dyDescent="0.25">
      <c r="A1044" t="s">
        <v>3015</v>
      </c>
      <c r="B1044" t="s">
        <v>2989</v>
      </c>
      <c r="D1044" s="4">
        <v>3110</v>
      </c>
      <c r="F1044">
        <v>531</v>
      </c>
      <c r="I1044" s="2">
        <v>44960</v>
      </c>
    </row>
    <row r="1045" spans="1:9" x14ac:dyDescent="0.25">
      <c r="A1045" t="s">
        <v>3017</v>
      </c>
      <c r="B1045" t="s">
        <v>2989</v>
      </c>
      <c r="D1045" s="4">
        <v>3110</v>
      </c>
      <c r="F1045">
        <v>531</v>
      </c>
      <c r="I1045" s="2">
        <v>44960</v>
      </c>
    </row>
    <row r="1046" spans="1:9" x14ac:dyDescent="0.25">
      <c r="A1046" t="s">
        <v>3019</v>
      </c>
      <c r="B1046" t="s">
        <v>3020</v>
      </c>
      <c r="D1046" s="4">
        <v>3870</v>
      </c>
      <c r="E1046" s="1">
        <v>35334</v>
      </c>
      <c r="F1046">
        <v>531</v>
      </c>
      <c r="I1046" s="2">
        <v>44960</v>
      </c>
    </row>
    <row r="1047" spans="1:9" x14ac:dyDescent="0.25">
      <c r="A1047" t="s">
        <v>3023</v>
      </c>
      <c r="B1047" t="s">
        <v>2999</v>
      </c>
      <c r="D1047" s="4">
        <v>4430</v>
      </c>
      <c r="E1047" s="1">
        <v>35334</v>
      </c>
      <c r="F1047">
        <v>531</v>
      </c>
      <c r="I1047" s="2">
        <v>44960</v>
      </c>
    </row>
    <row r="1048" spans="1:9" x14ac:dyDescent="0.25">
      <c r="A1048" t="s">
        <v>3026</v>
      </c>
      <c r="B1048" t="s">
        <v>2130</v>
      </c>
      <c r="D1048" s="4">
        <v>4220</v>
      </c>
      <c r="E1048" s="1">
        <v>35079</v>
      </c>
      <c r="F1048">
        <v>709</v>
      </c>
      <c r="I1048" s="2">
        <v>44960</v>
      </c>
    </row>
    <row r="1049" spans="1:9" x14ac:dyDescent="0.25">
      <c r="A1049" t="s">
        <v>3029</v>
      </c>
      <c r="B1049" t="s">
        <v>2130</v>
      </c>
      <c r="D1049" s="4">
        <v>4220</v>
      </c>
      <c r="E1049" s="1">
        <v>35132</v>
      </c>
      <c r="F1049">
        <v>709</v>
      </c>
      <c r="I1049" s="2">
        <v>44960</v>
      </c>
    </row>
    <row r="1050" spans="1:9" x14ac:dyDescent="0.25">
      <c r="A1050" t="s">
        <v>3031</v>
      </c>
      <c r="B1050" t="s">
        <v>2989</v>
      </c>
      <c r="D1050" s="4">
        <v>10000</v>
      </c>
      <c r="F1050">
        <v>431</v>
      </c>
      <c r="I1050" s="2">
        <v>44960</v>
      </c>
    </row>
    <row r="1051" spans="1:9" x14ac:dyDescent="0.25">
      <c r="A1051" t="s">
        <v>3034</v>
      </c>
      <c r="B1051" t="s">
        <v>3035</v>
      </c>
      <c r="D1051" s="4">
        <v>4990</v>
      </c>
      <c r="F1051">
        <v>431</v>
      </c>
      <c r="I1051" s="2">
        <v>44960</v>
      </c>
    </row>
    <row r="1052" spans="1:9" x14ac:dyDescent="0.25">
      <c r="A1052" t="s">
        <v>3038</v>
      </c>
      <c r="B1052" t="s">
        <v>3039</v>
      </c>
      <c r="D1052" s="4">
        <v>9980</v>
      </c>
      <c r="F1052">
        <v>411</v>
      </c>
      <c r="I1052" s="2">
        <v>44960</v>
      </c>
    </row>
    <row r="1053" spans="1:9" x14ac:dyDescent="0.25">
      <c r="A1053" t="s">
        <v>3042</v>
      </c>
      <c r="B1053" t="s">
        <v>3043</v>
      </c>
      <c r="D1053" s="4">
        <v>4920</v>
      </c>
      <c r="F1053">
        <v>4141</v>
      </c>
      <c r="I1053" s="2">
        <v>44960</v>
      </c>
    </row>
    <row r="1054" spans="1:9" x14ac:dyDescent="0.25">
      <c r="A1054" t="s">
        <v>3046</v>
      </c>
      <c r="B1054" t="s">
        <v>3047</v>
      </c>
      <c r="D1054" s="4">
        <v>3760</v>
      </c>
      <c r="F1054">
        <v>4141</v>
      </c>
      <c r="I1054" s="2">
        <v>44960</v>
      </c>
    </row>
    <row r="1055" spans="1:9" x14ac:dyDescent="0.25">
      <c r="A1055" t="s">
        <v>3051</v>
      </c>
      <c r="B1055" t="s">
        <v>3043</v>
      </c>
      <c r="D1055" s="4">
        <v>4920</v>
      </c>
      <c r="F1055">
        <v>4141</v>
      </c>
      <c r="I1055" s="2">
        <v>44961</v>
      </c>
    </row>
    <row r="1056" spans="1:9" x14ac:dyDescent="0.25">
      <c r="A1056" t="s">
        <v>3053</v>
      </c>
      <c r="B1056" t="s">
        <v>3054</v>
      </c>
      <c r="D1056" s="4">
        <v>11960</v>
      </c>
      <c r="E1056" s="1">
        <v>36613</v>
      </c>
      <c r="F1056">
        <v>863</v>
      </c>
      <c r="I1056" s="2">
        <v>44961</v>
      </c>
    </row>
    <row r="1057" spans="1:9" x14ac:dyDescent="0.25">
      <c r="A1057" t="s">
        <v>3058</v>
      </c>
      <c r="B1057" t="s">
        <v>3059</v>
      </c>
      <c r="D1057" s="4">
        <v>17712.349999999999</v>
      </c>
      <c r="E1057" s="1">
        <v>36845</v>
      </c>
      <c r="F1057">
        <v>863</v>
      </c>
      <c r="I1057" s="2">
        <v>44961</v>
      </c>
    </row>
    <row r="1058" spans="1:9" x14ac:dyDescent="0.25">
      <c r="A1058" t="s">
        <v>3062</v>
      </c>
      <c r="B1058" t="s">
        <v>3063</v>
      </c>
      <c r="D1058" s="4">
        <v>3890</v>
      </c>
      <c r="E1058" s="1">
        <v>36098</v>
      </c>
      <c r="F1058">
        <v>863</v>
      </c>
      <c r="I1058" s="2">
        <v>44961</v>
      </c>
    </row>
    <row r="1059" spans="1:9" x14ac:dyDescent="0.25">
      <c r="A1059" t="s">
        <v>3066</v>
      </c>
      <c r="B1059" t="s">
        <v>3067</v>
      </c>
      <c r="D1059" s="4">
        <v>4790</v>
      </c>
      <c r="E1059" s="1">
        <v>36340</v>
      </c>
      <c r="F1059">
        <v>863</v>
      </c>
      <c r="I1059" s="2">
        <v>44961</v>
      </c>
    </row>
    <row r="1060" spans="1:9" x14ac:dyDescent="0.25">
      <c r="A1060" t="s">
        <v>3070</v>
      </c>
      <c r="B1060" t="s">
        <v>3067</v>
      </c>
      <c r="D1060" s="4">
        <v>4790</v>
      </c>
      <c r="E1060" s="1">
        <v>36340</v>
      </c>
      <c r="F1060">
        <v>863</v>
      </c>
      <c r="I1060" s="2">
        <v>44961</v>
      </c>
    </row>
    <row r="1061" spans="1:9" x14ac:dyDescent="0.25">
      <c r="A1061" t="s">
        <v>3072</v>
      </c>
      <c r="B1061" t="s">
        <v>3073</v>
      </c>
      <c r="D1061" s="4">
        <v>3000</v>
      </c>
      <c r="F1061">
        <v>1162</v>
      </c>
      <c r="I1061" s="2">
        <v>44961</v>
      </c>
    </row>
    <row r="1062" spans="1:9" x14ac:dyDescent="0.25">
      <c r="A1062" t="s">
        <v>3076</v>
      </c>
      <c r="B1062" t="s">
        <v>3077</v>
      </c>
      <c r="D1062" s="4">
        <v>3150</v>
      </c>
      <c r="E1062" s="1">
        <v>36173</v>
      </c>
      <c r="F1062">
        <v>1162</v>
      </c>
      <c r="I1062" s="2">
        <v>44961</v>
      </c>
    </row>
    <row r="1063" spans="1:9" x14ac:dyDescent="0.25">
      <c r="A1063" t="s">
        <v>3080</v>
      </c>
      <c r="B1063" t="s">
        <v>1007</v>
      </c>
      <c r="D1063" s="4">
        <v>4720</v>
      </c>
      <c r="E1063" s="1">
        <v>35622</v>
      </c>
      <c r="F1063">
        <v>1031</v>
      </c>
      <c r="I1063" s="2">
        <v>44961</v>
      </c>
    </row>
    <row r="1064" spans="1:9" x14ac:dyDescent="0.25">
      <c r="A1064" t="s">
        <v>3084</v>
      </c>
      <c r="B1064" t="s">
        <v>1007</v>
      </c>
      <c r="D1064" s="4">
        <v>4720</v>
      </c>
      <c r="E1064" s="1">
        <v>35622</v>
      </c>
      <c r="F1064">
        <v>1031</v>
      </c>
      <c r="I1064" s="2">
        <v>44961</v>
      </c>
    </row>
    <row r="1065" spans="1:9" x14ac:dyDescent="0.25">
      <c r="A1065" t="s">
        <v>3087</v>
      </c>
      <c r="B1065" t="s">
        <v>3088</v>
      </c>
      <c r="D1065" s="4">
        <v>3760</v>
      </c>
      <c r="E1065" s="1">
        <v>36669</v>
      </c>
      <c r="F1065">
        <v>1611</v>
      </c>
      <c r="I1065" s="2">
        <v>44961</v>
      </c>
    </row>
    <row r="1066" spans="1:9" x14ac:dyDescent="0.25">
      <c r="A1066" t="s">
        <v>3094</v>
      </c>
      <c r="B1066" t="s">
        <v>3095</v>
      </c>
      <c r="D1066" s="4">
        <v>3680</v>
      </c>
      <c r="F1066">
        <v>862</v>
      </c>
      <c r="I1066" s="2">
        <v>44962</v>
      </c>
    </row>
    <row r="1067" spans="1:9" x14ac:dyDescent="0.25">
      <c r="A1067" t="s">
        <v>3099</v>
      </c>
      <c r="B1067" t="s">
        <v>3095</v>
      </c>
      <c r="D1067" s="4">
        <v>3680</v>
      </c>
      <c r="F1067">
        <v>862</v>
      </c>
      <c r="I1067" s="2">
        <v>44962</v>
      </c>
    </row>
    <row r="1068" spans="1:9" x14ac:dyDescent="0.25">
      <c r="A1068" t="s">
        <v>3101</v>
      </c>
      <c r="B1068" t="s">
        <v>3095</v>
      </c>
      <c r="D1068" s="4">
        <v>3680</v>
      </c>
      <c r="F1068">
        <v>862</v>
      </c>
      <c r="I1068" s="2">
        <v>44962</v>
      </c>
    </row>
    <row r="1069" spans="1:9" x14ac:dyDescent="0.25">
      <c r="A1069" t="s">
        <v>3103</v>
      </c>
      <c r="B1069" t="s">
        <v>3095</v>
      </c>
      <c r="D1069" s="4">
        <v>3680</v>
      </c>
      <c r="F1069">
        <v>862</v>
      </c>
      <c r="I1069" s="2">
        <v>44962</v>
      </c>
    </row>
    <row r="1070" spans="1:9" x14ac:dyDescent="0.25">
      <c r="A1070" t="s">
        <v>3105</v>
      </c>
      <c r="B1070" t="s">
        <v>3095</v>
      </c>
      <c r="D1070" s="4">
        <v>3680</v>
      </c>
      <c r="F1070">
        <v>862</v>
      </c>
      <c r="I1070" s="2">
        <v>44962</v>
      </c>
    </row>
    <row r="1071" spans="1:9" x14ac:dyDescent="0.25">
      <c r="A1071" t="s">
        <v>3107</v>
      </c>
      <c r="B1071" t="s">
        <v>3108</v>
      </c>
      <c r="D1071" s="4">
        <v>4780</v>
      </c>
      <c r="F1071">
        <v>331</v>
      </c>
      <c r="I1071" s="2">
        <v>44962</v>
      </c>
    </row>
    <row r="1072" spans="1:9" x14ac:dyDescent="0.25">
      <c r="A1072" t="s">
        <v>3112</v>
      </c>
      <c r="B1072" t="s">
        <v>3108</v>
      </c>
      <c r="D1072" s="4">
        <v>4780</v>
      </c>
      <c r="F1072">
        <v>331</v>
      </c>
      <c r="I1072" s="2">
        <v>44962</v>
      </c>
    </row>
    <row r="1073" spans="1:9" x14ac:dyDescent="0.25">
      <c r="A1073" t="s">
        <v>3114</v>
      </c>
      <c r="B1073" t="s">
        <v>3108</v>
      </c>
      <c r="D1073" s="4">
        <v>4780</v>
      </c>
      <c r="F1073">
        <v>331</v>
      </c>
      <c r="I1073" s="2">
        <v>44962</v>
      </c>
    </row>
    <row r="1074" spans="1:9" x14ac:dyDescent="0.25">
      <c r="A1074" t="s">
        <v>3116</v>
      </c>
      <c r="B1074" t="s">
        <v>3108</v>
      </c>
      <c r="D1074" s="4">
        <v>4780</v>
      </c>
      <c r="F1074">
        <v>331</v>
      </c>
      <c r="I1074" s="2">
        <v>44962</v>
      </c>
    </row>
    <row r="1075" spans="1:9" x14ac:dyDescent="0.25">
      <c r="A1075" t="s">
        <v>3118</v>
      </c>
      <c r="B1075" t="s">
        <v>3108</v>
      </c>
      <c r="D1075" s="4">
        <v>4780</v>
      </c>
      <c r="F1075">
        <v>331</v>
      </c>
      <c r="I1075" s="2">
        <v>44962</v>
      </c>
    </row>
    <row r="1076" spans="1:9" x14ac:dyDescent="0.25">
      <c r="A1076" t="s">
        <v>3120</v>
      </c>
      <c r="B1076" t="s">
        <v>3108</v>
      </c>
      <c r="D1076" s="4">
        <v>4780</v>
      </c>
      <c r="F1076">
        <v>331</v>
      </c>
      <c r="I1076" s="2">
        <v>44962</v>
      </c>
    </row>
    <row r="1077" spans="1:9" x14ac:dyDescent="0.25">
      <c r="A1077" t="s">
        <v>3122</v>
      </c>
      <c r="B1077" t="s">
        <v>3108</v>
      </c>
      <c r="D1077" s="4">
        <v>4780</v>
      </c>
      <c r="F1077">
        <v>331</v>
      </c>
      <c r="I1077" s="2">
        <v>44962</v>
      </c>
    </row>
    <row r="1078" spans="1:9" x14ac:dyDescent="0.25">
      <c r="A1078" t="s">
        <v>3124</v>
      </c>
      <c r="B1078" t="s">
        <v>3125</v>
      </c>
      <c r="D1078" s="4">
        <v>328220</v>
      </c>
      <c r="E1078" s="1">
        <v>35635</v>
      </c>
      <c r="F1078">
        <v>4761</v>
      </c>
      <c r="I1078" s="2">
        <v>44962</v>
      </c>
    </row>
    <row r="1079" spans="1:9" x14ac:dyDescent="0.25">
      <c r="A1079" t="s">
        <v>3127</v>
      </c>
      <c r="B1079" t="s">
        <v>3128</v>
      </c>
      <c r="D1079" s="4">
        <v>45960</v>
      </c>
      <c r="E1079" s="1">
        <v>35216</v>
      </c>
      <c r="F1079">
        <v>1362</v>
      </c>
      <c r="I1079" s="2">
        <v>44962</v>
      </c>
    </row>
    <row r="1080" spans="1:9" x14ac:dyDescent="0.25">
      <c r="A1080" t="s">
        <v>3131</v>
      </c>
      <c r="B1080" t="s">
        <v>3132</v>
      </c>
      <c r="D1080" s="4">
        <v>41400</v>
      </c>
      <c r="E1080" s="1">
        <v>36697</v>
      </c>
      <c r="F1080">
        <v>562</v>
      </c>
      <c r="I1080" s="2">
        <v>44962</v>
      </c>
    </row>
    <row r="1081" spans="1:9" x14ac:dyDescent="0.25">
      <c r="A1081" t="s">
        <v>3135</v>
      </c>
      <c r="B1081" t="s">
        <v>3136</v>
      </c>
      <c r="D1081" s="4">
        <v>61900</v>
      </c>
      <c r="F1081">
        <v>1162</v>
      </c>
      <c r="I1081" s="2">
        <v>44962</v>
      </c>
    </row>
    <row r="1082" spans="1:9" x14ac:dyDescent="0.25">
      <c r="A1082" t="s">
        <v>3139</v>
      </c>
      <c r="B1082" t="s">
        <v>1530</v>
      </c>
      <c r="D1082" s="4">
        <v>6500</v>
      </c>
      <c r="F1082">
        <v>1021</v>
      </c>
      <c r="I1082" s="2">
        <v>44962</v>
      </c>
    </row>
    <row r="1083" spans="1:9" x14ac:dyDescent="0.25">
      <c r="A1083" t="s">
        <v>3143</v>
      </c>
      <c r="B1083" t="s">
        <v>3144</v>
      </c>
      <c r="D1083" s="4">
        <v>3830</v>
      </c>
      <c r="F1083">
        <v>1021</v>
      </c>
      <c r="I1083" s="2">
        <v>44962</v>
      </c>
    </row>
    <row r="1084" spans="1:9" x14ac:dyDescent="0.25">
      <c r="A1084" t="s">
        <v>3151</v>
      </c>
      <c r="B1084" t="s">
        <v>781</v>
      </c>
      <c r="D1084" s="4">
        <v>4740</v>
      </c>
      <c r="F1084">
        <v>3451</v>
      </c>
      <c r="I1084" s="2">
        <v>44963</v>
      </c>
    </row>
    <row r="1085" spans="1:9" x14ac:dyDescent="0.25">
      <c r="A1085" t="s">
        <v>3153</v>
      </c>
      <c r="B1085" t="s">
        <v>3154</v>
      </c>
      <c r="D1085" s="4">
        <v>9160</v>
      </c>
      <c r="F1085">
        <v>4141</v>
      </c>
      <c r="I1085" s="2">
        <v>44963</v>
      </c>
    </row>
    <row r="1086" spans="1:9" x14ac:dyDescent="0.25">
      <c r="A1086" t="s">
        <v>3158</v>
      </c>
      <c r="B1086" t="s">
        <v>3159</v>
      </c>
      <c r="D1086" s="4">
        <v>4800</v>
      </c>
      <c r="F1086">
        <v>4141</v>
      </c>
      <c r="I1086" s="2">
        <v>44963</v>
      </c>
    </row>
    <row r="1087" spans="1:9" x14ac:dyDescent="0.25">
      <c r="A1087" t="s">
        <v>3164</v>
      </c>
      <c r="B1087" t="s">
        <v>3165</v>
      </c>
      <c r="D1087" s="4">
        <v>17940</v>
      </c>
      <c r="E1087" s="1">
        <v>36370</v>
      </c>
      <c r="F1087">
        <v>4041</v>
      </c>
      <c r="I1087" s="2">
        <v>44964</v>
      </c>
    </row>
    <row r="1088" spans="1:9" x14ac:dyDescent="0.25">
      <c r="A1088" t="s">
        <v>3168</v>
      </c>
      <c r="B1088" t="s">
        <v>3169</v>
      </c>
      <c r="D1088" s="4">
        <v>9870</v>
      </c>
      <c r="F1088">
        <v>3741</v>
      </c>
      <c r="I1088" s="2">
        <v>44964</v>
      </c>
    </row>
    <row r="1089" spans="1:9" x14ac:dyDescent="0.25">
      <c r="A1089" t="s">
        <v>3173</v>
      </c>
      <c r="B1089" t="s">
        <v>3174</v>
      </c>
      <c r="D1089" s="4">
        <v>11145.3</v>
      </c>
      <c r="E1089" s="1">
        <v>37357</v>
      </c>
      <c r="F1089">
        <v>3590</v>
      </c>
      <c r="I1089" s="2">
        <v>44964</v>
      </c>
    </row>
    <row r="1090" spans="1:9" x14ac:dyDescent="0.25">
      <c r="A1090" t="s">
        <v>3178</v>
      </c>
      <c r="B1090" t="s">
        <v>3179</v>
      </c>
      <c r="D1090" s="4">
        <v>16800</v>
      </c>
      <c r="F1090">
        <v>4141</v>
      </c>
      <c r="I1090" s="2">
        <v>44965</v>
      </c>
    </row>
    <row r="1091" spans="1:9" x14ac:dyDescent="0.25">
      <c r="A1091" t="s">
        <v>3182</v>
      </c>
      <c r="B1091" t="s">
        <v>3183</v>
      </c>
      <c r="D1091" s="4">
        <v>10970</v>
      </c>
      <c r="E1091" s="1">
        <v>35976</v>
      </c>
      <c r="F1091">
        <v>4141</v>
      </c>
      <c r="I1091" s="2">
        <v>44965</v>
      </c>
    </row>
    <row r="1092" spans="1:9" x14ac:dyDescent="0.25">
      <c r="A1092" t="s">
        <v>3187</v>
      </c>
      <c r="B1092" t="s">
        <v>3188</v>
      </c>
      <c r="D1092" s="4">
        <v>19390</v>
      </c>
      <c r="E1092" s="1">
        <v>35836</v>
      </c>
      <c r="F1092">
        <v>3111</v>
      </c>
      <c r="I1092" s="2">
        <v>44965</v>
      </c>
    </row>
    <row r="1093" spans="1:9" x14ac:dyDescent="0.25">
      <c r="A1093" t="s">
        <v>3191</v>
      </c>
      <c r="B1093" t="s">
        <v>781</v>
      </c>
      <c r="D1093" s="4">
        <v>4730</v>
      </c>
      <c r="F1093">
        <v>3111</v>
      </c>
      <c r="I1093" s="2">
        <v>44965</v>
      </c>
    </row>
    <row r="1094" spans="1:9" x14ac:dyDescent="0.25">
      <c r="A1094" t="s">
        <v>3193</v>
      </c>
      <c r="B1094" t="s">
        <v>3194</v>
      </c>
      <c r="D1094" s="4">
        <v>5990</v>
      </c>
      <c r="E1094" s="1">
        <v>35396</v>
      </c>
      <c r="F1094">
        <v>431</v>
      </c>
      <c r="I1094" s="2">
        <v>44965</v>
      </c>
    </row>
    <row r="1095" spans="1:9" x14ac:dyDescent="0.25">
      <c r="A1095" t="s">
        <v>3197</v>
      </c>
      <c r="B1095" t="s">
        <v>3194</v>
      </c>
      <c r="D1095" s="4">
        <v>5990</v>
      </c>
      <c r="E1095" s="1">
        <v>35396</v>
      </c>
      <c r="F1095">
        <v>431</v>
      </c>
      <c r="I1095" s="2">
        <v>44965</v>
      </c>
    </row>
    <row r="1096" spans="1:9" x14ac:dyDescent="0.25">
      <c r="A1096" t="s">
        <v>3199</v>
      </c>
      <c r="B1096" t="s">
        <v>3035</v>
      </c>
      <c r="D1096" s="4">
        <v>4990</v>
      </c>
      <c r="F1096">
        <v>431</v>
      </c>
      <c r="I1096" s="2">
        <v>44965</v>
      </c>
    </row>
    <row r="1097" spans="1:9" x14ac:dyDescent="0.25">
      <c r="A1097" t="s">
        <v>3201</v>
      </c>
      <c r="B1097" t="s">
        <v>3202</v>
      </c>
      <c r="D1097" s="4">
        <v>14910</v>
      </c>
      <c r="E1097" s="1">
        <v>35194</v>
      </c>
      <c r="F1097">
        <v>431</v>
      </c>
      <c r="I1097" s="2">
        <v>44965</v>
      </c>
    </row>
    <row r="1098" spans="1:9" x14ac:dyDescent="0.25">
      <c r="A1098" t="s">
        <v>3205</v>
      </c>
      <c r="B1098" t="s">
        <v>3206</v>
      </c>
      <c r="D1098" s="4">
        <v>4990</v>
      </c>
      <c r="F1098">
        <v>221</v>
      </c>
      <c r="I1098" s="2">
        <v>44965</v>
      </c>
    </row>
    <row r="1099" spans="1:9" x14ac:dyDescent="0.25">
      <c r="A1099" t="s">
        <v>3208</v>
      </c>
      <c r="B1099" t="s">
        <v>3206</v>
      </c>
      <c r="D1099" s="4">
        <v>4990</v>
      </c>
      <c r="F1099">
        <v>221</v>
      </c>
      <c r="I1099" s="2">
        <v>44965</v>
      </c>
    </row>
    <row r="1100" spans="1:9" x14ac:dyDescent="0.25">
      <c r="A1100" t="s">
        <v>3210</v>
      </c>
      <c r="B1100" t="s">
        <v>3206</v>
      </c>
      <c r="D1100" s="4">
        <v>4990</v>
      </c>
      <c r="F1100">
        <v>221</v>
      </c>
      <c r="I1100" s="2">
        <v>44965</v>
      </c>
    </row>
    <row r="1101" spans="1:9" x14ac:dyDescent="0.25">
      <c r="A1101" t="s">
        <v>3212</v>
      </c>
      <c r="B1101" t="s">
        <v>3206</v>
      </c>
      <c r="D1101" s="4">
        <v>4990</v>
      </c>
      <c r="F1101">
        <v>221</v>
      </c>
      <c r="I1101" s="2">
        <v>44965</v>
      </c>
    </row>
    <row r="1102" spans="1:9" x14ac:dyDescent="0.25">
      <c r="A1102" t="s">
        <v>3214</v>
      </c>
      <c r="B1102" t="s">
        <v>3206</v>
      </c>
      <c r="D1102" s="4">
        <v>4990</v>
      </c>
      <c r="F1102">
        <v>221</v>
      </c>
      <c r="I1102" s="2">
        <v>44965</v>
      </c>
    </row>
    <row r="1103" spans="1:9" x14ac:dyDescent="0.25">
      <c r="A1103" t="s">
        <v>3216</v>
      </c>
      <c r="B1103" t="s">
        <v>3206</v>
      </c>
      <c r="D1103" s="4">
        <v>4990</v>
      </c>
      <c r="F1103">
        <v>221</v>
      </c>
      <c r="I1103" s="2">
        <v>44965</v>
      </c>
    </row>
    <row r="1104" spans="1:9" x14ac:dyDescent="0.25">
      <c r="A1104" t="s">
        <v>3219</v>
      </c>
      <c r="B1104" t="s">
        <v>3220</v>
      </c>
      <c r="D1104" s="4">
        <v>12000</v>
      </c>
      <c r="E1104" s="1">
        <v>35836</v>
      </c>
      <c r="F1104">
        <v>3111</v>
      </c>
      <c r="I1104" s="2">
        <v>44966</v>
      </c>
    </row>
    <row r="1105" spans="1:9" x14ac:dyDescent="0.25">
      <c r="A1105" t="s">
        <v>3223</v>
      </c>
      <c r="B1105" t="s">
        <v>3224</v>
      </c>
      <c r="D1105" s="4">
        <v>3500</v>
      </c>
      <c r="F1105">
        <v>4141</v>
      </c>
      <c r="I1105" s="2">
        <v>44966</v>
      </c>
    </row>
    <row r="1106" spans="1:9" x14ac:dyDescent="0.25">
      <c r="A1106" t="s">
        <v>3227</v>
      </c>
      <c r="B1106" t="s">
        <v>3224</v>
      </c>
      <c r="D1106" s="4">
        <v>3500</v>
      </c>
      <c r="F1106">
        <v>4141</v>
      </c>
      <c r="I1106" s="2">
        <v>44966</v>
      </c>
    </row>
    <row r="1107" spans="1:9" x14ac:dyDescent="0.25">
      <c r="A1107" t="s">
        <v>3229</v>
      </c>
      <c r="B1107" t="s">
        <v>3224</v>
      </c>
      <c r="D1107" s="4">
        <v>3500</v>
      </c>
      <c r="F1107">
        <v>4141</v>
      </c>
      <c r="I1107" s="2">
        <v>44966</v>
      </c>
    </row>
    <row r="1108" spans="1:9" x14ac:dyDescent="0.25">
      <c r="A1108" t="s">
        <v>3231</v>
      </c>
      <c r="B1108" t="s">
        <v>3232</v>
      </c>
      <c r="D1108" s="4">
        <v>4100</v>
      </c>
      <c r="F1108">
        <v>4141</v>
      </c>
      <c r="I1108" s="2">
        <v>44966</v>
      </c>
    </row>
    <row r="1109" spans="1:9" x14ac:dyDescent="0.25">
      <c r="A1109" t="s">
        <v>3235</v>
      </c>
      <c r="B1109" t="s">
        <v>3236</v>
      </c>
      <c r="D1109" s="4">
        <v>5000</v>
      </c>
      <c r="F1109">
        <v>4141</v>
      </c>
      <c r="I1109" s="2">
        <v>44966</v>
      </c>
    </row>
    <row r="1110" spans="1:9" x14ac:dyDescent="0.25">
      <c r="A1110" t="s">
        <v>3239</v>
      </c>
      <c r="B1110" t="s">
        <v>3236</v>
      </c>
      <c r="D1110" s="4">
        <v>5000</v>
      </c>
      <c r="F1110">
        <v>4141</v>
      </c>
      <c r="I1110" s="2">
        <v>44966</v>
      </c>
    </row>
    <row r="1111" spans="1:9" x14ac:dyDescent="0.25">
      <c r="A1111" t="s">
        <v>3241</v>
      </c>
      <c r="B1111" t="s">
        <v>3242</v>
      </c>
      <c r="D1111" s="4">
        <v>9830</v>
      </c>
      <c r="F1111">
        <v>4141</v>
      </c>
      <c r="I1111" s="2">
        <v>44966</v>
      </c>
    </row>
    <row r="1112" spans="1:9" x14ac:dyDescent="0.25">
      <c r="A1112" t="s">
        <v>3245</v>
      </c>
      <c r="B1112" t="s">
        <v>3246</v>
      </c>
      <c r="D1112" s="4">
        <v>9980</v>
      </c>
      <c r="F1112">
        <v>4141</v>
      </c>
      <c r="I1112" s="2">
        <v>44966</v>
      </c>
    </row>
    <row r="1113" spans="1:9" x14ac:dyDescent="0.25">
      <c r="A1113" t="s">
        <v>3248</v>
      </c>
      <c r="B1113" t="s">
        <v>3249</v>
      </c>
      <c r="D1113" s="4">
        <v>9990</v>
      </c>
      <c r="F1113">
        <v>4141</v>
      </c>
      <c r="I1113" s="2">
        <v>44966</v>
      </c>
    </row>
    <row r="1114" spans="1:9" x14ac:dyDescent="0.25">
      <c r="A1114" t="s">
        <v>3252</v>
      </c>
      <c r="B1114" t="s">
        <v>3253</v>
      </c>
      <c r="D1114" s="4">
        <v>4900</v>
      </c>
      <c r="F1114">
        <v>4141</v>
      </c>
      <c r="I1114" s="2">
        <v>44966</v>
      </c>
    </row>
    <row r="1115" spans="1:9" x14ac:dyDescent="0.25">
      <c r="A1115" t="s">
        <v>3256</v>
      </c>
      <c r="B1115" t="s">
        <v>3257</v>
      </c>
      <c r="D1115" s="4">
        <v>3460</v>
      </c>
      <c r="F1115">
        <v>4141</v>
      </c>
      <c r="I1115" s="2">
        <v>44966</v>
      </c>
    </row>
    <row r="1116" spans="1:9" x14ac:dyDescent="0.25">
      <c r="A1116" t="s">
        <v>3261</v>
      </c>
      <c r="B1116" t="s">
        <v>3262</v>
      </c>
      <c r="D1116" s="4">
        <v>5000</v>
      </c>
      <c r="F1116">
        <v>4141</v>
      </c>
      <c r="I1116" s="2">
        <v>44967</v>
      </c>
    </row>
    <row r="1117" spans="1:9" x14ac:dyDescent="0.25">
      <c r="A1117" t="s">
        <v>3265</v>
      </c>
      <c r="B1117" t="s">
        <v>3266</v>
      </c>
      <c r="D1117" s="4">
        <v>3400</v>
      </c>
      <c r="F1117">
        <v>1362</v>
      </c>
      <c r="I1117" s="2">
        <v>44968</v>
      </c>
    </row>
    <row r="1118" spans="1:9" x14ac:dyDescent="0.25">
      <c r="A1118" t="s">
        <v>3269</v>
      </c>
      <c r="B1118" t="s">
        <v>3035</v>
      </c>
      <c r="D1118" s="4">
        <v>9750</v>
      </c>
      <c r="F1118">
        <v>631</v>
      </c>
      <c r="I1118" s="2">
        <v>44968</v>
      </c>
    </row>
    <row r="1119" spans="1:9" x14ac:dyDescent="0.25">
      <c r="A1119" t="s">
        <v>3272</v>
      </c>
      <c r="B1119" t="s">
        <v>3035</v>
      </c>
      <c r="D1119" s="4">
        <v>9750</v>
      </c>
      <c r="F1119">
        <v>631</v>
      </c>
      <c r="I1119" s="2">
        <v>44968</v>
      </c>
    </row>
    <row r="1120" spans="1:9" x14ac:dyDescent="0.25">
      <c r="A1120" t="s">
        <v>3274</v>
      </c>
      <c r="B1120" t="s">
        <v>3035</v>
      </c>
      <c r="D1120" s="4">
        <v>9750</v>
      </c>
      <c r="F1120">
        <v>631</v>
      </c>
      <c r="I1120" s="2">
        <v>44968</v>
      </c>
    </row>
    <row r="1121" spans="1:9" x14ac:dyDescent="0.25">
      <c r="A1121" t="s">
        <v>3276</v>
      </c>
      <c r="B1121" t="s">
        <v>3277</v>
      </c>
      <c r="D1121" s="4">
        <v>8400</v>
      </c>
      <c r="F1121">
        <v>631</v>
      </c>
      <c r="I1121" s="2">
        <v>44968</v>
      </c>
    </row>
    <row r="1122" spans="1:9" x14ac:dyDescent="0.25">
      <c r="A1122" t="s">
        <v>3280</v>
      </c>
      <c r="B1122" t="s">
        <v>3277</v>
      </c>
      <c r="D1122" s="4">
        <v>8400</v>
      </c>
      <c r="F1122">
        <v>631</v>
      </c>
      <c r="I1122" s="2">
        <v>44968</v>
      </c>
    </row>
    <row r="1123" spans="1:9" x14ac:dyDescent="0.25">
      <c r="A1123" t="s">
        <v>3283</v>
      </c>
      <c r="B1123" t="s">
        <v>3284</v>
      </c>
      <c r="D1123" s="4">
        <v>4000</v>
      </c>
      <c r="F1123">
        <v>9082</v>
      </c>
      <c r="I1123" s="2">
        <v>44969</v>
      </c>
    </row>
    <row r="1124" spans="1:9" x14ac:dyDescent="0.25">
      <c r="A1124" t="s">
        <v>3288</v>
      </c>
      <c r="B1124" t="s">
        <v>3289</v>
      </c>
      <c r="D1124" s="4">
        <v>10000</v>
      </c>
      <c r="F1124">
        <v>131</v>
      </c>
      <c r="I1124" s="2">
        <v>44986</v>
      </c>
    </row>
    <row r="1125" spans="1:9" x14ac:dyDescent="0.25">
      <c r="A1125" t="s">
        <v>3292</v>
      </c>
      <c r="B1125" t="s">
        <v>3293</v>
      </c>
      <c r="D1125" s="4">
        <v>7300</v>
      </c>
      <c r="E1125" s="1">
        <v>35885</v>
      </c>
      <c r="F1125">
        <v>4141</v>
      </c>
      <c r="I1125" s="2">
        <v>44987</v>
      </c>
    </row>
    <row r="1126" spans="1:9" x14ac:dyDescent="0.25">
      <c r="A1126" t="s">
        <v>3297</v>
      </c>
      <c r="B1126" t="s">
        <v>3298</v>
      </c>
      <c r="D1126" s="4">
        <v>4480</v>
      </c>
      <c r="F1126">
        <v>4141</v>
      </c>
      <c r="I1126" s="2">
        <v>44987</v>
      </c>
    </row>
    <row r="1127" spans="1:9" x14ac:dyDescent="0.25">
      <c r="A1127" t="s">
        <v>3301</v>
      </c>
      <c r="B1127" t="s">
        <v>3302</v>
      </c>
      <c r="D1127" s="4">
        <v>9160</v>
      </c>
      <c r="F1127">
        <v>4141</v>
      </c>
      <c r="I1127" s="2">
        <v>44987</v>
      </c>
    </row>
    <row r="1128" spans="1:9" x14ac:dyDescent="0.25">
      <c r="A1128" t="s">
        <v>3304</v>
      </c>
      <c r="B1128" t="s">
        <v>3305</v>
      </c>
      <c r="D1128" s="4">
        <v>7620</v>
      </c>
      <c r="F1128">
        <v>4141</v>
      </c>
      <c r="I1128" s="2">
        <v>44987</v>
      </c>
    </row>
    <row r="1129" spans="1:9" x14ac:dyDescent="0.25">
      <c r="A1129" t="s">
        <v>3308</v>
      </c>
      <c r="B1129" t="s">
        <v>3309</v>
      </c>
      <c r="D1129" s="4">
        <v>4240</v>
      </c>
      <c r="F1129">
        <v>4141</v>
      </c>
      <c r="I1129" s="2">
        <v>44987</v>
      </c>
    </row>
    <row r="1130" spans="1:9" x14ac:dyDescent="0.25">
      <c r="A1130" t="s">
        <v>3312</v>
      </c>
      <c r="B1130" t="s">
        <v>3313</v>
      </c>
      <c r="D1130" s="4">
        <v>9100</v>
      </c>
      <c r="F1130">
        <v>4141</v>
      </c>
      <c r="I1130" s="2">
        <v>44987</v>
      </c>
    </row>
    <row r="1131" spans="1:9" x14ac:dyDescent="0.25">
      <c r="A1131" t="s">
        <v>3316</v>
      </c>
      <c r="B1131" t="s">
        <v>3317</v>
      </c>
      <c r="D1131" s="4">
        <v>3760</v>
      </c>
      <c r="E1131" s="1">
        <v>35205</v>
      </c>
      <c r="F1131">
        <v>4141</v>
      </c>
      <c r="I1131" s="2">
        <v>44987</v>
      </c>
    </row>
    <row r="1132" spans="1:9" x14ac:dyDescent="0.25">
      <c r="A1132" t="s">
        <v>3319</v>
      </c>
      <c r="B1132" t="s">
        <v>3320</v>
      </c>
      <c r="D1132" s="4">
        <v>3760</v>
      </c>
      <c r="E1132" s="1">
        <v>35205</v>
      </c>
      <c r="F1132">
        <v>4141</v>
      </c>
      <c r="I1132" s="2">
        <v>44987</v>
      </c>
    </row>
    <row r="1133" spans="1:9" x14ac:dyDescent="0.25">
      <c r="A1133" t="s">
        <v>3324</v>
      </c>
      <c r="B1133" t="s">
        <v>396</v>
      </c>
      <c r="D1133" s="4">
        <v>4800</v>
      </c>
      <c r="F1133">
        <v>4141</v>
      </c>
      <c r="I1133" s="2">
        <v>44988</v>
      </c>
    </row>
    <row r="1134" spans="1:9" x14ac:dyDescent="0.25">
      <c r="A1134" t="s">
        <v>3327</v>
      </c>
      <c r="B1134" t="s">
        <v>3328</v>
      </c>
      <c r="D1134" s="4">
        <v>4420</v>
      </c>
      <c r="F1134">
        <v>3241</v>
      </c>
      <c r="I1134" s="2">
        <v>44988</v>
      </c>
    </row>
    <row r="1135" spans="1:9" x14ac:dyDescent="0.25">
      <c r="A1135" t="s">
        <v>3331</v>
      </c>
      <c r="B1135" t="s">
        <v>3332</v>
      </c>
      <c r="D1135" s="4">
        <v>4150</v>
      </c>
      <c r="E1135" s="1">
        <v>35681</v>
      </c>
      <c r="F1135">
        <v>3241</v>
      </c>
      <c r="I1135" s="2">
        <v>44988</v>
      </c>
    </row>
    <row r="1136" spans="1:9" x14ac:dyDescent="0.25">
      <c r="A1136" t="s">
        <v>3335</v>
      </c>
      <c r="B1136" t="s">
        <v>3159</v>
      </c>
      <c r="D1136" s="4">
        <v>4800</v>
      </c>
      <c r="F1136">
        <v>3241</v>
      </c>
      <c r="I1136" s="2">
        <v>44988</v>
      </c>
    </row>
    <row r="1137" spans="1:9" x14ac:dyDescent="0.25">
      <c r="A1137" t="s">
        <v>3337</v>
      </c>
      <c r="B1137" t="s">
        <v>3338</v>
      </c>
      <c r="D1137" s="4">
        <v>7580</v>
      </c>
      <c r="E1137" s="1">
        <v>35256</v>
      </c>
      <c r="F1137">
        <v>3241</v>
      </c>
      <c r="I1137" s="2">
        <v>44988</v>
      </c>
    </row>
    <row r="1138" spans="1:9" x14ac:dyDescent="0.25">
      <c r="A1138" t="s">
        <v>3341</v>
      </c>
      <c r="B1138" t="s">
        <v>3159</v>
      </c>
      <c r="D1138" s="4">
        <v>4800</v>
      </c>
      <c r="F1138">
        <v>3241</v>
      </c>
      <c r="I1138" s="2">
        <v>44988</v>
      </c>
    </row>
    <row r="1139" spans="1:9" x14ac:dyDescent="0.25">
      <c r="A1139" t="s">
        <v>3343</v>
      </c>
      <c r="B1139" t="s">
        <v>3344</v>
      </c>
      <c r="D1139" s="4">
        <v>4240</v>
      </c>
      <c r="F1139">
        <v>3241</v>
      </c>
      <c r="I1139" s="2">
        <v>44988</v>
      </c>
    </row>
    <row r="1140" spans="1:9" x14ac:dyDescent="0.25">
      <c r="A1140" t="s">
        <v>3346</v>
      </c>
      <c r="B1140" t="s">
        <v>1720</v>
      </c>
      <c r="D1140" s="4">
        <v>7060</v>
      </c>
      <c r="F1140">
        <v>532</v>
      </c>
      <c r="I1140" s="2">
        <v>44988</v>
      </c>
    </row>
    <row r="1141" spans="1:9" x14ac:dyDescent="0.25">
      <c r="A1141" t="s">
        <v>3351</v>
      </c>
      <c r="B1141" t="s">
        <v>3352</v>
      </c>
      <c r="D1141" s="4">
        <v>3765.96</v>
      </c>
      <c r="E1141" s="1">
        <v>37711</v>
      </c>
      <c r="F1141">
        <v>9305</v>
      </c>
      <c r="I1141" s="2">
        <v>44989</v>
      </c>
    </row>
    <row r="1142" spans="1:9" x14ac:dyDescent="0.25">
      <c r="A1142" t="s">
        <v>3355</v>
      </c>
      <c r="B1142" t="s">
        <v>3352</v>
      </c>
      <c r="D1142" s="4">
        <v>3765.96</v>
      </c>
      <c r="E1142" s="1">
        <v>37711</v>
      </c>
      <c r="F1142">
        <v>9305</v>
      </c>
      <c r="I1142" s="2">
        <v>44989</v>
      </c>
    </row>
    <row r="1143" spans="1:9" x14ac:dyDescent="0.25">
      <c r="A1143" t="s">
        <v>3357</v>
      </c>
      <c r="B1143" t="s">
        <v>3358</v>
      </c>
      <c r="D1143" s="4">
        <v>3765.96</v>
      </c>
      <c r="E1143" s="1">
        <v>37711</v>
      </c>
      <c r="F1143">
        <v>9305</v>
      </c>
      <c r="I1143" s="2">
        <v>44989</v>
      </c>
    </row>
    <row r="1144" spans="1:9" x14ac:dyDescent="0.25">
      <c r="A1144" t="s">
        <v>3361</v>
      </c>
      <c r="B1144" t="s">
        <v>3358</v>
      </c>
      <c r="D1144" s="4">
        <v>3765.96</v>
      </c>
      <c r="E1144" s="1">
        <v>37711</v>
      </c>
      <c r="F1144">
        <v>9305</v>
      </c>
      <c r="I1144" s="2">
        <v>44990</v>
      </c>
    </row>
    <row r="1145" spans="1:9" x14ac:dyDescent="0.25">
      <c r="A1145" t="s">
        <v>3364</v>
      </c>
      <c r="B1145" t="s">
        <v>781</v>
      </c>
      <c r="D1145" s="4">
        <v>4740</v>
      </c>
      <c r="F1145">
        <v>509</v>
      </c>
      <c r="I1145" s="2">
        <v>44991</v>
      </c>
    </row>
    <row r="1146" spans="1:9" x14ac:dyDescent="0.25">
      <c r="A1146" t="s">
        <v>3367</v>
      </c>
      <c r="B1146" t="s">
        <v>3368</v>
      </c>
      <c r="D1146" s="4">
        <v>7580</v>
      </c>
      <c r="F1146">
        <v>1511</v>
      </c>
      <c r="I1146" s="2">
        <v>44992</v>
      </c>
    </row>
    <row r="1147" spans="1:9" x14ac:dyDescent="0.25">
      <c r="A1147" t="s">
        <v>3372</v>
      </c>
      <c r="B1147" t="s">
        <v>3373</v>
      </c>
      <c r="D1147" s="4">
        <v>3400</v>
      </c>
      <c r="F1147">
        <v>2421</v>
      </c>
      <c r="I1147" s="2">
        <v>44993</v>
      </c>
    </row>
    <row r="1148" spans="1:9" x14ac:dyDescent="0.25">
      <c r="A1148" t="s">
        <v>3375</v>
      </c>
      <c r="B1148" t="s">
        <v>3373</v>
      </c>
      <c r="D1148" s="4">
        <v>3400</v>
      </c>
      <c r="F1148">
        <v>2421</v>
      </c>
      <c r="I1148" s="2">
        <v>44993</v>
      </c>
    </row>
    <row r="1149" spans="1:9" x14ac:dyDescent="0.25">
      <c r="A1149" t="s">
        <v>3377</v>
      </c>
      <c r="B1149" t="s">
        <v>3373</v>
      </c>
      <c r="D1149" s="4">
        <v>3400</v>
      </c>
      <c r="F1149">
        <v>2421</v>
      </c>
      <c r="I1149" s="2">
        <v>44993</v>
      </c>
    </row>
    <row r="1150" spans="1:9" x14ac:dyDescent="0.25">
      <c r="A1150" t="s">
        <v>3379</v>
      </c>
      <c r="B1150" t="s">
        <v>3373</v>
      </c>
      <c r="D1150" s="4">
        <v>3400</v>
      </c>
      <c r="F1150">
        <v>2421</v>
      </c>
      <c r="I1150" s="2">
        <v>44993</v>
      </c>
    </row>
    <row r="1151" spans="1:9" x14ac:dyDescent="0.25">
      <c r="A1151" t="s">
        <v>3381</v>
      </c>
      <c r="B1151" t="s">
        <v>3373</v>
      </c>
      <c r="D1151" s="4">
        <v>3400</v>
      </c>
      <c r="F1151">
        <v>2421</v>
      </c>
      <c r="I1151" s="2">
        <v>44993</v>
      </c>
    </row>
    <row r="1152" spans="1:9" x14ac:dyDescent="0.25">
      <c r="A1152" t="s">
        <v>3383</v>
      </c>
      <c r="B1152" t="s">
        <v>3373</v>
      </c>
      <c r="D1152" s="4">
        <v>3400</v>
      </c>
      <c r="F1152">
        <v>2421</v>
      </c>
      <c r="I1152" s="2">
        <v>44993</v>
      </c>
    </row>
    <row r="1153" spans="1:9" x14ac:dyDescent="0.25">
      <c r="A1153" t="s">
        <v>3385</v>
      </c>
      <c r="B1153" t="s">
        <v>3373</v>
      </c>
      <c r="D1153" s="4">
        <v>3400</v>
      </c>
      <c r="F1153">
        <v>2421</v>
      </c>
      <c r="I1153" s="2">
        <v>44993</v>
      </c>
    </row>
    <row r="1154" spans="1:9" x14ac:dyDescent="0.25">
      <c r="A1154" t="s">
        <v>3388</v>
      </c>
      <c r="B1154" t="s">
        <v>3389</v>
      </c>
      <c r="D1154" s="4">
        <v>6850</v>
      </c>
      <c r="F1154">
        <v>4041</v>
      </c>
      <c r="I1154" s="2">
        <v>44995</v>
      </c>
    </row>
    <row r="1155" spans="1:9" x14ac:dyDescent="0.25">
      <c r="A1155" t="s">
        <v>3393</v>
      </c>
      <c r="B1155" t="s">
        <v>3394</v>
      </c>
      <c r="D1155" s="4">
        <v>9830</v>
      </c>
      <c r="F1155">
        <v>4041</v>
      </c>
      <c r="I1155" s="2">
        <v>44995</v>
      </c>
    </row>
    <row r="1156" spans="1:9" x14ac:dyDescent="0.25">
      <c r="A1156" t="s">
        <v>3397</v>
      </c>
      <c r="B1156" t="s">
        <v>3398</v>
      </c>
      <c r="D1156" s="4">
        <v>6840</v>
      </c>
      <c r="F1156">
        <v>3341</v>
      </c>
      <c r="I1156" s="2">
        <v>44996</v>
      </c>
    </row>
    <row r="1157" spans="1:9" x14ac:dyDescent="0.25">
      <c r="A1157" t="s">
        <v>3401</v>
      </c>
      <c r="B1157" t="s">
        <v>3398</v>
      </c>
      <c r="D1157" s="4">
        <v>6840</v>
      </c>
      <c r="F1157">
        <v>3341</v>
      </c>
      <c r="I1157" s="2">
        <v>44996</v>
      </c>
    </row>
    <row r="1158" spans="1:9" x14ac:dyDescent="0.25">
      <c r="A1158" t="s">
        <v>3403</v>
      </c>
      <c r="B1158" t="s">
        <v>3398</v>
      </c>
      <c r="D1158" s="4">
        <v>6840</v>
      </c>
      <c r="F1158">
        <v>3341</v>
      </c>
      <c r="I1158" s="2">
        <v>44996</v>
      </c>
    </row>
    <row r="1159" spans="1:9" x14ac:dyDescent="0.25">
      <c r="A1159" t="s">
        <v>3405</v>
      </c>
      <c r="B1159" t="s">
        <v>3398</v>
      </c>
      <c r="D1159" s="4">
        <v>6840</v>
      </c>
      <c r="F1159">
        <v>3341</v>
      </c>
      <c r="I1159" s="2">
        <v>44996</v>
      </c>
    </row>
    <row r="1160" spans="1:9" x14ac:dyDescent="0.25">
      <c r="A1160" t="s">
        <v>3407</v>
      </c>
      <c r="B1160" t="s">
        <v>1911</v>
      </c>
      <c r="D1160" s="4">
        <v>3900</v>
      </c>
      <c r="F1160">
        <v>3341</v>
      </c>
      <c r="I1160" s="2">
        <v>44996</v>
      </c>
    </row>
    <row r="1161" spans="1:9" x14ac:dyDescent="0.25">
      <c r="A1161" t="s">
        <v>3410</v>
      </c>
      <c r="B1161" t="s">
        <v>3411</v>
      </c>
      <c r="D1161" s="4">
        <v>8180</v>
      </c>
      <c r="E1161" s="1">
        <v>36588</v>
      </c>
      <c r="F1161">
        <v>3341</v>
      </c>
      <c r="I1161" s="2">
        <v>44996</v>
      </c>
    </row>
    <row r="1162" spans="1:9" x14ac:dyDescent="0.25">
      <c r="A1162" t="s">
        <v>3415</v>
      </c>
      <c r="B1162" t="s">
        <v>3411</v>
      </c>
      <c r="D1162" s="4">
        <v>8180</v>
      </c>
      <c r="E1162" s="1">
        <v>36588</v>
      </c>
      <c r="F1162">
        <v>3341</v>
      </c>
      <c r="I1162" s="2">
        <v>44996</v>
      </c>
    </row>
    <row r="1163" spans="1:9" x14ac:dyDescent="0.25">
      <c r="A1163" t="s">
        <v>3417</v>
      </c>
      <c r="B1163" t="s">
        <v>3418</v>
      </c>
      <c r="D1163" s="4">
        <v>7760</v>
      </c>
      <c r="E1163" s="1">
        <v>36080</v>
      </c>
      <c r="F1163">
        <v>3341</v>
      </c>
      <c r="I1163" s="2">
        <v>44996</v>
      </c>
    </row>
    <row r="1164" spans="1:9" x14ac:dyDescent="0.25">
      <c r="A1164" t="s">
        <v>3422</v>
      </c>
      <c r="B1164" t="s">
        <v>3418</v>
      </c>
      <c r="D1164" s="4">
        <v>7760</v>
      </c>
      <c r="E1164" s="1">
        <v>36080</v>
      </c>
      <c r="F1164">
        <v>3341</v>
      </c>
      <c r="I1164" s="2">
        <v>44996</v>
      </c>
    </row>
    <row r="1165" spans="1:9" x14ac:dyDescent="0.25">
      <c r="A1165" t="s">
        <v>3424</v>
      </c>
      <c r="B1165" t="s">
        <v>3418</v>
      </c>
      <c r="D1165" s="4">
        <v>7760</v>
      </c>
      <c r="E1165" s="1">
        <v>36080</v>
      </c>
      <c r="F1165">
        <v>3341</v>
      </c>
      <c r="I1165" s="2">
        <v>44996</v>
      </c>
    </row>
    <row r="1166" spans="1:9" x14ac:dyDescent="0.25">
      <c r="A1166" t="s">
        <v>3427</v>
      </c>
      <c r="B1166" t="s">
        <v>3418</v>
      </c>
      <c r="D1166" s="4">
        <v>7760</v>
      </c>
      <c r="E1166" s="1">
        <v>36080</v>
      </c>
      <c r="F1166">
        <v>3341</v>
      </c>
      <c r="I1166" s="2">
        <v>44996</v>
      </c>
    </row>
    <row r="1167" spans="1:9" x14ac:dyDescent="0.25">
      <c r="A1167" t="s">
        <v>3430</v>
      </c>
      <c r="B1167" t="s">
        <v>3431</v>
      </c>
      <c r="D1167" s="4">
        <v>3750</v>
      </c>
      <c r="F1167">
        <v>3341</v>
      </c>
      <c r="I1167" s="2">
        <v>44996</v>
      </c>
    </row>
    <row r="1168" spans="1:9" x14ac:dyDescent="0.25">
      <c r="A1168" t="s">
        <v>3435</v>
      </c>
      <c r="B1168" t="s">
        <v>3436</v>
      </c>
      <c r="D1168" s="4">
        <v>9990</v>
      </c>
      <c r="F1168">
        <v>9305</v>
      </c>
      <c r="I1168" s="2">
        <v>44996</v>
      </c>
    </row>
    <row r="1169" spans="1:9" x14ac:dyDescent="0.25">
      <c r="A1169" t="s">
        <v>3440</v>
      </c>
      <c r="B1169" t="s">
        <v>3441</v>
      </c>
      <c r="D1169" s="4">
        <v>7560</v>
      </c>
      <c r="E1169" s="1">
        <v>35093</v>
      </c>
      <c r="F1169">
        <v>823</v>
      </c>
      <c r="I1169" s="2">
        <v>44997</v>
      </c>
    </row>
    <row r="1170" spans="1:9" x14ac:dyDescent="0.25">
      <c r="A1170" t="s">
        <v>3445</v>
      </c>
      <c r="B1170" t="s">
        <v>3446</v>
      </c>
      <c r="D1170" s="4">
        <v>19950</v>
      </c>
      <c r="E1170" s="1">
        <v>35307</v>
      </c>
      <c r="F1170">
        <v>3211</v>
      </c>
      <c r="I1170" s="2">
        <v>44997</v>
      </c>
    </row>
    <row r="1171" spans="1:9" x14ac:dyDescent="0.25">
      <c r="A1171" t="s">
        <v>3449</v>
      </c>
      <c r="B1171" t="s">
        <v>3450</v>
      </c>
      <c r="D1171" s="4">
        <v>3760</v>
      </c>
      <c r="E1171" s="1">
        <v>36669</v>
      </c>
      <c r="F1171">
        <v>1611</v>
      </c>
      <c r="I1171" s="2">
        <v>44997</v>
      </c>
    </row>
    <row r="1172" spans="1:9" x14ac:dyDescent="0.25">
      <c r="A1172" t="s">
        <v>3452</v>
      </c>
      <c r="B1172" t="s">
        <v>3453</v>
      </c>
      <c r="D1172" s="4">
        <v>6065</v>
      </c>
      <c r="E1172" s="1">
        <v>37461</v>
      </c>
      <c r="F1172">
        <v>5031</v>
      </c>
      <c r="I1172" s="2">
        <v>44997</v>
      </c>
    </row>
    <row r="1173" spans="1:9" x14ac:dyDescent="0.25">
      <c r="A1173" t="s">
        <v>3457</v>
      </c>
      <c r="B1173" t="s">
        <v>3458</v>
      </c>
      <c r="D1173" s="4">
        <v>3760</v>
      </c>
      <c r="F1173">
        <v>3342</v>
      </c>
      <c r="I1173" s="2">
        <v>45018</v>
      </c>
    </row>
    <row r="1174" spans="1:9" x14ac:dyDescent="0.25">
      <c r="A1174" t="s">
        <v>3461</v>
      </c>
      <c r="B1174" t="s">
        <v>3458</v>
      </c>
      <c r="D1174" s="4">
        <v>3760</v>
      </c>
      <c r="F1174">
        <v>3342</v>
      </c>
      <c r="I1174" s="2">
        <v>45018</v>
      </c>
    </row>
    <row r="1175" spans="1:9" x14ac:dyDescent="0.25">
      <c r="A1175" t="s">
        <v>3463</v>
      </c>
      <c r="B1175" t="s">
        <v>781</v>
      </c>
      <c r="D1175" s="4">
        <v>4730</v>
      </c>
      <c r="F1175">
        <v>1162</v>
      </c>
      <c r="I1175" s="2">
        <v>45018</v>
      </c>
    </row>
    <row r="1176" spans="1:9" x14ac:dyDescent="0.25">
      <c r="A1176" t="s">
        <v>3465</v>
      </c>
      <c r="B1176" t="s">
        <v>1240</v>
      </c>
      <c r="D1176" s="4">
        <v>8720</v>
      </c>
      <c r="E1176" s="1">
        <v>35677</v>
      </c>
      <c r="F1176">
        <v>1131</v>
      </c>
      <c r="I1176" s="2">
        <v>45018</v>
      </c>
    </row>
    <row r="1177" spans="1:9" x14ac:dyDescent="0.25">
      <c r="A1177" t="s">
        <v>3469</v>
      </c>
      <c r="B1177" t="s">
        <v>3035</v>
      </c>
      <c r="D1177" s="4">
        <v>3110</v>
      </c>
      <c r="F1177">
        <v>1131</v>
      </c>
      <c r="I1177" s="2">
        <v>45018</v>
      </c>
    </row>
    <row r="1178" spans="1:9" x14ac:dyDescent="0.25">
      <c r="A1178" t="s">
        <v>3471</v>
      </c>
      <c r="B1178" t="s">
        <v>3202</v>
      </c>
      <c r="D1178" s="4">
        <v>14910</v>
      </c>
      <c r="E1178" s="1">
        <v>35194</v>
      </c>
      <c r="F1178">
        <v>1131</v>
      </c>
      <c r="I1178" s="2">
        <v>45018</v>
      </c>
    </row>
    <row r="1179" spans="1:9" x14ac:dyDescent="0.25">
      <c r="A1179" t="s">
        <v>3473</v>
      </c>
      <c r="B1179" t="s">
        <v>3035</v>
      </c>
      <c r="D1179" s="4">
        <v>3110</v>
      </c>
      <c r="F1179">
        <v>1131</v>
      </c>
      <c r="I1179" s="2">
        <v>45018</v>
      </c>
    </row>
    <row r="1180" spans="1:9" x14ac:dyDescent="0.25">
      <c r="A1180" t="s">
        <v>3475</v>
      </c>
      <c r="B1180" t="s">
        <v>1240</v>
      </c>
      <c r="D1180" s="4">
        <v>8720</v>
      </c>
      <c r="E1180" s="1">
        <v>35677</v>
      </c>
      <c r="F1180">
        <v>1131</v>
      </c>
      <c r="I1180" s="2">
        <v>45018</v>
      </c>
    </row>
    <row r="1181" spans="1:9" x14ac:dyDescent="0.25">
      <c r="A1181" t="s">
        <v>3477</v>
      </c>
      <c r="B1181" t="s">
        <v>3478</v>
      </c>
      <c r="D1181" s="4">
        <v>4990</v>
      </c>
      <c r="F1181">
        <v>823</v>
      </c>
      <c r="I1181" s="2">
        <v>45018</v>
      </c>
    </row>
    <row r="1182" spans="1:9" x14ac:dyDescent="0.25">
      <c r="A1182" t="s">
        <v>3480</v>
      </c>
      <c r="B1182" t="s">
        <v>1911</v>
      </c>
      <c r="D1182" s="4">
        <v>3900</v>
      </c>
      <c r="F1182">
        <v>823</v>
      </c>
      <c r="I1182" s="2">
        <v>45018</v>
      </c>
    </row>
    <row r="1183" spans="1:9" x14ac:dyDescent="0.25">
      <c r="A1183" t="s">
        <v>3482</v>
      </c>
      <c r="B1183" t="s">
        <v>1911</v>
      </c>
      <c r="D1183" s="4">
        <v>3900</v>
      </c>
      <c r="F1183">
        <v>823</v>
      </c>
      <c r="I1183" s="2">
        <v>45018</v>
      </c>
    </row>
    <row r="1184" spans="1:9" x14ac:dyDescent="0.25">
      <c r="A1184" t="s">
        <v>3484</v>
      </c>
      <c r="B1184" t="s">
        <v>3485</v>
      </c>
      <c r="D1184" s="4">
        <v>4060</v>
      </c>
      <c r="F1184">
        <v>432</v>
      </c>
      <c r="I1184" s="2">
        <v>45018</v>
      </c>
    </row>
    <row r="1185" spans="1:9" x14ac:dyDescent="0.25">
      <c r="A1185" t="s">
        <v>3488</v>
      </c>
      <c r="B1185" t="s">
        <v>3202</v>
      </c>
      <c r="D1185" s="4">
        <v>14910</v>
      </c>
      <c r="E1185" s="1">
        <v>35194</v>
      </c>
      <c r="F1185">
        <v>762</v>
      </c>
      <c r="I1185" s="2">
        <v>45018</v>
      </c>
    </row>
    <row r="1186" spans="1:9" x14ac:dyDescent="0.25">
      <c r="A1186" t="s">
        <v>3491</v>
      </c>
      <c r="B1186" t="s">
        <v>3492</v>
      </c>
      <c r="D1186" s="4">
        <v>9605.4</v>
      </c>
      <c r="E1186" s="1">
        <v>36759</v>
      </c>
      <c r="F1186">
        <v>1462</v>
      </c>
      <c r="I1186" s="2">
        <v>45018</v>
      </c>
    </row>
    <row r="1187" spans="1:9" x14ac:dyDescent="0.25">
      <c r="A1187" t="s">
        <v>3496</v>
      </c>
      <c r="B1187" t="s">
        <v>3497</v>
      </c>
      <c r="D1187" s="4">
        <v>3330</v>
      </c>
      <c r="F1187">
        <v>3341</v>
      </c>
      <c r="I1187" s="2">
        <v>45018</v>
      </c>
    </row>
    <row r="1188" spans="1:9" x14ac:dyDescent="0.25">
      <c r="A1188" t="s">
        <v>3500</v>
      </c>
      <c r="B1188" t="s">
        <v>2130</v>
      </c>
      <c r="D1188" s="4">
        <v>4220</v>
      </c>
      <c r="F1188">
        <v>1111</v>
      </c>
      <c r="I1188" s="2">
        <v>45018</v>
      </c>
    </row>
    <row r="1189" spans="1:9" x14ac:dyDescent="0.25">
      <c r="A1189" t="s">
        <v>3503</v>
      </c>
      <c r="B1189" t="s">
        <v>3504</v>
      </c>
      <c r="D1189" s="4">
        <v>5246.87</v>
      </c>
      <c r="E1189" s="1">
        <v>37088</v>
      </c>
      <c r="F1189">
        <v>1231</v>
      </c>
      <c r="I1189" s="2">
        <v>45018</v>
      </c>
    </row>
    <row r="1190" spans="1:9" x14ac:dyDescent="0.25">
      <c r="A1190" t="s">
        <v>3508</v>
      </c>
      <c r="B1190" t="s">
        <v>3504</v>
      </c>
      <c r="D1190" s="4">
        <v>5246.95</v>
      </c>
      <c r="E1190" s="1">
        <v>37064</v>
      </c>
      <c r="F1190">
        <v>1231</v>
      </c>
      <c r="I1190" s="2">
        <v>45018</v>
      </c>
    </row>
    <row r="1191" spans="1:9" x14ac:dyDescent="0.25">
      <c r="A1191" t="s">
        <v>3511</v>
      </c>
      <c r="B1191" t="s">
        <v>3266</v>
      </c>
      <c r="D1191" s="4">
        <v>3400</v>
      </c>
      <c r="F1191">
        <v>2421</v>
      </c>
      <c r="I1191" s="2">
        <v>45018</v>
      </c>
    </row>
    <row r="1192" spans="1:9" x14ac:dyDescent="0.25">
      <c r="A1192" t="s">
        <v>3513</v>
      </c>
      <c r="B1192" t="s">
        <v>3266</v>
      </c>
      <c r="D1192" s="4">
        <v>3400</v>
      </c>
      <c r="F1192">
        <v>2421</v>
      </c>
      <c r="I1192" s="2">
        <v>45018</v>
      </c>
    </row>
    <row r="1193" spans="1:9" x14ac:dyDescent="0.25">
      <c r="A1193" t="s">
        <v>3515</v>
      </c>
      <c r="B1193" t="s">
        <v>3266</v>
      </c>
      <c r="D1193" s="4">
        <v>3400</v>
      </c>
      <c r="F1193">
        <v>2421</v>
      </c>
      <c r="I1193" s="2">
        <v>45018</v>
      </c>
    </row>
    <row r="1194" spans="1:9" x14ac:dyDescent="0.25">
      <c r="A1194" t="s">
        <v>3517</v>
      </c>
      <c r="B1194" t="s">
        <v>3266</v>
      </c>
      <c r="D1194" s="4">
        <v>3400</v>
      </c>
      <c r="F1194">
        <v>2421</v>
      </c>
      <c r="I1194" s="2">
        <v>45018</v>
      </c>
    </row>
    <row r="1195" spans="1:9" x14ac:dyDescent="0.25">
      <c r="A1195" t="s">
        <v>3519</v>
      </c>
      <c r="B1195" t="s">
        <v>3266</v>
      </c>
      <c r="D1195" s="4">
        <v>3400</v>
      </c>
      <c r="F1195">
        <v>2421</v>
      </c>
      <c r="I1195" s="2">
        <v>45018</v>
      </c>
    </row>
    <row r="1196" spans="1:9" x14ac:dyDescent="0.25">
      <c r="A1196" t="s">
        <v>3521</v>
      </c>
      <c r="B1196" t="s">
        <v>3266</v>
      </c>
      <c r="D1196" s="4">
        <v>3400</v>
      </c>
      <c r="F1196">
        <v>2421</v>
      </c>
      <c r="I1196" s="2">
        <v>45018</v>
      </c>
    </row>
    <row r="1197" spans="1:9" x14ac:dyDescent="0.25">
      <c r="A1197" t="s">
        <v>3523</v>
      </c>
      <c r="B1197" t="s">
        <v>3266</v>
      </c>
      <c r="D1197" s="4">
        <v>3400</v>
      </c>
      <c r="F1197">
        <v>2421</v>
      </c>
      <c r="I1197" s="2">
        <v>45018</v>
      </c>
    </row>
    <row r="1198" spans="1:9" x14ac:dyDescent="0.25">
      <c r="A1198" t="s">
        <v>3525</v>
      </c>
      <c r="B1198" t="s">
        <v>3266</v>
      </c>
      <c r="D1198" s="4">
        <v>3400</v>
      </c>
      <c r="F1198">
        <v>2421</v>
      </c>
      <c r="I1198" s="2">
        <v>45018</v>
      </c>
    </row>
    <row r="1199" spans="1:9" x14ac:dyDescent="0.25">
      <c r="A1199" t="s">
        <v>3527</v>
      </c>
      <c r="B1199" t="s">
        <v>3266</v>
      </c>
      <c r="D1199" s="4">
        <v>3400</v>
      </c>
      <c r="F1199">
        <v>2421</v>
      </c>
      <c r="I1199" s="2">
        <v>45018</v>
      </c>
    </row>
    <row r="1200" spans="1:9" x14ac:dyDescent="0.25">
      <c r="A1200" t="s">
        <v>3529</v>
      </c>
      <c r="B1200" t="s">
        <v>3266</v>
      </c>
      <c r="D1200" s="4">
        <v>3400</v>
      </c>
      <c r="F1200">
        <v>2421</v>
      </c>
      <c r="I1200" s="2">
        <v>45018</v>
      </c>
    </row>
    <row r="1201" spans="1:9" x14ac:dyDescent="0.25">
      <c r="A1201" t="s">
        <v>3531</v>
      </c>
      <c r="B1201" t="s">
        <v>3266</v>
      </c>
      <c r="D1201" s="4">
        <v>3400</v>
      </c>
      <c r="F1201">
        <v>2421</v>
      </c>
      <c r="I1201" s="2">
        <v>45018</v>
      </c>
    </row>
    <row r="1202" spans="1:9" x14ac:dyDescent="0.25">
      <c r="A1202" t="s">
        <v>3533</v>
      </c>
      <c r="B1202" t="s">
        <v>3534</v>
      </c>
      <c r="D1202" s="4">
        <v>3170</v>
      </c>
      <c r="F1202">
        <v>4802</v>
      </c>
      <c r="I1202" s="2">
        <v>45018</v>
      </c>
    </row>
    <row r="1203" spans="1:9" x14ac:dyDescent="0.25">
      <c r="A1203" t="s">
        <v>3537</v>
      </c>
      <c r="B1203" t="s">
        <v>3538</v>
      </c>
      <c r="D1203" s="4">
        <v>4000</v>
      </c>
      <c r="F1203">
        <v>4802</v>
      </c>
      <c r="I1203" s="2">
        <v>45018</v>
      </c>
    </row>
    <row r="1204" spans="1:9" x14ac:dyDescent="0.25">
      <c r="A1204" t="s">
        <v>3540</v>
      </c>
      <c r="B1204" t="s">
        <v>3541</v>
      </c>
      <c r="D1204" s="4">
        <v>4010</v>
      </c>
      <c r="F1204">
        <v>4802</v>
      </c>
      <c r="I1204" s="2">
        <v>45018</v>
      </c>
    </row>
    <row r="1205" spans="1:9" x14ac:dyDescent="0.25">
      <c r="A1205" t="s">
        <v>3544</v>
      </c>
      <c r="B1205" t="s">
        <v>3541</v>
      </c>
      <c r="D1205" s="4">
        <v>4010</v>
      </c>
      <c r="F1205">
        <v>4802</v>
      </c>
      <c r="I1205" s="2">
        <v>45018</v>
      </c>
    </row>
    <row r="1206" spans="1:9" x14ac:dyDescent="0.25">
      <c r="A1206" t="s">
        <v>3546</v>
      </c>
      <c r="B1206" t="s">
        <v>3541</v>
      </c>
      <c r="D1206" s="4">
        <v>4010</v>
      </c>
      <c r="F1206">
        <v>4802</v>
      </c>
      <c r="I1206" s="2">
        <v>45018</v>
      </c>
    </row>
    <row r="1207" spans="1:9" x14ac:dyDescent="0.25">
      <c r="A1207" t="s">
        <v>3549</v>
      </c>
      <c r="B1207" t="s">
        <v>3194</v>
      </c>
      <c r="D1207" s="4">
        <v>5990</v>
      </c>
      <c r="E1207" s="1">
        <v>35430</v>
      </c>
      <c r="F1207">
        <v>411</v>
      </c>
      <c r="I1207" s="2">
        <v>45019</v>
      </c>
    </row>
    <row r="1208" spans="1:9" x14ac:dyDescent="0.25">
      <c r="A1208" t="s">
        <v>3553</v>
      </c>
      <c r="B1208" t="s">
        <v>3554</v>
      </c>
      <c r="D1208" s="4">
        <v>9980</v>
      </c>
      <c r="F1208">
        <v>2421</v>
      </c>
      <c r="I1208" s="2">
        <v>45020</v>
      </c>
    </row>
    <row r="1209" spans="1:9" x14ac:dyDescent="0.25">
      <c r="A1209" t="s">
        <v>3557</v>
      </c>
      <c r="B1209" t="s">
        <v>3558</v>
      </c>
      <c r="D1209" s="4">
        <v>3400</v>
      </c>
      <c r="F1209">
        <v>4041</v>
      </c>
      <c r="I1209" s="2">
        <v>45020</v>
      </c>
    </row>
    <row r="1210" spans="1:9" x14ac:dyDescent="0.25">
      <c r="A1210" t="s">
        <v>3561</v>
      </c>
      <c r="B1210" t="s">
        <v>96</v>
      </c>
      <c r="D1210" s="4">
        <v>3480</v>
      </c>
      <c r="F1210">
        <v>1462</v>
      </c>
      <c r="I1210" s="2">
        <v>45021</v>
      </c>
    </row>
    <row r="1211" spans="1:9" x14ac:dyDescent="0.25">
      <c r="A1211" t="s">
        <v>3565</v>
      </c>
      <c r="B1211" t="s">
        <v>96</v>
      </c>
      <c r="D1211" s="4">
        <v>3480</v>
      </c>
      <c r="F1211">
        <v>1462</v>
      </c>
      <c r="I1211" s="2">
        <v>45021</v>
      </c>
    </row>
    <row r="1212" spans="1:9" x14ac:dyDescent="0.25">
      <c r="A1212" t="s">
        <v>3567</v>
      </c>
      <c r="B1212" t="s">
        <v>3568</v>
      </c>
      <c r="D1212" s="4">
        <v>4370</v>
      </c>
      <c r="F1212">
        <v>2112</v>
      </c>
      <c r="I1212" s="2">
        <v>45021</v>
      </c>
    </row>
    <row r="1213" spans="1:9" x14ac:dyDescent="0.25">
      <c r="A1213" t="s">
        <v>3571</v>
      </c>
      <c r="B1213" t="s">
        <v>3572</v>
      </c>
      <c r="D1213" s="4">
        <v>3612.5</v>
      </c>
      <c r="E1213" s="1">
        <v>35522</v>
      </c>
      <c r="F1213">
        <v>4041</v>
      </c>
      <c r="I1213" s="2">
        <v>45021</v>
      </c>
    </row>
    <row r="1214" spans="1:9" x14ac:dyDescent="0.25">
      <c r="A1214" t="s">
        <v>3576</v>
      </c>
      <c r="B1214" t="s">
        <v>3572</v>
      </c>
      <c r="D1214" s="4">
        <v>3612.5</v>
      </c>
      <c r="E1214" s="1">
        <v>35522</v>
      </c>
      <c r="F1214">
        <v>4041</v>
      </c>
      <c r="I1214" s="2">
        <v>45021</v>
      </c>
    </row>
    <row r="1215" spans="1:9" x14ac:dyDescent="0.25">
      <c r="A1215" t="s">
        <v>3452</v>
      </c>
      <c r="B1215" t="s">
        <v>3453</v>
      </c>
      <c r="D1215" s="4">
        <v>6065</v>
      </c>
      <c r="E1215" s="1">
        <v>37461</v>
      </c>
      <c r="F1215">
        <v>5031</v>
      </c>
      <c r="I1215" s="2">
        <v>45021</v>
      </c>
    </row>
    <row r="1216" spans="1:9" x14ac:dyDescent="0.25">
      <c r="A1216" t="s">
        <v>3581</v>
      </c>
      <c r="B1216" t="s">
        <v>1506</v>
      </c>
      <c r="D1216" s="4">
        <v>5230</v>
      </c>
      <c r="F1216">
        <v>9305</v>
      </c>
      <c r="I1216" s="2">
        <v>45025</v>
      </c>
    </row>
    <row r="1217" spans="1:9" x14ac:dyDescent="0.25">
      <c r="A1217" t="s">
        <v>3584</v>
      </c>
      <c r="B1217" t="s">
        <v>3585</v>
      </c>
      <c r="D1217" s="4">
        <v>21720</v>
      </c>
      <c r="E1217" s="1">
        <v>36525</v>
      </c>
      <c r="F1217">
        <v>9305</v>
      </c>
      <c r="I1217" s="2">
        <v>45025</v>
      </c>
    </row>
    <row r="1218" spans="1:9" x14ac:dyDescent="0.25">
      <c r="A1218" t="s">
        <v>3588</v>
      </c>
      <c r="B1218" t="s">
        <v>3257</v>
      </c>
      <c r="D1218" s="4">
        <v>3460</v>
      </c>
      <c r="F1218">
        <v>9305</v>
      </c>
      <c r="I1218" s="2">
        <v>45025</v>
      </c>
    </row>
    <row r="1219" spans="1:9" x14ac:dyDescent="0.25">
      <c r="A1219" t="s">
        <v>3590</v>
      </c>
      <c r="B1219" t="s">
        <v>3591</v>
      </c>
      <c r="D1219" s="4">
        <v>5870</v>
      </c>
      <c r="E1219" s="1">
        <v>36098</v>
      </c>
      <c r="F1219">
        <v>9305</v>
      </c>
      <c r="I1219" s="2">
        <v>45025</v>
      </c>
    </row>
    <row r="1220" spans="1:9" x14ac:dyDescent="0.25">
      <c r="A1220" t="s">
        <v>3594</v>
      </c>
      <c r="B1220" t="s">
        <v>3595</v>
      </c>
      <c r="D1220" s="4">
        <v>4800</v>
      </c>
      <c r="F1220">
        <v>9305</v>
      </c>
      <c r="I1220" s="2">
        <v>45025</v>
      </c>
    </row>
    <row r="1221" spans="1:9" x14ac:dyDescent="0.25">
      <c r="A1221" t="s">
        <v>3597</v>
      </c>
      <c r="B1221" t="s">
        <v>3595</v>
      </c>
      <c r="D1221" s="4">
        <v>4800</v>
      </c>
      <c r="F1221">
        <v>9305</v>
      </c>
      <c r="I1221" s="2">
        <v>45025</v>
      </c>
    </row>
    <row r="1222" spans="1:9" x14ac:dyDescent="0.25">
      <c r="A1222" t="s">
        <v>3599</v>
      </c>
      <c r="B1222" t="s">
        <v>3600</v>
      </c>
      <c r="D1222" s="4">
        <v>33247.199999999997</v>
      </c>
      <c r="E1222" s="1">
        <v>37886</v>
      </c>
      <c r="F1222">
        <v>1162</v>
      </c>
      <c r="I1222" s="2">
        <v>45025</v>
      </c>
    </row>
    <row r="1223" spans="1:9" x14ac:dyDescent="0.25">
      <c r="A1223" t="s">
        <v>3604</v>
      </c>
      <c r="B1223" t="s">
        <v>3605</v>
      </c>
      <c r="D1223" s="4">
        <v>39942.04</v>
      </c>
      <c r="E1223" s="1">
        <v>37069</v>
      </c>
      <c r="F1223">
        <v>1162</v>
      </c>
      <c r="I1223" s="2">
        <v>45025</v>
      </c>
    </row>
    <row r="1224" spans="1:9" x14ac:dyDescent="0.25">
      <c r="A1224" t="s">
        <v>3608</v>
      </c>
      <c r="B1224" t="s">
        <v>396</v>
      </c>
      <c r="D1224" s="4">
        <v>4620</v>
      </c>
      <c r="F1224">
        <v>3541</v>
      </c>
      <c r="I1224" s="2">
        <v>45025</v>
      </c>
    </row>
    <row r="1225" spans="1:9" x14ac:dyDescent="0.25">
      <c r="A1225" t="s">
        <v>3612</v>
      </c>
      <c r="B1225" t="s">
        <v>3613</v>
      </c>
      <c r="D1225" s="4">
        <v>8540</v>
      </c>
      <c r="F1225">
        <v>3541</v>
      </c>
      <c r="I1225" s="2">
        <v>45025</v>
      </c>
    </row>
    <row r="1226" spans="1:9" x14ac:dyDescent="0.25">
      <c r="A1226" t="s">
        <v>3617</v>
      </c>
      <c r="B1226" t="s">
        <v>3618</v>
      </c>
      <c r="D1226" s="4">
        <v>6700</v>
      </c>
      <c r="E1226" s="1">
        <v>35352</v>
      </c>
      <c r="F1226">
        <v>9305</v>
      </c>
      <c r="I1226" s="2">
        <v>45025</v>
      </c>
    </row>
    <row r="1227" spans="1:9" x14ac:dyDescent="0.25">
      <c r="A1227" t="s">
        <v>3621</v>
      </c>
      <c r="B1227" t="s">
        <v>781</v>
      </c>
      <c r="D1227" s="4">
        <v>4730</v>
      </c>
      <c r="F1227">
        <v>9305</v>
      </c>
      <c r="I1227" s="2">
        <v>45025</v>
      </c>
    </row>
    <row r="1228" spans="1:9" x14ac:dyDescent="0.25">
      <c r="A1228" t="s">
        <v>3623</v>
      </c>
      <c r="B1228" t="s">
        <v>3624</v>
      </c>
      <c r="D1228" s="4">
        <v>3840</v>
      </c>
      <c r="F1228">
        <v>9305</v>
      </c>
      <c r="I1228" s="2">
        <v>45025</v>
      </c>
    </row>
    <row r="1229" spans="1:9" x14ac:dyDescent="0.25">
      <c r="A1229" t="s">
        <v>3627</v>
      </c>
      <c r="B1229" t="s">
        <v>3624</v>
      </c>
      <c r="D1229" s="4">
        <v>3840</v>
      </c>
      <c r="F1229">
        <v>9305</v>
      </c>
      <c r="I1229" s="2">
        <v>45025</v>
      </c>
    </row>
    <row r="1230" spans="1:9" x14ac:dyDescent="0.25">
      <c r="A1230" t="s">
        <v>3629</v>
      </c>
      <c r="B1230" t="s">
        <v>3624</v>
      </c>
      <c r="D1230" s="4">
        <v>3840</v>
      </c>
      <c r="F1230">
        <v>9305</v>
      </c>
      <c r="I1230" s="2">
        <v>45025</v>
      </c>
    </row>
    <row r="1231" spans="1:9" x14ac:dyDescent="0.25">
      <c r="A1231" t="s">
        <v>3631</v>
      </c>
      <c r="B1231" t="s">
        <v>3624</v>
      </c>
      <c r="D1231" s="4">
        <v>3840</v>
      </c>
      <c r="F1231">
        <v>9305</v>
      </c>
      <c r="I1231" s="2">
        <v>45025</v>
      </c>
    </row>
    <row r="1232" spans="1:9" x14ac:dyDescent="0.25">
      <c r="A1232" t="s">
        <v>3633</v>
      </c>
      <c r="B1232" t="s">
        <v>3624</v>
      </c>
      <c r="D1232" s="4">
        <v>3840</v>
      </c>
      <c r="F1232">
        <v>9305</v>
      </c>
      <c r="I1232" s="2">
        <v>45025</v>
      </c>
    </row>
    <row r="1233" spans="1:9" x14ac:dyDescent="0.25">
      <c r="A1233" t="s">
        <v>3638</v>
      </c>
      <c r="B1233" t="s">
        <v>610</v>
      </c>
      <c r="D1233" s="4">
        <v>3770</v>
      </c>
      <c r="F1233">
        <v>9305</v>
      </c>
      <c r="I1233" s="2">
        <v>45027</v>
      </c>
    </row>
    <row r="1234" spans="1:9" x14ac:dyDescent="0.25">
      <c r="A1234" t="s">
        <v>3641</v>
      </c>
      <c r="B1234" t="s">
        <v>781</v>
      </c>
      <c r="D1234" s="4">
        <v>4730</v>
      </c>
      <c r="F1234">
        <v>9305</v>
      </c>
      <c r="I1234" s="2">
        <v>45027</v>
      </c>
    </row>
    <row r="1235" spans="1:9" x14ac:dyDescent="0.25">
      <c r="A1235" t="s">
        <v>3643</v>
      </c>
      <c r="B1235" t="s">
        <v>781</v>
      </c>
      <c r="D1235" s="4">
        <v>6370</v>
      </c>
      <c r="F1235">
        <v>9305</v>
      </c>
      <c r="I1235" s="2">
        <v>45027</v>
      </c>
    </row>
    <row r="1236" spans="1:9" x14ac:dyDescent="0.25">
      <c r="A1236" t="s">
        <v>3646</v>
      </c>
      <c r="B1236" t="s">
        <v>1240</v>
      </c>
      <c r="D1236" s="4">
        <v>6800</v>
      </c>
      <c r="F1236">
        <v>9305</v>
      </c>
      <c r="I1236" s="2">
        <v>45027</v>
      </c>
    </row>
    <row r="1237" spans="1:9" x14ac:dyDescent="0.25">
      <c r="A1237" t="s">
        <v>3649</v>
      </c>
      <c r="B1237" t="s">
        <v>1240</v>
      </c>
      <c r="D1237" s="4">
        <v>6800</v>
      </c>
      <c r="F1237">
        <v>9305</v>
      </c>
      <c r="I1237" s="2">
        <v>45027</v>
      </c>
    </row>
    <row r="1238" spans="1:9" x14ac:dyDescent="0.25">
      <c r="A1238" t="s">
        <v>3651</v>
      </c>
      <c r="B1238" t="s">
        <v>1240</v>
      </c>
      <c r="D1238" s="4">
        <v>6800</v>
      </c>
      <c r="F1238">
        <v>9305</v>
      </c>
      <c r="I1238" s="2">
        <v>45027</v>
      </c>
    </row>
    <row r="1239" spans="1:9" x14ac:dyDescent="0.25">
      <c r="A1239" t="s">
        <v>3653</v>
      </c>
      <c r="B1239" t="s">
        <v>1240</v>
      </c>
      <c r="D1239" s="4">
        <v>6800</v>
      </c>
      <c r="F1239">
        <v>9305</v>
      </c>
      <c r="I1239" s="2">
        <v>45027</v>
      </c>
    </row>
    <row r="1240" spans="1:9" x14ac:dyDescent="0.25">
      <c r="A1240" t="s">
        <v>3655</v>
      </c>
      <c r="B1240" t="s">
        <v>1240</v>
      </c>
      <c r="D1240" s="4">
        <v>6800</v>
      </c>
      <c r="F1240">
        <v>9305</v>
      </c>
      <c r="I1240" s="2">
        <v>45027</v>
      </c>
    </row>
    <row r="1241" spans="1:9" x14ac:dyDescent="0.25">
      <c r="A1241" t="s">
        <v>3657</v>
      </c>
      <c r="B1241" t="s">
        <v>1240</v>
      </c>
      <c r="D1241" s="4">
        <v>6800</v>
      </c>
      <c r="F1241">
        <v>9305</v>
      </c>
      <c r="I1241" s="2">
        <v>45027</v>
      </c>
    </row>
    <row r="1242" spans="1:9" x14ac:dyDescent="0.25">
      <c r="A1242" t="s">
        <v>3659</v>
      </c>
      <c r="B1242" t="s">
        <v>3450</v>
      </c>
      <c r="D1242" s="4">
        <v>3980</v>
      </c>
      <c r="E1242" s="1">
        <v>35899</v>
      </c>
      <c r="F1242">
        <v>411</v>
      </c>
      <c r="I1242" s="2">
        <v>45027</v>
      </c>
    </row>
    <row r="1243" spans="1:9" x14ac:dyDescent="0.25">
      <c r="A1243" t="s">
        <v>3663</v>
      </c>
      <c r="B1243" t="s">
        <v>781</v>
      </c>
      <c r="D1243" s="4">
        <v>4730</v>
      </c>
      <c r="F1243">
        <v>313</v>
      </c>
      <c r="I1243" s="2">
        <v>45028</v>
      </c>
    </row>
    <row r="1244" spans="1:9" x14ac:dyDescent="0.25">
      <c r="A1244" t="s">
        <v>3452</v>
      </c>
      <c r="B1244" t="s">
        <v>3453</v>
      </c>
      <c r="D1244" s="4">
        <v>6065</v>
      </c>
      <c r="E1244" s="1">
        <v>37461</v>
      </c>
      <c r="F1244">
        <v>5031</v>
      </c>
      <c r="I1244" s="2">
        <v>45028</v>
      </c>
    </row>
    <row r="1245" spans="1:9" x14ac:dyDescent="0.25">
      <c r="A1245" t="s">
        <v>3667</v>
      </c>
      <c r="B1245" t="s">
        <v>3668</v>
      </c>
      <c r="D1245" s="4">
        <v>5675.3</v>
      </c>
      <c r="E1245" s="1">
        <v>38029</v>
      </c>
      <c r="F1245">
        <v>531</v>
      </c>
      <c r="I1245" s="2">
        <v>45028</v>
      </c>
    </row>
    <row r="1246" spans="1:9" x14ac:dyDescent="0.25">
      <c r="A1246" t="s">
        <v>3671</v>
      </c>
      <c r="B1246" t="s">
        <v>3672</v>
      </c>
      <c r="D1246" s="4">
        <v>10777.5</v>
      </c>
      <c r="E1246" s="1">
        <v>38029</v>
      </c>
      <c r="F1246">
        <v>531</v>
      </c>
      <c r="I1246" s="2">
        <v>45028</v>
      </c>
    </row>
    <row r="1247" spans="1:9" x14ac:dyDescent="0.25">
      <c r="A1247" t="s">
        <v>3675</v>
      </c>
      <c r="B1247" t="s">
        <v>3668</v>
      </c>
      <c r="D1247" s="4">
        <v>5675.3</v>
      </c>
      <c r="E1247" s="1">
        <v>38029</v>
      </c>
      <c r="F1247">
        <v>531</v>
      </c>
      <c r="I1247" s="2">
        <v>45028</v>
      </c>
    </row>
    <row r="1248" spans="1:9" x14ac:dyDescent="0.25">
      <c r="A1248" t="s">
        <v>3677</v>
      </c>
      <c r="B1248" t="s">
        <v>3668</v>
      </c>
      <c r="D1248" s="4">
        <v>5675.3</v>
      </c>
      <c r="E1248" s="1">
        <v>38029</v>
      </c>
      <c r="F1248">
        <v>531</v>
      </c>
      <c r="I1248" s="2">
        <v>45028</v>
      </c>
    </row>
    <row r="1249" spans="1:9" x14ac:dyDescent="0.25">
      <c r="A1249" t="s">
        <v>3679</v>
      </c>
      <c r="B1249" t="s">
        <v>3668</v>
      </c>
      <c r="D1249" s="4">
        <v>5675.3</v>
      </c>
      <c r="E1249" s="1">
        <v>38029</v>
      </c>
      <c r="F1249">
        <v>531</v>
      </c>
      <c r="I1249" s="2">
        <v>45028</v>
      </c>
    </row>
    <row r="1250" spans="1:9" x14ac:dyDescent="0.25">
      <c r="A1250" t="s">
        <v>3681</v>
      </c>
      <c r="B1250" t="s">
        <v>3668</v>
      </c>
      <c r="D1250" s="4">
        <v>5675.3</v>
      </c>
      <c r="E1250" s="1">
        <v>38029</v>
      </c>
      <c r="F1250">
        <v>531</v>
      </c>
      <c r="I1250" s="2">
        <v>45028</v>
      </c>
    </row>
    <row r="1251" spans="1:9" x14ac:dyDescent="0.25">
      <c r="A1251" t="s">
        <v>3683</v>
      </c>
      <c r="B1251" t="s">
        <v>3684</v>
      </c>
      <c r="D1251" s="4">
        <v>5320</v>
      </c>
      <c r="F1251">
        <v>3341</v>
      </c>
      <c r="I1251" s="2">
        <v>45028</v>
      </c>
    </row>
    <row r="1252" spans="1:9" x14ac:dyDescent="0.25">
      <c r="A1252" t="s">
        <v>3688</v>
      </c>
      <c r="B1252" t="s">
        <v>1007</v>
      </c>
      <c r="D1252" s="4">
        <v>4720</v>
      </c>
      <c r="E1252" s="1">
        <v>35622</v>
      </c>
      <c r="F1252">
        <v>1011</v>
      </c>
      <c r="I1252" s="2">
        <v>45028</v>
      </c>
    </row>
    <row r="1253" spans="1:9" x14ac:dyDescent="0.25">
      <c r="A1253" t="s">
        <v>3691</v>
      </c>
      <c r="B1253" t="s">
        <v>3692</v>
      </c>
      <c r="D1253" s="4">
        <v>3238.29</v>
      </c>
      <c r="E1253" s="1">
        <v>37287</v>
      </c>
      <c r="F1253">
        <v>5032</v>
      </c>
      <c r="I1253" s="2">
        <v>45028</v>
      </c>
    </row>
    <row r="1254" spans="1:9" x14ac:dyDescent="0.25">
      <c r="A1254" t="s">
        <v>3696</v>
      </c>
      <c r="B1254" t="s">
        <v>3692</v>
      </c>
      <c r="D1254" s="4">
        <v>3238.29</v>
      </c>
      <c r="E1254" s="1">
        <v>37287</v>
      </c>
      <c r="F1254">
        <v>5032</v>
      </c>
      <c r="I1254" s="2">
        <v>45028</v>
      </c>
    </row>
    <row r="1255" spans="1:9" x14ac:dyDescent="0.25">
      <c r="A1255" t="s">
        <v>3698</v>
      </c>
      <c r="B1255" t="s">
        <v>3692</v>
      </c>
      <c r="D1255" s="4">
        <v>3238.29</v>
      </c>
      <c r="E1255" s="1">
        <v>37287</v>
      </c>
      <c r="F1255">
        <v>5032</v>
      </c>
      <c r="I1255" s="2">
        <v>45028</v>
      </c>
    </row>
    <row r="1256" spans="1:9" x14ac:dyDescent="0.25">
      <c r="A1256" t="s">
        <v>3700</v>
      </c>
      <c r="B1256" t="s">
        <v>3692</v>
      </c>
      <c r="D1256" s="4">
        <v>3238.29</v>
      </c>
      <c r="E1256" s="1">
        <v>37287</v>
      </c>
      <c r="F1256">
        <v>5032</v>
      </c>
      <c r="I1256" s="2">
        <v>45028</v>
      </c>
    </row>
    <row r="1257" spans="1:9" x14ac:dyDescent="0.25">
      <c r="A1257" t="s">
        <v>3702</v>
      </c>
      <c r="B1257" t="s">
        <v>3692</v>
      </c>
      <c r="D1257" s="4">
        <v>3238.29</v>
      </c>
      <c r="E1257" s="1">
        <v>37287</v>
      </c>
      <c r="F1257">
        <v>5032</v>
      </c>
      <c r="I1257" s="2">
        <v>45028</v>
      </c>
    </row>
    <row r="1258" spans="1:9" x14ac:dyDescent="0.25">
      <c r="A1258" t="s">
        <v>3704</v>
      </c>
      <c r="B1258" t="s">
        <v>3705</v>
      </c>
      <c r="D1258" s="4">
        <v>7040</v>
      </c>
      <c r="E1258" s="1">
        <v>35760</v>
      </c>
      <c r="F1258">
        <v>3241</v>
      </c>
      <c r="I1258" s="2">
        <v>45028</v>
      </c>
    </row>
    <row r="1259" spans="1:9" x14ac:dyDescent="0.25">
      <c r="A1259" t="s">
        <v>3708</v>
      </c>
      <c r="B1259" t="s">
        <v>3709</v>
      </c>
      <c r="D1259" s="4">
        <v>3150</v>
      </c>
      <c r="F1259">
        <v>2421</v>
      </c>
      <c r="I1259" s="2">
        <v>45028</v>
      </c>
    </row>
    <row r="1260" spans="1:9" x14ac:dyDescent="0.25">
      <c r="A1260" t="s">
        <v>3712</v>
      </c>
      <c r="B1260" t="s">
        <v>3713</v>
      </c>
      <c r="D1260" s="4">
        <v>5621.7</v>
      </c>
      <c r="E1260" s="1">
        <v>37286</v>
      </c>
      <c r="F1260">
        <v>5031</v>
      </c>
      <c r="I1260" s="2">
        <v>45028</v>
      </c>
    </row>
    <row r="1261" spans="1:9" x14ac:dyDescent="0.25">
      <c r="A1261" t="s">
        <v>3716</v>
      </c>
      <c r="B1261" t="s">
        <v>3713</v>
      </c>
      <c r="D1261" s="4">
        <v>5635.12</v>
      </c>
      <c r="E1261" s="1">
        <v>37376</v>
      </c>
      <c r="F1261">
        <v>5031</v>
      </c>
      <c r="I1261" s="2">
        <v>45028</v>
      </c>
    </row>
    <row r="1262" spans="1:9" x14ac:dyDescent="0.25">
      <c r="A1262" t="s">
        <v>3719</v>
      </c>
      <c r="B1262" t="s">
        <v>3713</v>
      </c>
      <c r="D1262" s="4">
        <v>5635.12</v>
      </c>
      <c r="E1262" s="1">
        <v>37376</v>
      </c>
      <c r="F1262">
        <v>5032</v>
      </c>
      <c r="I1262" s="2">
        <v>45028</v>
      </c>
    </row>
    <row r="1263" spans="1:9" x14ac:dyDescent="0.25">
      <c r="A1263" t="s">
        <v>3721</v>
      </c>
      <c r="B1263" t="s">
        <v>3722</v>
      </c>
      <c r="D1263" s="4">
        <v>4400</v>
      </c>
      <c r="F1263">
        <v>1221</v>
      </c>
      <c r="I1263" s="2">
        <v>45028</v>
      </c>
    </row>
    <row r="1264" spans="1:9" x14ac:dyDescent="0.25">
      <c r="A1264" t="s">
        <v>3726</v>
      </c>
      <c r="B1264" t="s">
        <v>3727</v>
      </c>
      <c r="D1264" s="4">
        <v>4720</v>
      </c>
      <c r="F1264">
        <v>611</v>
      </c>
      <c r="I1264" s="2">
        <v>45028</v>
      </c>
    </row>
    <row r="1265" spans="1:9" x14ac:dyDescent="0.25">
      <c r="A1265" t="s">
        <v>3729</v>
      </c>
      <c r="B1265" t="s">
        <v>3035</v>
      </c>
      <c r="D1265" s="4">
        <v>10000</v>
      </c>
      <c r="F1265">
        <v>131</v>
      </c>
      <c r="I1265" s="2">
        <v>45028</v>
      </c>
    </row>
    <row r="1266" spans="1:9" x14ac:dyDescent="0.25">
      <c r="A1266" t="s">
        <v>3731</v>
      </c>
      <c r="B1266" t="s">
        <v>3035</v>
      </c>
      <c r="D1266" s="4">
        <v>10000</v>
      </c>
      <c r="F1266">
        <v>131</v>
      </c>
      <c r="I1266" s="2">
        <v>45028</v>
      </c>
    </row>
    <row r="1267" spans="1:9" x14ac:dyDescent="0.25">
      <c r="A1267" t="s">
        <v>3733</v>
      </c>
      <c r="B1267" t="s">
        <v>3289</v>
      </c>
      <c r="D1267" s="4">
        <v>10000</v>
      </c>
      <c r="F1267">
        <v>131</v>
      </c>
      <c r="I1267" s="2">
        <v>45028</v>
      </c>
    </row>
    <row r="1268" spans="1:9" x14ac:dyDescent="0.25">
      <c r="A1268" t="s">
        <v>3735</v>
      </c>
      <c r="B1268" t="s">
        <v>3736</v>
      </c>
      <c r="D1268" s="4">
        <v>10000</v>
      </c>
      <c r="F1268">
        <v>131</v>
      </c>
      <c r="I1268" s="2">
        <v>45028</v>
      </c>
    </row>
    <row r="1269" spans="1:9" x14ac:dyDescent="0.25">
      <c r="A1269" t="s">
        <v>3738</v>
      </c>
      <c r="B1269" t="s">
        <v>3739</v>
      </c>
      <c r="D1269" s="4">
        <v>5270</v>
      </c>
      <c r="F1269">
        <v>3341</v>
      </c>
      <c r="I1269" s="2">
        <v>45028</v>
      </c>
    </row>
    <row r="1270" spans="1:9" x14ac:dyDescent="0.25">
      <c r="A1270" t="s">
        <v>3742</v>
      </c>
      <c r="B1270" t="s">
        <v>3743</v>
      </c>
      <c r="D1270" s="4">
        <v>5650</v>
      </c>
      <c r="F1270">
        <v>2112</v>
      </c>
      <c r="I1270" s="2">
        <v>45028</v>
      </c>
    </row>
    <row r="1271" spans="1:9" x14ac:dyDescent="0.25">
      <c r="A1271" t="s">
        <v>3747</v>
      </c>
      <c r="B1271" t="s">
        <v>3743</v>
      </c>
      <c r="D1271" s="4">
        <v>5650</v>
      </c>
      <c r="F1271">
        <v>2112</v>
      </c>
      <c r="I1271" s="2">
        <v>45028</v>
      </c>
    </row>
    <row r="1272" spans="1:9" x14ac:dyDescent="0.25">
      <c r="A1272" t="s">
        <v>3749</v>
      </c>
      <c r="B1272" t="s">
        <v>3750</v>
      </c>
      <c r="D1272" s="4">
        <v>13810</v>
      </c>
      <c r="E1272" s="1">
        <v>36052</v>
      </c>
      <c r="F1272">
        <v>1671</v>
      </c>
      <c r="I1272" s="2">
        <v>45028</v>
      </c>
    </row>
    <row r="1273" spans="1:9" x14ac:dyDescent="0.25">
      <c r="A1273" t="s">
        <v>3754</v>
      </c>
      <c r="B1273" t="s">
        <v>3755</v>
      </c>
      <c r="D1273" s="4">
        <v>3450</v>
      </c>
      <c r="F1273">
        <v>2611</v>
      </c>
      <c r="I1273" s="2">
        <v>45028</v>
      </c>
    </row>
    <row r="1274" spans="1:9" x14ac:dyDescent="0.25">
      <c r="A1274" t="s">
        <v>3758</v>
      </c>
      <c r="B1274" t="s">
        <v>781</v>
      </c>
      <c r="D1274" s="4">
        <v>4730</v>
      </c>
      <c r="F1274">
        <v>1162</v>
      </c>
      <c r="I1274" s="2">
        <v>45028</v>
      </c>
    </row>
    <row r="1275" spans="1:9" x14ac:dyDescent="0.25">
      <c r="A1275" t="s">
        <v>3760</v>
      </c>
      <c r="B1275" t="s">
        <v>781</v>
      </c>
      <c r="D1275" s="4">
        <v>4730</v>
      </c>
      <c r="F1275">
        <v>1162</v>
      </c>
      <c r="I1275" s="2">
        <v>45028</v>
      </c>
    </row>
    <row r="1276" spans="1:9" x14ac:dyDescent="0.25">
      <c r="A1276" t="s">
        <v>3763</v>
      </c>
      <c r="B1276" t="s">
        <v>3764</v>
      </c>
      <c r="D1276" s="4">
        <v>11810</v>
      </c>
      <c r="E1276" s="1">
        <v>36291</v>
      </c>
      <c r="F1276">
        <v>3841</v>
      </c>
      <c r="I1276" s="2">
        <v>45028</v>
      </c>
    </row>
    <row r="1277" spans="1:9" x14ac:dyDescent="0.25">
      <c r="A1277" t="s">
        <v>3768</v>
      </c>
      <c r="B1277" t="s">
        <v>3769</v>
      </c>
      <c r="D1277" s="4">
        <v>4480</v>
      </c>
      <c r="E1277" s="1">
        <v>36083</v>
      </c>
      <c r="F1277">
        <v>4761</v>
      </c>
      <c r="I1277" s="2">
        <v>45028</v>
      </c>
    </row>
    <row r="1278" spans="1:9" x14ac:dyDescent="0.25">
      <c r="A1278" t="s">
        <v>3772</v>
      </c>
      <c r="B1278" t="s">
        <v>3769</v>
      </c>
      <c r="D1278" s="4">
        <v>4480</v>
      </c>
      <c r="E1278" s="1">
        <v>36210</v>
      </c>
      <c r="F1278">
        <v>4761</v>
      </c>
      <c r="I1278" s="2">
        <v>45028</v>
      </c>
    </row>
    <row r="1279" spans="1:9" x14ac:dyDescent="0.25">
      <c r="A1279" t="s">
        <v>3775</v>
      </c>
      <c r="B1279" t="s">
        <v>1948</v>
      </c>
      <c r="D1279" s="4">
        <v>6578.58</v>
      </c>
      <c r="E1279" s="1">
        <v>36948</v>
      </c>
      <c r="F1279">
        <v>4761</v>
      </c>
      <c r="I1279" s="2">
        <v>45028</v>
      </c>
    </row>
    <row r="1280" spans="1:9" x14ac:dyDescent="0.25">
      <c r="A1280" t="s">
        <v>3778</v>
      </c>
      <c r="B1280" t="s">
        <v>96</v>
      </c>
      <c r="D1280" s="4">
        <v>9740</v>
      </c>
      <c r="F1280">
        <v>4761</v>
      </c>
      <c r="I1280" s="2">
        <v>45028</v>
      </c>
    </row>
    <row r="1281" spans="1:9" x14ac:dyDescent="0.25">
      <c r="A1281" t="s">
        <v>3781</v>
      </c>
      <c r="B1281" t="s">
        <v>96</v>
      </c>
      <c r="D1281" s="4">
        <v>9740</v>
      </c>
      <c r="F1281">
        <v>4761</v>
      </c>
      <c r="I1281" s="2">
        <v>45028</v>
      </c>
    </row>
    <row r="1282" spans="1:9" x14ac:dyDescent="0.25">
      <c r="A1282" t="s">
        <v>3784</v>
      </c>
      <c r="B1282" t="s">
        <v>96</v>
      </c>
      <c r="D1282" s="4">
        <v>9740</v>
      </c>
      <c r="F1282">
        <v>4761</v>
      </c>
      <c r="I1282" s="2">
        <v>45028</v>
      </c>
    </row>
    <row r="1283" spans="1:9" x14ac:dyDescent="0.25">
      <c r="A1283" t="s">
        <v>3786</v>
      </c>
      <c r="B1283" t="s">
        <v>3769</v>
      </c>
      <c r="D1283" s="4">
        <v>4480</v>
      </c>
      <c r="E1283" s="1">
        <v>35975</v>
      </c>
      <c r="F1283">
        <v>4761</v>
      </c>
      <c r="I1283" s="2">
        <v>45028</v>
      </c>
    </row>
    <row r="1284" spans="1:9" x14ac:dyDescent="0.25">
      <c r="A1284" t="s">
        <v>3789</v>
      </c>
      <c r="B1284" t="s">
        <v>3790</v>
      </c>
      <c r="D1284" s="4">
        <v>7880</v>
      </c>
      <c r="E1284" s="1">
        <v>36556</v>
      </c>
      <c r="F1284">
        <v>762</v>
      </c>
      <c r="I1284" s="2">
        <v>45028</v>
      </c>
    </row>
    <row r="1285" spans="1:9" x14ac:dyDescent="0.25">
      <c r="A1285" t="s">
        <v>3794</v>
      </c>
      <c r="B1285" t="s">
        <v>2130</v>
      </c>
      <c r="D1285" s="4">
        <v>4220</v>
      </c>
      <c r="E1285" s="1">
        <v>35174</v>
      </c>
      <c r="F1285">
        <v>731</v>
      </c>
      <c r="I1285" s="2">
        <v>45028</v>
      </c>
    </row>
    <row r="1286" spans="1:9" x14ac:dyDescent="0.25">
      <c r="A1286" t="s">
        <v>3796</v>
      </c>
      <c r="B1286" t="s">
        <v>2250</v>
      </c>
      <c r="D1286" s="4">
        <v>4240</v>
      </c>
      <c r="E1286" s="1">
        <v>36059</v>
      </c>
      <c r="F1286">
        <v>731</v>
      </c>
      <c r="I1286" s="2">
        <v>45028</v>
      </c>
    </row>
    <row r="1287" spans="1:9" x14ac:dyDescent="0.25">
      <c r="A1287" t="s">
        <v>3798</v>
      </c>
      <c r="B1287" t="s">
        <v>2250</v>
      </c>
      <c r="D1287" s="4">
        <v>4240</v>
      </c>
      <c r="E1287" s="1">
        <v>36088</v>
      </c>
      <c r="F1287">
        <v>731</v>
      </c>
      <c r="I1287" s="2">
        <v>45028</v>
      </c>
    </row>
    <row r="1288" spans="1:9" x14ac:dyDescent="0.25">
      <c r="A1288" t="s">
        <v>3800</v>
      </c>
      <c r="B1288" t="s">
        <v>3801</v>
      </c>
      <c r="D1288" s="4">
        <v>4630</v>
      </c>
      <c r="E1288" s="1">
        <v>35174</v>
      </c>
      <c r="F1288">
        <v>731</v>
      </c>
      <c r="I1288" s="2">
        <v>45028</v>
      </c>
    </row>
    <row r="1289" spans="1:9" x14ac:dyDescent="0.25">
      <c r="A1289" t="s">
        <v>3804</v>
      </c>
      <c r="B1289" t="s">
        <v>3801</v>
      </c>
      <c r="D1289" s="4">
        <v>4630</v>
      </c>
      <c r="E1289" s="1">
        <v>35174</v>
      </c>
      <c r="F1289">
        <v>731</v>
      </c>
      <c r="I1289" s="2">
        <v>45028</v>
      </c>
    </row>
    <row r="1290" spans="1:9" x14ac:dyDescent="0.25">
      <c r="A1290" t="s">
        <v>3806</v>
      </c>
      <c r="B1290" t="s">
        <v>3035</v>
      </c>
      <c r="D1290" s="4">
        <v>4990</v>
      </c>
      <c r="F1290">
        <v>731</v>
      </c>
      <c r="I1290" s="2">
        <v>45028</v>
      </c>
    </row>
    <row r="1291" spans="1:9" x14ac:dyDescent="0.25">
      <c r="A1291" t="s">
        <v>3808</v>
      </c>
      <c r="B1291" t="s">
        <v>3035</v>
      </c>
      <c r="D1291" s="4">
        <v>4990</v>
      </c>
      <c r="F1291">
        <v>731</v>
      </c>
      <c r="I1291" s="2">
        <v>45028</v>
      </c>
    </row>
    <row r="1292" spans="1:9" x14ac:dyDescent="0.25">
      <c r="A1292" t="s">
        <v>3810</v>
      </c>
      <c r="B1292" t="s">
        <v>3144</v>
      </c>
      <c r="D1292" s="4">
        <v>4900</v>
      </c>
      <c r="F1292">
        <v>731</v>
      </c>
      <c r="I1292" s="2">
        <v>45028</v>
      </c>
    </row>
    <row r="1293" spans="1:9" x14ac:dyDescent="0.25">
      <c r="A1293" t="s">
        <v>3812</v>
      </c>
      <c r="B1293" t="s">
        <v>1720</v>
      </c>
      <c r="D1293" s="4">
        <v>5000</v>
      </c>
      <c r="F1293">
        <v>731</v>
      </c>
      <c r="I1293" s="2">
        <v>45028</v>
      </c>
    </row>
    <row r="1294" spans="1:9" x14ac:dyDescent="0.25">
      <c r="A1294" t="s">
        <v>3814</v>
      </c>
      <c r="B1294" t="s">
        <v>3815</v>
      </c>
      <c r="D1294" s="4">
        <v>16530</v>
      </c>
      <c r="F1294">
        <v>731</v>
      </c>
      <c r="I1294" s="2">
        <v>45028</v>
      </c>
    </row>
    <row r="1295" spans="1:9" x14ac:dyDescent="0.25">
      <c r="A1295" t="s">
        <v>3818</v>
      </c>
      <c r="B1295" t="s">
        <v>3819</v>
      </c>
      <c r="D1295" s="4">
        <v>3680</v>
      </c>
      <c r="F1295">
        <v>731</v>
      </c>
      <c r="I1295" s="2">
        <v>45028</v>
      </c>
    </row>
    <row r="1296" spans="1:9" x14ac:dyDescent="0.25">
      <c r="A1296" t="s">
        <v>3821</v>
      </c>
      <c r="B1296" t="s">
        <v>3819</v>
      </c>
      <c r="D1296" s="4">
        <v>3680</v>
      </c>
      <c r="F1296">
        <v>731</v>
      </c>
      <c r="I1296" s="2">
        <v>45028</v>
      </c>
    </row>
    <row r="1297" spans="1:9" x14ac:dyDescent="0.25">
      <c r="A1297" t="s">
        <v>3823</v>
      </c>
      <c r="B1297" t="s">
        <v>3819</v>
      </c>
      <c r="D1297" s="4">
        <v>3680</v>
      </c>
      <c r="F1297">
        <v>731</v>
      </c>
      <c r="I1297" s="2">
        <v>45028</v>
      </c>
    </row>
    <row r="1298" spans="1:9" x14ac:dyDescent="0.25">
      <c r="A1298" t="s">
        <v>3825</v>
      </c>
      <c r="B1298" t="s">
        <v>3819</v>
      </c>
      <c r="D1298" s="4">
        <v>3680</v>
      </c>
      <c r="F1298">
        <v>731</v>
      </c>
      <c r="I1298" s="2">
        <v>45028</v>
      </c>
    </row>
    <row r="1299" spans="1:9" x14ac:dyDescent="0.25">
      <c r="A1299" t="s">
        <v>3827</v>
      </c>
      <c r="B1299" t="s">
        <v>3819</v>
      </c>
      <c r="D1299" s="4">
        <v>3680</v>
      </c>
      <c r="F1299">
        <v>731</v>
      </c>
      <c r="I1299" s="2">
        <v>45028</v>
      </c>
    </row>
    <row r="1300" spans="1:9" x14ac:dyDescent="0.25">
      <c r="A1300" t="s">
        <v>3829</v>
      </c>
      <c r="B1300" t="s">
        <v>3830</v>
      </c>
      <c r="D1300" s="4">
        <v>10500</v>
      </c>
      <c r="E1300" s="1">
        <v>36459</v>
      </c>
      <c r="F1300">
        <v>731</v>
      </c>
      <c r="I1300" s="2">
        <v>45028</v>
      </c>
    </row>
    <row r="1301" spans="1:9" x14ac:dyDescent="0.25">
      <c r="A1301" t="s">
        <v>3836</v>
      </c>
      <c r="B1301" t="s">
        <v>3837</v>
      </c>
      <c r="D1301" s="4">
        <v>4900</v>
      </c>
      <c r="F1301">
        <v>912</v>
      </c>
      <c r="I1301" s="2">
        <v>45047</v>
      </c>
    </row>
    <row r="1302" spans="1:9" x14ac:dyDescent="0.25">
      <c r="A1302" t="s">
        <v>3839</v>
      </c>
      <c r="B1302" t="s">
        <v>3837</v>
      </c>
      <c r="D1302" s="4">
        <v>4900</v>
      </c>
      <c r="F1302">
        <v>912</v>
      </c>
      <c r="I1302" s="2">
        <v>45047</v>
      </c>
    </row>
    <row r="1303" spans="1:9" x14ac:dyDescent="0.25">
      <c r="A1303" t="s">
        <v>3841</v>
      </c>
      <c r="B1303" t="s">
        <v>3842</v>
      </c>
      <c r="D1303" s="4">
        <v>5300</v>
      </c>
      <c r="E1303" s="1">
        <v>36871</v>
      </c>
      <c r="F1303">
        <v>912</v>
      </c>
      <c r="I1303" s="2">
        <v>45047</v>
      </c>
    </row>
    <row r="1304" spans="1:9" x14ac:dyDescent="0.25">
      <c r="A1304" t="s">
        <v>3845</v>
      </c>
      <c r="B1304" t="s">
        <v>3846</v>
      </c>
      <c r="D1304" s="4">
        <v>4900</v>
      </c>
      <c r="F1304">
        <v>912</v>
      </c>
      <c r="I1304" s="2">
        <v>45047</v>
      </c>
    </row>
    <row r="1305" spans="1:9" x14ac:dyDescent="0.25">
      <c r="A1305" t="s">
        <v>3848</v>
      </c>
      <c r="B1305" t="s">
        <v>3846</v>
      </c>
      <c r="D1305" s="4">
        <v>4900</v>
      </c>
      <c r="F1305">
        <v>912</v>
      </c>
      <c r="I1305" s="2">
        <v>45047</v>
      </c>
    </row>
    <row r="1306" spans="1:9" x14ac:dyDescent="0.25">
      <c r="A1306" t="s">
        <v>3850</v>
      </c>
      <c r="B1306" t="s">
        <v>3846</v>
      </c>
      <c r="D1306" s="4">
        <v>4950</v>
      </c>
      <c r="F1306">
        <v>912</v>
      </c>
      <c r="I1306" s="2">
        <v>45047</v>
      </c>
    </row>
    <row r="1307" spans="1:9" x14ac:dyDescent="0.25">
      <c r="A1307" t="s">
        <v>3853</v>
      </c>
      <c r="B1307" t="s">
        <v>3837</v>
      </c>
      <c r="D1307" s="4">
        <v>4950</v>
      </c>
      <c r="F1307">
        <v>911</v>
      </c>
      <c r="I1307" s="2">
        <v>45047</v>
      </c>
    </row>
    <row r="1308" spans="1:9" x14ac:dyDescent="0.25">
      <c r="A1308" t="s">
        <v>3855</v>
      </c>
      <c r="B1308" t="s">
        <v>3837</v>
      </c>
      <c r="D1308" s="4">
        <v>4950</v>
      </c>
      <c r="F1308">
        <v>911</v>
      </c>
      <c r="I1308" s="2">
        <v>45047</v>
      </c>
    </row>
    <row r="1309" spans="1:9" x14ac:dyDescent="0.25">
      <c r="A1309" t="s">
        <v>3858</v>
      </c>
      <c r="B1309" t="s">
        <v>3859</v>
      </c>
      <c r="D1309" s="4">
        <v>9960</v>
      </c>
      <c r="F1309">
        <v>662</v>
      </c>
      <c r="I1309" s="2">
        <v>45049</v>
      </c>
    </row>
    <row r="1310" spans="1:9" x14ac:dyDescent="0.25">
      <c r="A1310" t="s">
        <v>3864</v>
      </c>
      <c r="B1310" t="s">
        <v>3338</v>
      </c>
      <c r="D1310" s="4">
        <v>7580</v>
      </c>
      <c r="E1310" s="1">
        <v>35256</v>
      </c>
      <c r="F1310">
        <v>3241</v>
      </c>
      <c r="I1310" s="2">
        <v>45050</v>
      </c>
    </row>
    <row r="1311" spans="1:9" x14ac:dyDescent="0.25">
      <c r="A1311" t="s">
        <v>3866</v>
      </c>
      <c r="B1311" t="s">
        <v>96</v>
      </c>
      <c r="D1311" s="4">
        <v>3480</v>
      </c>
      <c r="F1311">
        <v>9305</v>
      </c>
      <c r="I1311" s="2">
        <v>45050</v>
      </c>
    </row>
    <row r="1312" spans="1:9" x14ac:dyDescent="0.25">
      <c r="A1312" t="s">
        <v>3868</v>
      </c>
      <c r="B1312" t="s">
        <v>96</v>
      </c>
      <c r="D1312" s="4">
        <v>3480</v>
      </c>
      <c r="F1312">
        <v>9305</v>
      </c>
      <c r="I1312" s="2">
        <v>45050</v>
      </c>
    </row>
    <row r="1313" spans="1:9" x14ac:dyDescent="0.25">
      <c r="A1313" t="s">
        <v>3870</v>
      </c>
      <c r="B1313" t="s">
        <v>96</v>
      </c>
      <c r="D1313" s="4">
        <v>3480</v>
      </c>
      <c r="F1313">
        <v>9305</v>
      </c>
      <c r="I1313" s="2">
        <v>45050</v>
      </c>
    </row>
    <row r="1314" spans="1:9" x14ac:dyDescent="0.25">
      <c r="A1314" t="s">
        <v>3873</v>
      </c>
      <c r="B1314" t="s">
        <v>1240</v>
      </c>
      <c r="D1314" s="4">
        <v>6800</v>
      </c>
      <c r="F1314">
        <v>3121</v>
      </c>
      <c r="I1314" s="2">
        <v>45052</v>
      </c>
    </row>
    <row r="1315" spans="1:9" x14ac:dyDescent="0.25">
      <c r="A1315" t="s">
        <v>3875</v>
      </c>
      <c r="B1315" t="s">
        <v>1240</v>
      </c>
      <c r="D1315" s="4">
        <v>6800</v>
      </c>
      <c r="F1315">
        <v>3121</v>
      </c>
      <c r="I1315" s="2">
        <v>45052</v>
      </c>
    </row>
    <row r="1316" spans="1:9" x14ac:dyDescent="0.25">
      <c r="A1316" t="s">
        <v>3878</v>
      </c>
      <c r="B1316" t="s">
        <v>3879</v>
      </c>
      <c r="D1316" s="4">
        <v>7200</v>
      </c>
      <c r="E1316" s="1">
        <v>36441</v>
      </c>
      <c r="F1316">
        <v>9305</v>
      </c>
      <c r="I1316" s="2">
        <v>45052</v>
      </c>
    </row>
    <row r="1317" spans="1:9" x14ac:dyDescent="0.25">
      <c r="A1317" t="s">
        <v>3882</v>
      </c>
      <c r="B1317" t="s">
        <v>781</v>
      </c>
      <c r="D1317" s="4">
        <v>4730</v>
      </c>
      <c r="F1317">
        <v>9305</v>
      </c>
      <c r="I1317" s="2">
        <v>45052</v>
      </c>
    </row>
    <row r="1318" spans="1:9" x14ac:dyDescent="0.25">
      <c r="A1318" t="s">
        <v>3884</v>
      </c>
      <c r="B1318" t="s">
        <v>781</v>
      </c>
      <c r="D1318" s="4">
        <v>4730</v>
      </c>
      <c r="F1318">
        <v>9305</v>
      </c>
      <c r="I1318" s="2">
        <v>45052</v>
      </c>
    </row>
    <row r="1319" spans="1:9" x14ac:dyDescent="0.25">
      <c r="A1319" t="s">
        <v>3886</v>
      </c>
      <c r="B1319" t="s">
        <v>3887</v>
      </c>
      <c r="D1319" s="4">
        <v>6850</v>
      </c>
      <c r="E1319" s="1">
        <v>36493</v>
      </c>
      <c r="F1319">
        <v>9305</v>
      </c>
      <c r="I1319" s="2">
        <v>45052</v>
      </c>
    </row>
    <row r="1320" spans="1:9" x14ac:dyDescent="0.25">
      <c r="A1320" t="s">
        <v>3889</v>
      </c>
      <c r="B1320" t="s">
        <v>3887</v>
      </c>
      <c r="D1320" s="4">
        <v>6850</v>
      </c>
      <c r="E1320" s="1">
        <v>36493</v>
      </c>
      <c r="F1320">
        <v>9305</v>
      </c>
      <c r="I1320" s="2">
        <v>45052</v>
      </c>
    </row>
    <row r="1321" spans="1:9" x14ac:dyDescent="0.25">
      <c r="A1321" t="s">
        <v>3891</v>
      </c>
      <c r="B1321" t="s">
        <v>3892</v>
      </c>
      <c r="D1321" s="4">
        <v>6900</v>
      </c>
      <c r="E1321" s="1">
        <v>36719</v>
      </c>
      <c r="F1321">
        <v>9305</v>
      </c>
      <c r="I1321" s="2">
        <v>45052</v>
      </c>
    </row>
    <row r="1322" spans="1:9" x14ac:dyDescent="0.25">
      <c r="A1322" t="s">
        <v>3895</v>
      </c>
      <c r="B1322" t="s">
        <v>3887</v>
      </c>
      <c r="D1322" s="4">
        <v>6850</v>
      </c>
      <c r="E1322" s="1">
        <v>36493</v>
      </c>
      <c r="F1322">
        <v>9305</v>
      </c>
      <c r="I1322" s="2">
        <v>45052</v>
      </c>
    </row>
    <row r="1323" spans="1:9" x14ac:dyDescent="0.25">
      <c r="A1323" t="s">
        <v>3897</v>
      </c>
      <c r="B1323" t="s">
        <v>781</v>
      </c>
      <c r="D1323" s="4">
        <v>4740</v>
      </c>
      <c r="F1323">
        <v>9305</v>
      </c>
      <c r="I1323" s="2">
        <v>45052</v>
      </c>
    </row>
    <row r="1324" spans="1:9" x14ac:dyDescent="0.25">
      <c r="A1324" t="s">
        <v>3899</v>
      </c>
      <c r="B1324" t="s">
        <v>781</v>
      </c>
      <c r="D1324" s="4">
        <v>4730</v>
      </c>
      <c r="F1324">
        <v>9305</v>
      </c>
      <c r="I1324" s="2">
        <v>45052</v>
      </c>
    </row>
    <row r="1325" spans="1:9" x14ac:dyDescent="0.25">
      <c r="A1325" t="s">
        <v>3901</v>
      </c>
      <c r="B1325" t="s">
        <v>781</v>
      </c>
      <c r="D1325" s="4">
        <v>4730</v>
      </c>
      <c r="F1325">
        <v>9305</v>
      </c>
      <c r="I1325" s="2">
        <v>45052</v>
      </c>
    </row>
    <row r="1326" spans="1:9" x14ac:dyDescent="0.25">
      <c r="A1326" t="s">
        <v>3903</v>
      </c>
      <c r="B1326" t="s">
        <v>781</v>
      </c>
      <c r="D1326" s="4">
        <v>4730</v>
      </c>
      <c r="F1326">
        <v>9305</v>
      </c>
      <c r="I1326" s="2">
        <v>45052</v>
      </c>
    </row>
    <row r="1327" spans="1:9" x14ac:dyDescent="0.25">
      <c r="A1327" t="s">
        <v>3905</v>
      </c>
      <c r="B1327" t="s">
        <v>781</v>
      </c>
      <c r="D1327" s="4">
        <v>4730</v>
      </c>
      <c r="F1327">
        <v>9305</v>
      </c>
      <c r="I1327" s="2">
        <v>45052</v>
      </c>
    </row>
    <row r="1328" spans="1:9" x14ac:dyDescent="0.25">
      <c r="A1328" t="s">
        <v>3907</v>
      </c>
      <c r="B1328" t="s">
        <v>781</v>
      </c>
      <c r="D1328" s="4">
        <v>4730</v>
      </c>
      <c r="F1328">
        <v>9305</v>
      </c>
      <c r="I1328" s="2">
        <v>45052</v>
      </c>
    </row>
    <row r="1329" spans="1:9" x14ac:dyDescent="0.25">
      <c r="A1329" t="s">
        <v>3909</v>
      </c>
      <c r="B1329" t="s">
        <v>781</v>
      </c>
      <c r="D1329" s="4">
        <v>4730</v>
      </c>
      <c r="F1329">
        <v>9305</v>
      </c>
      <c r="I1329" s="2">
        <v>45052</v>
      </c>
    </row>
    <row r="1330" spans="1:9" x14ac:dyDescent="0.25">
      <c r="A1330" t="s">
        <v>3911</v>
      </c>
      <c r="B1330" t="s">
        <v>781</v>
      </c>
      <c r="D1330" s="4">
        <v>4730</v>
      </c>
      <c r="F1330">
        <v>9305</v>
      </c>
      <c r="I1330" s="2">
        <v>45052</v>
      </c>
    </row>
    <row r="1331" spans="1:9" x14ac:dyDescent="0.25">
      <c r="A1331" t="s">
        <v>3913</v>
      </c>
      <c r="B1331" t="s">
        <v>781</v>
      </c>
      <c r="D1331" s="4">
        <v>4730</v>
      </c>
      <c r="F1331">
        <v>9305</v>
      </c>
      <c r="I1331" s="2">
        <v>45052</v>
      </c>
    </row>
    <row r="1332" spans="1:9" x14ac:dyDescent="0.25">
      <c r="A1332" t="s">
        <v>3915</v>
      </c>
      <c r="B1332" t="s">
        <v>781</v>
      </c>
      <c r="D1332" s="4">
        <v>4730</v>
      </c>
      <c r="F1332">
        <v>9305</v>
      </c>
      <c r="I1332" s="2">
        <v>45052</v>
      </c>
    </row>
    <row r="1333" spans="1:9" x14ac:dyDescent="0.25">
      <c r="A1333" t="s">
        <v>3917</v>
      </c>
      <c r="B1333" t="s">
        <v>3918</v>
      </c>
      <c r="D1333" s="4">
        <v>5900</v>
      </c>
      <c r="E1333" s="1">
        <v>35265</v>
      </c>
      <c r="F1333">
        <v>9305</v>
      </c>
      <c r="I1333" s="2">
        <v>45052</v>
      </c>
    </row>
    <row r="1334" spans="1:9" x14ac:dyDescent="0.25">
      <c r="A1334" t="s">
        <v>3921</v>
      </c>
      <c r="B1334" t="s">
        <v>781</v>
      </c>
      <c r="D1334" s="4">
        <v>4730</v>
      </c>
      <c r="F1334">
        <v>9305</v>
      </c>
      <c r="I1334" s="2">
        <v>45052</v>
      </c>
    </row>
    <row r="1335" spans="1:9" x14ac:dyDescent="0.25">
      <c r="A1335" t="s">
        <v>3923</v>
      </c>
      <c r="B1335" t="s">
        <v>781</v>
      </c>
      <c r="D1335" s="4">
        <v>4730</v>
      </c>
      <c r="F1335">
        <v>9305</v>
      </c>
      <c r="I1335" s="2">
        <v>45052</v>
      </c>
    </row>
    <row r="1336" spans="1:9" x14ac:dyDescent="0.25">
      <c r="A1336" t="s">
        <v>3925</v>
      </c>
      <c r="B1336" t="s">
        <v>781</v>
      </c>
      <c r="D1336" s="4">
        <v>4730</v>
      </c>
      <c r="F1336">
        <v>9305</v>
      </c>
      <c r="I1336" s="2">
        <v>45052</v>
      </c>
    </row>
    <row r="1337" spans="1:9" x14ac:dyDescent="0.25">
      <c r="A1337" t="s">
        <v>3927</v>
      </c>
      <c r="B1337" t="s">
        <v>781</v>
      </c>
      <c r="D1337" s="4">
        <v>4730</v>
      </c>
      <c r="F1337">
        <v>9305</v>
      </c>
      <c r="I1337" s="2">
        <v>45052</v>
      </c>
    </row>
    <row r="1338" spans="1:9" x14ac:dyDescent="0.25">
      <c r="A1338" t="s">
        <v>3929</v>
      </c>
      <c r="B1338" t="s">
        <v>3930</v>
      </c>
      <c r="D1338" s="4">
        <v>9890</v>
      </c>
      <c r="F1338">
        <v>2021</v>
      </c>
      <c r="I1338" s="2">
        <v>45052</v>
      </c>
    </row>
    <row r="1339" spans="1:9" x14ac:dyDescent="0.25">
      <c r="A1339" t="s">
        <v>3934</v>
      </c>
      <c r="B1339" t="s">
        <v>118</v>
      </c>
      <c r="D1339" s="4">
        <v>3730</v>
      </c>
      <c r="F1339">
        <v>2241</v>
      </c>
      <c r="I1339" s="2">
        <v>45052</v>
      </c>
    </row>
    <row r="1340" spans="1:9" x14ac:dyDescent="0.25">
      <c r="A1340" t="s">
        <v>3938</v>
      </c>
      <c r="B1340" t="s">
        <v>3939</v>
      </c>
      <c r="D1340" s="4">
        <v>3750</v>
      </c>
      <c r="F1340">
        <v>2241</v>
      </c>
      <c r="I1340" s="2">
        <v>45052</v>
      </c>
    </row>
    <row r="1341" spans="1:9" x14ac:dyDescent="0.25">
      <c r="A1341" t="s">
        <v>3941</v>
      </c>
      <c r="B1341" t="s">
        <v>3497</v>
      </c>
      <c r="D1341" s="4">
        <v>3330</v>
      </c>
      <c r="F1341">
        <v>2241</v>
      </c>
      <c r="I1341" s="2">
        <v>45052</v>
      </c>
    </row>
    <row r="1342" spans="1:9" x14ac:dyDescent="0.25">
      <c r="A1342" t="s">
        <v>3943</v>
      </c>
      <c r="B1342" t="s">
        <v>3892</v>
      </c>
      <c r="D1342" s="4">
        <v>6900</v>
      </c>
      <c r="E1342" s="1">
        <v>36802</v>
      </c>
      <c r="F1342">
        <v>912</v>
      </c>
      <c r="I1342" s="2">
        <v>45052</v>
      </c>
    </row>
    <row r="1343" spans="1:9" x14ac:dyDescent="0.25">
      <c r="A1343" t="s">
        <v>3945</v>
      </c>
      <c r="B1343" t="s">
        <v>3892</v>
      </c>
      <c r="D1343" s="4">
        <v>6900</v>
      </c>
      <c r="E1343" s="1">
        <v>36943</v>
      </c>
      <c r="F1343">
        <v>912</v>
      </c>
      <c r="I1343" s="2">
        <v>45052</v>
      </c>
    </row>
    <row r="1344" spans="1:9" x14ac:dyDescent="0.25">
      <c r="A1344" t="s">
        <v>3947</v>
      </c>
      <c r="B1344" t="s">
        <v>3892</v>
      </c>
      <c r="D1344" s="4">
        <v>6900</v>
      </c>
      <c r="E1344" s="1">
        <v>36943</v>
      </c>
      <c r="F1344">
        <v>912</v>
      </c>
      <c r="I1344" s="2">
        <v>45052</v>
      </c>
    </row>
    <row r="1345" spans="1:9" x14ac:dyDescent="0.25">
      <c r="A1345" t="s">
        <v>3949</v>
      </c>
      <c r="B1345" t="s">
        <v>3892</v>
      </c>
      <c r="D1345" s="4">
        <v>6900</v>
      </c>
      <c r="E1345" s="1">
        <v>37117</v>
      </c>
      <c r="F1345">
        <v>912</v>
      </c>
      <c r="I1345" s="2">
        <v>45052</v>
      </c>
    </row>
    <row r="1346" spans="1:9" x14ac:dyDescent="0.25">
      <c r="A1346" t="s">
        <v>3952</v>
      </c>
      <c r="B1346" t="s">
        <v>1007</v>
      </c>
      <c r="D1346" s="4">
        <v>3730</v>
      </c>
      <c r="E1346" s="1">
        <v>35930</v>
      </c>
      <c r="F1346">
        <v>9305</v>
      </c>
      <c r="I1346" s="2">
        <v>45053</v>
      </c>
    </row>
    <row r="1347" spans="1:9" x14ac:dyDescent="0.25">
      <c r="A1347" t="s">
        <v>3954</v>
      </c>
      <c r="B1347" t="s">
        <v>3955</v>
      </c>
      <c r="D1347" s="4">
        <v>3620</v>
      </c>
      <c r="F1347">
        <v>9305</v>
      </c>
      <c r="I1347" s="2">
        <v>45053</v>
      </c>
    </row>
    <row r="1348" spans="1:9" x14ac:dyDescent="0.25">
      <c r="A1348" t="s">
        <v>3958</v>
      </c>
      <c r="B1348" t="s">
        <v>3202</v>
      </c>
      <c r="D1348" s="4">
        <v>14910</v>
      </c>
      <c r="E1348" s="1">
        <v>35194</v>
      </c>
      <c r="F1348">
        <v>9305</v>
      </c>
      <c r="I1348" s="2">
        <v>45053</v>
      </c>
    </row>
    <row r="1349" spans="1:9" x14ac:dyDescent="0.25">
      <c r="A1349" t="s">
        <v>3960</v>
      </c>
      <c r="B1349" t="s">
        <v>2130</v>
      </c>
      <c r="D1349" s="4">
        <v>4220</v>
      </c>
      <c r="E1349" s="1">
        <v>35178</v>
      </c>
      <c r="F1349">
        <v>9305</v>
      </c>
      <c r="I1349" s="2">
        <v>45053</v>
      </c>
    </row>
    <row r="1350" spans="1:9" x14ac:dyDescent="0.25">
      <c r="A1350" t="s">
        <v>3962</v>
      </c>
      <c r="B1350" t="s">
        <v>781</v>
      </c>
      <c r="D1350" s="4">
        <v>4210</v>
      </c>
      <c r="F1350">
        <v>9305</v>
      </c>
      <c r="I1350" s="2">
        <v>45053</v>
      </c>
    </row>
    <row r="1351" spans="1:9" x14ac:dyDescent="0.25">
      <c r="A1351" t="s">
        <v>3965</v>
      </c>
      <c r="B1351" t="s">
        <v>781</v>
      </c>
      <c r="D1351" s="4">
        <v>4740</v>
      </c>
      <c r="F1351">
        <v>9305</v>
      </c>
      <c r="I1351" s="2">
        <v>45053</v>
      </c>
    </row>
    <row r="1352" spans="1:9" x14ac:dyDescent="0.25">
      <c r="A1352" t="s">
        <v>3967</v>
      </c>
      <c r="B1352" t="s">
        <v>781</v>
      </c>
      <c r="D1352" s="4">
        <v>4740</v>
      </c>
      <c r="F1352">
        <v>9305</v>
      </c>
      <c r="I1352" s="2">
        <v>45053</v>
      </c>
    </row>
    <row r="1353" spans="1:9" x14ac:dyDescent="0.25">
      <c r="A1353" t="s">
        <v>3969</v>
      </c>
      <c r="B1353" t="s">
        <v>781</v>
      </c>
      <c r="D1353" s="4">
        <v>4740</v>
      </c>
      <c r="F1353">
        <v>9305</v>
      </c>
      <c r="I1353" s="2">
        <v>45053</v>
      </c>
    </row>
    <row r="1354" spans="1:9" x14ac:dyDescent="0.25">
      <c r="A1354" t="s">
        <v>3971</v>
      </c>
      <c r="B1354" t="s">
        <v>781</v>
      </c>
      <c r="D1354" s="4">
        <v>4740</v>
      </c>
      <c r="F1354">
        <v>9305</v>
      </c>
      <c r="I1354" s="2">
        <v>45053</v>
      </c>
    </row>
    <row r="1355" spans="1:9" x14ac:dyDescent="0.25">
      <c r="A1355" t="s">
        <v>3973</v>
      </c>
      <c r="B1355" t="s">
        <v>3558</v>
      </c>
      <c r="D1355" s="4">
        <v>3400</v>
      </c>
      <c r="F1355">
        <v>9305</v>
      </c>
      <c r="I1355" s="2">
        <v>45053</v>
      </c>
    </row>
    <row r="1356" spans="1:9" x14ac:dyDescent="0.25">
      <c r="A1356" t="s">
        <v>3975</v>
      </c>
      <c r="B1356" t="s">
        <v>3976</v>
      </c>
      <c r="D1356" s="4">
        <v>3181</v>
      </c>
      <c r="E1356" s="1">
        <v>38352</v>
      </c>
      <c r="F1356">
        <v>432</v>
      </c>
      <c r="I1356" s="2">
        <v>45053</v>
      </c>
    </row>
    <row r="1357" spans="1:9" x14ac:dyDescent="0.25">
      <c r="A1357" t="s">
        <v>3980</v>
      </c>
      <c r="B1357" t="s">
        <v>3981</v>
      </c>
      <c r="D1357" s="4">
        <v>4360</v>
      </c>
      <c r="E1357" s="1">
        <v>35851</v>
      </c>
      <c r="F1357">
        <v>4141</v>
      </c>
      <c r="I1357" s="2">
        <v>45053</v>
      </c>
    </row>
    <row r="1358" spans="1:9" x14ac:dyDescent="0.25">
      <c r="A1358" t="s">
        <v>3984</v>
      </c>
      <c r="B1358" t="s">
        <v>3981</v>
      </c>
      <c r="D1358" s="4">
        <v>4360</v>
      </c>
      <c r="E1358" s="1">
        <v>35851</v>
      </c>
      <c r="F1358">
        <v>4141</v>
      </c>
      <c r="I1358" s="2">
        <v>45053</v>
      </c>
    </row>
    <row r="1359" spans="1:9" x14ac:dyDescent="0.25">
      <c r="A1359" t="s">
        <v>3986</v>
      </c>
      <c r="B1359" t="s">
        <v>1530</v>
      </c>
      <c r="D1359" s="4">
        <v>39990</v>
      </c>
      <c r="E1359" s="1">
        <v>36556</v>
      </c>
      <c r="F1359">
        <v>221</v>
      </c>
      <c r="I1359" s="2">
        <v>45053</v>
      </c>
    </row>
    <row r="1360" spans="1:9" x14ac:dyDescent="0.25">
      <c r="A1360" t="s">
        <v>3989</v>
      </c>
      <c r="B1360" t="s">
        <v>1530</v>
      </c>
      <c r="D1360" s="4">
        <v>39990</v>
      </c>
      <c r="E1360" s="1">
        <v>36556</v>
      </c>
      <c r="F1360">
        <v>221</v>
      </c>
      <c r="I1360" s="2">
        <v>45053</v>
      </c>
    </row>
    <row r="1361" spans="1:9" x14ac:dyDescent="0.25">
      <c r="A1361" t="s">
        <v>3991</v>
      </c>
      <c r="B1361" t="s">
        <v>781</v>
      </c>
      <c r="D1361" s="4">
        <v>4730</v>
      </c>
      <c r="F1361">
        <v>3401</v>
      </c>
      <c r="I1361" s="2">
        <v>45053</v>
      </c>
    </row>
    <row r="1362" spans="1:9" x14ac:dyDescent="0.25">
      <c r="A1362" t="s">
        <v>3994</v>
      </c>
      <c r="B1362" t="s">
        <v>781</v>
      </c>
      <c r="D1362" s="4">
        <v>4730</v>
      </c>
      <c r="F1362">
        <v>3401</v>
      </c>
      <c r="I1362" s="2">
        <v>45053</v>
      </c>
    </row>
    <row r="1363" spans="1:9" x14ac:dyDescent="0.25">
      <c r="A1363" t="s">
        <v>3997</v>
      </c>
      <c r="B1363" t="s">
        <v>781</v>
      </c>
      <c r="D1363" s="4">
        <v>4730</v>
      </c>
      <c r="F1363">
        <v>3401</v>
      </c>
      <c r="I1363" s="2">
        <v>45053</v>
      </c>
    </row>
    <row r="1364" spans="1:9" x14ac:dyDescent="0.25">
      <c r="A1364" t="s">
        <v>4000</v>
      </c>
      <c r="B1364" t="s">
        <v>781</v>
      </c>
      <c r="D1364" s="4">
        <v>4740</v>
      </c>
      <c r="F1364">
        <v>3401</v>
      </c>
      <c r="I1364" s="2">
        <v>45053</v>
      </c>
    </row>
    <row r="1365" spans="1:9" x14ac:dyDescent="0.25">
      <c r="A1365" t="s">
        <v>4003</v>
      </c>
      <c r="B1365" t="s">
        <v>781</v>
      </c>
      <c r="D1365" s="4">
        <v>4210</v>
      </c>
      <c r="F1365">
        <v>3409</v>
      </c>
      <c r="I1365" s="2">
        <v>45053</v>
      </c>
    </row>
    <row r="1366" spans="1:9" x14ac:dyDescent="0.25">
      <c r="A1366" t="s">
        <v>4005</v>
      </c>
      <c r="B1366" t="s">
        <v>781</v>
      </c>
      <c r="D1366" s="4">
        <v>4740</v>
      </c>
      <c r="F1366">
        <v>3409</v>
      </c>
      <c r="I1366" s="2">
        <v>45053</v>
      </c>
    </row>
    <row r="1367" spans="1:9" x14ac:dyDescent="0.25">
      <c r="A1367" t="s">
        <v>4008</v>
      </c>
      <c r="B1367" t="s">
        <v>781</v>
      </c>
      <c r="D1367" s="4">
        <v>4730</v>
      </c>
      <c r="F1367">
        <v>3451</v>
      </c>
      <c r="I1367" s="2">
        <v>45053</v>
      </c>
    </row>
    <row r="1368" spans="1:9" x14ac:dyDescent="0.25">
      <c r="A1368" t="s">
        <v>4011</v>
      </c>
      <c r="B1368" t="s">
        <v>4012</v>
      </c>
      <c r="D1368" s="4">
        <v>4190</v>
      </c>
      <c r="E1368" s="1">
        <v>35534</v>
      </c>
      <c r="F1368">
        <v>931</v>
      </c>
      <c r="I1368" s="2">
        <v>45053</v>
      </c>
    </row>
    <row r="1369" spans="1:9" x14ac:dyDescent="0.25">
      <c r="A1369" t="s">
        <v>4015</v>
      </c>
      <c r="B1369" t="s">
        <v>4012</v>
      </c>
      <c r="D1369" s="4">
        <v>4190</v>
      </c>
      <c r="E1369" s="1">
        <v>35534</v>
      </c>
      <c r="F1369">
        <v>931</v>
      </c>
      <c r="I1369" s="2">
        <v>45053</v>
      </c>
    </row>
    <row r="1370" spans="1:9" x14ac:dyDescent="0.25">
      <c r="A1370" t="s">
        <v>4017</v>
      </c>
      <c r="B1370" t="s">
        <v>4018</v>
      </c>
      <c r="D1370" s="4">
        <v>9870</v>
      </c>
      <c r="F1370">
        <v>631</v>
      </c>
      <c r="I1370" s="2">
        <v>45053</v>
      </c>
    </row>
    <row r="1371" spans="1:9" x14ac:dyDescent="0.25">
      <c r="A1371" t="s">
        <v>4021</v>
      </c>
      <c r="B1371" t="s">
        <v>4018</v>
      </c>
      <c r="D1371" s="4">
        <v>9870</v>
      </c>
      <c r="F1371">
        <v>631</v>
      </c>
      <c r="I1371" s="2">
        <v>45053</v>
      </c>
    </row>
    <row r="1372" spans="1:9" x14ac:dyDescent="0.25">
      <c r="A1372" t="s">
        <v>4024</v>
      </c>
      <c r="B1372" t="s">
        <v>4018</v>
      </c>
      <c r="D1372" s="4">
        <v>9870</v>
      </c>
      <c r="F1372">
        <v>631</v>
      </c>
      <c r="I1372" s="2">
        <v>45053</v>
      </c>
    </row>
    <row r="1373" spans="1:9" x14ac:dyDescent="0.25">
      <c r="A1373" t="s">
        <v>4027</v>
      </c>
      <c r="B1373" t="s">
        <v>4018</v>
      </c>
      <c r="D1373" s="4">
        <v>9870</v>
      </c>
      <c r="F1373">
        <v>631</v>
      </c>
      <c r="I1373" s="2">
        <v>45053</v>
      </c>
    </row>
    <row r="1374" spans="1:9" x14ac:dyDescent="0.25">
      <c r="A1374" t="s">
        <v>4029</v>
      </c>
      <c r="B1374" t="s">
        <v>781</v>
      </c>
      <c r="D1374" s="4">
        <v>4730</v>
      </c>
      <c r="F1374">
        <v>3453</v>
      </c>
      <c r="I1374" s="2">
        <v>45053</v>
      </c>
    </row>
    <row r="1375" spans="1:9" x14ac:dyDescent="0.25">
      <c r="A1375" t="s">
        <v>4032</v>
      </c>
      <c r="B1375" t="s">
        <v>781</v>
      </c>
      <c r="D1375" s="4">
        <v>4730</v>
      </c>
      <c r="F1375">
        <v>3453</v>
      </c>
      <c r="I1375" s="2">
        <v>45053</v>
      </c>
    </row>
    <row r="1376" spans="1:9" x14ac:dyDescent="0.25">
      <c r="A1376" t="s">
        <v>4035</v>
      </c>
      <c r="B1376" t="s">
        <v>781</v>
      </c>
      <c r="D1376" s="4">
        <v>4730</v>
      </c>
      <c r="F1376">
        <v>3453</v>
      </c>
      <c r="I1376" s="2">
        <v>45053</v>
      </c>
    </row>
    <row r="1377" spans="1:9" x14ac:dyDescent="0.25">
      <c r="A1377" t="s">
        <v>4038</v>
      </c>
      <c r="B1377" t="s">
        <v>4039</v>
      </c>
      <c r="D1377" s="4">
        <v>3660</v>
      </c>
      <c r="F1377">
        <v>3451</v>
      </c>
      <c r="I1377" s="2">
        <v>45053</v>
      </c>
    </row>
    <row r="1378" spans="1:9" x14ac:dyDescent="0.25">
      <c r="A1378" t="s">
        <v>4043</v>
      </c>
      <c r="B1378" t="s">
        <v>781</v>
      </c>
      <c r="D1378" s="4">
        <v>4740</v>
      </c>
      <c r="F1378">
        <v>3451</v>
      </c>
      <c r="I1378" s="2">
        <v>45053</v>
      </c>
    </row>
    <row r="1379" spans="1:9" x14ac:dyDescent="0.25">
      <c r="A1379" t="s">
        <v>4046</v>
      </c>
      <c r="B1379" t="s">
        <v>781</v>
      </c>
      <c r="D1379" s="4">
        <v>4740</v>
      </c>
      <c r="F1379">
        <v>3451</v>
      </c>
      <c r="I1379" s="2">
        <v>45053</v>
      </c>
    </row>
    <row r="1380" spans="1:9" x14ac:dyDescent="0.25">
      <c r="A1380" t="s">
        <v>4048</v>
      </c>
      <c r="B1380" t="s">
        <v>781</v>
      </c>
      <c r="D1380" s="4">
        <v>4740</v>
      </c>
      <c r="F1380">
        <v>3451</v>
      </c>
      <c r="I1380" s="2">
        <v>45053</v>
      </c>
    </row>
    <row r="1381" spans="1:9" x14ac:dyDescent="0.25">
      <c r="A1381" t="s">
        <v>4050</v>
      </c>
      <c r="B1381" t="s">
        <v>781</v>
      </c>
      <c r="D1381" s="4">
        <v>4740</v>
      </c>
      <c r="F1381">
        <v>3451</v>
      </c>
      <c r="I1381" s="2">
        <v>45053</v>
      </c>
    </row>
    <row r="1382" spans="1:9" x14ac:dyDescent="0.25">
      <c r="A1382" t="s">
        <v>4052</v>
      </c>
      <c r="B1382" t="s">
        <v>96</v>
      </c>
      <c r="D1382" s="4">
        <v>9980</v>
      </c>
      <c r="F1382">
        <v>1211</v>
      </c>
      <c r="I1382" s="2">
        <v>45053</v>
      </c>
    </row>
    <row r="1383" spans="1:9" x14ac:dyDescent="0.25">
      <c r="A1383" t="s">
        <v>4054</v>
      </c>
      <c r="B1383" t="s">
        <v>781</v>
      </c>
      <c r="D1383" s="4">
        <v>4730</v>
      </c>
      <c r="F1383">
        <v>9305</v>
      </c>
      <c r="I1383" s="2">
        <v>45053</v>
      </c>
    </row>
    <row r="1384" spans="1:9" x14ac:dyDescent="0.25">
      <c r="A1384" t="s">
        <v>4056</v>
      </c>
      <c r="B1384" t="s">
        <v>781</v>
      </c>
      <c r="D1384" s="4">
        <v>4730</v>
      </c>
      <c r="F1384">
        <v>9305</v>
      </c>
      <c r="I1384" s="2">
        <v>45053</v>
      </c>
    </row>
    <row r="1385" spans="1:9" x14ac:dyDescent="0.25">
      <c r="A1385" t="s">
        <v>4058</v>
      </c>
      <c r="B1385" t="s">
        <v>781</v>
      </c>
      <c r="D1385" s="4">
        <v>4730</v>
      </c>
      <c r="F1385">
        <v>9305</v>
      </c>
      <c r="I1385" s="2">
        <v>45053</v>
      </c>
    </row>
    <row r="1386" spans="1:9" x14ac:dyDescent="0.25">
      <c r="A1386" t="s">
        <v>4060</v>
      </c>
      <c r="B1386" t="s">
        <v>4061</v>
      </c>
      <c r="D1386" s="4">
        <v>6160</v>
      </c>
      <c r="F1386">
        <v>5398</v>
      </c>
      <c r="I1386" s="2">
        <v>45053</v>
      </c>
    </row>
    <row r="1387" spans="1:9" x14ac:dyDescent="0.25">
      <c r="A1387" t="s">
        <v>4064</v>
      </c>
      <c r="B1387" t="s">
        <v>4061</v>
      </c>
      <c r="D1387" s="4">
        <v>6160</v>
      </c>
      <c r="F1387">
        <v>5398</v>
      </c>
      <c r="I1387" s="2">
        <v>45053</v>
      </c>
    </row>
    <row r="1388" spans="1:9" x14ac:dyDescent="0.25">
      <c r="A1388" t="s">
        <v>4066</v>
      </c>
      <c r="B1388" t="s">
        <v>3450</v>
      </c>
      <c r="D1388" s="4">
        <v>3980</v>
      </c>
      <c r="E1388" s="1">
        <v>36599</v>
      </c>
      <c r="F1388">
        <v>411</v>
      </c>
      <c r="I1388" s="2">
        <v>45053</v>
      </c>
    </row>
    <row r="1389" spans="1:9" x14ac:dyDescent="0.25">
      <c r="A1389" t="s">
        <v>4069</v>
      </c>
      <c r="B1389" t="s">
        <v>781</v>
      </c>
      <c r="D1389" s="4">
        <v>4730</v>
      </c>
      <c r="F1389">
        <v>1021</v>
      </c>
      <c r="I1389" s="2">
        <v>45053</v>
      </c>
    </row>
    <row r="1390" spans="1:9" x14ac:dyDescent="0.25">
      <c r="A1390" t="s">
        <v>4072</v>
      </c>
      <c r="B1390" t="s">
        <v>781</v>
      </c>
      <c r="D1390" s="4">
        <v>4740</v>
      </c>
      <c r="F1390">
        <v>3452</v>
      </c>
      <c r="I1390" s="2">
        <v>45053</v>
      </c>
    </row>
    <row r="1391" spans="1:9" x14ac:dyDescent="0.25">
      <c r="A1391" t="s">
        <v>4075</v>
      </c>
      <c r="B1391" t="s">
        <v>781</v>
      </c>
      <c r="D1391" s="4">
        <v>4740</v>
      </c>
      <c r="F1391">
        <v>3452</v>
      </c>
      <c r="I1391" s="2">
        <v>45053</v>
      </c>
    </row>
    <row r="1392" spans="1:9" x14ac:dyDescent="0.25">
      <c r="A1392" t="s">
        <v>4078</v>
      </c>
      <c r="B1392" t="s">
        <v>781</v>
      </c>
      <c r="D1392" s="4">
        <v>4730</v>
      </c>
      <c r="F1392">
        <v>3451</v>
      </c>
      <c r="I1392" s="2">
        <v>45053</v>
      </c>
    </row>
    <row r="1393" spans="1:9" x14ac:dyDescent="0.25">
      <c r="A1393" t="s">
        <v>4080</v>
      </c>
      <c r="B1393" t="s">
        <v>781</v>
      </c>
      <c r="D1393" s="4">
        <v>4730</v>
      </c>
      <c r="F1393">
        <v>3451</v>
      </c>
      <c r="I1393" s="2">
        <v>45053</v>
      </c>
    </row>
    <row r="1394" spans="1:9" x14ac:dyDescent="0.25">
      <c r="A1394" t="s">
        <v>4083</v>
      </c>
      <c r="B1394" t="s">
        <v>781</v>
      </c>
      <c r="D1394" s="4">
        <v>4730</v>
      </c>
      <c r="F1394">
        <v>3451</v>
      </c>
      <c r="I1394" s="2">
        <v>45053</v>
      </c>
    </row>
    <row r="1395" spans="1:9" x14ac:dyDescent="0.25">
      <c r="A1395" t="s">
        <v>4085</v>
      </c>
      <c r="B1395" t="s">
        <v>781</v>
      </c>
      <c r="D1395" s="4">
        <v>4730</v>
      </c>
      <c r="F1395">
        <v>3451</v>
      </c>
      <c r="I1395" s="2">
        <v>45053</v>
      </c>
    </row>
    <row r="1396" spans="1:9" x14ac:dyDescent="0.25">
      <c r="A1396" t="s">
        <v>4087</v>
      </c>
      <c r="B1396" t="s">
        <v>781</v>
      </c>
      <c r="D1396" s="4">
        <v>4730</v>
      </c>
      <c r="F1396">
        <v>3451</v>
      </c>
      <c r="I1396" s="2">
        <v>45053</v>
      </c>
    </row>
    <row r="1397" spans="1:9" x14ac:dyDescent="0.25">
      <c r="A1397" t="s">
        <v>4089</v>
      </c>
      <c r="B1397" t="s">
        <v>781</v>
      </c>
      <c r="D1397" s="4">
        <v>4740</v>
      </c>
      <c r="F1397">
        <v>3451</v>
      </c>
      <c r="I1397" s="2">
        <v>45053</v>
      </c>
    </row>
    <row r="1398" spans="1:9" x14ac:dyDescent="0.25">
      <c r="A1398" t="s">
        <v>4092</v>
      </c>
      <c r="B1398" t="s">
        <v>781</v>
      </c>
      <c r="D1398" s="4">
        <v>4740</v>
      </c>
      <c r="F1398">
        <v>3451</v>
      </c>
      <c r="I1398" s="2">
        <v>45053</v>
      </c>
    </row>
    <row r="1399" spans="1:9" x14ac:dyDescent="0.25">
      <c r="A1399" t="s">
        <v>4095</v>
      </c>
      <c r="B1399" t="s">
        <v>781</v>
      </c>
      <c r="D1399" s="4">
        <v>4730</v>
      </c>
      <c r="F1399">
        <v>3451</v>
      </c>
      <c r="I1399" s="2">
        <v>45053</v>
      </c>
    </row>
    <row r="1400" spans="1:9" x14ac:dyDescent="0.25">
      <c r="A1400" t="s">
        <v>4098</v>
      </c>
      <c r="B1400" t="s">
        <v>781</v>
      </c>
      <c r="D1400" s="4">
        <v>4730</v>
      </c>
      <c r="F1400">
        <v>3451</v>
      </c>
      <c r="I1400" s="2">
        <v>45053</v>
      </c>
    </row>
    <row r="1401" spans="1:9" x14ac:dyDescent="0.25">
      <c r="A1401" t="s">
        <v>4102</v>
      </c>
      <c r="B1401" t="s">
        <v>4103</v>
      </c>
      <c r="D1401" s="4">
        <v>20000</v>
      </c>
      <c r="E1401" s="1">
        <v>37986</v>
      </c>
      <c r="F1401">
        <v>1162</v>
      </c>
      <c r="I1401" s="2">
        <v>45055</v>
      </c>
    </row>
    <row r="1402" spans="1:9" x14ac:dyDescent="0.25">
      <c r="A1402" t="s">
        <v>4107</v>
      </c>
      <c r="B1402" t="s">
        <v>4108</v>
      </c>
      <c r="D1402" s="4">
        <v>9180</v>
      </c>
      <c r="E1402" s="1">
        <v>35825</v>
      </c>
      <c r="F1402">
        <v>9305</v>
      </c>
      <c r="I1402" s="2">
        <v>45055</v>
      </c>
    </row>
    <row r="1403" spans="1:9" x14ac:dyDescent="0.25">
      <c r="A1403" t="s">
        <v>4111</v>
      </c>
      <c r="B1403" t="s">
        <v>4112</v>
      </c>
      <c r="D1403" s="4">
        <v>19530</v>
      </c>
      <c r="E1403" s="1">
        <v>35954</v>
      </c>
      <c r="F1403">
        <v>9305</v>
      </c>
      <c r="I1403" s="2">
        <v>45055</v>
      </c>
    </row>
    <row r="1404" spans="1:9" x14ac:dyDescent="0.25">
      <c r="A1404" t="s">
        <v>4115</v>
      </c>
      <c r="B1404" t="s">
        <v>4116</v>
      </c>
      <c r="D1404" s="4">
        <v>4440</v>
      </c>
      <c r="F1404">
        <v>9305</v>
      </c>
      <c r="I1404" s="2">
        <v>45055</v>
      </c>
    </row>
    <row r="1405" spans="1:9" x14ac:dyDescent="0.25">
      <c r="A1405" t="s">
        <v>4119</v>
      </c>
      <c r="B1405" t="s">
        <v>4120</v>
      </c>
      <c r="D1405" s="4">
        <v>10000</v>
      </c>
      <c r="F1405">
        <v>9305</v>
      </c>
      <c r="I1405" s="2">
        <v>45055</v>
      </c>
    </row>
    <row r="1406" spans="1:9" x14ac:dyDescent="0.25">
      <c r="A1406" t="s">
        <v>4122</v>
      </c>
      <c r="B1406" t="s">
        <v>1240</v>
      </c>
      <c r="D1406" s="4">
        <v>4730</v>
      </c>
      <c r="F1406">
        <v>9305</v>
      </c>
      <c r="I1406" s="2">
        <v>45055</v>
      </c>
    </row>
    <row r="1407" spans="1:9" x14ac:dyDescent="0.25">
      <c r="A1407" t="s">
        <v>4124</v>
      </c>
      <c r="B1407" t="s">
        <v>4125</v>
      </c>
      <c r="D1407" s="4">
        <v>3430</v>
      </c>
      <c r="F1407">
        <v>9305</v>
      </c>
      <c r="I1407" s="2">
        <v>45055</v>
      </c>
    </row>
    <row r="1408" spans="1:9" x14ac:dyDescent="0.25">
      <c r="A1408" t="s">
        <v>4128</v>
      </c>
      <c r="B1408" t="s">
        <v>4129</v>
      </c>
      <c r="D1408" s="4">
        <v>8310</v>
      </c>
      <c r="F1408">
        <v>9305</v>
      </c>
      <c r="I1408" s="2">
        <v>45055</v>
      </c>
    </row>
    <row r="1409" spans="1:9" x14ac:dyDescent="0.25">
      <c r="A1409" t="s">
        <v>4132</v>
      </c>
      <c r="B1409" t="s">
        <v>4133</v>
      </c>
      <c r="D1409" s="4">
        <v>3000</v>
      </c>
      <c r="F1409">
        <v>9305</v>
      </c>
      <c r="I1409" s="2">
        <v>45055</v>
      </c>
    </row>
    <row r="1410" spans="1:9" x14ac:dyDescent="0.25">
      <c r="A1410" t="s">
        <v>4135</v>
      </c>
      <c r="B1410" t="s">
        <v>3431</v>
      </c>
      <c r="D1410" s="4">
        <v>12500</v>
      </c>
      <c r="E1410" s="1">
        <v>35660</v>
      </c>
      <c r="F1410">
        <v>9305</v>
      </c>
      <c r="I1410" s="2">
        <v>45055</v>
      </c>
    </row>
    <row r="1411" spans="1:9" x14ac:dyDescent="0.25">
      <c r="A1411" t="s">
        <v>4138</v>
      </c>
      <c r="B1411" t="s">
        <v>3739</v>
      </c>
      <c r="D1411" s="4">
        <v>5270</v>
      </c>
      <c r="F1411">
        <v>9305</v>
      </c>
      <c r="I1411" s="2">
        <v>45055</v>
      </c>
    </row>
    <row r="1412" spans="1:9" x14ac:dyDescent="0.25">
      <c r="A1412" t="s">
        <v>4140</v>
      </c>
      <c r="B1412" t="s">
        <v>4141</v>
      </c>
      <c r="D1412" s="4">
        <v>8300</v>
      </c>
      <c r="E1412" s="1">
        <v>35298</v>
      </c>
      <c r="F1412">
        <v>9305</v>
      </c>
      <c r="I1412" s="2">
        <v>45055</v>
      </c>
    </row>
    <row r="1413" spans="1:9" x14ac:dyDescent="0.25">
      <c r="A1413" t="s">
        <v>4144</v>
      </c>
      <c r="B1413" t="s">
        <v>3159</v>
      </c>
      <c r="D1413" s="4">
        <v>4800</v>
      </c>
      <c r="F1413">
        <v>9305</v>
      </c>
      <c r="I1413" s="2">
        <v>45055</v>
      </c>
    </row>
    <row r="1414" spans="1:9" x14ac:dyDescent="0.25">
      <c r="A1414" t="s">
        <v>4146</v>
      </c>
      <c r="B1414" t="s">
        <v>4147</v>
      </c>
      <c r="D1414" s="4">
        <v>3990</v>
      </c>
      <c r="F1414">
        <v>9305</v>
      </c>
      <c r="I1414" s="2">
        <v>45055</v>
      </c>
    </row>
    <row r="1415" spans="1:9" x14ac:dyDescent="0.25">
      <c r="A1415" t="s">
        <v>4150</v>
      </c>
      <c r="B1415" t="s">
        <v>3842</v>
      </c>
      <c r="D1415" s="4">
        <v>5300</v>
      </c>
      <c r="E1415" s="1">
        <v>36871</v>
      </c>
      <c r="F1415">
        <v>9305</v>
      </c>
      <c r="I1415" s="2">
        <v>45055</v>
      </c>
    </row>
    <row r="1416" spans="1:9" x14ac:dyDescent="0.25">
      <c r="A1416" t="s">
        <v>4152</v>
      </c>
      <c r="B1416" t="s">
        <v>4129</v>
      </c>
      <c r="D1416" s="4">
        <v>8310</v>
      </c>
      <c r="F1416">
        <v>9305</v>
      </c>
      <c r="I1416" s="2">
        <v>45055</v>
      </c>
    </row>
    <row r="1417" spans="1:9" x14ac:dyDescent="0.25">
      <c r="A1417" t="s">
        <v>4154</v>
      </c>
      <c r="B1417" t="s">
        <v>781</v>
      </c>
      <c r="D1417" s="4">
        <v>9450</v>
      </c>
      <c r="E1417" s="1">
        <v>35573</v>
      </c>
      <c r="F1417">
        <v>9305</v>
      </c>
      <c r="I1417" s="2">
        <v>45055</v>
      </c>
    </row>
    <row r="1418" spans="1:9" x14ac:dyDescent="0.25">
      <c r="A1418" t="s">
        <v>4157</v>
      </c>
      <c r="B1418" t="s">
        <v>781</v>
      </c>
      <c r="D1418" s="4">
        <v>4730</v>
      </c>
      <c r="F1418">
        <v>9305</v>
      </c>
      <c r="I1418" s="2">
        <v>45055</v>
      </c>
    </row>
    <row r="1419" spans="1:9" x14ac:dyDescent="0.25">
      <c r="A1419" t="s">
        <v>4159</v>
      </c>
      <c r="B1419" t="s">
        <v>3159</v>
      </c>
      <c r="D1419" s="4">
        <v>4800</v>
      </c>
      <c r="F1419">
        <v>9305</v>
      </c>
      <c r="I1419" s="2">
        <v>45055</v>
      </c>
    </row>
    <row r="1420" spans="1:9" x14ac:dyDescent="0.25">
      <c r="A1420" t="s">
        <v>4161</v>
      </c>
      <c r="B1420" t="s">
        <v>3558</v>
      </c>
      <c r="D1420" s="4">
        <v>3400</v>
      </c>
      <c r="F1420">
        <v>9305</v>
      </c>
      <c r="I1420" s="2">
        <v>45055</v>
      </c>
    </row>
    <row r="1421" spans="1:9" x14ac:dyDescent="0.25">
      <c r="A1421" t="s">
        <v>4163</v>
      </c>
      <c r="B1421" t="s">
        <v>271</v>
      </c>
      <c r="D1421" s="4">
        <v>3830</v>
      </c>
      <c r="F1421">
        <v>9305</v>
      </c>
      <c r="I1421" s="2">
        <v>45055</v>
      </c>
    </row>
    <row r="1422" spans="1:9" x14ac:dyDescent="0.25">
      <c r="A1422" t="s">
        <v>4165</v>
      </c>
      <c r="B1422" t="s">
        <v>1720</v>
      </c>
      <c r="D1422" s="4">
        <v>5000</v>
      </c>
      <c r="F1422">
        <v>9305</v>
      </c>
      <c r="I1422" s="2">
        <v>45055</v>
      </c>
    </row>
    <row r="1423" spans="1:9" x14ac:dyDescent="0.25">
      <c r="A1423" t="s">
        <v>4167</v>
      </c>
      <c r="B1423" t="s">
        <v>3035</v>
      </c>
      <c r="D1423" s="4">
        <v>10000</v>
      </c>
      <c r="F1423">
        <v>9305</v>
      </c>
      <c r="I1423" s="2">
        <v>45055</v>
      </c>
    </row>
    <row r="1424" spans="1:9" x14ac:dyDescent="0.25">
      <c r="A1424" t="s">
        <v>4169</v>
      </c>
      <c r="B1424" t="s">
        <v>3035</v>
      </c>
      <c r="D1424" s="4">
        <v>10000</v>
      </c>
      <c r="F1424">
        <v>9305</v>
      </c>
      <c r="I1424" s="2">
        <v>45055</v>
      </c>
    </row>
    <row r="1425" spans="1:9" x14ac:dyDescent="0.25">
      <c r="A1425" t="s">
        <v>4171</v>
      </c>
      <c r="B1425" t="s">
        <v>3202</v>
      </c>
      <c r="D1425" s="4">
        <v>10000</v>
      </c>
      <c r="F1425">
        <v>9305</v>
      </c>
      <c r="I1425" s="2">
        <v>45055</v>
      </c>
    </row>
    <row r="1426" spans="1:9" x14ac:dyDescent="0.25">
      <c r="A1426" t="s">
        <v>4173</v>
      </c>
      <c r="B1426" t="s">
        <v>4174</v>
      </c>
      <c r="D1426" s="4">
        <v>4500</v>
      </c>
      <c r="F1426">
        <v>9305</v>
      </c>
      <c r="I1426" s="2">
        <v>45055</v>
      </c>
    </row>
    <row r="1427" spans="1:9" x14ac:dyDescent="0.25">
      <c r="A1427" t="s">
        <v>4177</v>
      </c>
      <c r="B1427" t="s">
        <v>1720</v>
      </c>
      <c r="D1427" s="4">
        <v>5000</v>
      </c>
      <c r="F1427">
        <v>9305</v>
      </c>
      <c r="I1427" s="2">
        <v>45055</v>
      </c>
    </row>
    <row r="1428" spans="1:9" x14ac:dyDescent="0.25">
      <c r="A1428" t="s">
        <v>4179</v>
      </c>
      <c r="B1428" t="s">
        <v>4180</v>
      </c>
      <c r="D1428" s="4">
        <v>10000</v>
      </c>
      <c r="F1428">
        <v>9305</v>
      </c>
      <c r="I1428" s="2">
        <v>45055</v>
      </c>
    </row>
    <row r="1429" spans="1:9" x14ac:dyDescent="0.25">
      <c r="A1429" t="s">
        <v>4182</v>
      </c>
      <c r="B1429" t="s">
        <v>4183</v>
      </c>
      <c r="D1429" s="4">
        <v>3890</v>
      </c>
      <c r="F1429">
        <v>9305</v>
      </c>
      <c r="I1429" s="2">
        <v>45055</v>
      </c>
    </row>
    <row r="1430" spans="1:9" x14ac:dyDescent="0.25">
      <c r="A1430" t="s">
        <v>4185</v>
      </c>
      <c r="B1430" t="s">
        <v>4186</v>
      </c>
      <c r="D1430" s="4">
        <v>33180</v>
      </c>
      <c r="E1430" s="1">
        <v>37796</v>
      </c>
      <c r="F1430">
        <v>9305</v>
      </c>
      <c r="I1430" s="2">
        <v>45055</v>
      </c>
    </row>
    <row r="1431" spans="1:9" x14ac:dyDescent="0.25">
      <c r="A1431" t="s">
        <v>4189</v>
      </c>
      <c r="B1431" t="s">
        <v>4129</v>
      </c>
      <c r="D1431" s="4">
        <v>8310</v>
      </c>
      <c r="F1431">
        <v>9305</v>
      </c>
      <c r="I1431" s="2">
        <v>45055</v>
      </c>
    </row>
    <row r="1432" spans="1:9" x14ac:dyDescent="0.25">
      <c r="A1432" t="s">
        <v>4191</v>
      </c>
      <c r="B1432" t="s">
        <v>4192</v>
      </c>
      <c r="D1432" s="4">
        <v>4480</v>
      </c>
      <c r="E1432" s="1">
        <v>35881</v>
      </c>
      <c r="F1432">
        <v>9305</v>
      </c>
      <c r="I1432" s="2">
        <v>45055</v>
      </c>
    </row>
    <row r="1433" spans="1:9" x14ac:dyDescent="0.25">
      <c r="A1433" t="s">
        <v>4194</v>
      </c>
      <c r="B1433" t="s">
        <v>4195</v>
      </c>
      <c r="D1433" s="4">
        <v>3500</v>
      </c>
      <c r="F1433">
        <v>9305</v>
      </c>
      <c r="I1433" s="2">
        <v>45055</v>
      </c>
    </row>
    <row r="1434" spans="1:9" x14ac:dyDescent="0.25">
      <c r="A1434" t="s">
        <v>4197</v>
      </c>
      <c r="B1434" t="s">
        <v>4198</v>
      </c>
      <c r="D1434" s="4">
        <v>8510</v>
      </c>
      <c r="F1434">
        <v>9305</v>
      </c>
      <c r="I1434" s="2">
        <v>45055</v>
      </c>
    </row>
    <row r="1435" spans="1:9" x14ac:dyDescent="0.25">
      <c r="A1435" t="s">
        <v>4201</v>
      </c>
      <c r="B1435" t="s">
        <v>3373</v>
      </c>
      <c r="D1435" s="4">
        <v>3400</v>
      </c>
      <c r="F1435">
        <v>9305</v>
      </c>
      <c r="I1435" s="2">
        <v>45055</v>
      </c>
    </row>
    <row r="1436" spans="1:9" x14ac:dyDescent="0.25">
      <c r="A1436" t="s">
        <v>4203</v>
      </c>
      <c r="B1436" t="s">
        <v>3373</v>
      </c>
      <c r="D1436" s="4">
        <v>3400</v>
      </c>
      <c r="F1436">
        <v>9305</v>
      </c>
      <c r="I1436" s="2">
        <v>45055</v>
      </c>
    </row>
    <row r="1437" spans="1:9" x14ac:dyDescent="0.25">
      <c r="A1437" t="s">
        <v>4205</v>
      </c>
      <c r="B1437" t="s">
        <v>3373</v>
      </c>
      <c r="D1437" s="4">
        <v>3400</v>
      </c>
      <c r="F1437">
        <v>9305</v>
      </c>
      <c r="I1437" s="2">
        <v>45055</v>
      </c>
    </row>
    <row r="1438" spans="1:9" x14ac:dyDescent="0.25">
      <c r="A1438" t="s">
        <v>4207</v>
      </c>
      <c r="B1438" t="s">
        <v>3373</v>
      </c>
      <c r="D1438" s="4">
        <v>3400</v>
      </c>
      <c r="F1438">
        <v>9305</v>
      </c>
      <c r="I1438" s="2">
        <v>45055</v>
      </c>
    </row>
    <row r="1439" spans="1:9" x14ac:dyDescent="0.25">
      <c r="A1439" t="s">
        <v>4209</v>
      </c>
      <c r="B1439" t="s">
        <v>3373</v>
      </c>
      <c r="D1439" s="4">
        <v>3400</v>
      </c>
      <c r="F1439">
        <v>9305</v>
      </c>
      <c r="I1439" s="2">
        <v>45055</v>
      </c>
    </row>
    <row r="1440" spans="1:9" x14ac:dyDescent="0.25">
      <c r="A1440" t="s">
        <v>4211</v>
      </c>
      <c r="B1440" t="s">
        <v>3373</v>
      </c>
      <c r="D1440" s="4">
        <v>3400</v>
      </c>
      <c r="F1440">
        <v>9305</v>
      </c>
      <c r="I1440" s="2">
        <v>45055</v>
      </c>
    </row>
    <row r="1441" spans="1:9" x14ac:dyDescent="0.25">
      <c r="A1441" t="s">
        <v>4213</v>
      </c>
      <c r="B1441" t="s">
        <v>4214</v>
      </c>
      <c r="D1441" s="4">
        <v>36750</v>
      </c>
      <c r="E1441" s="1">
        <v>36525</v>
      </c>
      <c r="F1441">
        <v>9305</v>
      </c>
      <c r="I1441" s="2">
        <v>45055</v>
      </c>
    </row>
    <row r="1442" spans="1:9" x14ac:dyDescent="0.25">
      <c r="A1442" t="s">
        <v>4217</v>
      </c>
      <c r="B1442" t="s">
        <v>3713</v>
      </c>
      <c r="D1442" s="4">
        <v>5621.7</v>
      </c>
      <c r="E1442" s="1">
        <v>37286</v>
      </c>
      <c r="F1442">
        <v>9305</v>
      </c>
      <c r="I1442" s="2">
        <v>45055</v>
      </c>
    </row>
    <row r="1443" spans="1:9" x14ac:dyDescent="0.25">
      <c r="A1443" t="s">
        <v>4222</v>
      </c>
      <c r="B1443" t="s">
        <v>781</v>
      </c>
      <c r="D1443" s="4">
        <v>4730</v>
      </c>
      <c r="F1443">
        <v>3451</v>
      </c>
      <c r="I1443" s="2">
        <v>45058</v>
      </c>
    </row>
    <row r="1444" spans="1:9" x14ac:dyDescent="0.25">
      <c r="A1444" t="s">
        <v>4224</v>
      </c>
      <c r="B1444" t="s">
        <v>3206</v>
      </c>
      <c r="D1444" s="4">
        <v>5000</v>
      </c>
      <c r="E1444" s="1">
        <v>35781</v>
      </c>
      <c r="F1444">
        <v>9305</v>
      </c>
      <c r="I1444" s="2">
        <v>45058</v>
      </c>
    </row>
    <row r="1445" spans="1:9" x14ac:dyDescent="0.25">
      <c r="A1445" t="s">
        <v>4226</v>
      </c>
      <c r="B1445" t="s">
        <v>4227</v>
      </c>
      <c r="D1445" s="4">
        <v>19900</v>
      </c>
      <c r="E1445" s="1">
        <v>35307</v>
      </c>
      <c r="F1445">
        <v>9305</v>
      </c>
      <c r="I1445" s="2">
        <v>45058</v>
      </c>
    </row>
    <row r="1446" spans="1:9" x14ac:dyDescent="0.25">
      <c r="A1446" t="s">
        <v>4230</v>
      </c>
      <c r="B1446" t="s">
        <v>3159</v>
      </c>
      <c r="D1446" s="4">
        <v>4800</v>
      </c>
      <c r="F1446">
        <v>9305</v>
      </c>
      <c r="I1446" s="2">
        <v>45058</v>
      </c>
    </row>
    <row r="1447" spans="1:9" x14ac:dyDescent="0.25">
      <c r="A1447" t="s">
        <v>4232</v>
      </c>
      <c r="B1447" t="s">
        <v>3159</v>
      </c>
      <c r="D1447" s="4">
        <v>4800</v>
      </c>
      <c r="F1447">
        <v>9305</v>
      </c>
      <c r="I1447" s="2">
        <v>45058</v>
      </c>
    </row>
    <row r="1448" spans="1:9" x14ac:dyDescent="0.25">
      <c r="A1448" t="s">
        <v>4234</v>
      </c>
      <c r="B1448" t="s">
        <v>781</v>
      </c>
      <c r="D1448" s="4">
        <v>4730</v>
      </c>
      <c r="F1448">
        <v>9305</v>
      </c>
      <c r="I1448" s="2">
        <v>45058</v>
      </c>
    </row>
    <row r="1449" spans="1:9" x14ac:dyDescent="0.25">
      <c r="A1449" t="s">
        <v>4236</v>
      </c>
      <c r="B1449" t="s">
        <v>4237</v>
      </c>
      <c r="D1449" s="4">
        <v>5660</v>
      </c>
      <c r="F1449">
        <v>9305</v>
      </c>
      <c r="I1449" s="2">
        <v>45058</v>
      </c>
    </row>
    <row r="1450" spans="1:9" x14ac:dyDescent="0.25">
      <c r="A1450" t="s">
        <v>4240</v>
      </c>
      <c r="B1450" t="s">
        <v>4241</v>
      </c>
      <c r="D1450" s="4">
        <v>9990</v>
      </c>
      <c r="F1450">
        <v>9305</v>
      </c>
      <c r="I1450" s="2">
        <v>45058</v>
      </c>
    </row>
    <row r="1451" spans="1:9" x14ac:dyDescent="0.25">
      <c r="A1451" t="s">
        <v>4243</v>
      </c>
      <c r="B1451" t="s">
        <v>4244</v>
      </c>
      <c r="D1451" s="4">
        <v>11340</v>
      </c>
      <c r="E1451" s="1">
        <v>35576</v>
      </c>
      <c r="F1451">
        <v>9305</v>
      </c>
      <c r="I1451" s="2">
        <v>45058</v>
      </c>
    </row>
    <row r="1452" spans="1:9" x14ac:dyDescent="0.25">
      <c r="A1452" t="s">
        <v>4247</v>
      </c>
      <c r="B1452" t="s">
        <v>3035</v>
      </c>
      <c r="D1452" s="4">
        <v>10000</v>
      </c>
      <c r="F1452">
        <v>9305</v>
      </c>
      <c r="I1452" s="2">
        <v>45058</v>
      </c>
    </row>
    <row r="1453" spans="1:9" x14ac:dyDescent="0.25">
      <c r="A1453" t="s">
        <v>4249</v>
      </c>
      <c r="B1453" t="s">
        <v>4250</v>
      </c>
      <c r="D1453" s="4">
        <v>24500</v>
      </c>
      <c r="E1453" s="1">
        <v>36277</v>
      </c>
      <c r="F1453">
        <v>9305</v>
      </c>
      <c r="I1453" s="2">
        <v>45058</v>
      </c>
    </row>
    <row r="1454" spans="1:9" x14ac:dyDescent="0.25">
      <c r="A1454" t="s">
        <v>4254</v>
      </c>
      <c r="B1454" t="s">
        <v>3144</v>
      </c>
      <c r="D1454" s="4">
        <v>5000</v>
      </c>
      <c r="F1454">
        <v>9305</v>
      </c>
      <c r="I1454" s="2">
        <v>45078</v>
      </c>
    </row>
    <row r="1455" spans="1:9" x14ac:dyDescent="0.25">
      <c r="A1455" t="s">
        <v>4256</v>
      </c>
      <c r="B1455" t="s">
        <v>3713</v>
      </c>
      <c r="D1455" s="4">
        <v>5635.12</v>
      </c>
      <c r="E1455" s="1">
        <v>37376</v>
      </c>
      <c r="F1455">
        <v>9305</v>
      </c>
      <c r="I1455" s="2">
        <v>45078</v>
      </c>
    </row>
    <row r="1456" spans="1:9" x14ac:dyDescent="0.25">
      <c r="A1456" t="s">
        <v>4258</v>
      </c>
      <c r="B1456" t="s">
        <v>3692</v>
      </c>
      <c r="D1456" s="4">
        <v>3238.29</v>
      </c>
      <c r="E1456" s="1">
        <v>37286</v>
      </c>
      <c r="F1456">
        <v>9305</v>
      </c>
      <c r="I1456" s="2">
        <v>45078</v>
      </c>
    </row>
    <row r="1457" spans="1:9" x14ac:dyDescent="0.25">
      <c r="A1457" t="s">
        <v>4261</v>
      </c>
      <c r="B1457" t="s">
        <v>4262</v>
      </c>
      <c r="D1457" s="4">
        <v>6685.6</v>
      </c>
      <c r="E1457" s="1">
        <v>37056</v>
      </c>
      <c r="F1457">
        <v>9305</v>
      </c>
      <c r="I1457" s="2">
        <v>45080</v>
      </c>
    </row>
    <row r="1458" spans="1:9" x14ac:dyDescent="0.25">
      <c r="A1458" t="s">
        <v>4265</v>
      </c>
      <c r="B1458" t="s">
        <v>4266</v>
      </c>
      <c r="D1458" s="4">
        <v>28470</v>
      </c>
      <c r="E1458" s="1">
        <v>35374</v>
      </c>
      <c r="F1458">
        <v>9305</v>
      </c>
      <c r="I1458" s="2">
        <v>45080</v>
      </c>
    </row>
    <row r="1459" spans="1:9" x14ac:dyDescent="0.25">
      <c r="A1459" t="s">
        <v>4269</v>
      </c>
      <c r="B1459" t="s">
        <v>4270</v>
      </c>
      <c r="D1459" s="4">
        <v>7970</v>
      </c>
      <c r="E1459" s="1">
        <v>36217</v>
      </c>
      <c r="F1459">
        <v>9305</v>
      </c>
      <c r="I1459" s="2">
        <v>45080</v>
      </c>
    </row>
    <row r="1460" spans="1:9" x14ac:dyDescent="0.25">
      <c r="A1460" t="s">
        <v>4273</v>
      </c>
      <c r="B1460" t="s">
        <v>4274</v>
      </c>
      <c r="D1460" s="4">
        <v>4070</v>
      </c>
      <c r="E1460" s="1">
        <v>36473</v>
      </c>
      <c r="F1460">
        <v>9305</v>
      </c>
      <c r="I1460" s="2">
        <v>45080</v>
      </c>
    </row>
    <row r="1461" spans="1:9" x14ac:dyDescent="0.25">
      <c r="A1461" t="s">
        <v>4277</v>
      </c>
      <c r="B1461" t="s">
        <v>4278</v>
      </c>
      <c r="D1461" s="4">
        <v>9690</v>
      </c>
      <c r="E1461" s="1">
        <v>35234</v>
      </c>
      <c r="F1461">
        <v>9305</v>
      </c>
      <c r="I1461" s="2">
        <v>45080</v>
      </c>
    </row>
    <row r="1462" spans="1:9" x14ac:dyDescent="0.25">
      <c r="A1462" t="s">
        <v>4281</v>
      </c>
      <c r="B1462" t="s">
        <v>2130</v>
      </c>
      <c r="D1462" s="4">
        <v>4220</v>
      </c>
      <c r="F1462">
        <v>9305</v>
      </c>
      <c r="I1462" s="2">
        <v>45080</v>
      </c>
    </row>
    <row r="1463" spans="1:9" x14ac:dyDescent="0.25">
      <c r="A1463" t="s">
        <v>4283</v>
      </c>
      <c r="B1463" t="s">
        <v>2130</v>
      </c>
      <c r="D1463" s="4">
        <v>4220</v>
      </c>
      <c r="F1463">
        <v>9305</v>
      </c>
      <c r="I1463" s="2">
        <v>45080</v>
      </c>
    </row>
    <row r="1464" spans="1:9" x14ac:dyDescent="0.25">
      <c r="A1464" t="s">
        <v>4285</v>
      </c>
      <c r="B1464" t="s">
        <v>3743</v>
      </c>
      <c r="D1464" s="4">
        <v>6690</v>
      </c>
      <c r="F1464">
        <v>9305</v>
      </c>
      <c r="I1464" s="2">
        <v>45080</v>
      </c>
    </row>
    <row r="1465" spans="1:9" x14ac:dyDescent="0.25">
      <c r="A1465" t="s">
        <v>4288</v>
      </c>
      <c r="B1465" t="s">
        <v>3743</v>
      </c>
      <c r="D1465" s="4">
        <v>6690</v>
      </c>
      <c r="F1465">
        <v>9305</v>
      </c>
      <c r="I1465" s="2">
        <v>45080</v>
      </c>
    </row>
    <row r="1466" spans="1:9" x14ac:dyDescent="0.25">
      <c r="A1466" t="s">
        <v>4290</v>
      </c>
      <c r="B1466" t="s">
        <v>3713</v>
      </c>
      <c r="D1466" s="4">
        <v>5635.12</v>
      </c>
      <c r="E1466" s="1">
        <v>37376</v>
      </c>
      <c r="F1466">
        <v>9305</v>
      </c>
      <c r="I1466" s="2">
        <v>45080</v>
      </c>
    </row>
    <row r="1467" spans="1:9" x14ac:dyDescent="0.25">
      <c r="A1467" t="s">
        <v>4292</v>
      </c>
      <c r="B1467" t="s">
        <v>4293</v>
      </c>
      <c r="D1467" s="4">
        <v>4160</v>
      </c>
      <c r="E1467" s="1">
        <v>36080</v>
      </c>
      <c r="F1467">
        <v>9305</v>
      </c>
      <c r="I1467" s="2">
        <v>45080</v>
      </c>
    </row>
    <row r="1468" spans="1:9" x14ac:dyDescent="0.25">
      <c r="A1468" t="s">
        <v>4296</v>
      </c>
      <c r="B1468" t="s">
        <v>3743</v>
      </c>
      <c r="D1468" s="4">
        <v>8880</v>
      </c>
      <c r="F1468">
        <v>9305</v>
      </c>
      <c r="I1468" s="2">
        <v>45080</v>
      </c>
    </row>
    <row r="1469" spans="1:9" x14ac:dyDescent="0.25">
      <c r="A1469" t="s">
        <v>4299</v>
      </c>
      <c r="B1469" t="s">
        <v>3976</v>
      </c>
      <c r="D1469" s="4">
        <v>3181</v>
      </c>
      <c r="E1469" s="1">
        <v>38352</v>
      </c>
      <c r="F1469">
        <v>9305</v>
      </c>
      <c r="I1469" s="2">
        <v>45080</v>
      </c>
    </row>
    <row r="1470" spans="1:9" x14ac:dyDescent="0.25">
      <c r="A1470" t="s">
        <v>4301</v>
      </c>
      <c r="B1470" t="s">
        <v>4302</v>
      </c>
      <c r="D1470" s="4">
        <v>10000</v>
      </c>
      <c r="E1470" s="1">
        <v>37986</v>
      </c>
      <c r="F1470">
        <v>9305</v>
      </c>
      <c r="I1470" s="2">
        <v>45080</v>
      </c>
    </row>
    <row r="1471" spans="1:9" x14ac:dyDescent="0.25">
      <c r="A1471" t="s">
        <v>4304</v>
      </c>
      <c r="B1471" t="s">
        <v>4305</v>
      </c>
      <c r="D1471" s="4">
        <v>10000</v>
      </c>
      <c r="E1471" s="1">
        <v>37986</v>
      </c>
      <c r="F1471">
        <v>9305</v>
      </c>
      <c r="I1471" s="2">
        <v>45080</v>
      </c>
    </row>
    <row r="1472" spans="1:9" x14ac:dyDescent="0.25">
      <c r="A1472" t="s">
        <v>4307</v>
      </c>
      <c r="B1472" t="s">
        <v>3206</v>
      </c>
      <c r="D1472" s="4">
        <v>5020</v>
      </c>
      <c r="E1472" s="1">
        <v>35114</v>
      </c>
      <c r="F1472">
        <v>9305</v>
      </c>
      <c r="I1472" s="2">
        <v>45080</v>
      </c>
    </row>
    <row r="1473" spans="1:9" x14ac:dyDescent="0.25">
      <c r="A1473" t="s">
        <v>4310</v>
      </c>
      <c r="B1473" t="s">
        <v>4311</v>
      </c>
      <c r="D1473" s="4">
        <v>4980</v>
      </c>
      <c r="F1473">
        <v>9305</v>
      </c>
      <c r="I1473" s="2">
        <v>45080</v>
      </c>
    </row>
    <row r="1474" spans="1:9" x14ac:dyDescent="0.25">
      <c r="A1474" t="s">
        <v>4314</v>
      </c>
      <c r="B1474" t="s">
        <v>3441</v>
      </c>
      <c r="D1474" s="4">
        <v>7560</v>
      </c>
      <c r="E1474" s="1">
        <v>35093</v>
      </c>
      <c r="F1474">
        <v>9305</v>
      </c>
      <c r="I1474" s="2">
        <v>45080</v>
      </c>
    </row>
    <row r="1475" spans="1:9" x14ac:dyDescent="0.25">
      <c r="A1475" t="s">
        <v>4316</v>
      </c>
      <c r="B1475" t="s">
        <v>4317</v>
      </c>
      <c r="D1475" s="4">
        <v>12080</v>
      </c>
      <c r="E1475" s="1">
        <v>35752</v>
      </c>
      <c r="F1475">
        <v>9305</v>
      </c>
      <c r="I1475" s="2">
        <v>45080</v>
      </c>
    </row>
    <row r="1476" spans="1:9" x14ac:dyDescent="0.25">
      <c r="A1476" t="s">
        <v>4320</v>
      </c>
      <c r="B1476" t="s">
        <v>4317</v>
      </c>
      <c r="D1476" s="4">
        <v>10980</v>
      </c>
      <c r="E1476" s="1">
        <v>35752</v>
      </c>
      <c r="F1476">
        <v>9305</v>
      </c>
      <c r="I1476" s="2">
        <v>45080</v>
      </c>
    </row>
    <row r="1477" spans="1:9" x14ac:dyDescent="0.25">
      <c r="A1477" t="s">
        <v>4323</v>
      </c>
      <c r="B1477" t="s">
        <v>4324</v>
      </c>
      <c r="D1477" s="4">
        <v>4450</v>
      </c>
      <c r="F1477">
        <v>9305</v>
      </c>
      <c r="I1477" s="2">
        <v>45080</v>
      </c>
    </row>
    <row r="1478" spans="1:9" x14ac:dyDescent="0.25">
      <c r="A1478" t="s">
        <v>4328</v>
      </c>
      <c r="B1478" t="s">
        <v>3504</v>
      </c>
      <c r="D1478" s="4">
        <v>4790</v>
      </c>
      <c r="E1478" s="1">
        <v>35479</v>
      </c>
      <c r="F1478">
        <v>9305</v>
      </c>
      <c r="I1478" s="2">
        <v>45083</v>
      </c>
    </row>
    <row r="1479" spans="1:9" x14ac:dyDescent="0.25">
      <c r="A1479" t="s">
        <v>4330</v>
      </c>
      <c r="B1479" t="s">
        <v>4331</v>
      </c>
      <c r="D1479" s="4">
        <v>39900</v>
      </c>
      <c r="E1479" s="1">
        <v>36521</v>
      </c>
      <c r="F1479">
        <v>9305</v>
      </c>
      <c r="I1479" s="2">
        <v>45083</v>
      </c>
    </row>
    <row r="1480" spans="1:9" x14ac:dyDescent="0.25">
      <c r="A1480" t="s">
        <v>4334</v>
      </c>
      <c r="B1480" t="s">
        <v>4335</v>
      </c>
      <c r="D1480" s="4">
        <v>16396</v>
      </c>
      <c r="E1480" s="1">
        <v>38321</v>
      </c>
      <c r="F1480">
        <v>9305</v>
      </c>
      <c r="I1480" s="2">
        <v>45083</v>
      </c>
    </row>
    <row r="1481" spans="1:9" x14ac:dyDescent="0.25">
      <c r="A1481" t="s">
        <v>4338</v>
      </c>
      <c r="B1481" t="s">
        <v>4339</v>
      </c>
      <c r="D1481" s="4">
        <v>10000</v>
      </c>
      <c r="E1481" s="1">
        <v>37986</v>
      </c>
      <c r="F1481">
        <v>9305</v>
      </c>
      <c r="I1481" s="2">
        <v>45083</v>
      </c>
    </row>
    <row r="1482" spans="1:9" x14ac:dyDescent="0.25">
      <c r="A1482" t="s">
        <v>4341</v>
      </c>
      <c r="B1482" t="s">
        <v>781</v>
      </c>
      <c r="D1482" s="4">
        <v>4730</v>
      </c>
      <c r="F1482">
        <v>9305</v>
      </c>
      <c r="I1482" s="2">
        <v>45083</v>
      </c>
    </row>
    <row r="1483" spans="1:9" x14ac:dyDescent="0.25">
      <c r="A1483" t="s">
        <v>4343</v>
      </c>
      <c r="B1483" t="s">
        <v>1007</v>
      </c>
      <c r="D1483" s="4">
        <v>4720</v>
      </c>
      <c r="E1483" s="1">
        <v>35622</v>
      </c>
      <c r="F1483">
        <v>9305</v>
      </c>
      <c r="I1483" s="2">
        <v>45083</v>
      </c>
    </row>
    <row r="1484" spans="1:9" x14ac:dyDescent="0.25">
      <c r="A1484" t="s">
        <v>4345</v>
      </c>
      <c r="B1484" t="s">
        <v>4346</v>
      </c>
      <c r="D1484" s="4">
        <v>34050</v>
      </c>
      <c r="E1484" s="1">
        <v>35517</v>
      </c>
      <c r="F1484">
        <v>9305</v>
      </c>
      <c r="I1484" s="2">
        <v>45083</v>
      </c>
    </row>
    <row r="1485" spans="1:9" x14ac:dyDescent="0.25">
      <c r="A1485" t="s">
        <v>4349</v>
      </c>
      <c r="B1485" t="s">
        <v>4350</v>
      </c>
      <c r="D1485" s="4">
        <v>7477</v>
      </c>
      <c r="E1485" s="1">
        <v>38352</v>
      </c>
      <c r="F1485">
        <v>9305</v>
      </c>
      <c r="I1485" s="2">
        <v>45083</v>
      </c>
    </row>
    <row r="1486" spans="1:9" x14ac:dyDescent="0.25">
      <c r="A1486" t="s">
        <v>4353</v>
      </c>
      <c r="B1486" t="s">
        <v>4350</v>
      </c>
      <c r="D1486" s="4">
        <v>7478</v>
      </c>
      <c r="E1486" s="1">
        <v>38352</v>
      </c>
      <c r="F1486">
        <v>9305</v>
      </c>
      <c r="I1486" s="2">
        <v>45083</v>
      </c>
    </row>
    <row r="1487" spans="1:9" x14ac:dyDescent="0.25">
      <c r="A1487" t="s">
        <v>4356</v>
      </c>
      <c r="B1487" t="s">
        <v>4350</v>
      </c>
      <c r="D1487" s="4">
        <v>7478</v>
      </c>
      <c r="E1487" s="1">
        <v>38352</v>
      </c>
      <c r="F1487">
        <v>9305</v>
      </c>
      <c r="I1487" s="2">
        <v>45083</v>
      </c>
    </row>
    <row r="1488" spans="1:9" x14ac:dyDescent="0.25">
      <c r="A1488" t="s">
        <v>4358</v>
      </c>
      <c r="B1488" t="s">
        <v>4350</v>
      </c>
      <c r="D1488" s="4">
        <v>7477</v>
      </c>
      <c r="E1488" s="1">
        <v>38352</v>
      </c>
      <c r="F1488">
        <v>9305</v>
      </c>
      <c r="I1488" s="2">
        <v>45083</v>
      </c>
    </row>
    <row r="1489" spans="1:9" x14ac:dyDescent="0.25">
      <c r="A1489" t="s">
        <v>4360</v>
      </c>
      <c r="B1489" t="s">
        <v>4350</v>
      </c>
      <c r="D1489" s="4">
        <v>7478</v>
      </c>
      <c r="E1489" s="1">
        <v>38352</v>
      </c>
      <c r="F1489">
        <v>9305</v>
      </c>
      <c r="I1489" s="2">
        <v>45083</v>
      </c>
    </row>
    <row r="1490" spans="1:9" x14ac:dyDescent="0.25">
      <c r="A1490" t="s">
        <v>4362</v>
      </c>
      <c r="B1490" t="s">
        <v>4350</v>
      </c>
      <c r="D1490" s="4">
        <v>7478</v>
      </c>
      <c r="E1490" s="1">
        <v>38352</v>
      </c>
      <c r="F1490">
        <v>9305</v>
      </c>
      <c r="I1490" s="2">
        <v>45083</v>
      </c>
    </row>
    <row r="1491" spans="1:9" x14ac:dyDescent="0.25">
      <c r="A1491" t="s">
        <v>4364</v>
      </c>
      <c r="B1491" t="s">
        <v>4365</v>
      </c>
      <c r="D1491" s="4">
        <v>1321</v>
      </c>
      <c r="E1491" s="1">
        <v>38289</v>
      </c>
      <c r="F1491">
        <v>9305</v>
      </c>
      <c r="I1491" s="2">
        <v>45083</v>
      </c>
    </row>
    <row r="1492" spans="1:9" x14ac:dyDescent="0.25">
      <c r="A1492" t="s">
        <v>4368</v>
      </c>
      <c r="B1492" t="s">
        <v>4369</v>
      </c>
      <c r="D1492" s="4">
        <v>6450</v>
      </c>
      <c r="E1492" s="1">
        <v>36523</v>
      </c>
      <c r="F1492">
        <v>9305</v>
      </c>
      <c r="I1492" s="2">
        <v>45083</v>
      </c>
    </row>
    <row r="1493" spans="1:9" x14ac:dyDescent="0.25">
      <c r="A1493" t="s">
        <v>4372</v>
      </c>
      <c r="B1493" t="s">
        <v>4373</v>
      </c>
      <c r="D1493" s="4">
        <v>7440</v>
      </c>
      <c r="E1493" s="1">
        <v>35298</v>
      </c>
      <c r="F1493">
        <v>9305</v>
      </c>
      <c r="I1493" s="2">
        <v>45083</v>
      </c>
    </row>
    <row r="1494" spans="1:9" x14ac:dyDescent="0.25">
      <c r="A1494" t="s">
        <v>4376</v>
      </c>
      <c r="B1494" t="s">
        <v>4377</v>
      </c>
      <c r="D1494" s="4">
        <v>7500</v>
      </c>
      <c r="E1494" s="1">
        <v>35733</v>
      </c>
      <c r="F1494">
        <v>9305</v>
      </c>
      <c r="I1494" s="2">
        <v>45083</v>
      </c>
    </row>
    <row r="1495" spans="1:9" x14ac:dyDescent="0.25">
      <c r="A1495" t="s">
        <v>4380</v>
      </c>
      <c r="B1495" t="s">
        <v>3338</v>
      </c>
      <c r="D1495" s="4">
        <v>9110</v>
      </c>
      <c r="E1495" s="1">
        <v>35256</v>
      </c>
      <c r="F1495">
        <v>9305</v>
      </c>
      <c r="I1495" s="2">
        <v>45083</v>
      </c>
    </row>
    <row r="1496" spans="1:9" x14ac:dyDescent="0.25">
      <c r="A1496" t="s">
        <v>4383</v>
      </c>
      <c r="B1496" t="s">
        <v>4384</v>
      </c>
      <c r="D1496" s="4">
        <v>5269.42</v>
      </c>
      <c r="E1496" s="1">
        <v>38435</v>
      </c>
      <c r="F1496">
        <v>3341</v>
      </c>
      <c r="I1496" s="2">
        <v>45083</v>
      </c>
    </row>
    <row r="1497" spans="1:9" x14ac:dyDescent="0.25">
      <c r="A1497" t="s">
        <v>4387</v>
      </c>
      <c r="B1497" t="s">
        <v>4384</v>
      </c>
      <c r="D1497" s="4">
        <v>5269.43</v>
      </c>
      <c r="E1497" s="1">
        <v>38435</v>
      </c>
      <c r="F1497">
        <v>3341</v>
      </c>
      <c r="I1497" s="2">
        <v>45083</v>
      </c>
    </row>
    <row r="1498" spans="1:9" x14ac:dyDescent="0.25">
      <c r="A1498" t="s">
        <v>4390</v>
      </c>
      <c r="B1498" t="s">
        <v>4391</v>
      </c>
      <c r="D1498" s="4">
        <v>25000</v>
      </c>
      <c r="E1498" s="1">
        <v>36825</v>
      </c>
      <c r="F1498">
        <v>9305</v>
      </c>
      <c r="I1498" s="2">
        <v>45083</v>
      </c>
    </row>
    <row r="1499" spans="1:9" x14ac:dyDescent="0.25">
      <c r="A1499" t="s">
        <v>4394</v>
      </c>
      <c r="B1499" t="s">
        <v>1726</v>
      </c>
      <c r="D1499" s="4">
        <v>4450</v>
      </c>
      <c r="E1499" s="1">
        <v>37256</v>
      </c>
      <c r="F1499">
        <v>9305</v>
      </c>
      <c r="I1499" s="2">
        <v>45083</v>
      </c>
    </row>
    <row r="1500" spans="1:9" x14ac:dyDescent="0.25">
      <c r="A1500" t="s">
        <v>4396</v>
      </c>
      <c r="B1500" t="s">
        <v>1726</v>
      </c>
      <c r="D1500" s="4">
        <v>4450</v>
      </c>
      <c r="E1500" s="1">
        <v>37256</v>
      </c>
      <c r="F1500">
        <v>9305</v>
      </c>
      <c r="I1500" s="2">
        <v>45083</v>
      </c>
    </row>
    <row r="1501" spans="1:9" x14ac:dyDescent="0.25">
      <c r="A1501" t="s">
        <v>4399</v>
      </c>
      <c r="B1501" t="s">
        <v>1103</v>
      </c>
      <c r="D1501" s="4">
        <v>4420</v>
      </c>
      <c r="E1501" s="1">
        <v>35205</v>
      </c>
      <c r="F1501">
        <v>9305</v>
      </c>
      <c r="I1501" s="2">
        <v>45085</v>
      </c>
    </row>
    <row r="1502" spans="1:9" x14ac:dyDescent="0.25">
      <c r="A1502" t="s">
        <v>4401</v>
      </c>
      <c r="B1502" t="s">
        <v>4402</v>
      </c>
      <c r="D1502" s="4">
        <v>4220</v>
      </c>
      <c r="F1502">
        <v>9305</v>
      </c>
      <c r="I1502" s="2">
        <v>45085</v>
      </c>
    </row>
    <row r="1503" spans="1:9" x14ac:dyDescent="0.25">
      <c r="A1503" t="s">
        <v>4404</v>
      </c>
      <c r="B1503" t="s">
        <v>4405</v>
      </c>
      <c r="D1503" s="4">
        <v>6700</v>
      </c>
      <c r="F1503">
        <v>9305</v>
      </c>
      <c r="I1503" s="2">
        <v>45085</v>
      </c>
    </row>
    <row r="1504" spans="1:9" x14ac:dyDescent="0.25">
      <c r="A1504" t="s">
        <v>4407</v>
      </c>
      <c r="B1504" t="s">
        <v>4405</v>
      </c>
      <c r="D1504" s="4">
        <v>6700</v>
      </c>
      <c r="F1504">
        <v>9305</v>
      </c>
      <c r="I1504" s="2">
        <v>45085</v>
      </c>
    </row>
    <row r="1505" spans="1:9" x14ac:dyDescent="0.25">
      <c r="A1505" t="s">
        <v>4409</v>
      </c>
      <c r="B1505" t="s">
        <v>4405</v>
      </c>
      <c r="D1505" s="4">
        <v>6700</v>
      </c>
      <c r="F1505">
        <v>9305</v>
      </c>
      <c r="I1505" s="2">
        <v>45085</v>
      </c>
    </row>
    <row r="1506" spans="1:9" x14ac:dyDescent="0.25">
      <c r="A1506" t="s">
        <v>4411</v>
      </c>
      <c r="B1506" t="s">
        <v>4405</v>
      </c>
      <c r="D1506" s="4">
        <v>6700</v>
      </c>
      <c r="F1506">
        <v>9305</v>
      </c>
      <c r="I1506" s="2">
        <v>45085</v>
      </c>
    </row>
    <row r="1507" spans="1:9" x14ac:dyDescent="0.25">
      <c r="A1507" t="s">
        <v>4413</v>
      </c>
      <c r="B1507" t="s">
        <v>4405</v>
      </c>
      <c r="D1507" s="4">
        <v>6700</v>
      </c>
      <c r="F1507">
        <v>9305</v>
      </c>
      <c r="I1507" s="2">
        <v>45085</v>
      </c>
    </row>
    <row r="1508" spans="1:9" x14ac:dyDescent="0.25">
      <c r="A1508" t="s">
        <v>4415</v>
      </c>
      <c r="B1508" t="s">
        <v>4405</v>
      </c>
      <c r="D1508" s="4">
        <v>6700</v>
      </c>
      <c r="F1508">
        <v>9305</v>
      </c>
      <c r="I1508" s="2">
        <v>45085</v>
      </c>
    </row>
    <row r="1509" spans="1:9" x14ac:dyDescent="0.25">
      <c r="A1509" t="s">
        <v>4417</v>
      </c>
      <c r="B1509" t="s">
        <v>4418</v>
      </c>
      <c r="D1509" s="4">
        <v>4820</v>
      </c>
      <c r="E1509" s="1">
        <v>36235</v>
      </c>
      <c r="F1509">
        <v>9305</v>
      </c>
      <c r="I1509" s="2">
        <v>45085</v>
      </c>
    </row>
    <row r="1510" spans="1:9" x14ac:dyDescent="0.25">
      <c r="A1510" t="s">
        <v>4421</v>
      </c>
      <c r="B1510" t="s">
        <v>2436</v>
      </c>
      <c r="D1510" s="4">
        <v>7280</v>
      </c>
      <c r="E1510" s="1">
        <v>38286</v>
      </c>
      <c r="F1510">
        <v>9305</v>
      </c>
      <c r="I1510" s="2">
        <v>45085</v>
      </c>
    </row>
    <row r="1511" spans="1:9" x14ac:dyDescent="0.25">
      <c r="A1511" t="s">
        <v>4424</v>
      </c>
      <c r="B1511" t="s">
        <v>2436</v>
      </c>
      <c r="D1511" s="4">
        <v>7280</v>
      </c>
      <c r="E1511" s="1">
        <v>38286</v>
      </c>
      <c r="F1511">
        <v>9305</v>
      </c>
      <c r="I1511" s="2">
        <v>45085</v>
      </c>
    </row>
    <row r="1512" spans="1:9" x14ac:dyDescent="0.25">
      <c r="A1512" t="s">
        <v>4426</v>
      </c>
      <c r="B1512" t="s">
        <v>4427</v>
      </c>
      <c r="D1512" s="4">
        <v>15697.5</v>
      </c>
      <c r="E1512" s="1">
        <v>36798</v>
      </c>
      <c r="F1512">
        <v>9305</v>
      </c>
      <c r="I1512" s="2">
        <v>45085</v>
      </c>
    </row>
    <row r="1513" spans="1:9" x14ac:dyDescent="0.25">
      <c r="A1513" t="s">
        <v>4430</v>
      </c>
      <c r="B1513" t="s">
        <v>4431</v>
      </c>
      <c r="D1513" s="4">
        <v>3520</v>
      </c>
      <c r="E1513" s="1">
        <v>36417</v>
      </c>
      <c r="F1513">
        <v>9305</v>
      </c>
      <c r="I1513" s="2">
        <v>45085</v>
      </c>
    </row>
    <row r="1514" spans="1:9" x14ac:dyDescent="0.25">
      <c r="A1514" t="s">
        <v>4434</v>
      </c>
      <c r="B1514" t="s">
        <v>4435</v>
      </c>
      <c r="D1514" s="4">
        <v>4720</v>
      </c>
      <c r="F1514">
        <v>9305</v>
      </c>
      <c r="I1514" s="2">
        <v>45085</v>
      </c>
    </row>
    <row r="1515" spans="1:9" x14ac:dyDescent="0.25">
      <c r="A1515" t="s">
        <v>4437</v>
      </c>
      <c r="B1515" t="s">
        <v>4435</v>
      </c>
      <c r="D1515" s="4">
        <v>4720</v>
      </c>
      <c r="F1515">
        <v>9305</v>
      </c>
      <c r="I1515" s="2">
        <v>45085</v>
      </c>
    </row>
    <row r="1516" spans="1:9" x14ac:dyDescent="0.25">
      <c r="A1516" t="s">
        <v>4439</v>
      </c>
      <c r="B1516" t="s">
        <v>3819</v>
      </c>
      <c r="D1516" s="4">
        <v>3680</v>
      </c>
      <c r="F1516">
        <v>9305</v>
      </c>
      <c r="I1516" s="2">
        <v>45085</v>
      </c>
    </row>
    <row r="1517" spans="1:9" x14ac:dyDescent="0.25">
      <c r="A1517" t="s">
        <v>4441</v>
      </c>
      <c r="B1517" t="s">
        <v>3819</v>
      </c>
      <c r="D1517" s="4">
        <v>3680</v>
      </c>
      <c r="F1517">
        <v>9305</v>
      </c>
      <c r="I1517" s="2">
        <v>45085</v>
      </c>
    </row>
    <row r="1518" spans="1:9" x14ac:dyDescent="0.25">
      <c r="A1518" t="s">
        <v>4443</v>
      </c>
      <c r="B1518" t="s">
        <v>3819</v>
      </c>
      <c r="D1518" s="4">
        <v>3680</v>
      </c>
      <c r="F1518">
        <v>9305</v>
      </c>
      <c r="I1518" s="2">
        <v>45085</v>
      </c>
    </row>
    <row r="1519" spans="1:9" x14ac:dyDescent="0.25">
      <c r="A1519" t="s">
        <v>4445</v>
      </c>
      <c r="B1519" t="s">
        <v>3819</v>
      </c>
      <c r="D1519" s="4">
        <v>3680</v>
      </c>
      <c r="F1519">
        <v>9305</v>
      </c>
      <c r="I1519" s="2">
        <v>45085</v>
      </c>
    </row>
    <row r="1520" spans="1:9" x14ac:dyDescent="0.25">
      <c r="A1520" t="s">
        <v>4447</v>
      </c>
      <c r="B1520" t="s">
        <v>2354</v>
      </c>
      <c r="D1520" s="4">
        <v>3500</v>
      </c>
      <c r="F1520">
        <v>9305</v>
      </c>
      <c r="I1520" s="2">
        <v>45085</v>
      </c>
    </row>
    <row r="1521" spans="1:9" x14ac:dyDescent="0.25">
      <c r="A1521" t="s">
        <v>4449</v>
      </c>
      <c r="B1521" t="s">
        <v>4450</v>
      </c>
      <c r="D1521" s="4">
        <v>14910</v>
      </c>
      <c r="E1521" s="1">
        <v>35398</v>
      </c>
      <c r="F1521">
        <v>9305</v>
      </c>
      <c r="I1521" s="2">
        <v>45085</v>
      </c>
    </row>
    <row r="1522" spans="1:9" x14ac:dyDescent="0.25">
      <c r="A1522" t="s">
        <v>4452</v>
      </c>
      <c r="B1522" t="s">
        <v>2968</v>
      </c>
      <c r="D1522" s="4">
        <v>5240</v>
      </c>
      <c r="F1522">
        <v>9305</v>
      </c>
      <c r="I1522" s="2">
        <v>45085</v>
      </c>
    </row>
    <row r="1523" spans="1:9" x14ac:dyDescent="0.25">
      <c r="A1523" t="s">
        <v>4455</v>
      </c>
      <c r="B1523" t="s">
        <v>4456</v>
      </c>
      <c r="D1523" s="4">
        <v>19790</v>
      </c>
      <c r="E1523" s="1">
        <v>36115</v>
      </c>
      <c r="F1523">
        <v>9305</v>
      </c>
      <c r="I1523" s="2">
        <v>45085</v>
      </c>
    </row>
    <row r="1524" spans="1:9" x14ac:dyDescent="0.25">
      <c r="A1524" t="s">
        <v>4459</v>
      </c>
      <c r="B1524" t="s">
        <v>4460</v>
      </c>
      <c r="D1524" s="4">
        <v>21093.8</v>
      </c>
      <c r="E1524" s="1">
        <v>37364</v>
      </c>
      <c r="F1524">
        <v>9305</v>
      </c>
      <c r="I1524" s="2">
        <v>45085</v>
      </c>
    </row>
    <row r="1525" spans="1:9" x14ac:dyDescent="0.25">
      <c r="A1525" t="s">
        <v>4463</v>
      </c>
      <c r="B1525" t="s">
        <v>1911</v>
      </c>
      <c r="D1525" s="4">
        <v>3900</v>
      </c>
      <c r="F1525">
        <v>2062</v>
      </c>
      <c r="I1525" s="2">
        <v>45085</v>
      </c>
    </row>
    <row r="1526" spans="1:9" x14ac:dyDescent="0.25">
      <c r="A1526" t="s">
        <v>4466</v>
      </c>
      <c r="B1526" t="s">
        <v>4467</v>
      </c>
      <c r="D1526" s="4">
        <v>4300</v>
      </c>
      <c r="F1526">
        <v>2062</v>
      </c>
      <c r="I1526" s="2">
        <v>45085</v>
      </c>
    </row>
    <row r="1527" spans="1:9" x14ac:dyDescent="0.25">
      <c r="A1527" t="s">
        <v>4470</v>
      </c>
      <c r="B1527" t="s">
        <v>4350</v>
      </c>
      <c r="D1527" s="4">
        <v>7478</v>
      </c>
      <c r="E1527" s="1">
        <v>38352</v>
      </c>
      <c r="F1527">
        <v>9305</v>
      </c>
      <c r="I1527" s="2">
        <v>45085</v>
      </c>
    </row>
    <row r="1528" spans="1:9" x14ac:dyDescent="0.25">
      <c r="A1528" t="s">
        <v>4472</v>
      </c>
      <c r="B1528" t="s">
        <v>4350</v>
      </c>
      <c r="D1528" s="4">
        <v>7478</v>
      </c>
      <c r="E1528" s="1">
        <v>38352</v>
      </c>
      <c r="F1528">
        <v>9305</v>
      </c>
      <c r="I1528" s="2">
        <v>45085</v>
      </c>
    </row>
    <row r="1529" spans="1:9" x14ac:dyDescent="0.25">
      <c r="A1529" t="s">
        <v>4474</v>
      </c>
      <c r="B1529" t="s">
        <v>4350</v>
      </c>
      <c r="D1529" s="4">
        <v>7478</v>
      </c>
      <c r="E1529" s="1">
        <v>38352</v>
      </c>
      <c r="F1529">
        <v>9305</v>
      </c>
      <c r="I1529" s="2">
        <v>45085</v>
      </c>
    </row>
    <row r="1530" spans="1:9" x14ac:dyDescent="0.25">
      <c r="A1530" t="s">
        <v>4476</v>
      </c>
      <c r="B1530" t="s">
        <v>4350</v>
      </c>
      <c r="D1530" s="4">
        <v>7478</v>
      </c>
      <c r="E1530" s="1">
        <v>38352</v>
      </c>
      <c r="F1530">
        <v>9305</v>
      </c>
      <c r="I1530" s="2">
        <v>45085</v>
      </c>
    </row>
    <row r="1531" spans="1:9" x14ac:dyDescent="0.25">
      <c r="A1531" t="s">
        <v>4478</v>
      </c>
      <c r="B1531" t="s">
        <v>781</v>
      </c>
      <c r="D1531" s="4">
        <v>8400</v>
      </c>
      <c r="E1531" s="1">
        <v>35282</v>
      </c>
      <c r="F1531">
        <v>9305</v>
      </c>
      <c r="I1531" s="2">
        <v>45085</v>
      </c>
    </row>
    <row r="1532" spans="1:9" x14ac:dyDescent="0.25">
      <c r="A1532" t="s">
        <v>4480</v>
      </c>
      <c r="B1532" t="s">
        <v>3108</v>
      </c>
      <c r="D1532" s="4">
        <v>4780</v>
      </c>
      <c r="F1532">
        <v>9305</v>
      </c>
      <c r="I1532" s="2">
        <v>45085</v>
      </c>
    </row>
    <row r="1533" spans="1:9" x14ac:dyDescent="0.25">
      <c r="A1533" t="s">
        <v>4482</v>
      </c>
      <c r="B1533" t="s">
        <v>3035</v>
      </c>
      <c r="D1533" s="4">
        <v>10000</v>
      </c>
      <c r="F1533">
        <v>9305</v>
      </c>
      <c r="I1533" s="2">
        <v>45085</v>
      </c>
    </row>
    <row r="1534" spans="1:9" x14ac:dyDescent="0.25">
      <c r="A1534" t="s">
        <v>4484</v>
      </c>
      <c r="B1534" t="s">
        <v>4485</v>
      </c>
      <c r="D1534" s="4">
        <v>11340</v>
      </c>
      <c r="E1534" s="1">
        <v>38758</v>
      </c>
      <c r="F1534">
        <v>2241</v>
      </c>
      <c r="I1534" s="2">
        <v>45085</v>
      </c>
    </row>
    <row r="1535" spans="1:9" x14ac:dyDescent="0.25">
      <c r="A1535" t="s">
        <v>4488</v>
      </c>
      <c r="B1535" t="s">
        <v>3892</v>
      </c>
      <c r="D1535" s="4">
        <v>6900</v>
      </c>
      <c r="E1535" s="1">
        <v>36719</v>
      </c>
      <c r="F1535">
        <v>9305</v>
      </c>
      <c r="I1535" s="2">
        <v>45088</v>
      </c>
    </row>
    <row r="1536" spans="1:9" x14ac:dyDescent="0.25">
      <c r="A1536" t="s">
        <v>4490</v>
      </c>
      <c r="B1536" t="s">
        <v>3892</v>
      </c>
      <c r="D1536" s="4">
        <v>6900</v>
      </c>
      <c r="E1536" s="1">
        <v>36943</v>
      </c>
      <c r="F1536">
        <v>9305</v>
      </c>
      <c r="I1536" s="2">
        <v>45088</v>
      </c>
    </row>
    <row r="1537" spans="1:9" x14ac:dyDescent="0.25">
      <c r="A1537" t="s">
        <v>4492</v>
      </c>
      <c r="B1537" t="s">
        <v>3705</v>
      </c>
      <c r="D1537" s="4">
        <v>7040</v>
      </c>
      <c r="E1537" s="1">
        <v>35760</v>
      </c>
      <c r="F1537">
        <v>9305</v>
      </c>
      <c r="I1537" s="2">
        <v>45088</v>
      </c>
    </row>
    <row r="1538" spans="1:9" x14ac:dyDescent="0.25">
      <c r="A1538" t="s">
        <v>4494</v>
      </c>
      <c r="B1538" t="s">
        <v>4495</v>
      </c>
      <c r="D1538" s="4">
        <v>21720</v>
      </c>
      <c r="E1538" s="1">
        <v>36462</v>
      </c>
      <c r="F1538">
        <v>9305</v>
      </c>
      <c r="I1538" s="2">
        <v>45088</v>
      </c>
    </row>
    <row r="1539" spans="1:9" x14ac:dyDescent="0.25">
      <c r="A1539" t="s">
        <v>4497</v>
      </c>
      <c r="B1539" t="s">
        <v>4498</v>
      </c>
      <c r="D1539" s="4">
        <v>4420</v>
      </c>
      <c r="F1539">
        <v>1501</v>
      </c>
      <c r="I1539" s="2">
        <v>45088</v>
      </c>
    </row>
    <row r="1540" spans="1:9" x14ac:dyDescent="0.25">
      <c r="A1540" t="s">
        <v>4502</v>
      </c>
      <c r="B1540" t="s">
        <v>4503</v>
      </c>
      <c r="D1540" s="4">
        <v>3500</v>
      </c>
      <c r="E1540" s="1">
        <v>37287</v>
      </c>
      <c r="F1540">
        <v>1611</v>
      </c>
      <c r="I1540" s="2">
        <v>45089</v>
      </c>
    </row>
    <row r="1541" spans="1:9" x14ac:dyDescent="0.25">
      <c r="A1541" t="s">
        <v>4505</v>
      </c>
      <c r="B1541" t="s">
        <v>4506</v>
      </c>
      <c r="D1541" s="4">
        <v>6464.04</v>
      </c>
      <c r="E1541" s="1">
        <v>37280</v>
      </c>
      <c r="F1541">
        <v>571</v>
      </c>
      <c r="I1541" s="2">
        <v>45089</v>
      </c>
    </row>
    <row r="1542" spans="1:9" x14ac:dyDescent="0.25">
      <c r="A1542" t="s">
        <v>4509</v>
      </c>
      <c r="B1542" t="s">
        <v>4350</v>
      </c>
      <c r="D1542" s="4">
        <v>7477</v>
      </c>
      <c r="E1542" s="1">
        <v>38352</v>
      </c>
      <c r="F1542">
        <v>9305</v>
      </c>
      <c r="I1542" s="2">
        <v>45089</v>
      </c>
    </row>
    <row r="1543" spans="1:9" x14ac:dyDescent="0.25">
      <c r="A1543" t="s">
        <v>4511</v>
      </c>
      <c r="B1543" t="s">
        <v>4512</v>
      </c>
      <c r="D1543" s="4">
        <v>6771</v>
      </c>
      <c r="E1543" s="1">
        <v>37707</v>
      </c>
      <c r="F1543">
        <v>9305</v>
      </c>
      <c r="I1543" s="2">
        <v>45089</v>
      </c>
    </row>
    <row r="1544" spans="1:9" x14ac:dyDescent="0.25">
      <c r="A1544" t="s">
        <v>4515</v>
      </c>
      <c r="B1544" t="s">
        <v>781</v>
      </c>
      <c r="D1544" s="4">
        <v>4730</v>
      </c>
      <c r="F1544">
        <v>9305</v>
      </c>
      <c r="I1544" s="2">
        <v>45089</v>
      </c>
    </row>
    <row r="1545" spans="1:9" x14ac:dyDescent="0.25">
      <c r="A1545" t="s">
        <v>4517</v>
      </c>
      <c r="B1545" t="s">
        <v>4518</v>
      </c>
      <c r="D1545" s="4">
        <v>7137</v>
      </c>
      <c r="E1545" s="1">
        <v>36907</v>
      </c>
      <c r="F1545">
        <v>9305</v>
      </c>
      <c r="I1545" s="2">
        <v>45089</v>
      </c>
    </row>
    <row r="1546" spans="1:9" x14ac:dyDescent="0.25">
      <c r="A1546" t="s">
        <v>4521</v>
      </c>
      <c r="B1546" t="s">
        <v>4522</v>
      </c>
      <c r="D1546" s="4">
        <v>5900</v>
      </c>
      <c r="E1546" s="1">
        <v>38351</v>
      </c>
      <c r="F1546">
        <v>9305</v>
      </c>
      <c r="I1546" s="2">
        <v>45089</v>
      </c>
    </row>
    <row r="1547" spans="1:9" x14ac:dyDescent="0.25">
      <c r="A1547" t="s">
        <v>4524</v>
      </c>
      <c r="B1547" t="s">
        <v>3892</v>
      </c>
      <c r="D1547" s="4">
        <v>6900</v>
      </c>
      <c r="E1547" s="1">
        <v>36943</v>
      </c>
      <c r="F1547">
        <v>9305</v>
      </c>
      <c r="I1547" s="2">
        <v>45089</v>
      </c>
    </row>
    <row r="1548" spans="1:9" x14ac:dyDescent="0.25">
      <c r="A1548" t="s">
        <v>4526</v>
      </c>
      <c r="B1548" t="s">
        <v>4350</v>
      </c>
      <c r="D1548" s="4">
        <v>7477</v>
      </c>
      <c r="E1548" s="1">
        <v>38352</v>
      </c>
      <c r="F1548">
        <v>9305</v>
      </c>
      <c r="I1548" s="2">
        <v>45089</v>
      </c>
    </row>
    <row r="1549" spans="1:9" x14ac:dyDescent="0.25">
      <c r="A1549" t="s">
        <v>4529</v>
      </c>
      <c r="B1549" t="s">
        <v>3504</v>
      </c>
      <c r="D1549" s="4">
        <v>4920</v>
      </c>
      <c r="E1549" s="1">
        <v>35682</v>
      </c>
      <c r="F1549">
        <v>9305</v>
      </c>
      <c r="I1549" s="2">
        <v>45109</v>
      </c>
    </row>
    <row r="1550" spans="1:9" x14ac:dyDescent="0.25">
      <c r="A1550" t="s">
        <v>4531</v>
      </c>
      <c r="B1550" t="s">
        <v>4365</v>
      </c>
      <c r="D1550" s="4">
        <v>1321</v>
      </c>
      <c r="E1550" s="1">
        <v>38289</v>
      </c>
      <c r="F1550">
        <v>9305</v>
      </c>
      <c r="I1550" s="2">
        <v>45109</v>
      </c>
    </row>
    <row r="1551" spans="1:9" x14ac:dyDescent="0.25">
      <c r="A1551" t="s">
        <v>4533</v>
      </c>
      <c r="B1551" t="s">
        <v>144</v>
      </c>
      <c r="D1551" s="4">
        <v>2491</v>
      </c>
      <c r="E1551" s="1">
        <v>38321</v>
      </c>
      <c r="F1551">
        <v>9305</v>
      </c>
      <c r="I1551" s="2">
        <v>45109</v>
      </c>
    </row>
    <row r="1552" spans="1:9" x14ac:dyDescent="0.25">
      <c r="A1552" t="s">
        <v>4536</v>
      </c>
      <c r="B1552" t="s">
        <v>144</v>
      </c>
      <c r="D1552" s="4">
        <v>2491</v>
      </c>
      <c r="E1552" s="1">
        <v>38321</v>
      </c>
      <c r="F1552">
        <v>9305</v>
      </c>
      <c r="I1552" s="2">
        <v>45109</v>
      </c>
    </row>
    <row r="1553" spans="1:9" x14ac:dyDescent="0.25">
      <c r="A1553" t="s">
        <v>4538</v>
      </c>
      <c r="B1553" t="s">
        <v>144</v>
      </c>
      <c r="D1553" s="4">
        <v>2491</v>
      </c>
      <c r="E1553" s="1">
        <v>38321</v>
      </c>
      <c r="F1553">
        <v>9305</v>
      </c>
      <c r="I1553" s="2">
        <v>45109</v>
      </c>
    </row>
    <row r="1554" spans="1:9" x14ac:dyDescent="0.25">
      <c r="A1554" t="s">
        <v>4540</v>
      </c>
      <c r="B1554" t="s">
        <v>144</v>
      </c>
      <c r="D1554" s="4">
        <v>2491</v>
      </c>
      <c r="E1554" s="1">
        <v>38321</v>
      </c>
      <c r="F1554">
        <v>9305</v>
      </c>
      <c r="I1554" s="2">
        <v>45109</v>
      </c>
    </row>
    <row r="1555" spans="1:9" x14ac:dyDescent="0.25">
      <c r="A1555" t="s">
        <v>4542</v>
      </c>
      <c r="B1555" t="s">
        <v>144</v>
      </c>
      <c r="D1555" s="4">
        <v>2491</v>
      </c>
      <c r="E1555" s="1">
        <v>38321</v>
      </c>
      <c r="F1555">
        <v>9305</v>
      </c>
      <c r="I1555" s="2">
        <v>45109</v>
      </c>
    </row>
    <row r="1556" spans="1:9" x14ac:dyDescent="0.25">
      <c r="A1556" t="s">
        <v>4544</v>
      </c>
      <c r="B1556" t="s">
        <v>144</v>
      </c>
      <c r="D1556" s="4">
        <v>2491</v>
      </c>
      <c r="E1556" s="1">
        <v>38321</v>
      </c>
      <c r="F1556">
        <v>9305</v>
      </c>
      <c r="I1556" s="2">
        <v>45109</v>
      </c>
    </row>
    <row r="1557" spans="1:9" x14ac:dyDescent="0.25">
      <c r="A1557" t="s">
        <v>4546</v>
      </c>
      <c r="B1557" t="s">
        <v>144</v>
      </c>
      <c r="D1557" s="4">
        <v>2491</v>
      </c>
      <c r="E1557" s="1">
        <v>38321</v>
      </c>
      <c r="F1557">
        <v>9305</v>
      </c>
      <c r="I1557" s="2">
        <v>45109</v>
      </c>
    </row>
    <row r="1558" spans="1:9" x14ac:dyDescent="0.25">
      <c r="A1558" t="s">
        <v>4548</v>
      </c>
      <c r="B1558" t="s">
        <v>144</v>
      </c>
      <c r="D1558" s="4">
        <v>2491</v>
      </c>
      <c r="E1558" s="1">
        <v>38321</v>
      </c>
      <c r="F1558">
        <v>9305</v>
      </c>
      <c r="I1558" s="2">
        <v>45109</v>
      </c>
    </row>
    <row r="1559" spans="1:9" x14ac:dyDescent="0.25">
      <c r="A1559" t="s">
        <v>4550</v>
      </c>
      <c r="B1559" t="s">
        <v>144</v>
      </c>
      <c r="D1559" s="4">
        <v>2491</v>
      </c>
      <c r="E1559" s="1">
        <v>38321</v>
      </c>
      <c r="F1559">
        <v>9305</v>
      </c>
      <c r="I1559" s="2">
        <v>45109</v>
      </c>
    </row>
    <row r="1560" spans="1:9" x14ac:dyDescent="0.25">
      <c r="A1560" t="s">
        <v>4552</v>
      </c>
      <c r="B1560" t="s">
        <v>144</v>
      </c>
      <c r="D1560" s="4">
        <v>2491</v>
      </c>
      <c r="E1560" s="1">
        <v>38321</v>
      </c>
      <c r="F1560">
        <v>9305</v>
      </c>
      <c r="I1560" s="2">
        <v>45109</v>
      </c>
    </row>
    <row r="1561" spans="1:9" x14ac:dyDescent="0.25">
      <c r="A1561" t="s">
        <v>4554</v>
      </c>
      <c r="B1561" t="s">
        <v>144</v>
      </c>
      <c r="D1561" s="4">
        <v>2491</v>
      </c>
      <c r="E1561" s="1">
        <v>38321</v>
      </c>
      <c r="F1561">
        <v>9305</v>
      </c>
      <c r="I1561" s="2">
        <v>45109</v>
      </c>
    </row>
    <row r="1562" spans="1:9" x14ac:dyDescent="0.25">
      <c r="A1562" t="s">
        <v>4556</v>
      </c>
      <c r="B1562" t="s">
        <v>144</v>
      </c>
      <c r="D1562" s="4">
        <v>2491</v>
      </c>
      <c r="E1562" s="1">
        <v>38321</v>
      </c>
      <c r="F1562">
        <v>9305</v>
      </c>
      <c r="I1562" s="2">
        <v>45109</v>
      </c>
    </row>
    <row r="1563" spans="1:9" x14ac:dyDescent="0.25">
      <c r="A1563" t="s">
        <v>4558</v>
      </c>
      <c r="B1563" t="s">
        <v>144</v>
      </c>
      <c r="D1563" s="4">
        <v>2491</v>
      </c>
      <c r="E1563" s="1">
        <v>38321</v>
      </c>
      <c r="F1563">
        <v>9305</v>
      </c>
      <c r="I1563" s="2">
        <v>45109</v>
      </c>
    </row>
    <row r="1564" spans="1:9" x14ac:dyDescent="0.25">
      <c r="A1564" t="s">
        <v>4560</v>
      </c>
      <c r="B1564" t="s">
        <v>144</v>
      </c>
      <c r="D1564" s="4">
        <v>2491</v>
      </c>
      <c r="E1564" s="1">
        <v>38321</v>
      </c>
      <c r="F1564">
        <v>9305</v>
      </c>
      <c r="I1564" s="2">
        <v>45109</v>
      </c>
    </row>
    <row r="1565" spans="1:9" x14ac:dyDescent="0.25">
      <c r="A1565" t="s">
        <v>4562</v>
      </c>
      <c r="B1565" t="s">
        <v>144</v>
      </c>
      <c r="D1565" s="4">
        <v>2491</v>
      </c>
      <c r="E1565" s="1">
        <v>38321</v>
      </c>
      <c r="F1565">
        <v>9305</v>
      </c>
      <c r="I1565" s="2">
        <v>45109</v>
      </c>
    </row>
    <row r="1566" spans="1:9" x14ac:dyDescent="0.25">
      <c r="A1566" t="s">
        <v>4564</v>
      </c>
      <c r="B1566" t="s">
        <v>144</v>
      </c>
      <c r="D1566" s="4">
        <v>2491</v>
      </c>
      <c r="E1566" s="1">
        <v>38321</v>
      </c>
      <c r="F1566">
        <v>9305</v>
      </c>
      <c r="I1566" s="2">
        <v>45109</v>
      </c>
    </row>
    <row r="1567" spans="1:9" x14ac:dyDescent="0.25">
      <c r="A1567" t="s">
        <v>4566</v>
      </c>
      <c r="B1567" t="s">
        <v>4567</v>
      </c>
      <c r="D1567" s="4">
        <v>2491</v>
      </c>
      <c r="E1567" s="1">
        <v>38352</v>
      </c>
      <c r="F1567">
        <v>9305</v>
      </c>
      <c r="I1567" s="2">
        <v>45109</v>
      </c>
    </row>
    <row r="1568" spans="1:9" x14ac:dyDescent="0.25">
      <c r="A1568" t="s">
        <v>4569</v>
      </c>
      <c r="B1568" t="s">
        <v>144</v>
      </c>
      <c r="D1568" s="4">
        <v>2491</v>
      </c>
      <c r="E1568" s="1">
        <v>38321</v>
      </c>
      <c r="F1568">
        <v>9305</v>
      </c>
      <c r="I1568" s="2">
        <v>45109</v>
      </c>
    </row>
    <row r="1569" spans="1:9" x14ac:dyDescent="0.25">
      <c r="A1569" t="s">
        <v>4571</v>
      </c>
      <c r="B1569" t="s">
        <v>144</v>
      </c>
      <c r="D1569" s="4">
        <v>2491</v>
      </c>
      <c r="E1569" s="1">
        <v>38321</v>
      </c>
      <c r="F1569">
        <v>9305</v>
      </c>
      <c r="I1569" s="2">
        <v>45109</v>
      </c>
    </row>
    <row r="1570" spans="1:9" x14ac:dyDescent="0.25">
      <c r="A1570" t="s">
        <v>4573</v>
      </c>
      <c r="B1570" t="s">
        <v>144</v>
      </c>
      <c r="D1570" s="4">
        <v>2491</v>
      </c>
      <c r="E1570" s="1">
        <v>38321</v>
      </c>
      <c r="F1570">
        <v>9305</v>
      </c>
      <c r="I1570" s="2">
        <v>45109</v>
      </c>
    </row>
    <row r="1571" spans="1:9" x14ac:dyDescent="0.25">
      <c r="A1571" t="s">
        <v>4575</v>
      </c>
      <c r="B1571" t="s">
        <v>4576</v>
      </c>
      <c r="D1571" s="4">
        <v>5460</v>
      </c>
      <c r="E1571" s="1">
        <v>37791</v>
      </c>
      <c r="F1571">
        <v>9305</v>
      </c>
      <c r="I1571" s="2">
        <v>45109</v>
      </c>
    </row>
    <row r="1572" spans="1:9" x14ac:dyDescent="0.25">
      <c r="A1572" t="s">
        <v>4579</v>
      </c>
      <c r="B1572" t="s">
        <v>4580</v>
      </c>
      <c r="D1572" s="4">
        <v>4240</v>
      </c>
      <c r="E1572" s="1">
        <v>35445</v>
      </c>
      <c r="F1572">
        <v>9305</v>
      </c>
      <c r="I1572" s="2">
        <v>45109</v>
      </c>
    </row>
    <row r="1573" spans="1:9" x14ac:dyDescent="0.25">
      <c r="A1573" t="s">
        <v>4582</v>
      </c>
      <c r="B1573" t="s">
        <v>4583</v>
      </c>
      <c r="D1573" s="4">
        <v>25000</v>
      </c>
      <c r="E1573" s="1">
        <v>37986</v>
      </c>
      <c r="F1573">
        <v>9305</v>
      </c>
      <c r="I1573" s="2">
        <v>45109</v>
      </c>
    </row>
    <row r="1574" spans="1:9" x14ac:dyDescent="0.25">
      <c r="A1574" t="s">
        <v>4585</v>
      </c>
      <c r="B1574" t="s">
        <v>3159</v>
      </c>
      <c r="D1574" s="4">
        <v>4800</v>
      </c>
      <c r="F1574">
        <v>9305</v>
      </c>
      <c r="I1574" s="2">
        <v>45109</v>
      </c>
    </row>
    <row r="1575" spans="1:9" x14ac:dyDescent="0.25">
      <c r="A1575" t="s">
        <v>4587</v>
      </c>
      <c r="B1575" t="s">
        <v>3159</v>
      </c>
      <c r="D1575" s="4">
        <v>4800</v>
      </c>
      <c r="F1575">
        <v>9305</v>
      </c>
      <c r="I1575" s="2">
        <v>45109</v>
      </c>
    </row>
    <row r="1576" spans="1:9" x14ac:dyDescent="0.25">
      <c r="A1576" t="s">
        <v>4589</v>
      </c>
      <c r="B1576" t="s">
        <v>3613</v>
      </c>
      <c r="D1576" s="4">
        <v>8540</v>
      </c>
      <c r="F1576">
        <v>9305</v>
      </c>
      <c r="I1576" s="2">
        <v>45109</v>
      </c>
    </row>
    <row r="1577" spans="1:9" x14ac:dyDescent="0.25">
      <c r="A1577" t="s">
        <v>4591</v>
      </c>
      <c r="B1577" t="s">
        <v>4592</v>
      </c>
      <c r="D1577" s="4">
        <v>16190</v>
      </c>
      <c r="E1577" s="1">
        <v>36403</v>
      </c>
      <c r="F1577">
        <v>9305</v>
      </c>
      <c r="I1577" s="2">
        <v>45109</v>
      </c>
    </row>
    <row r="1578" spans="1:9" x14ac:dyDescent="0.25">
      <c r="A1578" t="s">
        <v>4595</v>
      </c>
      <c r="B1578" t="s">
        <v>4596</v>
      </c>
      <c r="D1578" s="4">
        <v>8400</v>
      </c>
      <c r="F1578">
        <v>9305</v>
      </c>
      <c r="I1578" s="2">
        <v>45109</v>
      </c>
    </row>
    <row r="1579" spans="1:9" x14ac:dyDescent="0.25">
      <c r="A1579" t="s">
        <v>4598</v>
      </c>
      <c r="B1579" t="s">
        <v>3713</v>
      </c>
      <c r="D1579" s="4">
        <v>5635.12</v>
      </c>
      <c r="E1579" s="1">
        <v>37376</v>
      </c>
      <c r="F1579">
        <v>9305</v>
      </c>
      <c r="I1579" s="2">
        <v>45109</v>
      </c>
    </row>
    <row r="1580" spans="1:9" x14ac:dyDescent="0.25">
      <c r="A1580" t="s">
        <v>4600</v>
      </c>
      <c r="B1580" t="s">
        <v>3713</v>
      </c>
      <c r="D1580" s="4">
        <v>5635.12</v>
      </c>
      <c r="E1580" s="1">
        <v>37376</v>
      </c>
      <c r="F1580">
        <v>9305</v>
      </c>
      <c r="I1580" s="2">
        <v>45109</v>
      </c>
    </row>
    <row r="1581" spans="1:9" x14ac:dyDescent="0.25">
      <c r="A1581" t="s">
        <v>4602</v>
      </c>
      <c r="B1581" t="s">
        <v>3713</v>
      </c>
      <c r="D1581" s="4">
        <v>5635.12</v>
      </c>
      <c r="E1581" s="1">
        <v>37376</v>
      </c>
      <c r="F1581">
        <v>9305</v>
      </c>
      <c r="I1581" s="2">
        <v>45109</v>
      </c>
    </row>
    <row r="1582" spans="1:9" x14ac:dyDescent="0.25">
      <c r="A1582" t="s">
        <v>4604</v>
      </c>
      <c r="B1582" t="s">
        <v>3713</v>
      </c>
      <c r="D1582" s="4">
        <v>5635.12</v>
      </c>
      <c r="E1582" s="1">
        <v>37376</v>
      </c>
      <c r="F1582">
        <v>9305</v>
      </c>
      <c r="I1582" s="2">
        <v>45109</v>
      </c>
    </row>
    <row r="1583" spans="1:9" x14ac:dyDescent="0.25">
      <c r="A1583" t="s">
        <v>4607</v>
      </c>
      <c r="B1583" t="s">
        <v>4350</v>
      </c>
      <c r="D1583" s="4">
        <v>7477</v>
      </c>
      <c r="E1583" s="1">
        <v>38352</v>
      </c>
      <c r="F1583">
        <v>9305</v>
      </c>
      <c r="I1583" s="2">
        <v>45111</v>
      </c>
    </row>
    <row r="1584" spans="1:9" x14ac:dyDescent="0.25">
      <c r="A1584" t="s">
        <v>4609</v>
      </c>
      <c r="B1584" t="s">
        <v>3035</v>
      </c>
      <c r="D1584" s="4">
        <v>10000</v>
      </c>
      <c r="F1584">
        <v>9305</v>
      </c>
      <c r="I1584" s="2">
        <v>45111</v>
      </c>
    </row>
    <row r="1585" spans="1:9" x14ac:dyDescent="0.25">
      <c r="A1585" t="s">
        <v>4611</v>
      </c>
      <c r="B1585" t="s">
        <v>3892</v>
      </c>
      <c r="D1585" s="4">
        <v>6900</v>
      </c>
      <c r="E1585" s="1">
        <v>36943</v>
      </c>
      <c r="F1585">
        <v>9305</v>
      </c>
      <c r="I1585" s="2">
        <v>45111</v>
      </c>
    </row>
    <row r="1586" spans="1:9" x14ac:dyDescent="0.25">
      <c r="A1586" t="s">
        <v>4613</v>
      </c>
      <c r="B1586" t="s">
        <v>3892</v>
      </c>
      <c r="D1586" s="4">
        <v>6900</v>
      </c>
      <c r="E1586" s="1">
        <v>36943</v>
      </c>
      <c r="F1586">
        <v>9305</v>
      </c>
      <c r="I1586" s="2">
        <v>45111</v>
      </c>
    </row>
    <row r="1587" spans="1:9" x14ac:dyDescent="0.25">
      <c r="A1587" t="s">
        <v>4615</v>
      </c>
      <c r="B1587" t="s">
        <v>4616</v>
      </c>
      <c r="D1587" s="4">
        <v>14810</v>
      </c>
      <c r="E1587" s="1">
        <v>35430</v>
      </c>
      <c r="F1587">
        <v>9305</v>
      </c>
      <c r="I1587" s="2">
        <v>45111</v>
      </c>
    </row>
    <row r="1588" spans="1:9" x14ac:dyDescent="0.25">
      <c r="A1588" t="s">
        <v>4619</v>
      </c>
      <c r="B1588" t="s">
        <v>1506</v>
      </c>
      <c r="D1588" s="4">
        <v>5230</v>
      </c>
      <c r="F1588">
        <v>9305</v>
      </c>
      <c r="I1588" s="2">
        <v>45111</v>
      </c>
    </row>
    <row r="1589" spans="1:9" x14ac:dyDescent="0.25">
      <c r="A1589" t="s">
        <v>4622</v>
      </c>
      <c r="B1589" t="s">
        <v>96</v>
      </c>
      <c r="D1589" s="4">
        <v>3480</v>
      </c>
      <c r="F1589">
        <v>9305</v>
      </c>
      <c r="I1589" s="2">
        <v>45113</v>
      </c>
    </row>
    <row r="1590" spans="1:9" x14ac:dyDescent="0.25">
      <c r="A1590" t="s">
        <v>4624</v>
      </c>
      <c r="B1590" t="s">
        <v>96</v>
      </c>
      <c r="D1590" s="4">
        <v>3480</v>
      </c>
      <c r="F1590">
        <v>9305</v>
      </c>
      <c r="I1590" s="2">
        <v>45113</v>
      </c>
    </row>
    <row r="1591" spans="1:9" x14ac:dyDescent="0.25">
      <c r="A1591" t="s">
        <v>4626</v>
      </c>
      <c r="B1591" t="s">
        <v>4627</v>
      </c>
      <c r="D1591" s="4">
        <v>4730</v>
      </c>
      <c r="F1591">
        <v>9305</v>
      </c>
      <c r="I1591" s="2">
        <v>45113</v>
      </c>
    </row>
    <row r="1592" spans="1:9" x14ac:dyDescent="0.25">
      <c r="A1592" t="s">
        <v>4629</v>
      </c>
      <c r="B1592" t="s">
        <v>4627</v>
      </c>
      <c r="D1592" s="4">
        <v>4730</v>
      </c>
      <c r="F1592">
        <v>9305</v>
      </c>
      <c r="I1592" s="2">
        <v>45113</v>
      </c>
    </row>
    <row r="1593" spans="1:9" x14ac:dyDescent="0.25">
      <c r="A1593" t="s">
        <v>4631</v>
      </c>
      <c r="B1593" t="s">
        <v>1720</v>
      </c>
      <c r="D1593" s="4">
        <v>7060</v>
      </c>
      <c r="F1593">
        <v>9305</v>
      </c>
      <c r="I1593" s="2">
        <v>45113</v>
      </c>
    </row>
    <row r="1594" spans="1:9" x14ac:dyDescent="0.25">
      <c r="A1594" t="s">
        <v>4633</v>
      </c>
      <c r="B1594" t="s">
        <v>4350</v>
      </c>
      <c r="D1594" s="4">
        <v>7477</v>
      </c>
      <c r="E1594" s="1">
        <v>38352</v>
      </c>
      <c r="F1594">
        <v>9305</v>
      </c>
      <c r="I1594" s="2">
        <v>45113</v>
      </c>
    </row>
    <row r="1595" spans="1:9" x14ac:dyDescent="0.25">
      <c r="A1595" t="s">
        <v>4635</v>
      </c>
      <c r="B1595" t="s">
        <v>4636</v>
      </c>
      <c r="D1595" s="4">
        <v>21523.5</v>
      </c>
      <c r="E1595" s="1">
        <v>37620</v>
      </c>
      <c r="F1595">
        <v>9305</v>
      </c>
      <c r="I1595" s="2">
        <v>45113</v>
      </c>
    </row>
    <row r="1596" spans="1:9" x14ac:dyDescent="0.25">
      <c r="A1596" t="s">
        <v>4639</v>
      </c>
      <c r="B1596" t="s">
        <v>4636</v>
      </c>
      <c r="D1596" s="4">
        <v>11060.3</v>
      </c>
      <c r="E1596" s="1">
        <v>37508</v>
      </c>
      <c r="F1596">
        <v>9305</v>
      </c>
      <c r="I1596" s="2">
        <v>45113</v>
      </c>
    </row>
    <row r="1597" spans="1:9" x14ac:dyDescent="0.25">
      <c r="A1597" t="s">
        <v>4642</v>
      </c>
      <c r="B1597" t="s">
        <v>4643</v>
      </c>
      <c r="D1597" s="4">
        <v>4320</v>
      </c>
      <c r="E1597" s="1">
        <v>35598</v>
      </c>
      <c r="F1597">
        <v>9305</v>
      </c>
      <c r="I1597" s="2">
        <v>45113</v>
      </c>
    </row>
    <row r="1598" spans="1:9" x14ac:dyDescent="0.25">
      <c r="A1598" t="s">
        <v>4646</v>
      </c>
      <c r="B1598" t="s">
        <v>4643</v>
      </c>
      <c r="D1598" s="4">
        <v>4320</v>
      </c>
      <c r="E1598" s="1">
        <v>35598</v>
      </c>
      <c r="F1598">
        <v>9305</v>
      </c>
      <c r="I1598" s="2">
        <v>45113</v>
      </c>
    </row>
    <row r="1599" spans="1:9" x14ac:dyDescent="0.25">
      <c r="A1599" t="s">
        <v>4648</v>
      </c>
      <c r="B1599" t="s">
        <v>3504</v>
      </c>
      <c r="D1599" s="4">
        <v>4970</v>
      </c>
      <c r="E1599" s="1">
        <v>35151</v>
      </c>
      <c r="F1599">
        <v>9305</v>
      </c>
      <c r="I1599" s="2">
        <v>45113</v>
      </c>
    </row>
    <row r="1600" spans="1:9" x14ac:dyDescent="0.25">
      <c r="A1600" t="s">
        <v>4651</v>
      </c>
      <c r="B1600" t="s">
        <v>4652</v>
      </c>
      <c r="D1600" s="4">
        <v>7150</v>
      </c>
      <c r="F1600">
        <v>9305</v>
      </c>
      <c r="I1600" s="2">
        <v>45113</v>
      </c>
    </row>
    <row r="1601" spans="1:9" x14ac:dyDescent="0.25">
      <c r="A1601" t="s">
        <v>4655</v>
      </c>
      <c r="B1601" t="s">
        <v>4656</v>
      </c>
      <c r="D1601" s="4">
        <v>4230</v>
      </c>
      <c r="E1601" s="1">
        <v>35495</v>
      </c>
      <c r="F1601">
        <v>9305</v>
      </c>
      <c r="I1601" s="2">
        <v>45113</v>
      </c>
    </row>
    <row r="1602" spans="1:9" x14ac:dyDescent="0.25">
      <c r="A1602" t="s">
        <v>4659</v>
      </c>
      <c r="B1602" t="s">
        <v>396</v>
      </c>
      <c r="D1602" s="4">
        <v>4800</v>
      </c>
      <c r="F1602">
        <v>9305</v>
      </c>
      <c r="I1602" s="2">
        <v>45113</v>
      </c>
    </row>
    <row r="1603" spans="1:9" x14ac:dyDescent="0.25">
      <c r="A1603" t="s">
        <v>4661</v>
      </c>
      <c r="B1603" t="s">
        <v>96</v>
      </c>
      <c r="D1603" s="4">
        <v>3480</v>
      </c>
      <c r="F1603">
        <v>9305</v>
      </c>
      <c r="I1603" s="2">
        <v>45113</v>
      </c>
    </row>
    <row r="1604" spans="1:9" x14ac:dyDescent="0.25">
      <c r="A1604" t="s">
        <v>4663</v>
      </c>
      <c r="B1604" t="s">
        <v>781</v>
      </c>
      <c r="D1604" s="4">
        <v>4740</v>
      </c>
      <c r="F1604">
        <v>9305</v>
      </c>
      <c r="I1604" s="2">
        <v>45113</v>
      </c>
    </row>
    <row r="1605" spans="1:9" x14ac:dyDescent="0.25">
      <c r="A1605" t="s">
        <v>4665</v>
      </c>
      <c r="B1605" t="s">
        <v>4666</v>
      </c>
      <c r="D1605" s="4">
        <v>16296</v>
      </c>
      <c r="E1605" s="1">
        <v>38321</v>
      </c>
      <c r="F1605">
        <v>9305</v>
      </c>
      <c r="I1605" s="2">
        <v>45113</v>
      </c>
    </row>
    <row r="1606" spans="1:9" x14ac:dyDescent="0.25">
      <c r="A1606" t="s">
        <v>4670</v>
      </c>
      <c r="B1606" t="s">
        <v>4671</v>
      </c>
      <c r="D1606" s="4">
        <v>5900</v>
      </c>
      <c r="E1606" s="1">
        <v>37984</v>
      </c>
      <c r="F1606">
        <v>912</v>
      </c>
      <c r="I1606" s="2">
        <v>45114</v>
      </c>
    </row>
    <row r="1607" spans="1:9" x14ac:dyDescent="0.25">
      <c r="A1607" t="s">
        <v>4673</v>
      </c>
      <c r="B1607" t="s">
        <v>4671</v>
      </c>
      <c r="D1607" s="4">
        <v>5900</v>
      </c>
      <c r="E1607" s="1">
        <v>37984</v>
      </c>
      <c r="F1607">
        <v>912</v>
      </c>
      <c r="I1607" s="2">
        <v>45114</v>
      </c>
    </row>
    <row r="1608" spans="1:9" x14ac:dyDescent="0.25">
      <c r="A1608" t="s">
        <v>4675</v>
      </c>
      <c r="B1608" t="s">
        <v>4671</v>
      </c>
      <c r="D1608" s="4">
        <v>5900</v>
      </c>
      <c r="E1608" s="1">
        <v>37984</v>
      </c>
      <c r="F1608">
        <v>912</v>
      </c>
      <c r="I1608" s="2">
        <v>45114</v>
      </c>
    </row>
    <row r="1609" spans="1:9" x14ac:dyDescent="0.25">
      <c r="A1609" t="s">
        <v>4677</v>
      </c>
      <c r="B1609" t="s">
        <v>4671</v>
      </c>
      <c r="D1609" s="4">
        <v>5900</v>
      </c>
      <c r="E1609" s="1">
        <v>37984</v>
      </c>
      <c r="F1609">
        <v>912</v>
      </c>
      <c r="I1609" s="2">
        <v>45114</v>
      </c>
    </row>
    <row r="1610" spans="1:9" x14ac:dyDescent="0.25">
      <c r="A1610" t="s">
        <v>4680</v>
      </c>
      <c r="B1610" t="s">
        <v>4671</v>
      </c>
      <c r="D1610" s="4">
        <v>5900</v>
      </c>
      <c r="E1610" s="1">
        <v>37984</v>
      </c>
      <c r="F1610">
        <v>912</v>
      </c>
      <c r="I1610" s="2">
        <v>45114</v>
      </c>
    </row>
    <row r="1611" spans="1:9" x14ac:dyDescent="0.25">
      <c r="A1611" t="s">
        <v>4682</v>
      </c>
      <c r="B1611" t="s">
        <v>4671</v>
      </c>
      <c r="D1611" s="4">
        <v>5900</v>
      </c>
      <c r="E1611" s="1">
        <v>37984</v>
      </c>
      <c r="F1611">
        <v>912</v>
      </c>
      <c r="I1611" s="2">
        <v>45114</v>
      </c>
    </row>
    <row r="1612" spans="1:9" x14ac:dyDescent="0.25">
      <c r="A1612" t="s">
        <v>4684</v>
      </c>
      <c r="B1612" t="s">
        <v>4522</v>
      </c>
      <c r="D1612" s="4">
        <v>5900</v>
      </c>
      <c r="E1612" s="1">
        <v>38351</v>
      </c>
      <c r="F1612">
        <v>912</v>
      </c>
      <c r="I1612" s="2">
        <v>45114</v>
      </c>
    </row>
    <row r="1613" spans="1:9" x14ac:dyDescent="0.25">
      <c r="A1613" t="s">
        <v>4686</v>
      </c>
      <c r="B1613" t="s">
        <v>4522</v>
      </c>
      <c r="D1613" s="4">
        <v>5900</v>
      </c>
      <c r="E1613" s="1">
        <v>38351</v>
      </c>
      <c r="F1613">
        <v>912</v>
      </c>
      <c r="I1613" s="2">
        <v>45114</v>
      </c>
    </row>
    <row r="1614" spans="1:9" x14ac:dyDescent="0.25">
      <c r="A1614" t="s">
        <v>4688</v>
      </c>
      <c r="B1614" t="s">
        <v>4522</v>
      </c>
      <c r="D1614" s="4">
        <v>5900</v>
      </c>
      <c r="E1614" s="1">
        <v>38351</v>
      </c>
      <c r="F1614">
        <v>912</v>
      </c>
      <c r="I1614" s="2">
        <v>45114</v>
      </c>
    </row>
    <row r="1615" spans="1:9" x14ac:dyDescent="0.25">
      <c r="A1615" t="s">
        <v>4690</v>
      </c>
      <c r="B1615" t="s">
        <v>4522</v>
      </c>
      <c r="D1615" s="4">
        <v>5900</v>
      </c>
      <c r="E1615" s="1">
        <v>38351</v>
      </c>
      <c r="F1615">
        <v>912</v>
      </c>
      <c r="I1615" s="2">
        <v>45114</v>
      </c>
    </row>
    <row r="1616" spans="1:9" x14ac:dyDescent="0.25">
      <c r="A1616" t="s">
        <v>4692</v>
      </c>
      <c r="B1616" t="s">
        <v>4522</v>
      </c>
      <c r="D1616" s="4">
        <v>5900</v>
      </c>
      <c r="E1616" s="1">
        <v>38351</v>
      </c>
      <c r="F1616">
        <v>911</v>
      </c>
      <c r="I1616" s="2">
        <v>45114</v>
      </c>
    </row>
    <row r="1617" spans="1:9" x14ac:dyDescent="0.25">
      <c r="A1617" t="s">
        <v>4694</v>
      </c>
      <c r="B1617" t="s">
        <v>4522</v>
      </c>
      <c r="D1617" s="4">
        <v>5900</v>
      </c>
      <c r="E1617" s="1">
        <v>38351</v>
      </c>
      <c r="F1617">
        <v>911</v>
      </c>
      <c r="I1617" s="2">
        <v>45114</v>
      </c>
    </row>
    <row r="1618" spans="1:9" x14ac:dyDescent="0.25">
      <c r="A1618" t="s">
        <v>4696</v>
      </c>
      <c r="B1618" t="s">
        <v>4522</v>
      </c>
      <c r="D1618" s="4">
        <v>5900</v>
      </c>
      <c r="E1618" s="1">
        <v>38351</v>
      </c>
      <c r="F1618">
        <v>911</v>
      </c>
      <c r="I1618" s="2">
        <v>45114</v>
      </c>
    </row>
    <row r="1619" spans="1:9" x14ac:dyDescent="0.25">
      <c r="A1619" t="s">
        <v>4698</v>
      </c>
      <c r="B1619" t="s">
        <v>4522</v>
      </c>
      <c r="D1619" s="4">
        <v>5900</v>
      </c>
      <c r="E1619" s="1">
        <v>38351</v>
      </c>
      <c r="F1619">
        <v>911</v>
      </c>
      <c r="I1619" s="2">
        <v>45114</v>
      </c>
    </row>
    <row r="1620" spans="1:9" x14ac:dyDescent="0.25">
      <c r="A1620" t="s">
        <v>4701</v>
      </c>
      <c r="B1620" t="s">
        <v>4522</v>
      </c>
      <c r="D1620" s="4">
        <v>5900</v>
      </c>
      <c r="E1620" s="1">
        <v>38351</v>
      </c>
      <c r="F1620">
        <v>911</v>
      </c>
      <c r="I1620" s="2">
        <v>45114</v>
      </c>
    </row>
    <row r="1621" spans="1:9" x14ac:dyDescent="0.25">
      <c r="A1621" t="s">
        <v>4703</v>
      </c>
      <c r="B1621" t="s">
        <v>4522</v>
      </c>
      <c r="D1621" s="4">
        <v>5900</v>
      </c>
      <c r="E1621" s="1">
        <v>38351</v>
      </c>
      <c r="F1621">
        <v>911</v>
      </c>
      <c r="I1621" s="2">
        <v>45114</v>
      </c>
    </row>
    <row r="1622" spans="1:9" x14ac:dyDescent="0.25">
      <c r="A1622" t="s">
        <v>4705</v>
      </c>
      <c r="B1622" t="s">
        <v>4522</v>
      </c>
      <c r="D1622" s="4">
        <v>5900</v>
      </c>
      <c r="E1622" s="1">
        <v>38351</v>
      </c>
      <c r="F1622">
        <v>911</v>
      </c>
      <c r="I1622" s="2">
        <v>45114</v>
      </c>
    </row>
    <row r="1623" spans="1:9" x14ac:dyDescent="0.25">
      <c r="A1623" t="s">
        <v>4707</v>
      </c>
      <c r="B1623" t="s">
        <v>4522</v>
      </c>
      <c r="D1623" s="4">
        <v>5900</v>
      </c>
      <c r="E1623" s="1">
        <v>38351</v>
      </c>
      <c r="F1623">
        <v>911</v>
      </c>
      <c r="I1623" s="2">
        <v>45114</v>
      </c>
    </row>
    <row r="1624" spans="1:9" x14ac:dyDescent="0.25">
      <c r="A1624" t="s">
        <v>4709</v>
      </c>
      <c r="B1624" t="s">
        <v>4522</v>
      </c>
      <c r="D1624" s="4">
        <v>5900</v>
      </c>
      <c r="E1624" s="1">
        <v>38351</v>
      </c>
      <c r="F1624">
        <v>911</v>
      </c>
      <c r="I1624" s="2">
        <v>45114</v>
      </c>
    </row>
    <row r="1625" spans="1:9" x14ac:dyDescent="0.25">
      <c r="A1625" t="s">
        <v>4711</v>
      </c>
      <c r="B1625" t="s">
        <v>4522</v>
      </c>
      <c r="D1625" s="4">
        <v>5900</v>
      </c>
      <c r="E1625" s="1">
        <v>38351</v>
      </c>
      <c r="F1625">
        <v>911</v>
      </c>
      <c r="I1625" s="2">
        <v>45114</v>
      </c>
    </row>
    <row r="1626" spans="1:9" x14ac:dyDescent="0.25">
      <c r="A1626" t="s">
        <v>4713</v>
      </c>
      <c r="B1626" t="s">
        <v>4671</v>
      </c>
      <c r="D1626" s="4">
        <v>5900</v>
      </c>
      <c r="E1626" s="1">
        <v>37984</v>
      </c>
      <c r="F1626">
        <v>911</v>
      </c>
      <c r="I1626" s="2">
        <v>45114</v>
      </c>
    </row>
    <row r="1627" spans="1:9" x14ac:dyDescent="0.25">
      <c r="A1627" t="s">
        <v>4715</v>
      </c>
      <c r="B1627" t="s">
        <v>4671</v>
      </c>
      <c r="D1627" s="4">
        <v>5900</v>
      </c>
      <c r="E1627" s="1">
        <v>37984</v>
      </c>
      <c r="F1627">
        <v>911</v>
      </c>
      <c r="I1627" s="2">
        <v>45114</v>
      </c>
    </row>
    <row r="1628" spans="1:9" x14ac:dyDescent="0.25">
      <c r="A1628" t="s">
        <v>4717</v>
      </c>
      <c r="B1628" t="s">
        <v>4671</v>
      </c>
      <c r="D1628" s="4">
        <v>5900</v>
      </c>
      <c r="E1628" s="1">
        <v>37984</v>
      </c>
      <c r="F1628">
        <v>911</v>
      </c>
      <c r="I1628" s="2">
        <v>45114</v>
      </c>
    </row>
    <row r="1629" spans="1:9" x14ac:dyDescent="0.25">
      <c r="A1629" t="s">
        <v>4719</v>
      </c>
      <c r="B1629" t="s">
        <v>4671</v>
      </c>
      <c r="D1629" s="4">
        <v>5900</v>
      </c>
      <c r="E1629" s="1">
        <v>37984</v>
      </c>
      <c r="F1629">
        <v>911</v>
      </c>
      <c r="I1629" s="2">
        <v>45114</v>
      </c>
    </row>
    <row r="1630" spans="1:9" x14ac:dyDescent="0.25">
      <c r="A1630" t="s">
        <v>4721</v>
      </c>
      <c r="B1630" t="s">
        <v>4671</v>
      </c>
      <c r="D1630" s="4">
        <v>5900</v>
      </c>
      <c r="E1630" s="1">
        <v>37984</v>
      </c>
      <c r="F1630">
        <v>911</v>
      </c>
      <c r="I1630" s="2">
        <v>45114</v>
      </c>
    </row>
    <row r="1631" spans="1:9" x14ac:dyDescent="0.25">
      <c r="A1631" t="s">
        <v>4723</v>
      </c>
      <c r="B1631" t="s">
        <v>4671</v>
      </c>
      <c r="D1631" s="4">
        <v>5900</v>
      </c>
      <c r="E1631" s="1">
        <v>37984</v>
      </c>
      <c r="F1631">
        <v>911</v>
      </c>
      <c r="I1631" s="2">
        <v>45114</v>
      </c>
    </row>
    <row r="1632" spans="1:9" x14ac:dyDescent="0.25">
      <c r="A1632" t="s">
        <v>4725</v>
      </c>
      <c r="B1632" t="s">
        <v>4726</v>
      </c>
      <c r="D1632" s="4">
        <v>3100</v>
      </c>
      <c r="E1632" s="1">
        <v>37785</v>
      </c>
      <c r="F1632">
        <v>1033</v>
      </c>
      <c r="I1632" s="2">
        <v>45114</v>
      </c>
    </row>
    <row r="1633" spans="1:9" x14ac:dyDescent="0.25">
      <c r="A1633" t="s">
        <v>4730</v>
      </c>
      <c r="B1633" t="s">
        <v>96</v>
      </c>
      <c r="D1633" s="4">
        <v>9740</v>
      </c>
      <c r="F1633">
        <v>9305</v>
      </c>
      <c r="I1633" s="2">
        <v>45114</v>
      </c>
    </row>
    <row r="1634" spans="1:9" x14ac:dyDescent="0.25">
      <c r="A1634" t="s">
        <v>4732</v>
      </c>
      <c r="B1634" t="s">
        <v>96</v>
      </c>
      <c r="D1634" s="4">
        <v>9740</v>
      </c>
      <c r="F1634">
        <v>9305</v>
      </c>
      <c r="I1634" s="2">
        <v>45114</v>
      </c>
    </row>
    <row r="1635" spans="1:9" x14ac:dyDescent="0.25">
      <c r="A1635" t="s">
        <v>4734</v>
      </c>
      <c r="B1635" t="s">
        <v>96</v>
      </c>
      <c r="D1635" s="4">
        <v>9740</v>
      </c>
      <c r="F1635">
        <v>9305</v>
      </c>
      <c r="I1635" s="2">
        <v>45114</v>
      </c>
    </row>
    <row r="1636" spans="1:9" x14ac:dyDescent="0.25">
      <c r="A1636" t="s">
        <v>4736</v>
      </c>
      <c r="B1636" t="s">
        <v>3277</v>
      </c>
      <c r="D1636" s="4">
        <v>8400</v>
      </c>
      <c r="F1636">
        <v>9305</v>
      </c>
      <c r="I1636" s="2">
        <v>45114</v>
      </c>
    </row>
    <row r="1637" spans="1:9" x14ac:dyDescent="0.25">
      <c r="A1637" t="s">
        <v>4738</v>
      </c>
      <c r="B1637" t="s">
        <v>3277</v>
      </c>
      <c r="D1637" s="4">
        <v>8400</v>
      </c>
      <c r="F1637">
        <v>9305</v>
      </c>
      <c r="I1637" s="2">
        <v>45114</v>
      </c>
    </row>
    <row r="1638" spans="1:9" x14ac:dyDescent="0.25">
      <c r="A1638" t="s">
        <v>4740</v>
      </c>
      <c r="B1638" t="s">
        <v>3277</v>
      </c>
      <c r="D1638" s="4">
        <v>8400</v>
      </c>
      <c r="F1638">
        <v>9305</v>
      </c>
      <c r="I1638" s="2">
        <v>45114</v>
      </c>
    </row>
    <row r="1639" spans="1:9" x14ac:dyDescent="0.25">
      <c r="A1639" t="s">
        <v>4742</v>
      </c>
      <c r="B1639" t="s">
        <v>4743</v>
      </c>
      <c r="D1639" s="4">
        <v>7270</v>
      </c>
      <c r="F1639">
        <v>9305</v>
      </c>
      <c r="I1639" s="2">
        <v>45114</v>
      </c>
    </row>
    <row r="1640" spans="1:9" x14ac:dyDescent="0.25">
      <c r="A1640" t="s">
        <v>4746</v>
      </c>
      <c r="B1640" t="s">
        <v>4743</v>
      </c>
      <c r="D1640" s="4">
        <v>7270</v>
      </c>
      <c r="F1640">
        <v>9305</v>
      </c>
      <c r="I1640" s="2">
        <v>45114</v>
      </c>
    </row>
    <row r="1641" spans="1:9" x14ac:dyDescent="0.25">
      <c r="A1641" t="s">
        <v>4748</v>
      </c>
      <c r="B1641" t="s">
        <v>4743</v>
      </c>
      <c r="D1641" s="4">
        <v>7270</v>
      </c>
      <c r="F1641">
        <v>9305</v>
      </c>
      <c r="I1641" s="2">
        <v>45114</v>
      </c>
    </row>
    <row r="1642" spans="1:9" x14ac:dyDescent="0.25">
      <c r="A1642" t="s">
        <v>4750</v>
      </c>
      <c r="B1642" t="s">
        <v>4751</v>
      </c>
      <c r="D1642" s="4">
        <v>8400</v>
      </c>
      <c r="E1642" s="1">
        <v>37407</v>
      </c>
      <c r="F1642">
        <v>9305</v>
      </c>
      <c r="I1642" s="2">
        <v>45114</v>
      </c>
    </row>
    <row r="1643" spans="1:9" x14ac:dyDescent="0.25">
      <c r="A1643" t="s">
        <v>4753</v>
      </c>
      <c r="B1643" t="s">
        <v>3892</v>
      </c>
      <c r="D1643" s="4">
        <v>6900</v>
      </c>
      <c r="E1643" s="1">
        <v>36719</v>
      </c>
      <c r="F1643">
        <v>9305</v>
      </c>
      <c r="I1643" s="2">
        <v>45114</v>
      </c>
    </row>
    <row r="1644" spans="1:9" x14ac:dyDescent="0.25">
      <c r="A1644" t="s">
        <v>4755</v>
      </c>
      <c r="B1644" t="s">
        <v>3892</v>
      </c>
      <c r="D1644" s="4">
        <v>6900</v>
      </c>
      <c r="E1644" s="1">
        <v>36719</v>
      </c>
      <c r="F1644">
        <v>9305</v>
      </c>
      <c r="I1644" s="2">
        <v>45114</v>
      </c>
    </row>
    <row r="1645" spans="1:9" x14ac:dyDescent="0.25">
      <c r="A1645" t="s">
        <v>4757</v>
      </c>
      <c r="B1645" t="s">
        <v>3892</v>
      </c>
      <c r="D1645" s="4">
        <v>6900</v>
      </c>
      <c r="E1645" s="1">
        <v>37117</v>
      </c>
      <c r="F1645">
        <v>9305</v>
      </c>
      <c r="I1645" s="2">
        <v>45114</v>
      </c>
    </row>
    <row r="1646" spans="1:9" x14ac:dyDescent="0.25">
      <c r="A1646" t="s">
        <v>4759</v>
      </c>
      <c r="B1646" t="s">
        <v>3892</v>
      </c>
      <c r="D1646" s="4">
        <v>6900</v>
      </c>
      <c r="E1646" s="1">
        <v>37117</v>
      </c>
      <c r="F1646">
        <v>9305</v>
      </c>
      <c r="I1646" s="2">
        <v>45114</v>
      </c>
    </row>
    <row r="1647" spans="1:9" x14ac:dyDescent="0.25">
      <c r="A1647" t="s">
        <v>4761</v>
      </c>
      <c r="B1647" t="s">
        <v>4762</v>
      </c>
      <c r="D1647" s="4">
        <v>15000</v>
      </c>
      <c r="E1647" s="1">
        <v>36357</v>
      </c>
      <c r="F1647">
        <v>9305</v>
      </c>
      <c r="I1647" s="2">
        <v>45114</v>
      </c>
    </row>
    <row r="1648" spans="1:9" x14ac:dyDescent="0.25">
      <c r="A1648" t="s">
        <v>4765</v>
      </c>
      <c r="B1648" t="s">
        <v>96</v>
      </c>
      <c r="D1648" s="4">
        <v>3480</v>
      </c>
      <c r="F1648">
        <v>9305</v>
      </c>
      <c r="I1648" s="2">
        <v>45114</v>
      </c>
    </row>
    <row r="1649" spans="1:9" x14ac:dyDescent="0.25">
      <c r="A1649" t="s">
        <v>4767</v>
      </c>
      <c r="B1649" t="s">
        <v>96</v>
      </c>
      <c r="D1649" s="4">
        <v>3480</v>
      </c>
      <c r="F1649">
        <v>9305</v>
      </c>
      <c r="I1649" s="2">
        <v>45114</v>
      </c>
    </row>
    <row r="1650" spans="1:9" x14ac:dyDescent="0.25">
      <c r="A1650" t="s">
        <v>4769</v>
      </c>
      <c r="B1650" t="s">
        <v>96</v>
      </c>
      <c r="D1650" s="4">
        <v>3480</v>
      </c>
      <c r="F1650">
        <v>9305</v>
      </c>
      <c r="I1650" s="2">
        <v>45114</v>
      </c>
    </row>
    <row r="1651" spans="1:9" x14ac:dyDescent="0.25">
      <c r="A1651" t="s">
        <v>4771</v>
      </c>
      <c r="B1651" t="s">
        <v>96</v>
      </c>
      <c r="D1651" s="4">
        <v>3480</v>
      </c>
      <c r="F1651">
        <v>9305</v>
      </c>
      <c r="I1651" s="2">
        <v>45114</v>
      </c>
    </row>
    <row r="1652" spans="1:9" x14ac:dyDescent="0.25">
      <c r="A1652" t="s">
        <v>4773</v>
      </c>
      <c r="B1652" t="s">
        <v>96</v>
      </c>
      <c r="D1652" s="4">
        <v>3480</v>
      </c>
      <c r="F1652">
        <v>9305</v>
      </c>
      <c r="I1652" s="2">
        <v>45114</v>
      </c>
    </row>
    <row r="1653" spans="1:9" x14ac:dyDescent="0.25">
      <c r="A1653" t="s">
        <v>4775</v>
      </c>
      <c r="B1653" t="s">
        <v>96</v>
      </c>
      <c r="D1653" s="4">
        <v>3480</v>
      </c>
      <c r="F1653">
        <v>9305</v>
      </c>
      <c r="I1653" s="2">
        <v>45114</v>
      </c>
    </row>
    <row r="1654" spans="1:9" x14ac:dyDescent="0.25">
      <c r="A1654" t="s">
        <v>4777</v>
      </c>
      <c r="B1654" t="s">
        <v>96</v>
      </c>
      <c r="D1654" s="4">
        <v>3480</v>
      </c>
      <c r="F1654">
        <v>9305</v>
      </c>
      <c r="I1654" s="2">
        <v>45114</v>
      </c>
    </row>
    <row r="1655" spans="1:9" x14ac:dyDescent="0.25">
      <c r="A1655" t="s">
        <v>4779</v>
      </c>
      <c r="B1655" t="s">
        <v>96</v>
      </c>
      <c r="D1655" s="4">
        <v>3480</v>
      </c>
      <c r="F1655">
        <v>9305</v>
      </c>
      <c r="I1655" s="2">
        <v>45114</v>
      </c>
    </row>
    <row r="1656" spans="1:9" x14ac:dyDescent="0.25">
      <c r="A1656" t="s">
        <v>4781</v>
      </c>
      <c r="B1656" t="s">
        <v>96</v>
      </c>
      <c r="D1656" s="4">
        <v>3480</v>
      </c>
      <c r="F1656">
        <v>9305</v>
      </c>
      <c r="I1656" s="2">
        <v>45114</v>
      </c>
    </row>
    <row r="1657" spans="1:9" x14ac:dyDescent="0.25">
      <c r="A1657" t="s">
        <v>4783</v>
      </c>
      <c r="B1657" t="s">
        <v>96</v>
      </c>
      <c r="D1657" s="4">
        <v>3480</v>
      </c>
      <c r="F1657">
        <v>9305</v>
      </c>
      <c r="I1657" s="2">
        <v>45114</v>
      </c>
    </row>
    <row r="1658" spans="1:9" x14ac:dyDescent="0.25">
      <c r="A1658" t="s">
        <v>4785</v>
      </c>
      <c r="B1658" t="s">
        <v>96</v>
      </c>
      <c r="D1658" s="4">
        <v>3480</v>
      </c>
      <c r="F1658">
        <v>9305</v>
      </c>
      <c r="I1658" s="2">
        <v>45114</v>
      </c>
    </row>
    <row r="1659" spans="1:9" x14ac:dyDescent="0.25">
      <c r="A1659" t="s">
        <v>4787</v>
      </c>
      <c r="B1659" t="s">
        <v>96</v>
      </c>
      <c r="D1659" s="4">
        <v>3480</v>
      </c>
      <c r="F1659">
        <v>9305</v>
      </c>
      <c r="I1659" s="2">
        <v>45114</v>
      </c>
    </row>
    <row r="1660" spans="1:9" x14ac:dyDescent="0.25">
      <c r="A1660" t="s">
        <v>4789</v>
      </c>
      <c r="B1660" t="s">
        <v>96</v>
      </c>
      <c r="D1660" s="4">
        <v>3480</v>
      </c>
      <c r="F1660">
        <v>9305</v>
      </c>
      <c r="I1660" s="2">
        <v>45114</v>
      </c>
    </row>
    <row r="1661" spans="1:9" x14ac:dyDescent="0.25">
      <c r="A1661" t="s">
        <v>4791</v>
      </c>
      <c r="B1661" t="s">
        <v>96</v>
      </c>
      <c r="D1661" s="4">
        <v>3480</v>
      </c>
      <c r="F1661">
        <v>9305</v>
      </c>
      <c r="I1661" s="2">
        <v>45114</v>
      </c>
    </row>
    <row r="1662" spans="1:9" x14ac:dyDescent="0.25">
      <c r="A1662" t="s">
        <v>4793</v>
      </c>
      <c r="B1662" t="s">
        <v>4794</v>
      </c>
      <c r="D1662" s="4">
        <v>5580</v>
      </c>
      <c r="F1662">
        <v>9305</v>
      </c>
      <c r="I1662" s="2">
        <v>45114</v>
      </c>
    </row>
    <row r="1663" spans="1:9" x14ac:dyDescent="0.25">
      <c r="A1663" t="s">
        <v>4797</v>
      </c>
      <c r="B1663" t="s">
        <v>4798</v>
      </c>
      <c r="D1663" s="4">
        <v>5580</v>
      </c>
      <c r="F1663">
        <v>9305</v>
      </c>
      <c r="I1663" s="2">
        <v>45114</v>
      </c>
    </row>
    <row r="1664" spans="1:9" x14ac:dyDescent="0.25">
      <c r="A1664" t="s">
        <v>4800</v>
      </c>
      <c r="B1664" t="s">
        <v>4656</v>
      </c>
      <c r="D1664" s="4">
        <v>4230</v>
      </c>
      <c r="E1664" s="1">
        <v>35495</v>
      </c>
      <c r="F1664">
        <v>9305</v>
      </c>
      <c r="I1664" s="2">
        <v>45114</v>
      </c>
    </row>
    <row r="1665" spans="1:9" x14ac:dyDescent="0.25">
      <c r="A1665" t="s">
        <v>4802</v>
      </c>
      <c r="B1665" t="s">
        <v>396</v>
      </c>
      <c r="D1665" s="4">
        <v>4620</v>
      </c>
      <c r="F1665">
        <v>9305</v>
      </c>
      <c r="I1665" s="2">
        <v>45114</v>
      </c>
    </row>
    <row r="1666" spans="1:9" x14ac:dyDescent="0.25">
      <c r="A1666" t="s">
        <v>4804</v>
      </c>
      <c r="B1666" t="s">
        <v>4805</v>
      </c>
      <c r="D1666" s="4">
        <v>6130</v>
      </c>
      <c r="F1666">
        <v>9305</v>
      </c>
      <c r="I1666" s="2">
        <v>45114</v>
      </c>
    </row>
    <row r="1667" spans="1:9" x14ac:dyDescent="0.25">
      <c r="A1667" t="s">
        <v>4808</v>
      </c>
      <c r="B1667" t="s">
        <v>4805</v>
      </c>
      <c r="D1667" s="4">
        <v>6130</v>
      </c>
      <c r="F1667">
        <v>9305</v>
      </c>
      <c r="I1667" s="2">
        <v>45114</v>
      </c>
    </row>
    <row r="1668" spans="1:9" x14ac:dyDescent="0.25">
      <c r="A1668" t="s">
        <v>4813</v>
      </c>
      <c r="B1668" t="s">
        <v>4814</v>
      </c>
      <c r="D1668" s="4">
        <v>19950</v>
      </c>
      <c r="E1668" s="1">
        <v>35759</v>
      </c>
      <c r="F1668">
        <v>9305</v>
      </c>
      <c r="I1668" s="2">
        <v>45116</v>
      </c>
    </row>
    <row r="1669" spans="1:9" x14ac:dyDescent="0.25">
      <c r="A1669" t="s">
        <v>4816</v>
      </c>
      <c r="B1669" t="s">
        <v>3450</v>
      </c>
      <c r="D1669" s="4">
        <v>3980</v>
      </c>
      <c r="E1669" s="1">
        <v>36599</v>
      </c>
      <c r="F1669">
        <v>9305</v>
      </c>
      <c r="I1669" s="2">
        <v>45116</v>
      </c>
    </row>
    <row r="1670" spans="1:9" x14ac:dyDescent="0.25">
      <c r="A1670" t="s">
        <v>4818</v>
      </c>
      <c r="B1670" t="s">
        <v>4819</v>
      </c>
      <c r="D1670" s="4">
        <v>17850</v>
      </c>
      <c r="E1670" s="1">
        <v>35263</v>
      </c>
      <c r="F1670">
        <v>9305</v>
      </c>
      <c r="I1670" s="2">
        <v>45116</v>
      </c>
    </row>
    <row r="1671" spans="1:9" x14ac:dyDescent="0.25">
      <c r="A1671" t="s">
        <v>4822</v>
      </c>
      <c r="B1671" t="s">
        <v>3892</v>
      </c>
      <c r="D1671" s="4">
        <v>6900</v>
      </c>
      <c r="E1671" s="1">
        <v>36943</v>
      </c>
      <c r="F1671">
        <v>9305</v>
      </c>
      <c r="I1671" s="2">
        <v>45116</v>
      </c>
    </row>
    <row r="1672" spans="1:9" x14ac:dyDescent="0.25">
      <c r="A1672" t="s">
        <v>4824</v>
      </c>
      <c r="B1672" t="s">
        <v>3892</v>
      </c>
      <c r="D1672" s="4">
        <v>6900</v>
      </c>
      <c r="E1672" s="1">
        <v>36943</v>
      </c>
      <c r="F1672">
        <v>9305</v>
      </c>
      <c r="I1672" s="2">
        <v>45116</v>
      </c>
    </row>
    <row r="1673" spans="1:9" x14ac:dyDescent="0.25">
      <c r="A1673" t="s">
        <v>4826</v>
      </c>
      <c r="B1673" t="s">
        <v>3892</v>
      </c>
      <c r="D1673" s="4">
        <v>6900</v>
      </c>
      <c r="E1673" s="1">
        <v>36943</v>
      </c>
      <c r="F1673">
        <v>9305</v>
      </c>
      <c r="I1673" s="2">
        <v>45116</v>
      </c>
    </row>
    <row r="1674" spans="1:9" x14ac:dyDescent="0.25">
      <c r="A1674" t="s">
        <v>4828</v>
      </c>
      <c r="B1674" t="s">
        <v>3892</v>
      </c>
      <c r="D1674" s="4">
        <v>6900</v>
      </c>
      <c r="E1674" s="1">
        <v>37117</v>
      </c>
      <c r="F1674">
        <v>9305</v>
      </c>
      <c r="I1674" s="2">
        <v>45116</v>
      </c>
    </row>
    <row r="1675" spans="1:9" x14ac:dyDescent="0.25">
      <c r="A1675" t="s">
        <v>4830</v>
      </c>
      <c r="B1675" t="s">
        <v>4522</v>
      </c>
      <c r="D1675" s="4">
        <v>5300</v>
      </c>
      <c r="E1675" s="1">
        <v>36871</v>
      </c>
      <c r="F1675">
        <v>9305</v>
      </c>
      <c r="I1675" s="2">
        <v>45116</v>
      </c>
    </row>
    <row r="1676" spans="1:9" x14ac:dyDescent="0.25">
      <c r="A1676" t="s">
        <v>4832</v>
      </c>
      <c r="B1676" t="s">
        <v>4833</v>
      </c>
      <c r="D1676" s="4">
        <v>5313.75</v>
      </c>
      <c r="E1676" s="1">
        <v>36921</v>
      </c>
      <c r="F1676">
        <v>9305</v>
      </c>
      <c r="I1676" s="2">
        <v>45116</v>
      </c>
    </row>
    <row r="1677" spans="1:9" x14ac:dyDescent="0.25">
      <c r="A1677" t="s">
        <v>4836</v>
      </c>
      <c r="B1677" t="s">
        <v>4833</v>
      </c>
      <c r="D1677" s="4">
        <v>5300</v>
      </c>
      <c r="E1677" s="1">
        <v>36871</v>
      </c>
      <c r="F1677">
        <v>9305</v>
      </c>
      <c r="I1677" s="2">
        <v>45116</v>
      </c>
    </row>
    <row r="1678" spans="1:9" x14ac:dyDescent="0.25">
      <c r="A1678" t="s">
        <v>4838</v>
      </c>
      <c r="B1678" t="s">
        <v>4522</v>
      </c>
      <c r="D1678" s="4">
        <v>5313.75</v>
      </c>
      <c r="E1678" s="1">
        <v>36921</v>
      </c>
      <c r="F1678">
        <v>9305</v>
      </c>
      <c r="I1678" s="2">
        <v>45116</v>
      </c>
    </row>
    <row r="1679" spans="1:9" x14ac:dyDescent="0.25">
      <c r="A1679" t="s">
        <v>4840</v>
      </c>
      <c r="B1679" t="s">
        <v>3892</v>
      </c>
      <c r="D1679" s="4">
        <v>6900</v>
      </c>
      <c r="E1679" s="1">
        <v>37117</v>
      </c>
      <c r="F1679">
        <v>9305</v>
      </c>
      <c r="I1679" s="2">
        <v>45116</v>
      </c>
    </row>
    <row r="1680" spans="1:9" x14ac:dyDescent="0.25">
      <c r="A1680" t="s">
        <v>4842</v>
      </c>
      <c r="B1680" t="s">
        <v>3892</v>
      </c>
      <c r="D1680" s="4">
        <v>6900</v>
      </c>
      <c r="E1680" s="1">
        <v>37117</v>
      </c>
      <c r="F1680">
        <v>9305</v>
      </c>
      <c r="I1680" s="2">
        <v>45116</v>
      </c>
    </row>
    <row r="1681" spans="1:9" x14ac:dyDescent="0.25">
      <c r="A1681" t="s">
        <v>4844</v>
      </c>
      <c r="B1681" t="s">
        <v>3892</v>
      </c>
      <c r="D1681" s="4">
        <v>6900</v>
      </c>
      <c r="E1681" s="1">
        <v>37117</v>
      </c>
      <c r="F1681">
        <v>9305</v>
      </c>
      <c r="I1681" s="2">
        <v>45116</v>
      </c>
    </row>
    <row r="1682" spans="1:9" x14ac:dyDescent="0.25">
      <c r="A1682" t="s">
        <v>4846</v>
      </c>
      <c r="B1682" t="s">
        <v>4743</v>
      </c>
      <c r="D1682" s="4">
        <v>7270</v>
      </c>
      <c r="F1682">
        <v>9305</v>
      </c>
      <c r="I1682" s="2">
        <v>45116</v>
      </c>
    </row>
    <row r="1683" spans="1:9" x14ac:dyDescent="0.25">
      <c r="A1683" t="s">
        <v>4848</v>
      </c>
      <c r="B1683" t="s">
        <v>4849</v>
      </c>
      <c r="D1683" s="4">
        <v>3642</v>
      </c>
      <c r="E1683" s="1">
        <v>39015</v>
      </c>
      <c r="F1683">
        <v>9305</v>
      </c>
      <c r="I1683" s="2">
        <v>45116</v>
      </c>
    </row>
    <row r="1684" spans="1:9" x14ac:dyDescent="0.25">
      <c r="A1684" t="s">
        <v>4852</v>
      </c>
      <c r="B1684" t="s">
        <v>4853</v>
      </c>
      <c r="D1684" s="4">
        <v>11951.1</v>
      </c>
      <c r="E1684" s="1">
        <v>38891</v>
      </c>
      <c r="F1684">
        <v>9305</v>
      </c>
      <c r="I1684" s="2">
        <v>45116</v>
      </c>
    </row>
    <row r="1685" spans="1:9" x14ac:dyDescent="0.25">
      <c r="A1685" t="s">
        <v>4856</v>
      </c>
      <c r="B1685" t="s">
        <v>2079</v>
      </c>
      <c r="D1685" s="4">
        <v>5020</v>
      </c>
      <c r="F1685">
        <v>9305</v>
      </c>
      <c r="I1685" s="2">
        <v>45116</v>
      </c>
    </row>
    <row r="1686" spans="1:9" x14ac:dyDescent="0.25">
      <c r="A1686" t="s">
        <v>4858</v>
      </c>
      <c r="B1686" t="s">
        <v>4859</v>
      </c>
      <c r="D1686" s="4">
        <v>18670</v>
      </c>
      <c r="F1686">
        <v>9305</v>
      </c>
      <c r="I1686" s="2">
        <v>45116</v>
      </c>
    </row>
    <row r="1687" spans="1:9" x14ac:dyDescent="0.25">
      <c r="A1687" t="s">
        <v>4862</v>
      </c>
      <c r="B1687" t="s">
        <v>3618</v>
      </c>
      <c r="D1687" s="4">
        <v>7550</v>
      </c>
      <c r="E1687" s="1">
        <v>36262</v>
      </c>
      <c r="F1687">
        <v>9305</v>
      </c>
      <c r="I1687" s="2">
        <v>45116</v>
      </c>
    </row>
    <row r="1688" spans="1:9" x14ac:dyDescent="0.25">
      <c r="A1688" t="s">
        <v>4866</v>
      </c>
      <c r="B1688" t="s">
        <v>4867</v>
      </c>
      <c r="D1688" s="4">
        <v>3950</v>
      </c>
      <c r="E1688" s="1">
        <v>35508</v>
      </c>
      <c r="F1688">
        <v>101</v>
      </c>
      <c r="I1688" s="2">
        <v>45119</v>
      </c>
    </row>
    <row r="1689" spans="1:9" x14ac:dyDescent="0.25">
      <c r="A1689" t="s">
        <v>4871</v>
      </c>
      <c r="B1689" t="s">
        <v>4872</v>
      </c>
      <c r="D1689" s="4">
        <v>28017</v>
      </c>
      <c r="E1689" s="1">
        <v>38352</v>
      </c>
      <c r="F1689">
        <v>731</v>
      </c>
      <c r="I1689" s="2">
        <v>45119</v>
      </c>
    </row>
    <row r="1690" spans="1:9" x14ac:dyDescent="0.25">
      <c r="A1690" t="s">
        <v>4876</v>
      </c>
      <c r="B1690" t="s">
        <v>4872</v>
      </c>
      <c r="D1690" s="4">
        <v>28017</v>
      </c>
      <c r="E1690" s="1">
        <v>38352</v>
      </c>
      <c r="F1690">
        <v>731</v>
      </c>
      <c r="I1690" s="2">
        <v>45119</v>
      </c>
    </row>
    <row r="1691" spans="1:9" x14ac:dyDescent="0.25">
      <c r="A1691" t="s">
        <v>4878</v>
      </c>
      <c r="B1691" t="s">
        <v>4872</v>
      </c>
      <c r="D1691" s="4">
        <v>28017</v>
      </c>
      <c r="E1691" s="1">
        <v>38352</v>
      </c>
      <c r="F1691">
        <v>731</v>
      </c>
      <c r="I1691" s="2">
        <v>45119</v>
      </c>
    </row>
    <row r="1692" spans="1:9" x14ac:dyDescent="0.25">
      <c r="A1692" t="s">
        <v>4881</v>
      </c>
      <c r="B1692" t="s">
        <v>4616</v>
      </c>
      <c r="D1692" s="4">
        <v>14810</v>
      </c>
      <c r="E1692" s="1">
        <v>35430</v>
      </c>
      <c r="F1692">
        <v>9305</v>
      </c>
      <c r="I1692" s="2">
        <v>45119</v>
      </c>
    </row>
    <row r="1693" spans="1:9" x14ac:dyDescent="0.25">
      <c r="A1693" t="s">
        <v>4883</v>
      </c>
      <c r="B1693" t="s">
        <v>144</v>
      </c>
      <c r="D1693" s="4">
        <v>2491</v>
      </c>
      <c r="E1693" s="1">
        <v>38321</v>
      </c>
      <c r="F1693">
        <v>9305</v>
      </c>
      <c r="I1693" s="2">
        <v>45119</v>
      </c>
    </row>
    <row r="1694" spans="1:9" x14ac:dyDescent="0.25">
      <c r="A1694" t="s">
        <v>4885</v>
      </c>
      <c r="B1694" t="s">
        <v>2436</v>
      </c>
      <c r="D1694" s="4">
        <v>7280</v>
      </c>
      <c r="E1694" s="1">
        <v>38286</v>
      </c>
      <c r="F1694">
        <v>9305</v>
      </c>
      <c r="I1694" s="2">
        <v>45119</v>
      </c>
    </row>
    <row r="1695" spans="1:9" x14ac:dyDescent="0.25">
      <c r="A1695" t="s">
        <v>4887</v>
      </c>
      <c r="B1695" t="s">
        <v>4576</v>
      </c>
      <c r="D1695" s="4">
        <v>5460</v>
      </c>
      <c r="E1695" s="1">
        <v>37833</v>
      </c>
      <c r="F1695">
        <v>9305</v>
      </c>
      <c r="I1695" s="2">
        <v>45119</v>
      </c>
    </row>
    <row r="1696" spans="1:9" x14ac:dyDescent="0.25">
      <c r="A1696" t="s">
        <v>4889</v>
      </c>
      <c r="B1696" t="s">
        <v>4350</v>
      </c>
      <c r="D1696" s="4">
        <v>7478</v>
      </c>
      <c r="E1696" s="1">
        <v>38352</v>
      </c>
      <c r="F1696">
        <v>9305</v>
      </c>
      <c r="I1696" s="2">
        <v>45119</v>
      </c>
    </row>
    <row r="1697" spans="1:9" x14ac:dyDescent="0.25">
      <c r="A1697" t="s">
        <v>4891</v>
      </c>
      <c r="B1697" t="s">
        <v>4350</v>
      </c>
      <c r="D1697" s="4">
        <v>7478</v>
      </c>
      <c r="E1697" s="1">
        <v>38352</v>
      </c>
      <c r="F1697">
        <v>9305</v>
      </c>
      <c r="I1697" s="2">
        <v>45119</v>
      </c>
    </row>
    <row r="1698" spans="1:9" x14ac:dyDescent="0.25">
      <c r="A1698" t="s">
        <v>4893</v>
      </c>
      <c r="B1698" t="s">
        <v>4350</v>
      </c>
      <c r="D1698" s="4">
        <v>7478</v>
      </c>
      <c r="E1698" s="1">
        <v>38352</v>
      </c>
      <c r="F1698">
        <v>9305</v>
      </c>
      <c r="I1698" s="2">
        <v>45119</v>
      </c>
    </row>
    <row r="1699" spans="1:9" x14ac:dyDescent="0.25">
      <c r="A1699" t="s">
        <v>4895</v>
      </c>
      <c r="B1699" t="s">
        <v>4350</v>
      </c>
      <c r="D1699" s="4">
        <v>7478</v>
      </c>
      <c r="E1699" s="1">
        <v>38352</v>
      </c>
      <c r="F1699">
        <v>9305</v>
      </c>
      <c r="I1699" s="2">
        <v>45119</v>
      </c>
    </row>
    <row r="1700" spans="1:9" x14ac:dyDescent="0.25">
      <c r="A1700" t="s">
        <v>4897</v>
      </c>
      <c r="B1700" t="s">
        <v>4350</v>
      </c>
      <c r="D1700" s="4">
        <v>7478</v>
      </c>
      <c r="E1700" s="1">
        <v>38352</v>
      </c>
      <c r="F1700">
        <v>9305</v>
      </c>
      <c r="I1700" s="2">
        <v>45119</v>
      </c>
    </row>
    <row r="1701" spans="1:9" x14ac:dyDescent="0.25">
      <c r="A1701" t="s">
        <v>4899</v>
      </c>
      <c r="B1701" t="s">
        <v>4350</v>
      </c>
      <c r="D1701" s="4">
        <v>7478</v>
      </c>
      <c r="E1701" s="1">
        <v>38352</v>
      </c>
      <c r="F1701">
        <v>9305</v>
      </c>
      <c r="I1701" s="2">
        <v>45119</v>
      </c>
    </row>
    <row r="1702" spans="1:9" x14ac:dyDescent="0.25">
      <c r="A1702" t="s">
        <v>4901</v>
      </c>
      <c r="B1702" t="s">
        <v>4350</v>
      </c>
      <c r="D1702" s="4">
        <v>7478</v>
      </c>
      <c r="E1702" s="1">
        <v>38352</v>
      </c>
      <c r="F1702">
        <v>9305</v>
      </c>
      <c r="I1702" s="2">
        <v>45119</v>
      </c>
    </row>
    <row r="1703" spans="1:9" x14ac:dyDescent="0.25">
      <c r="A1703" t="s">
        <v>4904</v>
      </c>
      <c r="B1703" t="s">
        <v>4905</v>
      </c>
      <c r="D1703" s="4">
        <v>12495</v>
      </c>
      <c r="E1703" s="1">
        <v>38532</v>
      </c>
      <c r="F1703">
        <v>9305</v>
      </c>
      <c r="I1703" s="2">
        <v>45140</v>
      </c>
    </row>
    <row r="1704" spans="1:9" x14ac:dyDescent="0.25">
      <c r="A1704" t="s">
        <v>4908</v>
      </c>
      <c r="B1704" t="s">
        <v>4909</v>
      </c>
      <c r="D1704" s="4">
        <v>11025</v>
      </c>
      <c r="E1704" s="1">
        <v>37428</v>
      </c>
      <c r="F1704">
        <v>9305</v>
      </c>
      <c r="I1704" s="2">
        <v>45140</v>
      </c>
    </row>
    <row r="1705" spans="1:9" x14ac:dyDescent="0.25">
      <c r="A1705" t="s">
        <v>4912</v>
      </c>
      <c r="B1705" t="s">
        <v>4913</v>
      </c>
      <c r="D1705" s="4">
        <v>9980</v>
      </c>
      <c r="F1705">
        <v>9305</v>
      </c>
      <c r="I1705" s="2">
        <v>45140</v>
      </c>
    </row>
    <row r="1706" spans="1:9" x14ac:dyDescent="0.25">
      <c r="A1706" t="s">
        <v>4915</v>
      </c>
      <c r="B1706" t="s">
        <v>4916</v>
      </c>
      <c r="D1706" s="4">
        <v>5080</v>
      </c>
      <c r="F1706">
        <v>9305</v>
      </c>
      <c r="I1706" s="2">
        <v>45140</v>
      </c>
    </row>
    <row r="1707" spans="1:9" x14ac:dyDescent="0.25">
      <c r="A1707" t="s">
        <v>4919</v>
      </c>
      <c r="B1707" t="s">
        <v>4920</v>
      </c>
      <c r="D1707" s="4">
        <v>4008.56</v>
      </c>
      <c r="E1707" s="1">
        <v>35718</v>
      </c>
      <c r="F1707">
        <v>9305</v>
      </c>
      <c r="I1707" s="2">
        <v>45140</v>
      </c>
    </row>
    <row r="1708" spans="1:9" x14ac:dyDescent="0.25">
      <c r="A1708" t="s">
        <v>4923</v>
      </c>
      <c r="B1708" t="s">
        <v>4920</v>
      </c>
      <c r="D1708" s="4">
        <v>4010</v>
      </c>
      <c r="E1708" s="1">
        <v>35719</v>
      </c>
      <c r="F1708">
        <v>9305</v>
      </c>
      <c r="I1708" s="2">
        <v>45140</v>
      </c>
    </row>
    <row r="1709" spans="1:9" x14ac:dyDescent="0.25">
      <c r="A1709" t="s">
        <v>4925</v>
      </c>
      <c r="B1709" t="s">
        <v>4627</v>
      </c>
      <c r="D1709" s="4">
        <v>4730</v>
      </c>
      <c r="F1709">
        <v>9305</v>
      </c>
      <c r="I1709" s="2">
        <v>45140</v>
      </c>
    </row>
    <row r="1710" spans="1:9" x14ac:dyDescent="0.25">
      <c r="A1710" t="s">
        <v>4927</v>
      </c>
      <c r="B1710" t="s">
        <v>3144</v>
      </c>
      <c r="D1710" s="4">
        <v>5000</v>
      </c>
      <c r="F1710">
        <v>9305</v>
      </c>
      <c r="I1710" s="2">
        <v>45140</v>
      </c>
    </row>
    <row r="1711" spans="1:9" x14ac:dyDescent="0.25">
      <c r="A1711" t="s">
        <v>4929</v>
      </c>
      <c r="B1711" t="s">
        <v>3144</v>
      </c>
      <c r="D1711" s="4">
        <v>5000</v>
      </c>
      <c r="F1711">
        <v>9305</v>
      </c>
      <c r="I1711" s="2">
        <v>45140</v>
      </c>
    </row>
    <row r="1712" spans="1:9" x14ac:dyDescent="0.25">
      <c r="A1712" t="s">
        <v>4931</v>
      </c>
      <c r="B1712" t="s">
        <v>3144</v>
      </c>
      <c r="D1712" s="4">
        <v>5000</v>
      </c>
      <c r="F1712">
        <v>9305</v>
      </c>
      <c r="I1712" s="2">
        <v>45140</v>
      </c>
    </row>
    <row r="1713" spans="1:9" x14ac:dyDescent="0.25">
      <c r="A1713" t="s">
        <v>4933</v>
      </c>
      <c r="B1713" t="s">
        <v>3144</v>
      </c>
      <c r="D1713" s="4">
        <v>3950</v>
      </c>
      <c r="F1713">
        <v>9305</v>
      </c>
      <c r="I1713" s="2">
        <v>45140</v>
      </c>
    </row>
    <row r="1714" spans="1:9" x14ac:dyDescent="0.25">
      <c r="A1714" t="s">
        <v>4935</v>
      </c>
      <c r="B1714" t="s">
        <v>3144</v>
      </c>
      <c r="D1714" s="4">
        <v>5000</v>
      </c>
      <c r="F1714">
        <v>9305</v>
      </c>
      <c r="I1714" s="2">
        <v>45140</v>
      </c>
    </row>
    <row r="1715" spans="1:9" x14ac:dyDescent="0.25">
      <c r="A1715" t="s">
        <v>4937</v>
      </c>
      <c r="B1715" t="s">
        <v>3144</v>
      </c>
      <c r="D1715" s="4">
        <v>5000</v>
      </c>
      <c r="F1715">
        <v>9305</v>
      </c>
      <c r="I1715" s="2">
        <v>45140</v>
      </c>
    </row>
    <row r="1716" spans="1:9" x14ac:dyDescent="0.25">
      <c r="A1716" t="s">
        <v>4939</v>
      </c>
      <c r="B1716" t="s">
        <v>3332</v>
      </c>
      <c r="D1716" s="4">
        <v>6530</v>
      </c>
      <c r="E1716" s="1">
        <v>35660</v>
      </c>
      <c r="F1716">
        <v>9305</v>
      </c>
      <c r="I1716" s="2">
        <v>45140</v>
      </c>
    </row>
    <row r="1717" spans="1:9" x14ac:dyDescent="0.25">
      <c r="A1717" t="s">
        <v>4942</v>
      </c>
      <c r="B1717" t="s">
        <v>4943</v>
      </c>
      <c r="D1717" s="4">
        <v>6260</v>
      </c>
      <c r="E1717" s="1">
        <v>35450</v>
      </c>
      <c r="F1717">
        <v>9305</v>
      </c>
      <c r="I1717" s="2">
        <v>45140</v>
      </c>
    </row>
    <row r="1718" spans="1:9" x14ac:dyDescent="0.25">
      <c r="A1718" t="s">
        <v>4946</v>
      </c>
      <c r="B1718" t="s">
        <v>2144</v>
      </c>
      <c r="D1718" s="4">
        <v>4065</v>
      </c>
      <c r="E1718" s="1">
        <v>37707</v>
      </c>
      <c r="F1718">
        <v>9305</v>
      </c>
      <c r="I1718" s="2">
        <v>45140</v>
      </c>
    </row>
    <row r="1719" spans="1:9" x14ac:dyDescent="0.25">
      <c r="A1719" t="s">
        <v>4949</v>
      </c>
      <c r="B1719" t="s">
        <v>3538</v>
      </c>
      <c r="D1719" s="4">
        <v>4000</v>
      </c>
      <c r="F1719">
        <v>9305</v>
      </c>
      <c r="I1719" s="2">
        <v>45140</v>
      </c>
    </row>
    <row r="1720" spans="1:9" x14ac:dyDescent="0.25">
      <c r="A1720" t="s">
        <v>4951</v>
      </c>
      <c r="B1720" t="s">
        <v>4952</v>
      </c>
      <c r="D1720" s="4">
        <v>4026</v>
      </c>
      <c r="E1720" s="1">
        <v>38044</v>
      </c>
      <c r="F1720">
        <v>9305</v>
      </c>
      <c r="I1720" s="2">
        <v>45140</v>
      </c>
    </row>
    <row r="1721" spans="1:9" x14ac:dyDescent="0.25">
      <c r="A1721" t="s">
        <v>4955</v>
      </c>
      <c r="B1721" t="s">
        <v>4377</v>
      </c>
      <c r="D1721" s="4">
        <v>7500</v>
      </c>
      <c r="E1721" s="1">
        <v>35733</v>
      </c>
      <c r="F1721">
        <v>9305</v>
      </c>
      <c r="I1721" s="2">
        <v>45140</v>
      </c>
    </row>
    <row r="1722" spans="1:9" x14ac:dyDescent="0.25">
      <c r="A1722" t="s">
        <v>4957</v>
      </c>
      <c r="B1722" t="s">
        <v>4958</v>
      </c>
      <c r="D1722" s="4">
        <v>7200</v>
      </c>
      <c r="F1722">
        <v>9305</v>
      </c>
      <c r="I1722" s="2">
        <v>45140</v>
      </c>
    </row>
    <row r="1723" spans="1:9" x14ac:dyDescent="0.25">
      <c r="A1723" t="s">
        <v>4960</v>
      </c>
      <c r="B1723" t="s">
        <v>781</v>
      </c>
      <c r="D1723" s="4">
        <v>4620</v>
      </c>
      <c r="F1723">
        <v>9305</v>
      </c>
      <c r="I1723" s="2">
        <v>45140</v>
      </c>
    </row>
    <row r="1724" spans="1:9" x14ac:dyDescent="0.25">
      <c r="A1724" t="s">
        <v>4962</v>
      </c>
      <c r="B1724" t="s">
        <v>781</v>
      </c>
      <c r="D1724" s="4">
        <v>4620</v>
      </c>
      <c r="F1724">
        <v>9305</v>
      </c>
      <c r="I1724" s="2">
        <v>45140</v>
      </c>
    </row>
    <row r="1725" spans="1:9" x14ac:dyDescent="0.25">
      <c r="A1725" t="s">
        <v>4964</v>
      </c>
      <c r="B1725" t="s">
        <v>4965</v>
      </c>
      <c r="D1725" s="4">
        <v>4280</v>
      </c>
      <c r="F1725">
        <v>3341</v>
      </c>
      <c r="I1725" s="2">
        <v>45140</v>
      </c>
    </row>
    <row r="1726" spans="1:9" x14ac:dyDescent="0.25">
      <c r="A1726" t="s">
        <v>4968</v>
      </c>
      <c r="B1726" t="s">
        <v>3398</v>
      </c>
      <c r="D1726" s="4">
        <v>6840</v>
      </c>
      <c r="F1726">
        <v>3341</v>
      </c>
      <c r="I1726" s="2">
        <v>45140</v>
      </c>
    </row>
    <row r="1727" spans="1:9" x14ac:dyDescent="0.25">
      <c r="A1727" t="s">
        <v>4970</v>
      </c>
      <c r="B1727" t="s">
        <v>3398</v>
      </c>
      <c r="D1727" s="4">
        <v>7800</v>
      </c>
      <c r="F1727">
        <v>3341</v>
      </c>
      <c r="I1727" s="2">
        <v>45140</v>
      </c>
    </row>
    <row r="1728" spans="1:9" x14ac:dyDescent="0.25">
      <c r="A1728" t="s">
        <v>4973</v>
      </c>
      <c r="B1728" t="s">
        <v>4974</v>
      </c>
      <c r="D1728" s="4">
        <v>4900</v>
      </c>
      <c r="E1728" s="1">
        <v>38717</v>
      </c>
      <c r="F1728">
        <v>911</v>
      </c>
      <c r="I1728" s="2">
        <v>45140</v>
      </c>
    </row>
    <row r="1729" spans="1:9" x14ac:dyDescent="0.25">
      <c r="A1729" t="s">
        <v>4976</v>
      </c>
      <c r="B1729" t="s">
        <v>4974</v>
      </c>
      <c r="D1729" s="4">
        <v>4900</v>
      </c>
      <c r="E1729" s="1">
        <v>38717</v>
      </c>
      <c r="F1729">
        <v>911</v>
      </c>
      <c r="I1729" s="2">
        <v>45140</v>
      </c>
    </row>
    <row r="1730" spans="1:9" x14ac:dyDescent="0.25">
      <c r="A1730" t="s">
        <v>4978</v>
      </c>
      <c r="B1730" t="s">
        <v>4974</v>
      </c>
      <c r="D1730" s="4">
        <v>4900</v>
      </c>
      <c r="E1730" s="1">
        <v>38717</v>
      </c>
      <c r="F1730">
        <v>911</v>
      </c>
      <c r="I1730" s="2">
        <v>45140</v>
      </c>
    </row>
    <row r="1731" spans="1:9" x14ac:dyDescent="0.25">
      <c r="A1731" t="s">
        <v>4980</v>
      </c>
      <c r="B1731" t="s">
        <v>4974</v>
      </c>
      <c r="D1731" s="4">
        <v>4900</v>
      </c>
      <c r="E1731" s="1">
        <v>38717</v>
      </c>
      <c r="F1731">
        <v>911</v>
      </c>
      <c r="I1731" s="2">
        <v>45140</v>
      </c>
    </row>
    <row r="1732" spans="1:9" x14ac:dyDescent="0.25">
      <c r="A1732" t="s">
        <v>4982</v>
      </c>
      <c r="B1732" t="s">
        <v>4974</v>
      </c>
      <c r="D1732" s="4">
        <v>4900</v>
      </c>
      <c r="E1732" s="1">
        <v>38717</v>
      </c>
      <c r="F1732">
        <v>911</v>
      </c>
      <c r="I1732" s="2">
        <v>45140</v>
      </c>
    </row>
    <row r="1733" spans="1:9" x14ac:dyDescent="0.25">
      <c r="A1733" t="s">
        <v>4984</v>
      </c>
      <c r="B1733" t="s">
        <v>4974</v>
      </c>
      <c r="D1733" s="4">
        <v>4900</v>
      </c>
      <c r="E1733" s="1">
        <v>38717</v>
      </c>
      <c r="F1733">
        <v>911</v>
      </c>
      <c r="I1733" s="2">
        <v>45140</v>
      </c>
    </row>
    <row r="1734" spans="1:9" x14ac:dyDescent="0.25">
      <c r="A1734" t="s">
        <v>4986</v>
      </c>
      <c r="B1734" t="s">
        <v>4974</v>
      </c>
      <c r="D1734" s="4">
        <v>4900</v>
      </c>
      <c r="E1734" s="1">
        <v>38717</v>
      </c>
      <c r="F1734">
        <v>911</v>
      </c>
      <c r="I1734" s="2">
        <v>45140</v>
      </c>
    </row>
    <row r="1735" spans="1:9" x14ac:dyDescent="0.25">
      <c r="A1735" t="s">
        <v>4988</v>
      </c>
      <c r="B1735" t="s">
        <v>4974</v>
      </c>
      <c r="D1735" s="4">
        <v>4900</v>
      </c>
      <c r="E1735" s="1">
        <v>38717</v>
      </c>
      <c r="F1735">
        <v>911</v>
      </c>
      <c r="I1735" s="2">
        <v>45140</v>
      </c>
    </row>
    <row r="1736" spans="1:9" x14ac:dyDescent="0.25">
      <c r="A1736" t="s">
        <v>4990</v>
      </c>
      <c r="B1736" t="s">
        <v>4974</v>
      </c>
      <c r="D1736" s="4">
        <v>4900</v>
      </c>
      <c r="E1736" s="1">
        <v>38717</v>
      </c>
      <c r="F1736">
        <v>911</v>
      </c>
      <c r="I1736" s="2">
        <v>45140</v>
      </c>
    </row>
    <row r="1737" spans="1:9" x14ac:dyDescent="0.25">
      <c r="A1737" t="s">
        <v>4992</v>
      </c>
      <c r="B1737" t="s">
        <v>4993</v>
      </c>
      <c r="D1737" s="4">
        <v>3310</v>
      </c>
      <c r="F1737">
        <v>3841</v>
      </c>
      <c r="I1737" s="2">
        <v>45140</v>
      </c>
    </row>
    <row r="1738" spans="1:9" x14ac:dyDescent="0.25">
      <c r="A1738" t="s">
        <v>5000</v>
      </c>
      <c r="B1738" t="s">
        <v>5001</v>
      </c>
      <c r="D1738" s="4">
        <v>6180</v>
      </c>
      <c r="E1738" s="1">
        <v>36063</v>
      </c>
      <c r="F1738">
        <v>4764</v>
      </c>
      <c r="I1738" s="2">
        <v>45141</v>
      </c>
    </row>
    <row r="1739" spans="1:9" x14ac:dyDescent="0.25">
      <c r="A1739" t="s">
        <v>5004</v>
      </c>
      <c r="B1739" t="s">
        <v>5005</v>
      </c>
      <c r="D1739" s="4">
        <v>3060</v>
      </c>
      <c r="E1739" s="1">
        <v>36629</v>
      </c>
      <c r="F1739">
        <v>1162</v>
      </c>
      <c r="I1739" s="2">
        <v>45141</v>
      </c>
    </row>
    <row r="1740" spans="1:9" x14ac:dyDescent="0.25">
      <c r="A1740" t="s">
        <v>5009</v>
      </c>
      <c r="B1740" t="s">
        <v>5005</v>
      </c>
      <c r="D1740" s="4">
        <v>3060</v>
      </c>
      <c r="E1740" s="1">
        <v>36629</v>
      </c>
      <c r="F1740">
        <v>1162</v>
      </c>
      <c r="I1740" s="2">
        <v>45141</v>
      </c>
    </row>
    <row r="1741" spans="1:9" x14ac:dyDescent="0.25">
      <c r="A1741" t="s">
        <v>5012</v>
      </c>
      <c r="B1741" t="s">
        <v>4576</v>
      </c>
      <c r="D1741" s="4">
        <v>5460</v>
      </c>
      <c r="E1741" s="1">
        <v>37791</v>
      </c>
      <c r="F1741">
        <v>762</v>
      </c>
      <c r="I1741" s="2">
        <v>45141</v>
      </c>
    </row>
    <row r="1742" spans="1:9" x14ac:dyDescent="0.25">
      <c r="A1742" t="s">
        <v>5016</v>
      </c>
      <c r="B1742" t="s">
        <v>2130</v>
      </c>
      <c r="D1742" s="4">
        <v>5270</v>
      </c>
      <c r="F1742">
        <v>121</v>
      </c>
      <c r="I1742" s="2">
        <v>45143</v>
      </c>
    </row>
    <row r="1743" spans="1:9" x14ac:dyDescent="0.25">
      <c r="A1743" t="s">
        <v>5019</v>
      </c>
      <c r="B1743" t="s">
        <v>5020</v>
      </c>
      <c r="D1743" s="4">
        <v>19924.3</v>
      </c>
      <c r="E1743" s="1">
        <v>36837</v>
      </c>
      <c r="F1743">
        <v>1013</v>
      </c>
      <c r="I1743" s="2">
        <v>45143</v>
      </c>
    </row>
    <row r="1744" spans="1:9" x14ac:dyDescent="0.25">
      <c r="A1744" t="s">
        <v>5024</v>
      </c>
      <c r="B1744" t="s">
        <v>5025</v>
      </c>
      <c r="D1744" s="4">
        <v>4818.75</v>
      </c>
      <c r="E1744" s="1">
        <v>37256</v>
      </c>
      <c r="F1744">
        <v>5031</v>
      </c>
      <c r="I1744" s="2">
        <v>45144</v>
      </c>
    </row>
    <row r="1745" spans="1:9" x14ac:dyDescent="0.25">
      <c r="A1745" t="s">
        <v>5028</v>
      </c>
      <c r="B1745" t="s">
        <v>1240</v>
      </c>
      <c r="D1745" s="4">
        <v>9307</v>
      </c>
      <c r="E1745" s="1">
        <v>38352</v>
      </c>
      <c r="F1745">
        <v>2911</v>
      </c>
      <c r="I1745" s="2">
        <v>45144</v>
      </c>
    </row>
    <row r="1746" spans="1:9" x14ac:dyDescent="0.25">
      <c r="A1746" t="s">
        <v>5032</v>
      </c>
      <c r="B1746" t="s">
        <v>3558</v>
      </c>
      <c r="D1746" s="4">
        <v>3400</v>
      </c>
      <c r="F1746">
        <v>662</v>
      </c>
      <c r="I1746" s="2">
        <v>45144</v>
      </c>
    </row>
    <row r="1747" spans="1:9" x14ac:dyDescent="0.25">
      <c r="A1747" t="s">
        <v>5035</v>
      </c>
      <c r="B1747" t="s">
        <v>2436</v>
      </c>
      <c r="D1747" s="4">
        <v>7280</v>
      </c>
      <c r="E1747" s="1">
        <v>38286</v>
      </c>
      <c r="F1747">
        <v>762</v>
      </c>
      <c r="I1747" s="2">
        <v>45144</v>
      </c>
    </row>
    <row r="1748" spans="1:9" x14ac:dyDescent="0.25">
      <c r="A1748" t="s">
        <v>5038</v>
      </c>
      <c r="B1748" t="s">
        <v>5039</v>
      </c>
      <c r="D1748" s="4">
        <v>6268.2</v>
      </c>
      <c r="E1748" s="1">
        <v>37680</v>
      </c>
      <c r="F1748">
        <v>131</v>
      </c>
      <c r="I1748" s="2">
        <v>45146</v>
      </c>
    </row>
    <row r="1749" spans="1:9" x14ac:dyDescent="0.25">
      <c r="A1749" t="s">
        <v>5042</v>
      </c>
      <c r="B1749" t="s">
        <v>5043</v>
      </c>
      <c r="D1749" s="4">
        <v>5420</v>
      </c>
      <c r="F1749">
        <v>131</v>
      </c>
      <c r="I1749" s="2">
        <v>45146</v>
      </c>
    </row>
    <row r="1750" spans="1:9" x14ac:dyDescent="0.25">
      <c r="A1750" t="s">
        <v>5046</v>
      </c>
      <c r="B1750" t="s">
        <v>4350</v>
      </c>
      <c r="D1750" s="4">
        <v>7477</v>
      </c>
      <c r="E1750" s="1">
        <v>38352</v>
      </c>
      <c r="F1750">
        <v>3111</v>
      </c>
      <c r="I1750" s="2">
        <v>45146</v>
      </c>
    </row>
    <row r="1751" spans="1:9" x14ac:dyDescent="0.25">
      <c r="A1751" t="s">
        <v>5048</v>
      </c>
      <c r="B1751" t="s">
        <v>5049</v>
      </c>
      <c r="D1751" s="4">
        <v>11610</v>
      </c>
      <c r="E1751" s="1">
        <v>35597</v>
      </c>
      <c r="F1751">
        <v>3241</v>
      </c>
      <c r="I1751" s="2">
        <v>45146</v>
      </c>
    </row>
    <row r="1752" spans="1:9" x14ac:dyDescent="0.25">
      <c r="A1752" t="s">
        <v>5052</v>
      </c>
      <c r="B1752" t="s">
        <v>5053</v>
      </c>
      <c r="D1752" s="4">
        <v>5310</v>
      </c>
      <c r="E1752" s="1">
        <v>35418</v>
      </c>
      <c r="F1752">
        <v>3241</v>
      </c>
      <c r="I1752" s="2">
        <v>45146</v>
      </c>
    </row>
    <row r="1753" spans="1:9" x14ac:dyDescent="0.25">
      <c r="A1753" t="s">
        <v>5056</v>
      </c>
      <c r="B1753" t="s">
        <v>5053</v>
      </c>
      <c r="D1753" s="4">
        <v>5310</v>
      </c>
      <c r="E1753" s="1">
        <v>35418</v>
      </c>
      <c r="F1753">
        <v>3241</v>
      </c>
      <c r="I1753" s="2">
        <v>45146</v>
      </c>
    </row>
    <row r="1754" spans="1:9" x14ac:dyDescent="0.25">
      <c r="A1754" t="s">
        <v>5058</v>
      </c>
      <c r="B1754" t="s">
        <v>5059</v>
      </c>
      <c r="D1754" s="4">
        <v>8290</v>
      </c>
      <c r="E1754" s="1">
        <v>36367</v>
      </c>
      <c r="F1754">
        <v>3241</v>
      </c>
      <c r="I1754" s="2">
        <v>45146</v>
      </c>
    </row>
    <row r="1755" spans="1:9" x14ac:dyDescent="0.25">
      <c r="A1755" t="s">
        <v>5063</v>
      </c>
      <c r="B1755" t="s">
        <v>3338</v>
      </c>
      <c r="D1755" s="4">
        <v>8290</v>
      </c>
      <c r="E1755" s="1">
        <v>36367</v>
      </c>
      <c r="F1755">
        <v>3241</v>
      </c>
      <c r="I1755" s="2">
        <v>45146</v>
      </c>
    </row>
    <row r="1756" spans="1:9" x14ac:dyDescent="0.25">
      <c r="A1756" t="s">
        <v>5065</v>
      </c>
      <c r="B1756" t="s">
        <v>3504</v>
      </c>
      <c r="D1756" s="4">
        <v>4920</v>
      </c>
      <c r="E1756" s="1">
        <v>35622</v>
      </c>
      <c r="F1756">
        <v>9062</v>
      </c>
      <c r="I1756" s="2">
        <v>45146</v>
      </c>
    </row>
    <row r="1757" spans="1:9" x14ac:dyDescent="0.25">
      <c r="A1757" t="s">
        <v>5067</v>
      </c>
      <c r="B1757" t="s">
        <v>3504</v>
      </c>
      <c r="D1757" s="4">
        <v>4920</v>
      </c>
      <c r="E1757" s="1">
        <v>35622</v>
      </c>
      <c r="F1757">
        <v>9062</v>
      </c>
      <c r="I1757" s="2">
        <v>45146</v>
      </c>
    </row>
    <row r="1758" spans="1:9" x14ac:dyDescent="0.25">
      <c r="A1758" t="s">
        <v>5069</v>
      </c>
      <c r="B1758" t="s">
        <v>3504</v>
      </c>
      <c r="D1758" s="4">
        <v>5246.88</v>
      </c>
      <c r="E1758" s="1">
        <v>36826</v>
      </c>
      <c r="F1758">
        <v>9062</v>
      </c>
      <c r="I1758" s="2">
        <v>45146</v>
      </c>
    </row>
    <row r="1759" spans="1:9" x14ac:dyDescent="0.25">
      <c r="A1759" t="s">
        <v>5072</v>
      </c>
      <c r="B1759" t="s">
        <v>3504</v>
      </c>
      <c r="D1759" s="4">
        <v>5250</v>
      </c>
      <c r="E1759" s="1">
        <v>36483</v>
      </c>
      <c r="F1759">
        <v>9062</v>
      </c>
      <c r="I1759" s="2">
        <v>45146</v>
      </c>
    </row>
    <row r="1760" spans="1:9" x14ac:dyDescent="0.25">
      <c r="A1760" t="s">
        <v>5075</v>
      </c>
      <c r="B1760" t="s">
        <v>4350</v>
      </c>
      <c r="D1760" s="4">
        <v>7478</v>
      </c>
      <c r="E1760" s="1">
        <v>38352</v>
      </c>
      <c r="F1760">
        <v>411</v>
      </c>
      <c r="I1760" s="2">
        <v>45146</v>
      </c>
    </row>
    <row r="1761" spans="1:9" x14ac:dyDescent="0.25">
      <c r="A1761" t="s">
        <v>5078</v>
      </c>
      <c r="B1761" t="s">
        <v>4350</v>
      </c>
      <c r="D1761" s="4">
        <v>7478</v>
      </c>
      <c r="E1761" s="1">
        <v>38352</v>
      </c>
      <c r="F1761">
        <v>411</v>
      </c>
      <c r="I1761" s="2">
        <v>45146</v>
      </c>
    </row>
    <row r="1762" spans="1:9" x14ac:dyDescent="0.25">
      <c r="A1762" t="s">
        <v>5080</v>
      </c>
      <c r="B1762" t="s">
        <v>4350</v>
      </c>
      <c r="D1762" s="4">
        <v>7478</v>
      </c>
      <c r="E1762" s="1">
        <v>38352</v>
      </c>
      <c r="F1762">
        <v>411</v>
      </c>
      <c r="I1762" s="2">
        <v>45146</v>
      </c>
    </row>
    <row r="1763" spans="1:9" x14ac:dyDescent="0.25">
      <c r="A1763" t="s">
        <v>5082</v>
      </c>
      <c r="B1763" t="s">
        <v>4350</v>
      </c>
      <c r="D1763" s="4">
        <v>7478</v>
      </c>
      <c r="E1763" s="1">
        <v>38352</v>
      </c>
      <c r="F1763">
        <v>411</v>
      </c>
      <c r="I1763" s="2">
        <v>45146</v>
      </c>
    </row>
    <row r="1764" spans="1:9" x14ac:dyDescent="0.25">
      <c r="A1764" t="s">
        <v>5084</v>
      </c>
      <c r="B1764" t="s">
        <v>4350</v>
      </c>
      <c r="D1764" s="4">
        <v>7478</v>
      </c>
      <c r="E1764" s="1">
        <v>38352</v>
      </c>
      <c r="F1764">
        <v>411</v>
      </c>
      <c r="I1764" s="2">
        <v>45146</v>
      </c>
    </row>
    <row r="1765" spans="1:9" x14ac:dyDescent="0.25">
      <c r="A1765" t="s">
        <v>5087</v>
      </c>
      <c r="B1765" t="s">
        <v>5088</v>
      </c>
      <c r="D1765" s="4">
        <v>17910</v>
      </c>
      <c r="E1765" s="1">
        <v>36228</v>
      </c>
      <c r="F1765">
        <v>4764</v>
      </c>
      <c r="I1765" s="2">
        <v>45147</v>
      </c>
    </row>
    <row r="1766" spans="1:9" x14ac:dyDescent="0.25">
      <c r="A1766" t="s">
        <v>5092</v>
      </c>
      <c r="B1766" t="s">
        <v>4012</v>
      </c>
      <c r="D1766" s="4">
        <v>4180</v>
      </c>
      <c r="E1766" s="1">
        <v>35590</v>
      </c>
      <c r="F1766">
        <v>1031</v>
      </c>
      <c r="I1766" s="2">
        <v>45147</v>
      </c>
    </row>
    <row r="1767" spans="1:9" x14ac:dyDescent="0.25">
      <c r="A1767" t="s">
        <v>5095</v>
      </c>
      <c r="B1767" t="s">
        <v>5096</v>
      </c>
      <c r="D1767" s="4">
        <v>4060</v>
      </c>
      <c r="E1767" s="1">
        <v>35907</v>
      </c>
      <c r="F1767">
        <v>1033</v>
      </c>
      <c r="I1767" s="2">
        <v>45147</v>
      </c>
    </row>
    <row r="1768" spans="1:9" x14ac:dyDescent="0.25">
      <c r="A1768" t="s">
        <v>5098</v>
      </c>
      <c r="B1768" t="s">
        <v>96</v>
      </c>
      <c r="D1768" s="4">
        <v>9980</v>
      </c>
      <c r="F1768">
        <v>1033</v>
      </c>
      <c r="I1768" s="2">
        <v>45147</v>
      </c>
    </row>
    <row r="1769" spans="1:9" x14ac:dyDescent="0.25">
      <c r="A1769" t="s">
        <v>5101</v>
      </c>
      <c r="B1769" t="s">
        <v>96</v>
      </c>
      <c r="D1769" s="4">
        <v>9980</v>
      </c>
      <c r="F1769">
        <v>1033</v>
      </c>
      <c r="I1769" s="2">
        <v>45147</v>
      </c>
    </row>
    <row r="1770" spans="1:9" x14ac:dyDescent="0.25">
      <c r="A1770" t="s">
        <v>5103</v>
      </c>
      <c r="B1770" t="s">
        <v>5104</v>
      </c>
      <c r="D1770" s="4">
        <v>10000</v>
      </c>
      <c r="E1770" s="1">
        <v>37972</v>
      </c>
      <c r="F1770">
        <v>413</v>
      </c>
      <c r="I1770" s="2">
        <v>45147</v>
      </c>
    </row>
    <row r="1771" spans="1:9" x14ac:dyDescent="0.25">
      <c r="A1771" t="s">
        <v>5107</v>
      </c>
      <c r="B1771" t="s">
        <v>5104</v>
      </c>
      <c r="D1771" s="4">
        <v>10000</v>
      </c>
      <c r="E1771" s="1">
        <v>37972</v>
      </c>
      <c r="F1771">
        <v>413</v>
      </c>
      <c r="I1771" s="2">
        <v>45147</v>
      </c>
    </row>
    <row r="1772" spans="1:9" x14ac:dyDescent="0.25">
      <c r="A1772" t="s">
        <v>5109</v>
      </c>
      <c r="B1772" t="s">
        <v>5104</v>
      </c>
      <c r="D1772" s="4">
        <v>10000</v>
      </c>
      <c r="E1772" s="1">
        <v>37972</v>
      </c>
      <c r="F1772">
        <v>413</v>
      </c>
      <c r="I1772" s="2">
        <v>45147</v>
      </c>
    </row>
    <row r="1773" spans="1:9" x14ac:dyDescent="0.25">
      <c r="A1773" t="s">
        <v>5111</v>
      </c>
      <c r="B1773" t="s">
        <v>5104</v>
      </c>
      <c r="D1773" s="4">
        <v>10000</v>
      </c>
      <c r="E1773" s="1">
        <v>37972</v>
      </c>
      <c r="F1773">
        <v>413</v>
      </c>
      <c r="I1773" s="2">
        <v>45147</v>
      </c>
    </row>
    <row r="1774" spans="1:9" x14ac:dyDescent="0.25">
      <c r="A1774" t="s">
        <v>5113</v>
      </c>
      <c r="B1774" t="s">
        <v>4643</v>
      </c>
      <c r="D1774" s="4">
        <v>4000</v>
      </c>
      <c r="E1774" s="1">
        <v>35565</v>
      </c>
      <c r="F1774">
        <v>911</v>
      </c>
      <c r="I1774" s="2">
        <v>45147</v>
      </c>
    </row>
    <row r="1775" spans="1:9" x14ac:dyDescent="0.25">
      <c r="A1775" t="s">
        <v>5117</v>
      </c>
      <c r="B1775" t="s">
        <v>5118</v>
      </c>
      <c r="D1775" s="4">
        <v>19850</v>
      </c>
      <c r="E1775" s="1">
        <v>35508</v>
      </c>
      <c r="F1775">
        <v>4041</v>
      </c>
      <c r="I1775" s="2">
        <v>45150</v>
      </c>
    </row>
    <row r="1776" spans="1:9" x14ac:dyDescent="0.25">
      <c r="A1776" t="s">
        <v>5122</v>
      </c>
      <c r="B1776" t="s">
        <v>5123</v>
      </c>
      <c r="D1776" s="4">
        <v>9990</v>
      </c>
      <c r="E1776" s="1">
        <v>38282</v>
      </c>
      <c r="F1776">
        <v>816</v>
      </c>
      <c r="I1776" s="2">
        <v>45150</v>
      </c>
    </row>
    <row r="1777" spans="1:9" x14ac:dyDescent="0.25">
      <c r="A1777" t="s">
        <v>5125</v>
      </c>
      <c r="B1777" t="s">
        <v>5126</v>
      </c>
      <c r="D1777" s="4">
        <v>14590</v>
      </c>
      <c r="E1777" s="1">
        <v>37986</v>
      </c>
      <c r="F1777">
        <v>762</v>
      </c>
      <c r="I1777" s="2">
        <v>45150</v>
      </c>
    </row>
    <row r="1778" spans="1:9" x14ac:dyDescent="0.25">
      <c r="A1778" t="s">
        <v>5130</v>
      </c>
      <c r="B1778" t="s">
        <v>5126</v>
      </c>
      <c r="D1778" s="4">
        <v>14590</v>
      </c>
      <c r="E1778" s="1">
        <v>37986</v>
      </c>
      <c r="F1778">
        <v>762</v>
      </c>
      <c r="I1778" s="2">
        <v>45150</v>
      </c>
    </row>
    <row r="1779" spans="1:9" x14ac:dyDescent="0.25">
      <c r="A1779" t="s">
        <v>5133</v>
      </c>
      <c r="B1779" t="s">
        <v>5134</v>
      </c>
      <c r="D1779" s="4">
        <v>4990</v>
      </c>
      <c r="F1779">
        <v>2821</v>
      </c>
      <c r="I1779" s="2">
        <v>45150</v>
      </c>
    </row>
    <row r="1780" spans="1:9" x14ac:dyDescent="0.25">
      <c r="A1780" t="s">
        <v>5136</v>
      </c>
      <c r="B1780" t="s">
        <v>4671</v>
      </c>
      <c r="D1780" s="4">
        <v>5500</v>
      </c>
      <c r="E1780" s="1">
        <v>37434</v>
      </c>
      <c r="F1780">
        <v>1011</v>
      </c>
      <c r="I1780" s="2">
        <v>45150</v>
      </c>
    </row>
    <row r="1781" spans="1:9" x14ac:dyDescent="0.25">
      <c r="A1781" t="s">
        <v>5140</v>
      </c>
      <c r="B1781" t="s">
        <v>610</v>
      </c>
      <c r="D1781" s="4">
        <v>3770</v>
      </c>
      <c r="F1781">
        <v>1011</v>
      </c>
      <c r="I1781" s="2">
        <v>45150</v>
      </c>
    </row>
    <row r="1782" spans="1:9" x14ac:dyDescent="0.25">
      <c r="A1782" t="s">
        <v>5143</v>
      </c>
      <c r="B1782" t="s">
        <v>5144</v>
      </c>
      <c r="D1782" s="4">
        <v>9315.6</v>
      </c>
      <c r="E1782" s="1">
        <v>39167</v>
      </c>
      <c r="F1782">
        <v>1012</v>
      </c>
      <c r="I1782" s="2">
        <v>45150</v>
      </c>
    </row>
    <row r="1783" spans="1:9" x14ac:dyDescent="0.25">
      <c r="A1783" t="s">
        <v>5148</v>
      </c>
      <c r="B1783" t="s">
        <v>3846</v>
      </c>
      <c r="D1783" s="4">
        <v>4950</v>
      </c>
      <c r="F1783">
        <v>1033</v>
      </c>
      <c r="I1783" s="2">
        <v>45150</v>
      </c>
    </row>
    <row r="1784" spans="1:9" x14ac:dyDescent="0.25">
      <c r="A1784" t="s">
        <v>5150</v>
      </c>
      <c r="B1784" t="s">
        <v>4656</v>
      </c>
      <c r="D1784" s="4">
        <v>4230</v>
      </c>
      <c r="E1784" s="1">
        <v>35495</v>
      </c>
      <c r="F1784">
        <v>3021</v>
      </c>
      <c r="I1784" s="2">
        <v>45150</v>
      </c>
    </row>
    <row r="1785" spans="1:9" x14ac:dyDescent="0.25">
      <c r="A1785" t="s">
        <v>5153</v>
      </c>
      <c r="B1785" t="s">
        <v>3202</v>
      </c>
      <c r="D1785" s="4">
        <v>14910</v>
      </c>
      <c r="E1785" s="1">
        <v>35194</v>
      </c>
      <c r="F1785">
        <v>3131</v>
      </c>
      <c r="I1785" s="2">
        <v>45150</v>
      </c>
    </row>
    <row r="1786" spans="1:9" x14ac:dyDescent="0.25">
      <c r="A1786" t="s">
        <v>5156</v>
      </c>
      <c r="B1786" t="s">
        <v>4974</v>
      </c>
      <c r="D1786" s="4">
        <v>4900</v>
      </c>
      <c r="E1786" s="1">
        <v>38688</v>
      </c>
      <c r="F1786">
        <v>912</v>
      </c>
      <c r="I1786" s="2">
        <v>45150</v>
      </c>
    </row>
    <row r="1787" spans="1:9" x14ac:dyDescent="0.25">
      <c r="A1787" t="s">
        <v>5158</v>
      </c>
      <c r="B1787" t="s">
        <v>4974</v>
      </c>
      <c r="D1787" s="4">
        <v>4900</v>
      </c>
      <c r="E1787" s="1">
        <v>38717</v>
      </c>
      <c r="F1787">
        <v>912</v>
      </c>
      <c r="I1787" s="2">
        <v>45150</v>
      </c>
    </row>
    <row r="1788" spans="1:9" x14ac:dyDescent="0.25">
      <c r="A1788" t="s">
        <v>5160</v>
      </c>
      <c r="B1788" t="s">
        <v>4974</v>
      </c>
      <c r="D1788" s="4">
        <v>4900</v>
      </c>
      <c r="E1788" s="1">
        <v>38717</v>
      </c>
      <c r="F1788">
        <v>912</v>
      </c>
      <c r="I1788" s="2">
        <v>45150</v>
      </c>
    </row>
    <row r="1789" spans="1:9" x14ac:dyDescent="0.25">
      <c r="A1789" t="s">
        <v>5162</v>
      </c>
      <c r="B1789" t="s">
        <v>4974</v>
      </c>
      <c r="D1789" s="4">
        <v>4900</v>
      </c>
      <c r="E1789" s="1">
        <v>38717</v>
      </c>
      <c r="F1789">
        <v>912</v>
      </c>
      <c r="I1789" s="2">
        <v>45150</v>
      </c>
    </row>
    <row r="1790" spans="1:9" x14ac:dyDescent="0.25">
      <c r="A1790" t="s">
        <v>5164</v>
      </c>
      <c r="B1790" t="s">
        <v>4974</v>
      </c>
      <c r="D1790" s="4">
        <v>4900</v>
      </c>
      <c r="E1790" s="1">
        <v>38717</v>
      </c>
      <c r="F1790">
        <v>912</v>
      </c>
      <c r="I1790" s="2">
        <v>45150</v>
      </c>
    </row>
    <row r="1791" spans="1:9" x14ac:dyDescent="0.25">
      <c r="A1791" t="s">
        <v>5166</v>
      </c>
      <c r="B1791" t="s">
        <v>4974</v>
      </c>
      <c r="D1791" s="4">
        <v>4900</v>
      </c>
      <c r="E1791" s="1">
        <v>38717</v>
      </c>
      <c r="F1791">
        <v>912</v>
      </c>
      <c r="I1791" s="2">
        <v>45150</v>
      </c>
    </row>
    <row r="1792" spans="1:9" x14ac:dyDescent="0.25">
      <c r="A1792" t="s">
        <v>5168</v>
      </c>
      <c r="B1792" t="s">
        <v>1726</v>
      </c>
      <c r="D1792" s="4">
        <v>8316</v>
      </c>
      <c r="E1792" s="1">
        <v>37224</v>
      </c>
      <c r="F1792">
        <v>1211</v>
      </c>
      <c r="I1792" s="2">
        <v>45150</v>
      </c>
    </row>
    <row r="1793" spans="1:9" x14ac:dyDescent="0.25">
      <c r="A1793" t="s">
        <v>5171</v>
      </c>
      <c r="B1793" t="s">
        <v>5172</v>
      </c>
      <c r="D1793" s="4">
        <v>4960</v>
      </c>
      <c r="F1793">
        <v>2011</v>
      </c>
      <c r="I1793" s="2">
        <v>45150</v>
      </c>
    </row>
    <row r="1794" spans="1:9" x14ac:dyDescent="0.25">
      <c r="A1794" t="s">
        <v>5176</v>
      </c>
      <c r="B1794" t="s">
        <v>5177</v>
      </c>
      <c r="D1794" s="4">
        <v>8400</v>
      </c>
      <c r="F1794">
        <v>113</v>
      </c>
      <c r="I1794" s="2">
        <v>45150</v>
      </c>
    </row>
    <row r="1795" spans="1:9" x14ac:dyDescent="0.25">
      <c r="A1795" t="s">
        <v>5179</v>
      </c>
      <c r="B1795" t="s">
        <v>5180</v>
      </c>
      <c r="D1795" s="4">
        <v>7000</v>
      </c>
      <c r="F1795">
        <v>631</v>
      </c>
      <c r="I1795" s="2">
        <v>45150</v>
      </c>
    </row>
    <row r="1796" spans="1:9" x14ac:dyDescent="0.25">
      <c r="A1796" t="s">
        <v>5183</v>
      </c>
      <c r="B1796" t="s">
        <v>5180</v>
      </c>
      <c r="D1796" s="4">
        <v>7000</v>
      </c>
      <c r="F1796">
        <v>631</v>
      </c>
      <c r="I1796" s="2">
        <v>45150</v>
      </c>
    </row>
    <row r="1797" spans="1:9" x14ac:dyDescent="0.25">
      <c r="A1797" t="s">
        <v>5185</v>
      </c>
      <c r="B1797" t="s">
        <v>5186</v>
      </c>
      <c r="D1797" s="4">
        <v>9900</v>
      </c>
      <c r="F1797">
        <v>631</v>
      </c>
      <c r="I1797" s="2">
        <v>45150</v>
      </c>
    </row>
    <row r="1798" spans="1:9" x14ac:dyDescent="0.25">
      <c r="A1798" t="s">
        <v>5190</v>
      </c>
      <c r="B1798" t="s">
        <v>5191</v>
      </c>
      <c r="D1798" s="4">
        <v>17850</v>
      </c>
      <c r="E1798" s="1">
        <v>36364</v>
      </c>
      <c r="F1798">
        <v>1421</v>
      </c>
      <c r="I1798" s="2">
        <v>45171</v>
      </c>
    </row>
    <row r="1799" spans="1:9" x14ac:dyDescent="0.25">
      <c r="A1799" t="s">
        <v>5193</v>
      </c>
      <c r="B1799" t="s">
        <v>3976</v>
      </c>
      <c r="D1799" s="4">
        <v>3181</v>
      </c>
      <c r="E1799" s="1">
        <v>38352</v>
      </c>
      <c r="F1799">
        <v>432</v>
      </c>
      <c r="I1799" s="2">
        <v>45171</v>
      </c>
    </row>
    <row r="1800" spans="1:9" x14ac:dyDescent="0.25">
      <c r="A1800" t="s">
        <v>5195</v>
      </c>
      <c r="B1800" t="s">
        <v>1337</v>
      </c>
      <c r="D1800" s="4">
        <v>6110</v>
      </c>
      <c r="F1800">
        <v>2421</v>
      </c>
      <c r="I1800" s="2">
        <v>45171</v>
      </c>
    </row>
    <row r="1801" spans="1:9" x14ac:dyDescent="0.25">
      <c r="A1801" t="s">
        <v>5199</v>
      </c>
      <c r="B1801" t="s">
        <v>2079</v>
      </c>
      <c r="D1801" s="4">
        <v>3000</v>
      </c>
      <c r="E1801" s="1">
        <v>37396</v>
      </c>
      <c r="F1801">
        <v>1221</v>
      </c>
      <c r="I1801" s="2">
        <v>45171</v>
      </c>
    </row>
    <row r="1802" spans="1:9" x14ac:dyDescent="0.25">
      <c r="A1802" t="s">
        <v>5202</v>
      </c>
      <c r="B1802" t="s">
        <v>5203</v>
      </c>
      <c r="D1802" s="4">
        <v>20191</v>
      </c>
      <c r="E1802" s="1">
        <v>38352</v>
      </c>
      <c r="F1802">
        <v>731</v>
      </c>
      <c r="I1802" s="2">
        <v>45171</v>
      </c>
    </row>
    <row r="1803" spans="1:9" x14ac:dyDescent="0.25">
      <c r="A1803" t="s">
        <v>5206</v>
      </c>
      <c r="B1803" t="s">
        <v>4335</v>
      </c>
      <c r="D1803" s="4">
        <v>16396</v>
      </c>
      <c r="E1803" s="1">
        <v>38321</v>
      </c>
      <c r="F1803">
        <v>731</v>
      </c>
      <c r="I1803" s="2">
        <v>45171</v>
      </c>
    </row>
    <row r="1804" spans="1:9" x14ac:dyDescent="0.25">
      <c r="A1804" t="s">
        <v>5208</v>
      </c>
      <c r="B1804" t="s">
        <v>4974</v>
      </c>
      <c r="D1804" s="4">
        <v>4900</v>
      </c>
      <c r="E1804" s="1">
        <v>39069</v>
      </c>
      <c r="F1804">
        <v>912</v>
      </c>
      <c r="I1804" s="2">
        <v>45171</v>
      </c>
    </row>
    <row r="1805" spans="1:9" x14ac:dyDescent="0.25">
      <c r="A1805" t="s">
        <v>5210</v>
      </c>
      <c r="B1805" t="s">
        <v>4974</v>
      </c>
      <c r="D1805" s="4">
        <v>4900</v>
      </c>
      <c r="E1805" s="1">
        <v>39069</v>
      </c>
      <c r="F1805">
        <v>912</v>
      </c>
      <c r="I1805" s="2">
        <v>45171</v>
      </c>
    </row>
    <row r="1806" spans="1:9" x14ac:dyDescent="0.25">
      <c r="A1806" t="s">
        <v>5212</v>
      </c>
      <c r="B1806" t="s">
        <v>4974</v>
      </c>
      <c r="D1806" s="4">
        <v>4900</v>
      </c>
      <c r="E1806" s="1">
        <v>39069</v>
      </c>
      <c r="F1806">
        <v>912</v>
      </c>
      <c r="I1806" s="2">
        <v>45171</v>
      </c>
    </row>
    <row r="1807" spans="1:9" x14ac:dyDescent="0.25">
      <c r="A1807" t="s">
        <v>5214</v>
      </c>
      <c r="B1807" t="s">
        <v>4974</v>
      </c>
      <c r="D1807" s="4">
        <v>4900</v>
      </c>
      <c r="E1807" s="1">
        <v>39069</v>
      </c>
      <c r="F1807">
        <v>912</v>
      </c>
      <c r="I1807" s="2">
        <v>45171</v>
      </c>
    </row>
    <row r="1808" spans="1:9" x14ac:dyDescent="0.25">
      <c r="A1808" t="s">
        <v>5216</v>
      </c>
      <c r="B1808" t="s">
        <v>5217</v>
      </c>
      <c r="D1808" s="4">
        <v>6670</v>
      </c>
      <c r="F1808">
        <v>912</v>
      </c>
      <c r="I1808" s="2">
        <v>45171</v>
      </c>
    </row>
    <row r="1809" spans="1:9" x14ac:dyDescent="0.25">
      <c r="A1809" t="s">
        <v>5220</v>
      </c>
      <c r="B1809" t="s">
        <v>4974</v>
      </c>
      <c r="D1809" s="4">
        <v>4900</v>
      </c>
      <c r="E1809" s="1">
        <v>39069</v>
      </c>
      <c r="F1809">
        <v>911</v>
      </c>
      <c r="I1809" s="2">
        <v>45171</v>
      </c>
    </row>
    <row r="1810" spans="1:9" x14ac:dyDescent="0.25">
      <c r="A1810" t="s">
        <v>5222</v>
      </c>
      <c r="B1810" t="s">
        <v>4643</v>
      </c>
      <c r="D1810" s="4">
        <v>4000</v>
      </c>
      <c r="E1810" s="1">
        <v>35565</v>
      </c>
      <c r="F1810">
        <v>911</v>
      </c>
      <c r="I1810" s="2">
        <v>45171</v>
      </c>
    </row>
    <row r="1811" spans="1:9" x14ac:dyDescent="0.25">
      <c r="A1811" t="s">
        <v>5224</v>
      </c>
      <c r="B1811" t="s">
        <v>4974</v>
      </c>
      <c r="D1811" s="4">
        <v>4900</v>
      </c>
      <c r="E1811" s="1">
        <v>39069</v>
      </c>
      <c r="F1811">
        <v>911</v>
      </c>
      <c r="I1811" s="2">
        <v>45171</v>
      </c>
    </row>
    <row r="1812" spans="1:9" x14ac:dyDescent="0.25">
      <c r="A1812" t="s">
        <v>5226</v>
      </c>
      <c r="B1812" t="s">
        <v>4974</v>
      </c>
      <c r="D1812" s="4">
        <v>4900</v>
      </c>
      <c r="E1812" s="1">
        <v>39069</v>
      </c>
      <c r="F1812">
        <v>911</v>
      </c>
      <c r="I1812" s="2">
        <v>45171</v>
      </c>
    </row>
    <row r="1813" spans="1:9" x14ac:dyDescent="0.25">
      <c r="A1813" t="s">
        <v>5228</v>
      </c>
      <c r="B1813" t="s">
        <v>4974</v>
      </c>
      <c r="D1813" s="4">
        <v>4900</v>
      </c>
      <c r="E1813" s="1">
        <v>39069</v>
      </c>
      <c r="F1813">
        <v>911</v>
      </c>
      <c r="I1813" s="2">
        <v>45171</v>
      </c>
    </row>
    <row r="1814" spans="1:9" x14ac:dyDescent="0.25">
      <c r="A1814" t="s">
        <v>5230</v>
      </c>
      <c r="B1814" t="s">
        <v>4974</v>
      </c>
      <c r="D1814" s="4">
        <v>4900</v>
      </c>
      <c r="E1814" s="1">
        <v>39069</v>
      </c>
      <c r="F1814">
        <v>911</v>
      </c>
      <c r="I1814" s="2">
        <v>45171</v>
      </c>
    </row>
    <row r="1815" spans="1:9" x14ac:dyDescent="0.25">
      <c r="A1815" t="s">
        <v>5232</v>
      </c>
      <c r="B1815" t="s">
        <v>4974</v>
      </c>
      <c r="D1815" s="4">
        <v>4900</v>
      </c>
      <c r="E1815" s="1">
        <v>39069</v>
      </c>
      <c r="F1815">
        <v>911</v>
      </c>
      <c r="I1815" s="2">
        <v>45171</v>
      </c>
    </row>
    <row r="1816" spans="1:9" x14ac:dyDescent="0.25">
      <c r="A1816" t="s">
        <v>5234</v>
      </c>
      <c r="B1816" t="s">
        <v>4974</v>
      </c>
      <c r="D1816" s="4">
        <v>4900</v>
      </c>
      <c r="E1816" s="1">
        <v>39069</v>
      </c>
      <c r="F1816">
        <v>911</v>
      </c>
      <c r="I1816" s="2">
        <v>45171</v>
      </c>
    </row>
    <row r="1817" spans="1:9" x14ac:dyDescent="0.25">
      <c r="A1817" t="s">
        <v>5236</v>
      </c>
      <c r="B1817" t="s">
        <v>4974</v>
      </c>
      <c r="D1817" s="4">
        <v>4900</v>
      </c>
      <c r="E1817" s="1">
        <v>39069</v>
      </c>
      <c r="F1817">
        <v>911</v>
      </c>
      <c r="I1817" s="2">
        <v>45171</v>
      </c>
    </row>
    <row r="1818" spans="1:9" x14ac:dyDescent="0.25">
      <c r="A1818" t="s">
        <v>5239</v>
      </c>
      <c r="B1818" t="s">
        <v>4920</v>
      </c>
      <c r="D1818" s="4">
        <v>4010</v>
      </c>
      <c r="E1818" s="1">
        <v>35719</v>
      </c>
      <c r="F1818">
        <v>931</v>
      </c>
      <c r="I1818" s="2">
        <v>45172</v>
      </c>
    </row>
    <row r="1819" spans="1:9" x14ac:dyDescent="0.25">
      <c r="A1819" t="s">
        <v>5241</v>
      </c>
      <c r="B1819" t="s">
        <v>5242</v>
      </c>
      <c r="D1819" s="4">
        <v>7354.2</v>
      </c>
      <c r="E1819" s="1">
        <v>39609</v>
      </c>
      <c r="F1819">
        <v>9062</v>
      </c>
      <c r="I1819" s="2">
        <v>45172</v>
      </c>
    </row>
    <row r="1820" spans="1:9" x14ac:dyDescent="0.25">
      <c r="A1820" t="s">
        <v>5245</v>
      </c>
      <c r="B1820" t="s">
        <v>2079</v>
      </c>
      <c r="D1820" s="4">
        <v>5020</v>
      </c>
      <c r="F1820">
        <v>1211</v>
      </c>
      <c r="I1820" s="2">
        <v>45172</v>
      </c>
    </row>
    <row r="1821" spans="1:9" x14ac:dyDescent="0.25">
      <c r="A1821" t="s">
        <v>5247</v>
      </c>
      <c r="B1821" t="s">
        <v>5248</v>
      </c>
      <c r="D1821" s="4">
        <v>4390</v>
      </c>
      <c r="E1821" s="1">
        <v>35430</v>
      </c>
      <c r="F1821">
        <v>3541</v>
      </c>
      <c r="I1821" s="2">
        <v>45172</v>
      </c>
    </row>
    <row r="1822" spans="1:9" x14ac:dyDescent="0.25">
      <c r="A1822" t="s">
        <v>5252</v>
      </c>
      <c r="B1822" t="s">
        <v>5253</v>
      </c>
      <c r="D1822" s="4">
        <v>13435</v>
      </c>
      <c r="E1822" s="1">
        <v>38625</v>
      </c>
      <c r="F1822">
        <v>3541</v>
      </c>
      <c r="I1822" s="2">
        <v>45172</v>
      </c>
    </row>
    <row r="1823" spans="1:9" x14ac:dyDescent="0.25">
      <c r="A1823" t="s">
        <v>5257</v>
      </c>
      <c r="B1823" t="s">
        <v>5253</v>
      </c>
      <c r="D1823" s="4">
        <v>13435</v>
      </c>
      <c r="E1823" s="1">
        <v>38642</v>
      </c>
      <c r="F1823">
        <v>3541</v>
      </c>
      <c r="I1823" s="2">
        <v>45172</v>
      </c>
    </row>
    <row r="1824" spans="1:9" x14ac:dyDescent="0.25">
      <c r="A1824" t="s">
        <v>5259</v>
      </c>
      <c r="B1824" t="s">
        <v>1726</v>
      </c>
      <c r="D1824" s="4">
        <v>4390</v>
      </c>
      <c r="E1824" s="1">
        <v>35611</v>
      </c>
      <c r="F1824">
        <v>3541</v>
      </c>
      <c r="I1824" s="2">
        <v>45172</v>
      </c>
    </row>
    <row r="1825" spans="1:9" x14ac:dyDescent="0.25">
      <c r="A1825" t="s">
        <v>5261</v>
      </c>
      <c r="B1825" t="s">
        <v>5262</v>
      </c>
      <c r="D1825" s="4">
        <v>23660</v>
      </c>
      <c r="E1825" s="1">
        <v>36662</v>
      </c>
      <c r="F1825">
        <v>3541</v>
      </c>
      <c r="I1825" s="2">
        <v>45172</v>
      </c>
    </row>
    <row r="1826" spans="1:9" x14ac:dyDescent="0.25">
      <c r="A1826" t="s">
        <v>5265</v>
      </c>
      <c r="B1826" t="s">
        <v>1720</v>
      </c>
      <c r="D1826" s="4">
        <v>4180</v>
      </c>
      <c r="E1826" s="1">
        <v>35863</v>
      </c>
      <c r="F1826">
        <v>1631</v>
      </c>
      <c r="I1826" s="2">
        <v>45172</v>
      </c>
    </row>
    <row r="1827" spans="1:9" x14ac:dyDescent="0.25">
      <c r="A1827" t="s">
        <v>5268</v>
      </c>
      <c r="B1827" t="s">
        <v>96</v>
      </c>
      <c r="D1827" s="4">
        <v>3480</v>
      </c>
      <c r="F1827">
        <v>1613</v>
      </c>
      <c r="I1827" s="2">
        <v>45172</v>
      </c>
    </row>
    <row r="1828" spans="1:9" x14ac:dyDescent="0.25">
      <c r="A1828" t="s">
        <v>5271</v>
      </c>
      <c r="B1828" t="s">
        <v>96</v>
      </c>
      <c r="D1828" s="4">
        <v>3480</v>
      </c>
      <c r="F1828">
        <v>1612</v>
      </c>
      <c r="I1828" s="2">
        <v>45172</v>
      </c>
    </row>
    <row r="1829" spans="1:9" x14ac:dyDescent="0.25">
      <c r="A1829" t="s">
        <v>5274</v>
      </c>
      <c r="B1829" t="s">
        <v>5275</v>
      </c>
      <c r="D1829" s="4">
        <v>4070</v>
      </c>
      <c r="F1829">
        <v>1641</v>
      </c>
      <c r="I1829" s="2">
        <v>45172</v>
      </c>
    </row>
    <row r="1830" spans="1:9" x14ac:dyDescent="0.25">
      <c r="A1830" t="s">
        <v>5278</v>
      </c>
      <c r="B1830" t="s">
        <v>4012</v>
      </c>
      <c r="D1830" s="4">
        <v>4190</v>
      </c>
      <c r="E1830" s="1">
        <v>35594</v>
      </c>
      <c r="F1830">
        <v>1021</v>
      </c>
      <c r="I1830" s="2">
        <v>45172</v>
      </c>
    </row>
    <row r="1831" spans="1:9" x14ac:dyDescent="0.25">
      <c r="A1831" t="s">
        <v>5281</v>
      </c>
      <c r="B1831" t="s">
        <v>5282</v>
      </c>
      <c r="D1831" s="4">
        <v>3235</v>
      </c>
      <c r="E1831" s="1">
        <v>38707</v>
      </c>
      <c r="F1831">
        <v>1331</v>
      </c>
      <c r="I1831" s="2">
        <v>45172</v>
      </c>
    </row>
    <row r="1832" spans="1:9" x14ac:dyDescent="0.25">
      <c r="A1832" t="s">
        <v>5286</v>
      </c>
      <c r="B1832" t="s">
        <v>2183</v>
      </c>
      <c r="D1832" s="4">
        <v>9100</v>
      </c>
      <c r="E1832" s="1">
        <v>36521</v>
      </c>
      <c r="F1832">
        <v>1041</v>
      </c>
      <c r="I1832" s="2">
        <v>45174</v>
      </c>
    </row>
    <row r="1833" spans="1:9" x14ac:dyDescent="0.25">
      <c r="A1833" t="s">
        <v>5288</v>
      </c>
      <c r="B1833" t="s">
        <v>2183</v>
      </c>
      <c r="D1833" s="4">
        <v>9100</v>
      </c>
      <c r="E1833" s="1">
        <v>36521</v>
      </c>
      <c r="F1833">
        <v>1041</v>
      </c>
      <c r="I1833" s="2">
        <v>45174</v>
      </c>
    </row>
    <row r="1834" spans="1:9" x14ac:dyDescent="0.25">
      <c r="A1834" t="s">
        <v>5290</v>
      </c>
      <c r="B1834" t="s">
        <v>5291</v>
      </c>
      <c r="D1834" s="4">
        <v>15000</v>
      </c>
      <c r="E1834" s="1">
        <v>36872</v>
      </c>
      <c r="F1834">
        <v>1041</v>
      </c>
      <c r="I1834" s="2">
        <v>45174</v>
      </c>
    </row>
    <row r="1835" spans="1:9" x14ac:dyDescent="0.25">
      <c r="A1835" t="s">
        <v>5293</v>
      </c>
      <c r="B1835" t="s">
        <v>5294</v>
      </c>
      <c r="D1835" s="4">
        <v>6800</v>
      </c>
      <c r="E1835" s="1">
        <v>36521</v>
      </c>
      <c r="F1835">
        <v>1041</v>
      </c>
      <c r="I1835" s="2">
        <v>45174</v>
      </c>
    </row>
    <row r="1836" spans="1:9" x14ac:dyDescent="0.25">
      <c r="A1836" t="s">
        <v>5296</v>
      </c>
      <c r="B1836" t="s">
        <v>5294</v>
      </c>
      <c r="D1836" s="4">
        <v>6800</v>
      </c>
      <c r="E1836" s="1">
        <v>36521</v>
      </c>
      <c r="F1836">
        <v>1041</v>
      </c>
      <c r="I1836" s="2">
        <v>45174</v>
      </c>
    </row>
    <row r="1837" spans="1:9" x14ac:dyDescent="0.25">
      <c r="A1837" t="s">
        <v>5298</v>
      </c>
      <c r="B1837" t="s">
        <v>5294</v>
      </c>
      <c r="D1837" s="4">
        <v>6800</v>
      </c>
      <c r="E1837" s="1">
        <v>36521</v>
      </c>
      <c r="F1837">
        <v>1041</v>
      </c>
      <c r="I1837" s="2">
        <v>45174</v>
      </c>
    </row>
    <row r="1838" spans="1:9" x14ac:dyDescent="0.25">
      <c r="A1838" t="s">
        <v>5300</v>
      </c>
      <c r="B1838" t="s">
        <v>5294</v>
      </c>
      <c r="D1838" s="4">
        <v>6800</v>
      </c>
      <c r="E1838" s="1">
        <v>36521</v>
      </c>
      <c r="F1838">
        <v>1041</v>
      </c>
      <c r="I1838" s="2">
        <v>45174</v>
      </c>
    </row>
    <row r="1839" spans="1:9" x14ac:dyDescent="0.25">
      <c r="A1839" t="s">
        <v>5302</v>
      </c>
      <c r="B1839" t="s">
        <v>5294</v>
      </c>
      <c r="D1839" s="4">
        <v>6800</v>
      </c>
      <c r="E1839" s="1">
        <v>36521</v>
      </c>
      <c r="F1839">
        <v>1041</v>
      </c>
      <c r="I1839" s="2">
        <v>45174</v>
      </c>
    </row>
    <row r="1840" spans="1:9" x14ac:dyDescent="0.25">
      <c r="A1840" t="s">
        <v>5304</v>
      </c>
      <c r="B1840" t="s">
        <v>5294</v>
      </c>
      <c r="D1840" s="4">
        <v>6800</v>
      </c>
      <c r="E1840" s="1">
        <v>36521</v>
      </c>
      <c r="F1840">
        <v>1041</v>
      </c>
      <c r="I1840" s="2">
        <v>45174</v>
      </c>
    </row>
    <row r="1841" spans="1:9" x14ac:dyDescent="0.25">
      <c r="A1841" t="s">
        <v>5306</v>
      </c>
      <c r="B1841" t="s">
        <v>4671</v>
      </c>
      <c r="D1841" s="4">
        <v>5500</v>
      </c>
      <c r="E1841" s="1">
        <v>37434</v>
      </c>
      <c r="F1841">
        <v>1012</v>
      </c>
      <c r="I1841" s="2">
        <v>45174</v>
      </c>
    </row>
    <row r="1842" spans="1:9" x14ac:dyDescent="0.25">
      <c r="A1842" t="s">
        <v>5309</v>
      </c>
      <c r="B1842" t="s">
        <v>5310</v>
      </c>
      <c r="D1842" s="4">
        <v>4370</v>
      </c>
      <c r="F1842">
        <v>412</v>
      </c>
      <c r="I1842" s="2">
        <v>45174</v>
      </c>
    </row>
    <row r="1843" spans="1:9" x14ac:dyDescent="0.25">
      <c r="A1843" t="s">
        <v>5313</v>
      </c>
      <c r="B1843" t="s">
        <v>5314</v>
      </c>
      <c r="D1843" s="4">
        <v>9690</v>
      </c>
      <c r="F1843">
        <v>231</v>
      </c>
      <c r="I1843" s="2">
        <v>45174</v>
      </c>
    </row>
    <row r="1844" spans="1:9" x14ac:dyDescent="0.25">
      <c r="A1844" t="s">
        <v>5316</v>
      </c>
      <c r="B1844" t="s">
        <v>5317</v>
      </c>
      <c r="D1844" s="4">
        <v>3550</v>
      </c>
      <c r="E1844" s="1">
        <v>38253</v>
      </c>
      <c r="F1844">
        <v>1521</v>
      </c>
      <c r="I1844" s="2">
        <v>45174</v>
      </c>
    </row>
    <row r="1845" spans="1:9" x14ac:dyDescent="0.25">
      <c r="A1845" t="s">
        <v>5320</v>
      </c>
      <c r="B1845" t="s">
        <v>5321</v>
      </c>
      <c r="D1845" s="4">
        <v>4000</v>
      </c>
      <c r="E1845" s="1">
        <v>39428</v>
      </c>
      <c r="F1845">
        <v>1421</v>
      </c>
      <c r="I1845" s="2">
        <v>45174</v>
      </c>
    </row>
    <row r="1846" spans="1:9" x14ac:dyDescent="0.25">
      <c r="A1846" t="s">
        <v>5324</v>
      </c>
      <c r="B1846" t="s">
        <v>4627</v>
      </c>
      <c r="D1846" s="4">
        <v>5090</v>
      </c>
      <c r="E1846" s="1">
        <v>35454</v>
      </c>
      <c r="F1846">
        <v>3241</v>
      </c>
      <c r="I1846" s="2">
        <v>45174</v>
      </c>
    </row>
    <row r="1847" spans="1:9" x14ac:dyDescent="0.25">
      <c r="A1847" t="s">
        <v>5328</v>
      </c>
      <c r="B1847" t="s">
        <v>4627</v>
      </c>
      <c r="D1847" s="4">
        <v>5090</v>
      </c>
      <c r="E1847" s="1">
        <v>35454</v>
      </c>
      <c r="F1847">
        <v>3241</v>
      </c>
      <c r="I1847" s="2">
        <v>45174</v>
      </c>
    </row>
    <row r="1848" spans="1:9" x14ac:dyDescent="0.25">
      <c r="A1848" t="s">
        <v>5330</v>
      </c>
      <c r="B1848" t="s">
        <v>5331</v>
      </c>
      <c r="D1848" s="4">
        <v>4370</v>
      </c>
      <c r="F1848">
        <v>2111</v>
      </c>
      <c r="I1848" s="2">
        <v>45174</v>
      </c>
    </row>
    <row r="1849" spans="1:9" x14ac:dyDescent="0.25">
      <c r="A1849" t="s">
        <v>5334</v>
      </c>
      <c r="B1849" t="s">
        <v>5335</v>
      </c>
      <c r="D1849" s="4">
        <v>14730</v>
      </c>
      <c r="E1849" s="1">
        <v>36657</v>
      </c>
      <c r="F1849">
        <v>312</v>
      </c>
      <c r="I1849" s="2">
        <v>45174</v>
      </c>
    </row>
    <row r="1850" spans="1:9" x14ac:dyDescent="0.25">
      <c r="A1850" t="s">
        <v>5339</v>
      </c>
      <c r="B1850" t="s">
        <v>5340</v>
      </c>
      <c r="D1850" s="4">
        <v>18879.53</v>
      </c>
      <c r="E1850" s="1">
        <v>37431</v>
      </c>
      <c r="F1850">
        <v>5931</v>
      </c>
      <c r="I1850" s="2">
        <v>45174</v>
      </c>
    </row>
    <row r="1851" spans="1:9" x14ac:dyDescent="0.25">
      <c r="A1851" t="s">
        <v>5344</v>
      </c>
      <c r="B1851" t="s">
        <v>5340</v>
      </c>
      <c r="D1851" s="4">
        <v>18879.53</v>
      </c>
      <c r="E1851" s="1">
        <v>37431</v>
      </c>
      <c r="F1851">
        <v>5931</v>
      </c>
      <c r="I1851" s="2">
        <v>45174</v>
      </c>
    </row>
    <row r="1852" spans="1:9" x14ac:dyDescent="0.25">
      <c r="A1852" t="s">
        <v>5346</v>
      </c>
      <c r="B1852" t="s">
        <v>781</v>
      </c>
      <c r="D1852" s="4">
        <v>6970</v>
      </c>
      <c r="E1852" s="1">
        <v>35268</v>
      </c>
      <c r="F1852">
        <v>2622</v>
      </c>
      <c r="I1852" s="2">
        <v>45174</v>
      </c>
    </row>
    <row r="1853" spans="1:9" x14ac:dyDescent="0.25">
      <c r="A1853" t="s">
        <v>5350</v>
      </c>
      <c r="B1853" t="s">
        <v>5351</v>
      </c>
      <c r="D1853" s="4">
        <v>7890</v>
      </c>
      <c r="E1853" s="1">
        <v>35461</v>
      </c>
      <c r="F1853">
        <v>2621</v>
      </c>
      <c r="I1853" s="2">
        <v>45174</v>
      </c>
    </row>
    <row r="1854" spans="1:9" x14ac:dyDescent="0.25">
      <c r="A1854" t="s">
        <v>5354</v>
      </c>
      <c r="B1854" t="s">
        <v>5355</v>
      </c>
      <c r="D1854" s="4">
        <v>25701.94</v>
      </c>
      <c r="E1854" s="1">
        <v>37225</v>
      </c>
      <c r="F1854">
        <v>4141</v>
      </c>
      <c r="I1854" s="2">
        <v>45174</v>
      </c>
    </row>
    <row r="1855" spans="1:9" x14ac:dyDescent="0.25">
      <c r="A1855" t="s">
        <v>5358</v>
      </c>
      <c r="B1855" t="s">
        <v>5359</v>
      </c>
      <c r="D1855" s="4">
        <v>7450</v>
      </c>
      <c r="E1855" s="1">
        <v>36623</v>
      </c>
      <c r="F1855">
        <v>4041</v>
      </c>
      <c r="I1855" s="2">
        <v>45174</v>
      </c>
    </row>
    <row r="1856" spans="1:9" x14ac:dyDescent="0.25">
      <c r="A1856" t="s">
        <v>5365</v>
      </c>
      <c r="B1856" t="s">
        <v>5366</v>
      </c>
      <c r="D1856" s="4">
        <v>18224.849999999999</v>
      </c>
      <c r="E1856" s="1">
        <v>38625</v>
      </c>
      <c r="F1856">
        <v>9081</v>
      </c>
      <c r="I1856" s="2">
        <v>45175</v>
      </c>
    </row>
    <row r="1857" spans="1:9" x14ac:dyDescent="0.25">
      <c r="A1857" t="s">
        <v>5369</v>
      </c>
      <c r="B1857" t="s">
        <v>781</v>
      </c>
      <c r="D1857" s="4">
        <v>4730</v>
      </c>
      <c r="F1857">
        <v>271</v>
      </c>
      <c r="I1857" s="2">
        <v>45175</v>
      </c>
    </row>
    <row r="1858" spans="1:9" x14ac:dyDescent="0.25">
      <c r="A1858" t="s">
        <v>5372</v>
      </c>
      <c r="B1858" t="s">
        <v>781</v>
      </c>
      <c r="D1858" s="4">
        <v>4730</v>
      </c>
      <c r="F1858">
        <v>271</v>
      </c>
      <c r="I1858" s="2">
        <v>45175</v>
      </c>
    </row>
    <row r="1859" spans="1:9" x14ac:dyDescent="0.25">
      <c r="A1859" t="s">
        <v>5375</v>
      </c>
      <c r="B1859" t="s">
        <v>781</v>
      </c>
      <c r="D1859" s="4">
        <v>4730</v>
      </c>
      <c r="F1859">
        <v>271</v>
      </c>
      <c r="I1859" s="2">
        <v>45175</v>
      </c>
    </row>
    <row r="1860" spans="1:9" x14ac:dyDescent="0.25">
      <c r="A1860" t="s">
        <v>5377</v>
      </c>
      <c r="B1860" t="s">
        <v>5378</v>
      </c>
      <c r="D1860" s="4">
        <v>4900</v>
      </c>
      <c r="F1860">
        <v>271</v>
      </c>
      <c r="I1860" s="2">
        <v>45175</v>
      </c>
    </row>
    <row r="1861" spans="1:9" x14ac:dyDescent="0.25">
      <c r="A1861" t="s">
        <v>5380</v>
      </c>
      <c r="B1861" t="s">
        <v>5381</v>
      </c>
      <c r="D1861" s="4">
        <v>23940</v>
      </c>
      <c r="E1861" s="1">
        <v>37022</v>
      </c>
      <c r="F1861">
        <v>931</v>
      </c>
      <c r="I1861" s="2">
        <v>45175</v>
      </c>
    </row>
    <row r="1862" spans="1:9" x14ac:dyDescent="0.25">
      <c r="A1862" t="s">
        <v>5384</v>
      </c>
      <c r="B1862" t="s">
        <v>5385</v>
      </c>
      <c r="D1862" s="4">
        <v>5590</v>
      </c>
      <c r="E1862" s="1">
        <v>35298</v>
      </c>
      <c r="F1862">
        <v>2221</v>
      </c>
      <c r="I1862" s="2">
        <v>45175</v>
      </c>
    </row>
    <row r="1863" spans="1:9" x14ac:dyDescent="0.25">
      <c r="A1863" t="s">
        <v>5389</v>
      </c>
      <c r="B1863" t="s">
        <v>3206</v>
      </c>
      <c r="D1863" s="4">
        <v>4990</v>
      </c>
      <c r="E1863" s="1">
        <v>35285</v>
      </c>
      <c r="F1863">
        <v>521</v>
      </c>
      <c r="I1863" s="2">
        <v>45175</v>
      </c>
    </row>
    <row r="1864" spans="1:9" x14ac:dyDescent="0.25">
      <c r="A1864" t="s">
        <v>5392</v>
      </c>
      <c r="B1864" t="s">
        <v>3202</v>
      </c>
      <c r="D1864" s="4">
        <v>10000</v>
      </c>
      <c r="F1864">
        <v>2112</v>
      </c>
      <c r="I1864" s="2">
        <v>45175</v>
      </c>
    </row>
    <row r="1865" spans="1:9" x14ac:dyDescent="0.25">
      <c r="A1865" t="s">
        <v>5394</v>
      </c>
      <c r="B1865" t="s">
        <v>3202</v>
      </c>
      <c r="D1865" s="4">
        <v>10000</v>
      </c>
      <c r="F1865">
        <v>2112</v>
      </c>
      <c r="I1865" s="2">
        <v>45175</v>
      </c>
    </row>
    <row r="1866" spans="1:9" x14ac:dyDescent="0.25">
      <c r="A1866" t="s">
        <v>5397</v>
      </c>
      <c r="B1866" t="s">
        <v>5398</v>
      </c>
      <c r="D1866" s="4">
        <v>6510</v>
      </c>
      <c r="F1866">
        <v>3241</v>
      </c>
      <c r="I1866" s="2">
        <v>45176</v>
      </c>
    </row>
    <row r="1867" spans="1:9" x14ac:dyDescent="0.25">
      <c r="A1867" t="s">
        <v>5402</v>
      </c>
      <c r="B1867" t="s">
        <v>5403</v>
      </c>
      <c r="D1867" s="4">
        <v>19050</v>
      </c>
      <c r="E1867" s="1">
        <v>35780</v>
      </c>
      <c r="F1867">
        <v>3241</v>
      </c>
      <c r="I1867" s="2">
        <v>45176</v>
      </c>
    </row>
    <row r="1868" spans="1:9" x14ac:dyDescent="0.25">
      <c r="A1868" t="s">
        <v>5407</v>
      </c>
      <c r="B1868" t="s">
        <v>5049</v>
      </c>
      <c r="D1868" s="4">
        <v>7950</v>
      </c>
      <c r="F1868">
        <v>3241</v>
      </c>
      <c r="I1868" s="2">
        <v>45176</v>
      </c>
    </row>
    <row r="1869" spans="1:9" x14ac:dyDescent="0.25">
      <c r="A1869" t="s">
        <v>5410</v>
      </c>
      <c r="B1869" t="s">
        <v>5049</v>
      </c>
      <c r="D1869" s="4">
        <v>7950</v>
      </c>
      <c r="F1869">
        <v>3241</v>
      </c>
      <c r="I1869" s="2">
        <v>45176</v>
      </c>
    </row>
    <row r="1870" spans="1:9" x14ac:dyDescent="0.25">
      <c r="A1870" t="s">
        <v>5413</v>
      </c>
      <c r="B1870" t="s">
        <v>5414</v>
      </c>
      <c r="D1870" s="4">
        <v>8250</v>
      </c>
      <c r="F1870">
        <v>3241</v>
      </c>
      <c r="I1870" s="2">
        <v>45176</v>
      </c>
    </row>
    <row r="1871" spans="1:9" x14ac:dyDescent="0.25">
      <c r="A1871" t="s">
        <v>5417</v>
      </c>
      <c r="B1871" t="s">
        <v>5414</v>
      </c>
      <c r="D1871" s="4">
        <v>8250</v>
      </c>
      <c r="F1871">
        <v>3241</v>
      </c>
      <c r="I1871" s="2">
        <v>45176</v>
      </c>
    </row>
    <row r="1872" spans="1:9" x14ac:dyDescent="0.25">
      <c r="A1872" t="s">
        <v>5419</v>
      </c>
      <c r="B1872" t="s">
        <v>5414</v>
      </c>
      <c r="D1872" s="4">
        <v>8250</v>
      </c>
      <c r="F1872">
        <v>3241</v>
      </c>
      <c r="I1872" s="2">
        <v>45176</v>
      </c>
    </row>
    <row r="1873" spans="1:9" x14ac:dyDescent="0.25">
      <c r="A1873" t="s">
        <v>5421</v>
      </c>
      <c r="B1873" t="s">
        <v>5049</v>
      </c>
      <c r="D1873" s="4">
        <v>11610</v>
      </c>
      <c r="E1873" s="1">
        <v>35597</v>
      </c>
      <c r="F1873">
        <v>3241</v>
      </c>
      <c r="I1873" s="2">
        <v>45176</v>
      </c>
    </row>
    <row r="1874" spans="1:9" x14ac:dyDescent="0.25">
      <c r="A1874" t="s">
        <v>5424</v>
      </c>
      <c r="B1874" t="s">
        <v>5425</v>
      </c>
      <c r="D1874" s="4">
        <v>6920</v>
      </c>
      <c r="E1874" s="1">
        <v>35956</v>
      </c>
      <c r="F1874">
        <v>1613</v>
      </c>
      <c r="I1874" s="2">
        <v>45176</v>
      </c>
    </row>
    <row r="1875" spans="1:9" x14ac:dyDescent="0.25">
      <c r="A1875" t="s">
        <v>5429</v>
      </c>
      <c r="B1875" t="s">
        <v>5430</v>
      </c>
      <c r="D1875" s="4">
        <v>20790</v>
      </c>
      <c r="E1875" s="1">
        <v>36781</v>
      </c>
      <c r="F1875">
        <v>1731</v>
      </c>
      <c r="I1875" s="2">
        <v>45176</v>
      </c>
    </row>
    <row r="1876" spans="1:9" x14ac:dyDescent="0.25">
      <c r="A1876" t="s">
        <v>5434</v>
      </c>
      <c r="B1876" t="s">
        <v>3373</v>
      </c>
      <c r="D1876" s="4">
        <v>3400</v>
      </c>
      <c r="F1876">
        <v>2421</v>
      </c>
      <c r="I1876" s="2">
        <v>45176</v>
      </c>
    </row>
    <row r="1877" spans="1:9" x14ac:dyDescent="0.25">
      <c r="A1877" t="s">
        <v>5437</v>
      </c>
      <c r="B1877" t="s">
        <v>96</v>
      </c>
      <c r="D1877" s="4">
        <v>3480</v>
      </c>
      <c r="F1877">
        <v>352</v>
      </c>
      <c r="I1877" s="2">
        <v>45176</v>
      </c>
    </row>
    <row r="1878" spans="1:9" x14ac:dyDescent="0.25">
      <c r="A1878" t="s">
        <v>5439</v>
      </c>
      <c r="B1878" t="s">
        <v>96</v>
      </c>
      <c r="D1878" s="4">
        <v>3480</v>
      </c>
      <c r="F1878">
        <v>352</v>
      </c>
      <c r="I1878" s="2">
        <v>45176</v>
      </c>
    </row>
    <row r="1879" spans="1:9" x14ac:dyDescent="0.25">
      <c r="A1879" t="s">
        <v>5441</v>
      </c>
      <c r="B1879" t="s">
        <v>96</v>
      </c>
      <c r="D1879" s="4">
        <v>3480</v>
      </c>
      <c r="F1879">
        <v>352</v>
      </c>
      <c r="I1879" s="2">
        <v>45176</v>
      </c>
    </row>
    <row r="1880" spans="1:9" x14ac:dyDescent="0.25">
      <c r="A1880" t="s">
        <v>5443</v>
      </c>
      <c r="B1880" t="s">
        <v>5242</v>
      </c>
      <c r="D1880" s="4">
        <v>7278</v>
      </c>
      <c r="E1880" s="1">
        <v>39125</v>
      </c>
      <c r="F1880">
        <v>1031</v>
      </c>
      <c r="I1880" s="2">
        <v>45176</v>
      </c>
    </row>
    <row r="1881" spans="1:9" x14ac:dyDescent="0.25">
      <c r="A1881" t="s">
        <v>5447</v>
      </c>
      <c r="B1881" t="s">
        <v>4331</v>
      </c>
      <c r="D1881" s="4">
        <v>39900</v>
      </c>
      <c r="E1881" s="1">
        <v>36371</v>
      </c>
      <c r="F1881">
        <v>1031</v>
      </c>
      <c r="I1881" s="2">
        <v>45176</v>
      </c>
    </row>
    <row r="1882" spans="1:9" x14ac:dyDescent="0.25">
      <c r="A1882" t="s">
        <v>5450</v>
      </c>
      <c r="B1882" t="s">
        <v>96</v>
      </c>
      <c r="D1882" s="4">
        <v>3480</v>
      </c>
      <c r="F1882">
        <v>1011</v>
      </c>
      <c r="I1882" s="2">
        <v>45176</v>
      </c>
    </row>
    <row r="1883" spans="1:9" x14ac:dyDescent="0.25">
      <c r="A1883" t="s">
        <v>5452</v>
      </c>
      <c r="B1883" t="s">
        <v>96</v>
      </c>
      <c r="D1883" s="4">
        <v>3480</v>
      </c>
      <c r="F1883">
        <v>1011</v>
      </c>
      <c r="I1883" s="2">
        <v>45176</v>
      </c>
    </row>
    <row r="1884" spans="1:9" x14ac:dyDescent="0.25">
      <c r="A1884" t="s">
        <v>5455</v>
      </c>
      <c r="B1884" t="s">
        <v>3202</v>
      </c>
      <c r="D1884" s="4">
        <v>10000</v>
      </c>
      <c r="F1884">
        <v>1033</v>
      </c>
      <c r="I1884" s="2">
        <v>45176</v>
      </c>
    </row>
    <row r="1885" spans="1:9" x14ac:dyDescent="0.25">
      <c r="A1885" t="s">
        <v>5457</v>
      </c>
      <c r="B1885" t="s">
        <v>4616</v>
      </c>
      <c r="D1885" s="4">
        <v>14810</v>
      </c>
      <c r="E1885" s="1">
        <v>35430</v>
      </c>
      <c r="F1885">
        <v>1033</v>
      </c>
      <c r="I1885" s="2">
        <v>45176</v>
      </c>
    </row>
    <row r="1886" spans="1:9" x14ac:dyDescent="0.25">
      <c r="A1886" t="s">
        <v>5459</v>
      </c>
      <c r="B1886" t="s">
        <v>3202</v>
      </c>
      <c r="D1886" s="4">
        <v>10000</v>
      </c>
      <c r="F1886">
        <v>1033</v>
      </c>
      <c r="I1886" s="2">
        <v>45176</v>
      </c>
    </row>
    <row r="1887" spans="1:9" x14ac:dyDescent="0.25">
      <c r="A1887" t="s">
        <v>5461</v>
      </c>
      <c r="B1887" t="s">
        <v>3202</v>
      </c>
      <c r="D1887" s="4">
        <v>10000</v>
      </c>
      <c r="F1887">
        <v>1033</v>
      </c>
      <c r="I1887" s="2">
        <v>45176</v>
      </c>
    </row>
    <row r="1888" spans="1:9" x14ac:dyDescent="0.25">
      <c r="A1888" t="s">
        <v>5464</v>
      </c>
      <c r="B1888" t="s">
        <v>5465</v>
      </c>
      <c r="D1888" s="4">
        <v>6094</v>
      </c>
      <c r="E1888" s="1">
        <v>38105</v>
      </c>
      <c r="F1888">
        <v>3232</v>
      </c>
      <c r="I1888" s="2">
        <v>45177</v>
      </c>
    </row>
    <row r="1889" spans="1:9" x14ac:dyDescent="0.25">
      <c r="A1889" t="s">
        <v>5469</v>
      </c>
      <c r="B1889" t="s">
        <v>5470</v>
      </c>
      <c r="D1889" s="4">
        <v>21230</v>
      </c>
      <c r="E1889" s="1">
        <v>36034</v>
      </c>
      <c r="F1889">
        <v>1041</v>
      </c>
      <c r="I1889" s="2">
        <v>45177</v>
      </c>
    </row>
    <row r="1890" spans="1:9" x14ac:dyDescent="0.25">
      <c r="A1890" t="s">
        <v>5474</v>
      </c>
      <c r="B1890" t="s">
        <v>5475</v>
      </c>
      <c r="D1890" s="4">
        <v>4483.1000000000004</v>
      </c>
      <c r="E1890" s="1">
        <v>37160</v>
      </c>
      <c r="F1890">
        <v>1013</v>
      </c>
      <c r="I1890" s="2">
        <v>45177</v>
      </c>
    </row>
    <row r="1891" spans="1:9" x14ac:dyDescent="0.25">
      <c r="A1891" t="s">
        <v>5478</v>
      </c>
      <c r="B1891" t="s">
        <v>4331</v>
      </c>
      <c r="D1891" s="4">
        <v>39900</v>
      </c>
      <c r="E1891" s="1">
        <v>36371</v>
      </c>
      <c r="F1891">
        <v>1033</v>
      </c>
      <c r="I1891" s="2">
        <v>45177</v>
      </c>
    </row>
    <row r="1892" spans="1:9" x14ac:dyDescent="0.25">
      <c r="A1892" t="s">
        <v>5480</v>
      </c>
      <c r="B1892" t="s">
        <v>96</v>
      </c>
      <c r="D1892" s="4">
        <v>9980</v>
      </c>
      <c r="F1892">
        <v>1033</v>
      </c>
      <c r="I1892" s="2">
        <v>45177</v>
      </c>
    </row>
    <row r="1893" spans="1:9" x14ac:dyDescent="0.25">
      <c r="A1893" t="s">
        <v>5482</v>
      </c>
      <c r="B1893" t="s">
        <v>96</v>
      </c>
      <c r="D1893" s="4">
        <v>9980</v>
      </c>
      <c r="F1893">
        <v>1033</v>
      </c>
      <c r="I1893" s="2">
        <v>45177</v>
      </c>
    </row>
    <row r="1894" spans="1:9" x14ac:dyDescent="0.25">
      <c r="A1894" t="s">
        <v>5484</v>
      </c>
      <c r="B1894" t="s">
        <v>96</v>
      </c>
      <c r="D1894" s="4">
        <v>9980</v>
      </c>
      <c r="F1894">
        <v>1033</v>
      </c>
      <c r="I1894" s="2">
        <v>45177</v>
      </c>
    </row>
    <row r="1895" spans="1:9" x14ac:dyDescent="0.25">
      <c r="A1895" t="s">
        <v>5487</v>
      </c>
      <c r="B1895" t="s">
        <v>781</v>
      </c>
      <c r="D1895" s="4">
        <v>4740</v>
      </c>
      <c r="F1895">
        <v>352</v>
      </c>
      <c r="I1895" s="2">
        <v>45177</v>
      </c>
    </row>
    <row r="1896" spans="1:9" x14ac:dyDescent="0.25">
      <c r="A1896" t="s">
        <v>5490</v>
      </c>
      <c r="B1896" t="s">
        <v>781</v>
      </c>
      <c r="D1896" s="4">
        <v>4740</v>
      </c>
      <c r="F1896">
        <v>352</v>
      </c>
      <c r="I1896" s="2">
        <v>45177</v>
      </c>
    </row>
    <row r="1897" spans="1:9" x14ac:dyDescent="0.25">
      <c r="A1897" t="s">
        <v>5493</v>
      </c>
      <c r="B1897" t="s">
        <v>1240</v>
      </c>
      <c r="D1897" s="4">
        <v>17709</v>
      </c>
      <c r="E1897" s="1">
        <v>38352</v>
      </c>
      <c r="F1897">
        <v>1221</v>
      </c>
      <c r="I1897" s="2">
        <v>45177</v>
      </c>
    </row>
    <row r="1898" spans="1:9" x14ac:dyDescent="0.25">
      <c r="A1898" t="s">
        <v>5497</v>
      </c>
      <c r="B1898" t="s">
        <v>3373</v>
      </c>
      <c r="D1898" s="4">
        <v>3400</v>
      </c>
      <c r="F1898">
        <v>2421</v>
      </c>
      <c r="I1898" s="2">
        <v>45177</v>
      </c>
    </row>
    <row r="1899" spans="1:9" x14ac:dyDescent="0.25">
      <c r="A1899" t="s">
        <v>5499</v>
      </c>
      <c r="B1899" t="s">
        <v>3373</v>
      </c>
      <c r="D1899" s="4">
        <v>3400</v>
      </c>
      <c r="F1899">
        <v>2421</v>
      </c>
      <c r="I1899" s="2">
        <v>45177</v>
      </c>
    </row>
    <row r="1900" spans="1:9" x14ac:dyDescent="0.25">
      <c r="A1900" t="s">
        <v>5502</v>
      </c>
      <c r="B1900" t="s">
        <v>3373</v>
      </c>
      <c r="D1900" s="4">
        <v>3400</v>
      </c>
      <c r="F1900">
        <v>2421</v>
      </c>
      <c r="I1900" s="2">
        <v>45177</v>
      </c>
    </row>
    <row r="1901" spans="1:9" x14ac:dyDescent="0.25">
      <c r="A1901" t="s">
        <v>5505</v>
      </c>
      <c r="B1901" t="s">
        <v>5506</v>
      </c>
      <c r="D1901" s="4">
        <v>6090</v>
      </c>
      <c r="F1901">
        <v>4764</v>
      </c>
      <c r="I1901" s="2">
        <v>45178</v>
      </c>
    </row>
    <row r="1902" spans="1:9" x14ac:dyDescent="0.25">
      <c r="A1902" t="s">
        <v>5510</v>
      </c>
      <c r="B1902" t="s">
        <v>3206</v>
      </c>
      <c r="D1902" s="4">
        <v>4239.6099999999997</v>
      </c>
      <c r="E1902" s="1">
        <v>36783</v>
      </c>
      <c r="F1902">
        <v>2011</v>
      </c>
      <c r="I1902" s="2">
        <v>45178</v>
      </c>
    </row>
    <row r="1903" spans="1:9" x14ac:dyDescent="0.25">
      <c r="A1903" t="s">
        <v>5513</v>
      </c>
      <c r="B1903" t="s">
        <v>5514</v>
      </c>
      <c r="D1903" s="4">
        <v>11040</v>
      </c>
      <c r="E1903" s="1">
        <v>35795</v>
      </c>
      <c r="F1903">
        <v>9024</v>
      </c>
      <c r="I1903" s="2">
        <v>45178</v>
      </c>
    </row>
    <row r="1904" spans="1:9" x14ac:dyDescent="0.25">
      <c r="A1904" t="s">
        <v>5517</v>
      </c>
      <c r="B1904" t="s">
        <v>5518</v>
      </c>
      <c r="D1904" s="4">
        <v>35890</v>
      </c>
      <c r="E1904" s="1">
        <v>36326</v>
      </c>
      <c r="F1904">
        <v>9024</v>
      </c>
      <c r="I1904" s="2">
        <v>45178</v>
      </c>
    </row>
    <row r="1905" spans="1:9" x14ac:dyDescent="0.25">
      <c r="A1905" t="s">
        <v>5521</v>
      </c>
      <c r="B1905" t="s">
        <v>3144</v>
      </c>
      <c r="D1905" s="4">
        <v>5000</v>
      </c>
      <c r="F1905">
        <v>121</v>
      </c>
      <c r="I1905" s="2">
        <v>45178</v>
      </c>
    </row>
    <row r="1906" spans="1:9" x14ac:dyDescent="0.25">
      <c r="A1906" t="s">
        <v>5523</v>
      </c>
      <c r="B1906" t="s">
        <v>781</v>
      </c>
      <c r="D1906" s="4">
        <v>4740</v>
      </c>
      <c r="F1906">
        <v>312</v>
      </c>
      <c r="I1906" s="2">
        <v>45178</v>
      </c>
    </row>
    <row r="1907" spans="1:9" x14ac:dyDescent="0.25">
      <c r="A1907" t="s">
        <v>5525</v>
      </c>
      <c r="B1907" t="s">
        <v>781</v>
      </c>
      <c r="D1907" s="4">
        <v>4740</v>
      </c>
      <c r="F1907">
        <v>312</v>
      </c>
      <c r="I1907" s="2">
        <v>45178</v>
      </c>
    </row>
    <row r="1908" spans="1:9" x14ac:dyDescent="0.25">
      <c r="A1908" t="s">
        <v>5528</v>
      </c>
      <c r="B1908" t="s">
        <v>5529</v>
      </c>
      <c r="D1908" s="4">
        <v>4124.8900000000003</v>
      </c>
      <c r="E1908" s="1">
        <v>36830</v>
      </c>
      <c r="F1908">
        <v>731</v>
      </c>
      <c r="I1908" s="2">
        <v>45178</v>
      </c>
    </row>
    <row r="1909" spans="1:9" x14ac:dyDescent="0.25">
      <c r="A1909" t="s">
        <v>5532</v>
      </c>
      <c r="B1909" t="s">
        <v>5529</v>
      </c>
      <c r="D1909" s="4">
        <v>4110</v>
      </c>
      <c r="E1909" s="1">
        <v>36556</v>
      </c>
      <c r="F1909">
        <v>731</v>
      </c>
      <c r="I1909" s="2">
        <v>45178</v>
      </c>
    </row>
    <row r="1910" spans="1:9" x14ac:dyDescent="0.25">
      <c r="A1910" t="s">
        <v>5535</v>
      </c>
      <c r="B1910" t="s">
        <v>1720</v>
      </c>
      <c r="D1910" s="4">
        <v>4180</v>
      </c>
      <c r="E1910" s="1">
        <v>36207</v>
      </c>
      <c r="F1910">
        <v>911</v>
      </c>
      <c r="I1910" s="2">
        <v>45178</v>
      </c>
    </row>
    <row r="1911" spans="1:9" x14ac:dyDescent="0.25">
      <c r="A1911" t="s">
        <v>5537</v>
      </c>
      <c r="B1911" t="s">
        <v>781</v>
      </c>
      <c r="D1911" s="4">
        <v>9620</v>
      </c>
      <c r="E1911" s="1">
        <v>35945</v>
      </c>
      <c r="F1911">
        <v>2151</v>
      </c>
      <c r="I1911" s="2">
        <v>45178</v>
      </c>
    </row>
    <row r="1912" spans="1:9" x14ac:dyDescent="0.25">
      <c r="A1912" t="s">
        <v>5541</v>
      </c>
      <c r="B1912" t="s">
        <v>781</v>
      </c>
      <c r="D1912" s="4">
        <v>4740</v>
      </c>
      <c r="F1912">
        <v>2121</v>
      </c>
      <c r="I1912" s="2">
        <v>45178</v>
      </c>
    </row>
    <row r="1913" spans="1:9" x14ac:dyDescent="0.25">
      <c r="A1913" t="s">
        <v>5544</v>
      </c>
      <c r="B1913" t="s">
        <v>1726</v>
      </c>
      <c r="D1913" s="4">
        <v>6670</v>
      </c>
      <c r="E1913" s="1">
        <v>35178</v>
      </c>
      <c r="F1913">
        <v>1612</v>
      </c>
      <c r="I1913" s="2">
        <v>45178</v>
      </c>
    </row>
    <row r="1914" spans="1:9" x14ac:dyDescent="0.25">
      <c r="A1914" t="s">
        <v>5547</v>
      </c>
      <c r="B1914" t="s">
        <v>1726</v>
      </c>
      <c r="D1914" s="4">
        <v>10035.799999999999</v>
      </c>
      <c r="F1914">
        <v>1712</v>
      </c>
      <c r="I1914" s="2">
        <v>45178</v>
      </c>
    </row>
    <row r="1915" spans="1:9" x14ac:dyDescent="0.25">
      <c r="A1915" t="s">
        <v>5551</v>
      </c>
      <c r="B1915" t="s">
        <v>5552</v>
      </c>
      <c r="D1915" s="4">
        <v>7080</v>
      </c>
      <c r="E1915" s="1">
        <v>35506</v>
      </c>
      <c r="F1915">
        <v>3232</v>
      </c>
      <c r="I1915" s="2">
        <v>45178</v>
      </c>
    </row>
    <row r="1916" spans="1:9" x14ac:dyDescent="0.25">
      <c r="A1916" t="s">
        <v>5556</v>
      </c>
      <c r="B1916" t="s">
        <v>3705</v>
      </c>
      <c r="D1916" s="4">
        <v>7040</v>
      </c>
      <c r="E1916" s="1">
        <v>35760</v>
      </c>
      <c r="F1916">
        <v>3221</v>
      </c>
      <c r="I1916" s="2">
        <v>45178</v>
      </c>
    </row>
    <row r="1917" spans="1:9" x14ac:dyDescent="0.25">
      <c r="A1917" t="s">
        <v>5559</v>
      </c>
      <c r="B1917" t="s">
        <v>3705</v>
      </c>
      <c r="D1917" s="4">
        <v>7040</v>
      </c>
      <c r="E1917" s="1">
        <v>35760</v>
      </c>
      <c r="F1917">
        <v>3231</v>
      </c>
      <c r="I1917" s="2">
        <v>45178</v>
      </c>
    </row>
    <row r="1918" spans="1:9" x14ac:dyDescent="0.25">
      <c r="A1918" t="s">
        <v>5562</v>
      </c>
      <c r="B1918" t="s">
        <v>3705</v>
      </c>
      <c r="D1918" s="4">
        <v>7040</v>
      </c>
      <c r="E1918" s="1">
        <v>35760</v>
      </c>
      <c r="F1918">
        <v>3211</v>
      </c>
      <c r="I1918" s="2">
        <v>45178</v>
      </c>
    </row>
    <row r="1919" spans="1:9" x14ac:dyDescent="0.25">
      <c r="A1919" t="s">
        <v>5565</v>
      </c>
      <c r="B1919" t="s">
        <v>5566</v>
      </c>
      <c r="D1919" s="4">
        <v>6318.86</v>
      </c>
      <c r="E1919" s="1">
        <v>38470</v>
      </c>
      <c r="F1919">
        <v>3211</v>
      </c>
      <c r="I1919" s="2">
        <v>45178</v>
      </c>
    </row>
    <row r="1920" spans="1:9" x14ac:dyDescent="0.25">
      <c r="A1920" t="s">
        <v>5569</v>
      </c>
      <c r="B1920" t="s">
        <v>781</v>
      </c>
      <c r="D1920" s="4">
        <v>4730</v>
      </c>
      <c r="F1920">
        <v>2221</v>
      </c>
      <c r="I1920" s="2">
        <v>45178</v>
      </c>
    </row>
    <row r="1921" spans="1:9" x14ac:dyDescent="0.25">
      <c r="A1921" t="s">
        <v>5572</v>
      </c>
      <c r="B1921" t="s">
        <v>5573</v>
      </c>
      <c r="D1921" s="4">
        <v>4000</v>
      </c>
      <c r="E1921" s="1">
        <v>36242</v>
      </c>
      <c r="F1921">
        <v>1362</v>
      </c>
      <c r="I1921" s="2">
        <v>45178</v>
      </c>
    </row>
    <row r="1922" spans="1:9" x14ac:dyDescent="0.25">
      <c r="A1922" t="s">
        <v>5575</v>
      </c>
      <c r="B1922" t="s">
        <v>781</v>
      </c>
      <c r="D1922" s="4">
        <v>4730</v>
      </c>
      <c r="F1922">
        <v>3001</v>
      </c>
      <c r="I1922" s="2">
        <v>45178</v>
      </c>
    </row>
    <row r="1923" spans="1:9" x14ac:dyDescent="0.25">
      <c r="A1923" t="s">
        <v>5578</v>
      </c>
      <c r="B1923" t="s">
        <v>5579</v>
      </c>
      <c r="D1923" s="4">
        <v>34965</v>
      </c>
      <c r="E1923" s="1">
        <v>37490</v>
      </c>
      <c r="F1923">
        <v>3111</v>
      </c>
      <c r="I1923" s="2">
        <v>45178</v>
      </c>
    </row>
    <row r="1924" spans="1:9" x14ac:dyDescent="0.25">
      <c r="A1924" t="s">
        <v>5582</v>
      </c>
      <c r="B1924" t="s">
        <v>4350</v>
      </c>
      <c r="D1924" s="4">
        <v>7477</v>
      </c>
      <c r="E1924" s="1">
        <v>38352</v>
      </c>
      <c r="F1924">
        <v>3111</v>
      </c>
      <c r="I1924" s="2">
        <v>45178</v>
      </c>
    </row>
    <row r="1925" spans="1:9" x14ac:dyDescent="0.25">
      <c r="A1925" t="s">
        <v>5585</v>
      </c>
      <c r="B1925" t="s">
        <v>4350</v>
      </c>
      <c r="D1925" s="4">
        <v>7477</v>
      </c>
      <c r="E1925" s="1">
        <v>38352</v>
      </c>
      <c r="F1925">
        <v>3131</v>
      </c>
      <c r="I1925" s="2">
        <v>45178</v>
      </c>
    </row>
    <row r="1926" spans="1:9" x14ac:dyDescent="0.25">
      <c r="A1926" t="s">
        <v>5588</v>
      </c>
      <c r="B1926" t="s">
        <v>4350</v>
      </c>
      <c r="D1926" s="4">
        <v>7477</v>
      </c>
      <c r="E1926" s="1">
        <v>38352</v>
      </c>
      <c r="F1926">
        <v>3131</v>
      </c>
      <c r="I1926" s="2">
        <v>45178</v>
      </c>
    </row>
    <row r="1927" spans="1:9" x14ac:dyDescent="0.25">
      <c r="A1927" t="s">
        <v>5590</v>
      </c>
      <c r="B1927" t="s">
        <v>4350</v>
      </c>
      <c r="D1927" s="4">
        <v>7477</v>
      </c>
      <c r="E1927" s="1">
        <v>38352</v>
      </c>
      <c r="F1927">
        <v>3131</v>
      </c>
      <c r="I1927" s="2">
        <v>45178</v>
      </c>
    </row>
    <row r="1928" spans="1:9" x14ac:dyDescent="0.25">
      <c r="A1928" t="s">
        <v>5592</v>
      </c>
      <c r="B1928" t="s">
        <v>4350</v>
      </c>
      <c r="D1928" s="4">
        <v>7477</v>
      </c>
      <c r="E1928" s="1">
        <v>38352</v>
      </c>
      <c r="F1928">
        <v>3131</v>
      </c>
      <c r="I1928" s="2">
        <v>45178</v>
      </c>
    </row>
    <row r="1929" spans="1:9" x14ac:dyDescent="0.25">
      <c r="A1929" t="s">
        <v>5595</v>
      </c>
      <c r="B1929" t="s">
        <v>5596</v>
      </c>
      <c r="D1929" s="4">
        <v>11827.95</v>
      </c>
      <c r="E1929" s="1">
        <v>39196</v>
      </c>
      <c r="F1929">
        <v>4141</v>
      </c>
      <c r="I1929" s="2">
        <v>45181</v>
      </c>
    </row>
    <row r="1930" spans="1:9" x14ac:dyDescent="0.25">
      <c r="A1930" t="s">
        <v>5600</v>
      </c>
      <c r="B1930" t="s">
        <v>5601</v>
      </c>
      <c r="D1930" s="4">
        <v>17760</v>
      </c>
      <c r="E1930" s="1">
        <v>35409</v>
      </c>
      <c r="F1930">
        <v>4141</v>
      </c>
      <c r="I1930" s="2">
        <v>45181</v>
      </c>
    </row>
    <row r="1931" spans="1:9" x14ac:dyDescent="0.25">
      <c r="A1931" t="s">
        <v>5604</v>
      </c>
      <c r="B1931" t="s">
        <v>5605</v>
      </c>
      <c r="D1931" s="4">
        <v>4920</v>
      </c>
      <c r="F1931">
        <v>4141</v>
      </c>
      <c r="I1931" s="2">
        <v>45181</v>
      </c>
    </row>
    <row r="1932" spans="1:9" x14ac:dyDescent="0.25">
      <c r="A1932" t="s">
        <v>5607</v>
      </c>
      <c r="B1932" t="s">
        <v>4405</v>
      </c>
      <c r="D1932" s="4">
        <v>9640</v>
      </c>
      <c r="E1932" s="1">
        <v>35170</v>
      </c>
      <c r="F1932">
        <v>4141</v>
      </c>
      <c r="I1932" s="2">
        <v>45181</v>
      </c>
    </row>
    <row r="1933" spans="1:9" x14ac:dyDescent="0.25">
      <c r="A1933" t="s">
        <v>5610</v>
      </c>
      <c r="B1933" t="s">
        <v>4405</v>
      </c>
      <c r="D1933" s="4">
        <v>9640</v>
      </c>
      <c r="E1933" s="1">
        <v>35170</v>
      </c>
      <c r="F1933">
        <v>4141</v>
      </c>
      <c r="I1933" s="2">
        <v>45181</v>
      </c>
    </row>
    <row r="1934" spans="1:9" x14ac:dyDescent="0.25">
      <c r="A1934" t="s">
        <v>5612</v>
      </c>
      <c r="B1934" t="s">
        <v>4405</v>
      </c>
      <c r="D1934" s="4">
        <v>9640</v>
      </c>
      <c r="E1934" s="1">
        <v>35170</v>
      </c>
      <c r="F1934">
        <v>4141</v>
      </c>
      <c r="I1934" s="2">
        <v>45181</v>
      </c>
    </row>
    <row r="1935" spans="1:9" x14ac:dyDescent="0.25">
      <c r="A1935" t="s">
        <v>5614</v>
      </c>
      <c r="B1935" t="s">
        <v>5605</v>
      </c>
      <c r="D1935" s="4">
        <v>4920</v>
      </c>
      <c r="F1935">
        <v>4141</v>
      </c>
      <c r="I1935" s="2">
        <v>45181</v>
      </c>
    </row>
    <row r="1936" spans="1:9" x14ac:dyDescent="0.25">
      <c r="A1936" t="s">
        <v>5616</v>
      </c>
      <c r="B1936" t="s">
        <v>4450</v>
      </c>
      <c r="D1936" s="4">
        <v>3050</v>
      </c>
      <c r="F1936">
        <v>4141</v>
      </c>
      <c r="I1936" s="2">
        <v>45181</v>
      </c>
    </row>
    <row r="1937" spans="1:9" x14ac:dyDescent="0.25">
      <c r="A1937" t="s">
        <v>5619</v>
      </c>
      <c r="B1937" t="s">
        <v>3504</v>
      </c>
      <c r="D1937" s="4">
        <v>4790</v>
      </c>
      <c r="E1937" s="1">
        <v>35494</v>
      </c>
      <c r="F1937">
        <v>131</v>
      </c>
      <c r="I1937" s="2">
        <v>45181</v>
      </c>
    </row>
    <row r="1938" spans="1:9" x14ac:dyDescent="0.25">
      <c r="A1938" t="s">
        <v>5621</v>
      </c>
      <c r="B1938" t="s">
        <v>781</v>
      </c>
      <c r="D1938" s="4">
        <v>4730</v>
      </c>
      <c r="F1938">
        <v>1521</v>
      </c>
      <c r="I1938" s="2">
        <v>45181</v>
      </c>
    </row>
    <row r="1939" spans="1:9" x14ac:dyDescent="0.25">
      <c r="A1939" t="s">
        <v>5624</v>
      </c>
      <c r="B1939" t="s">
        <v>781</v>
      </c>
      <c r="D1939" s="4">
        <v>4730</v>
      </c>
      <c r="F1939">
        <v>1521</v>
      </c>
      <c r="I1939" s="2">
        <v>45181</v>
      </c>
    </row>
    <row r="1940" spans="1:9" x14ac:dyDescent="0.25">
      <c r="A1940" t="s">
        <v>5627</v>
      </c>
      <c r="B1940" t="s">
        <v>144</v>
      </c>
      <c r="D1940" s="4">
        <v>5934</v>
      </c>
      <c r="E1940" s="1">
        <v>38352</v>
      </c>
      <c r="F1940">
        <v>731</v>
      </c>
      <c r="I1940" s="2">
        <v>45181</v>
      </c>
    </row>
    <row r="1941" spans="1:9" x14ac:dyDescent="0.25">
      <c r="A1941" t="s">
        <v>5630</v>
      </c>
      <c r="B1941" t="s">
        <v>144</v>
      </c>
      <c r="D1941" s="4">
        <v>5934</v>
      </c>
      <c r="E1941" s="1">
        <v>38352</v>
      </c>
      <c r="F1941">
        <v>731</v>
      </c>
      <c r="I1941" s="2">
        <v>45181</v>
      </c>
    </row>
    <row r="1942" spans="1:9" x14ac:dyDescent="0.25">
      <c r="A1942" t="s">
        <v>5632</v>
      </c>
      <c r="B1942" t="s">
        <v>144</v>
      </c>
      <c r="D1942" s="4">
        <v>5934</v>
      </c>
      <c r="E1942" s="1">
        <v>38352</v>
      </c>
      <c r="F1942">
        <v>731</v>
      </c>
      <c r="I1942" s="2">
        <v>45181</v>
      </c>
    </row>
    <row r="1943" spans="1:9" x14ac:dyDescent="0.25">
      <c r="A1943" t="s">
        <v>5634</v>
      </c>
      <c r="B1943" t="s">
        <v>2436</v>
      </c>
      <c r="D1943" s="4">
        <v>7282</v>
      </c>
      <c r="E1943" s="1">
        <v>38352</v>
      </c>
      <c r="F1943">
        <v>731</v>
      </c>
      <c r="I1943" s="2">
        <v>45181</v>
      </c>
    </row>
    <row r="1944" spans="1:9" x14ac:dyDescent="0.25">
      <c r="A1944" t="s">
        <v>5637</v>
      </c>
      <c r="B1944" t="s">
        <v>2436</v>
      </c>
      <c r="D1944" s="4">
        <v>7282</v>
      </c>
      <c r="E1944" s="1">
        <v>38352</v>
      </c>
      <c r="F1944">
        <v>731</v>
      </c>
      <c r="I1944" s="2">
        <v>45181</v>
      </c>
    </row>
    <row r="1945" spans="1:9" x14ac:dyDescent="0.25">
      <c r="A1945" t="s">
        <v>5639</v>
      </c>
      <c r="B1945" t="s">
        <v>2436</v>
      </c>
      <c r="D1945" s="4">
        <v>7282</v>
      </c>
      <c r="E1945" s="1">
        <v>38352</v>
      </c>
      <c r="F1945">
        <v>731</v>
      </c>
      <c r="I1945" s="2">
        <v>45181</v>
      </c>
    </row>
    <row r="1946" spans="1:9" x14ac:dyDescent="0.25">
      <c r="A1946" t="s">
        <v>5641</v>
      </c>
      <c r="B1946" t="s">
        <v>144</v>
      </c>
      <c r="D1946" s="4">
        <v>5934</v>
      </c>
      <c r="E1946" s="1">
        <v>38352</v>
      </c>
      <c r="F1946">
        <v>731</v>
      </c>
      <c r="I1946" s="2">
        <v>45181</v>
      </c>
    </row>
    <row r="1947" spans="1:9" x14ac:dyDescent="0.25">
      <c r="A1947" t="s">
        <v>5643</v>
      </c>
      <c r="B1947" t="s">
        <v>144</v>
      </c>
      <c r="D1947" s="4">
        <v>5934</v>
      </c>
      <c r="E1947" s="1">
        <v>38352</v>
      </c>
      <c r="F1947">
        <v>731</v>
      </c>
      <c r="I1947" s="2">
        <v>45181</v>
      </c>
    </row>
    <row r="1948" spans="1:9" x14ac:dyDescent="0.25">
      <c r="A1948" t="s">
        <v>5645</v>
      </c>
      <c r="B1948" t="s">
        <v>2436</v>
      </c>
      <c r="D1948" s="4">
        <v>7282</v>
      </c>
      <c r="E1948" s="1">
        <v>38352</v>
      </c>
      <c r="F1948">
        <v>731</v>
      </c>
      <c r="I1948" s="2">
        <v>45181</v>
      </c>
    </row>
    <row r="1949" spans="1:9" x14ac:dyDescent="0.25">
      <c r="A1949" t="s">
        <v>5647</v>
      </c>
      <c r="B1949" t="s">
        <v>5648</v>
      </c>
      <c r="D1949" s="4">
        <v>7728</v>
      </c>
      <c r="E1949" s="1">
        <v>38352</v>
      </c>
      <c r="F1949">
        <v>731</v>
      </c>
      <c r="I1949" s="2">
        <v>45181</v>
      </c>
    </row>
    <row r="1950" spans="1:9" x14ac:dyDescent="0.25">
      <c r="A1950" t="s">
        <v>5651</v>
      </c>
      <c r="B1950" t="s">
        <v>5648</v>
      </c>
      <c r="D1950" s="4">
        <v>7728</v>
      </c>
      <c r="E1950" s="1">
        <v>38352</v>
      </c>
      <c r="F1950">
        <v>731</v>
      </c>
      <c r="I1950" s="2">
        <v>45181</v>
      </c>
    </row>
    <row r="1951" spans="1:9" x14ac:dyDescent="0.25">
      <c r="A1951" t="s">
        <v>5653</v>
      </c>
      <c r="B1951" t="s">
        <v>2436</v>
      </c>
      <c r="D1951" s="4">
        <v>7282</v>
      </c>
      <c r="E1951" s="1">
        <v>38352</v>
      </c>
      <c r="F1951">
        <v>731</v>
      </c>
      <c r="I1951" s="2">
        <v>45181</v>
      </c>
    </row>
    <row r="1952" spans="1:9" x14ac:dyDescent="0.25">
      <c r="A1952" t="s">
        <v>5655</v>
      </c>
      <c r="B1952" t="s">
        <v>2436</v>
      </c>
      <c r="D1952" s="4">
        <v>7282</v>
      </c>
      <c r="E1952" s="1">
        <v>38352</v>
      </c>
      <c r="F1952">
        <v>731</v>
      </c>
      <c r="I1952" s="2">
        <v>45181</v>
      </c>
    </row>
    <row r="1953" spans="1:9" x14ac:dyDescent="0.25">
      <c r="A1953" t="s">
        <v>5657</v>
      </c>
      <c r="B1953" t="s">
        <v>2436</v>
      </c>
      <c r="D1953" s="4">
        <v>7282</v>
      </c>
      <c r="E1953" s="1">
        <v>38352</v>
      </c>
      <c r="F1953">
        <v>731</v>
      </c>
      <c r="I1953" s="2">
        <v>45181</v>
      </c>
    </row>
    <row r="1954" spans="1:9" x14ac:dyDescent="0.25">
      <c r="A1954" t="s">
        <v>5659</v>
      </c>
      <c r="B1954" t="s">
        <v>2436</v>
      </c>
      <c r="D1954" s="4">
        <v>7282</v>
      </c>
      <c r="E1954" s="1">
        <v>38352</v>
      </c>
      <c r="F1954">
        <v>731</v>
      </c>
      <c r="I1954" s="2">
        <v>45181</v>
      </c>
    </row>
    <row r="1955" spans="1:9" x14ac:dyDescent="0.25">
      <c r="A1955" t="s">
        <v>5661</v>
      </c>
      <c r="B1955" t="s">
        <v>2436</v>
      </c>
      <c r="D1955" s="4">
        <v>7282</v>
      </c>
      <c r="E1955" s="1">
        <v>38352</v>
      </c>
      <c r="F1955">
        <v>731</v>
      </c>
      <c r="I1955" s="2">
        <v>45181</v>
      </c>
    </row>
    <row r="1956" spans="1:9" x14ac:dyDescent="0.25">
      <c r="A1956" t="s">
        <v>5663</v>
      </c>
      <c r="B1956" t="s">
        <v>2436</v>
      </c>
      <c r="D1956" s="4">
        <v>7282</v>
      </c>
      <c r="E1956" s="1">
        <v>38352</v>
      </c>
      <c r="F1956">
        <v>731</v>
      </c>
      <c r="I1956" s="2">
        <v>45181</v>
      </c>
    </row>
    <row r="1957" spans="1:9" x14ac:dyDescent="0.25">
      <c r="A1957" t="s">
        <v>5665</v>
      </c>
      <c r="B1957" t="s">
        <v>4141</v>
      </c>
      <c r="D1957" s="4">
        <v>6130</v>
      </c>
      <c r="E1957" s="1">
        <v>35660</v>
      </c>
      <c r="F1957">
        <v>2021</v>
      </c>
      <c r="I1957" s="2">
        <v>45181</v>
      </c>
    </row>
    <row r="1958" spans="1:9" x14ac:dyDescent="0.25">
      <c r="A1958" t="s">
        <v>5667</v>
      </c>
      <c r="B1958" t="s">
        <v>1240</v>
      </c>
      <c r="D1958" s="4">
        <v>12980</v>
      </c>
      <c r="E1958" s="1">
        <v>35573</v>
      </c>
      <c r="F1958">
        <v>911</v>
      </c>
      <c r="I1958" s="2">
        <v>45181</v>
      </c>
    </row>
    <row r="1959" spans="1:9" x14ac:dyDescent="0.25">
      <c r="A1959" t="s">
        <v>5670</v>
      </c>
      <c r="B1959" t="s">
        <v>4567</v>
      </c>
      <c r="D1959" s="4">
        <v>2491</v>
      </c>
      <c r="E1959" s="1">
        <v>38352</v>
      </c>
      <c r="F1959">
        <v>432</v>
      </c>
      <c r="I1959" s="2">
        <v>45181</v>
      </c>
    </row>
    <row r="1960" spans="1:9" x14ac:dyDescent="0.25">
      <c r="A1960" t="s">
        <v>5673</v>
      </c>
      <c r="B1960" t="s">
        <v>5674</v>
      </c>
      <c r="D1960" s="4">
        <v>10929.1</v>
      </c>
      <c r="E1960" s="1">
        <v>37525</v>
      </c>
      <c r="F1960">
        <v>471</v>
      </c>
      <c r="I1960" s="2">
        <v>45181</v>
      </c>
    </row>
    <row r="1961" spans="1:9" x14ac:dyDescent="0.25">
      <c r="A1961" t="s">
        <v>5678</v>
      </c>
      <c r="B1961" t="s">
        <v>3144</v>
      </c>
      <c r="D1961" s="4">
        <v>7060</v>
      </c>
      <c r="F1961">
        <v>511</v>
      </c>
      <c r="I1961" s="2">
        <v>45181</v>
      </c>
    </row>
    <row r="1962" spans="1:9" x14ac:dyDescent="0.25">
      <c r="A1962" t="s">
        <v>5681</v>
      </c>
      <c r="B1962" t="s">
        <v>5682</v>
      </c>
      <c r="D1962" s="4">
        <v>4300</v>
      </c>
      <c r="E1962" s="1">
        <v>35258</v>
      </c>
      <c r="F1962">
        <v>5693</v>
      </c>
      <c r="I1962" s="2">
        <v>45181</v>
      </c>
    </row>
    <row r="1963" spans="1:9" x14ac:dyDescent="0.25">
      <c r="A1963" t="s">
        <v>5685</v>
      </c>
      <c r="B1963" t="s">
        <v>5682</v>
      </c>
      <c r="D1963" s="4">
        <v>4300</v>
      </c>
      <c r="E1963" s="1">
        <v>35258</v>
      </c>
      <c r="F1963">
        <v>5693</v>
      </c>
      <c r="I1963" s="2">
        <v>45181</v>
      </c>
    </row>
    <row r="1964" spans="1:9" x14ac:dyDescent="0.25">
      <c r="A1964" t="s">
        <v>5687</v>
      </c>
      <c r="B1964" t="s">
        <v>781</v>
      </c>
      <c r="D1964" s="4">
        <v>4730</v>
      </c>
      <c r="F1964">
        <v>2221</v>
      </c>
      <c r="I1964" s="2">
        <v>45181</v>
      </c>
    </row>
    <row r="1965" spans="1:9" x14ac:dyDescent="0.25">
      <c r="A1965" t="s">
        <v>5690</v>
      </c>
      <c r="B1965" t="s">
        <v>781</v>
      </c>
      <c r="D1965" s="4">
        <v>4730</v>
      </c>
      <c r="F1965">
        <v>2221</v>
      </c>
      <c r="I1965" s="2">
        <v>45181</v>
      </c>
    </row>
    <row r="1966" spans="1:9" x14ac:dyDescent="0.25">
      <c r="A1966" t="s">
        <v>5693</v>
      </c>
      <c r="B1966" t="s">
        <v>781</v>
      </c>
      <c r="D1966" s="4">
        <v>11960</v>
      </c>
      <c r="E1966" s="1">
        <v>35853</v>
      </c>
      <c r="F1966">
        <v>2201</v>
      </c>
      <c r="I1966" s="2">
        <v>45181</v>
      </c>
    </row>
    <row r="1967" spans="1:9" x14ac:dyDescent="0.25">
      <c r="A1967" t="s">
        <v>5696</v>
      </c>
      <c r="B1967" t="s">
        <v>781</v>
      </c>
      <c r="D1967" s="4">
        <v>4730</v>
      </c>
      <c r="F1967">
        <v>2201</v>
      </c>
      <c r="I1967" s="2">
        <v>45181</v>
      </c>
    </row>
    <row r="1968" spans="1:9" x14ac:dyDescent="0.25">
      <c r="A1968" t="s">
        <v>5699</v>
      </c>
      <c r="B1968" t="s">
        <v>3202</v>
      </c>
      <c r="D1968" s="4">
        <v>10000</v>
      </c>
      <c r="F1968">
        <v>1011</v>
      </c>
      <c r="I1968" s="2">
        <v>45181</v>
      </c>
    </row>
    <row r="1969" spans="1:9" x14ac:dyDescent="0.25">
      <c r="A1969" t="s">
        <v>5701</v>
      </c>
      <c r="B1969" t="s">
        <v>1007</v>
      </c>
      <c r="D1969" s="4">
        <v>4720</v>
      </c>
      <c r="E1969" s="1">
        <v>35622</v>
      </c>
      <c r="F1969">
        <v>1013</v>
      </c>
      <c r="I1969" s="2">
        <v>45181</v>
      </c>
    </row>
    <row r="1970" spans="1:9" x14ac:dyDescent="0.25">
      <c r="A1970" t="s">
        <v>5703</v>
      </c>
      <c r="B1970" t="s">
        <v>3692</v>
      </c>
      <c r="D1970" s="4">
        <v>3238.29</v>
      </c>
      <c r="E1970" s="1">
        <v>37286</v>
      </c>
      <c r="F1970">
        <v>5031</v>
      </c>
      <c r="I1970" s="2">
        <v>45181</v>
      </c>
    </row>
    <row r="1971" spans="1:9" x14ac:dyDescent="0.25">
      <c r="A1971" t="s">
        <v>5705</v>
      </c>
      <c r="B1971" t="s">
        <v>3692</v>
      </c>
      <c r="D1971" s="4">
        <v>3238.29</v>
      </c>
      <c r="E1971" s="1">
        <v>37286</v>
      </c>
      <c r="F1971">
        <v>5011</v>
      </c>
      <c r="I1971" s="2">
        <v>45181</v>
      </c>
    </row>
    <row r="1972" spans="1:9" x14ac:dyDescent="0.25">
      <c r="A1972" t="s">
        <v>5708</v>
      </c>
      <c r="B1972" t="s">
        <v>3692</v>
      </c>
      <c r="D1972" s="4">
        <v>3238.29</v>
      </c>
      <c r="E1972" s="1">
        <v>37287</v>
      </c>
      <c r="F1972">
        <v>5032</v>
      </c>
      <c r="I1972" s="2">
        <v>45181</v>
      </c>
    </row>
    <row r="1973" spans="1:9" x14ac:dyDescent="0.25">
      <c r="A1973" t="s">
        <v>5711</v>
      </c>
      <c r="B1973" t="s">
        <v>3202</v>
      </c>
      <c r="D1973" s="4">
        <v>39000</v>
      </c>
      <c r="E1973" s="1">
        <v>39307</v>
      </c>
      <c r="F1973">
        <v>5062</v>
      </c>
      <c r="I1973" s="2">
        <v>45181</v>
      </c>
    </row>
    <row r="1974" spans="1:9" x14ac:dyDescent="0.25">
      <c r="A1974" t="s">
        <v>5715</v>
      </c>
      <c r="B1974" t="s">
        <v>5716</v>
      </c>
      <c r="D1974" s="4">
        <v>3570</v>
      </c>
      <c r="E1974" s="1">
        <v>38321</v>
      </c>
      <c r="F1974">
        <v>6029</v>
      </c>
      <c r="I1974" s="2">
        <v>45181</v>
      </c>
    </row>
    <row r="1975" spans="1:9" x14ac:dyDescent="0.25">
      <c r="A1975" t="s">
        <v>5719</v>
      </c>
      <c r="B1975" t="s">
        <v>5720</v>
      </c>
      <c r="D1975" s="4">
        <v>10464</v>
      </c>
      <c r="E1975" s="1">
        <v>37986</v>
      </c>
      <c r="F1975">
        <v>3241</v>
      </c>
      <c r="I1975" s="2">
        <v>45181</v>
      </c>
    </row>
    <row r="1976" spans="1:9" x14ac:dyDescent="0.25">
      <c r="A1976" t="s">
        <v>5723</v>
      </c>
      <c r="B1976" t="s">
        <v>5724</v>
      </c>
      <c r="D1976" s="4">
        <v>7320</v>
      </c>
      <c r="F1976">
        <v>3241</v>
      </c>
      <c r="I1976" s="2">
        <v>45181</v>
      </c>
    </row>
    <row r="1977" spans="1:9" x14ac:dyDescent="0.25">
      <c r="A1977" t="s">
        <v>5728</v>
      </c>
      <c r="B1977" t="s">
        <v>5729</v>
      </c>
      <c r="D1977" s="4">
        <v>19990</v>
      </c>
      <c r="E1977" s="1">
        <v>35795</v>
      </c>
      <c r="F1977">
        <v>3241</v>
      </c>
      <c r="I1977" s="2">
        <v>45181</v>
      </c>
    </row>
    <row r="1978" spans="1:9" x14ac:dyDescent="0.25">
      <c r="A1978" t="s">
        <v>5732</v>
      </c>
      <c r="B1978" t="s">
        <v>3859</v>
      </c>
      <c r="D1978" s="4">
        <v>9960</v>
      </c>
      <c r="F1978">
        <v>3111</v>
      </c>
      <c r="I1978" s="2">
        <v>45181</v>
      </c>
    </row>
    <row r="1979" spans="1:9" x14ac:dyDescent="0.25">
      <c r="A1979" t="s">
        <v>5738</v>
      </c>
      <c r="B1979" t="s">
        <v>5739</v>
      </c>
      <c r="D1979" s="4">
        <v>9394</v>
      </c>
      <c r="E1979" s="1">
        <v>37559</v>
      </c>
      <c r="F1979">
        <v>4141</v>
      </c>
      <c r="I1979" s="2">
        <v>45200</v>
      </c>
    </row>
    <row r="1980" spans="1:9" x14ac:dyDescent="0.25">
      <c r="A1980" t="s">
        <v>5742</v>
      </c>
      <c r="B1980" t="s">
        <v>5743</v>
      </c>
      <c r="D1980" s="4">
        <v>4360</v>
      </c>
      <c r="E1980" s="1">
        <v>35851</v>
      </c>
      <c r="F1980">
        <v>4141</v>
      </c>
      <c r="I1980" s="2">
        <v>45200</v>
      </c>
    </row>
    <row r="1981" spans="1:9" x14ac:dyDescent="0.25">
      <c r="A1981" t="s">
        <v>5745</v>
      </c>
      <c r="B1981" t="s">
        <v>3293</v>
      </c>
      <c r="D1981" s="4">
        <v>3050</v>
      </c>
      <c r="E1981" s="1">
        <v>35667</v>
      </c>
      <c r="F1981">
        <v>4141</v>
      </c>
      <c r="I1981" s="2">
        <v>45200</v>
      </c>
    </row>
    <row r="1982" spans="1:9" x14ac:dyDescent="0.25">
      <c r="A1982" t="s">
        <v>5747</v>
      </c>
      <c r="B1982" t="s">
        <v>5748</v>
      </c>
      <c r="D1982" s="4">
        <v>4240</v>
      </c>
      <c r="E1982" s="1">
        <v>35461</v>
      </c>
      <c r="F1982">
        <v>3231</v>
      </c>
      <c r="I1982" s="2">
        <v>45200</v>
      </c>
    </row>
    <row r="1983" spans="1:9" x14ac:dyDescent="0.25">
      <c r="A1983" t="s">
        <v>5750</v>
      </c>
      <c r="B1983" t="s">
        <v>5674</v>
      </c>
      <c r="D1983" s="4">
        <v>10597.4</v>
      </c>
      <c r="E1983" s="1">
        <v>37492</v>
      </c>
      <c r="F1983">
        <v>5931</v>
      </c>
      <c r="I1983" s="2">
        <v>45200</v>
      </c>
    </row>
    <row r="1984" spans="1:9" x14ac:dyDescent="0.25">
      <c r="A1984" t="s">
        <v>5754</v>
      </c>
      <c r="B1984" t="s">
        <v>5674</v>
      </c>
      <c r="D1984" s="4">
        <v>10597.4</v>
      </c>
      <c r="E1984" s="1">
        <v>37492</v>
      </c>
      <c r="F1984">
        <v>5931</v>
      </c>
      <c r="I1984" s="2">
        <v>45200</v>
      </c>
    </row>
    <row r="1985" spans="1:9" x14ac:dyDescent="0.25">
      <c r="A1985" t="s">
        <v>5757</v>
      </c>
      <c r="B1985" t="s">
        <v>5758</v>
      </c>
      <c r="D1985" s="4">
        <v>19950</v>
      </c>
      <c r="E1985" s="1">
        <v>36007</v>
      </c>
      <c r="F1985">
        <v>1311</v>
      </c>
      <c r="I1985" s="2">
        <v>45200</v>
      </c>
    </row>
    <row r="1986" spans="1:9" x14ac:dyDescent="0.25">
      <c r="A1986" t="s">
        <v>5760</v>
      </c>
      <c r="B1986" t="s">
        <v>5761</v>
      </c>
      <c r="D1986" s="4">
        <v>8321</v>
      </c>
      <c r="E1986" s="1">
        <v>38321</v>
      </c>
      <c r="F1986">
        <v>421</v>
      </c>
      <c r="I1986" s="2">
        <v>45200</v>
      </c>
    </row>
    <row r="1987" spans="1:9" x14ac:dyDescent="0.25">
      <c r="A1987" t="s">
        <v>5765</v>
      </c>
      <c r="B1987" t="s">
        <v>5761</v>
      </c>
      <c r="D1987" s="4">
        <v>8321</v>
      </c>
      <c r="E1987" s="1">
        <v>38321</v>
      </c>
      <c r="F1987">
        <v>421</v>
      </c>
      <c r="I1987" s="2">
        <v>45200</v>
      </c>
    </row>
    <row r="1988" spans="1:9" x14ac:dyDescent="0.25">
      <c r="A1988" t="s">
        <v>5768</v>
      </c>
      <c r="B1988" t="s">
        <v>5769</v>
      </c>
      <c r="D1988" s="4">
        <v>20321.5</v>
      </c>
      <c r="E1988" s="1">
        <v>37550</v>
      </c>
      <c r="F1988">
        <v>421</v>
      </c>
      <c r="I1988" s="2">
        <v>45200</v>
      </c>
    </row>
    <row r="1989" spans="1:9" x14ac:dyDescent="0.25">
      <c r="A1989" t="s">
        <v>5773</v>
      </c>
      <c r="B1989" t="s">
        <v>5761</v>
      </c>
      <c r="D1989" s="4">
        <v>8321</v>
      </c>
      <c r="E1989" s="1">
        <v>38321</v>
      </c>
      <c r="F1989">
        <v>421</v>
      </c>
      <c r="I1989" s="2">
        <v>45200</v>
      </c>
    </row>
    <row r="1990" spans="1:9" x14ac:dyDescent="0.25">
      <c r="A1990" t="s">
        <v>5776</v>
      </c>
      <c r="B1990" t="s">
        <v>5777</v>
      </c>
      <c r="D1990" s="4">
        <v>8324</v>
      </c>
      <c r="E1990" s="1">
        <v>38352</v>
      </c>
      <c r="F1990">
        <v>432</v>
      </c>
      <c r="I1990" s="2">
        <v>45200</v>
      </c>
    </row>
    <row r="1991" spans="1:9" x14ac:dyDescent="0.25">
      <c r="A1991" t="s">
        <v>5780</v>
      </c>
      <c r="B1991" t="s">
        <v>5769</v>
      </c>
      <c r="D1991" s="4">
        <v>20321.5</v>
      </c>
      <c r="E1991" s="1">
        <v>37550</v>
      </c>
      <c r="F1991">
        <v>511</v>
      </c>
      <c r="I1991" s="2">
        <v>45200</v>
      </c>
    </row>
    <row r="1992" spans="1:9" x14ac:dyDescent="0.25">
      <c r="A1992" t="s">
        <v>5783</v>
      </c>
      <c r="B1992" t="s">
        <v>5784</v>
      </c>
      <c r="D1992" s="4">
        <v>7060</v>
      </c>
      <c r="E1992" s="1">
        <v>37708</v>
      </c>
      <c r="F1992">
        <v>532</v>
      </c>
      <c r="I1992" s="2">
        <v>45200</v>
      </c>
    </row>
    <row r="1993" spans="1:9" x14ac:dyDescent="0.25">
      <c r="A1993" t="s">
        <v>5787</v>
      </c>
      <c r="B1993" t="s">
        <v>5788</v>
      </c>
      <c r="D1993" s="4">
        <v>10976.6</v>
      </c>
      <c r="E1993" s="1">
        <v>37517</v>
      </c>
      <c r="F1993">
        <v>532</v>
      </c>
      <c r="I1993" s="2">
        <v>45200</v>
      </c>
    </row>
    <row r="1994" spans="1:9" x14ac:dyDescent="0.25">
      <c r="A1994" t="s">
        <v>5792</v>
      </c>
      <c r="B1994" t="s">
        <v>5674</v>
      </c>
      <c r="D1994" s="4">
        <v>11060.3</v>
      </c>
      <c r="E1994" s="1">
        <v>37508</v>
      </c>
      <c r="F1994">
        <v>532</v>
      </c>
      <c r="I1994" s="2">
        <v>45200</v>
      </c>
    </row>
    <row r="1995" spans="1:9" x14ac:dyDescent="0.25">
      <c r="A1995" t="s">
        <v>5794</v>
      </c>
      <c r="B1995" t="s">
        <v>5769</v>
      </c>
      <c r="D1995" s="4">
        <v>20321.5</v>
      </c>
      <c r="E1995" s="1">
        <v>37550</v>
      </c>
      <c r="F1995">
        <v>121</v>
      </c>
      <c r="I1995" s="2">
        <v>45200</v>
      </c>
    </row>
    <row r="1996" spans="1:9" x14ac:dyDescent="0.25">
      <c r="A1996" t="s">
        <v>5797</v>
      </c>
      <c r="B1996" t="s">
        <v>2130</v>
      </c>
      <c r="D1996" s="4">
        <v>4220</v>
      </c>
      <c r="E1996" s="1">
        <v>35174</v>
      </c>
      <c r="F1996">
        <v>212</v>
      </c>
      <c r="I1996" s="2">
        <v>45200</v>
      </c>
    </row>
    <row r="1997" spans="1:9" x14ac:dyDescent="0.25">
      <c r="A1997" t="s">
        <v>5800</v>
      </c>
      <c r="B1997" t="s">
        <v>781</v>
      </c>
      <c r="D1997" s="4">
        <v>4730</v>
      </c>
      <c r="F1997">
        <v>312</v>
      </c>
      <c r="I1997" s="2">
        <v>45200</v>
      </c>
    </row>
    <row r="1998" spans="1:9" x14ac:dyDescent="0.25">
      <c r="A1998" t="s">
        <v>5803</v>
      </c>
      <c r="B1998" t="s">
        <v>781</v>
      </c>
      <c r="D1998" s="4">
        <v>4740</v>
      </c>
      <c r="F1998">
        <v>312</v>
      </c>
      <c r="I1998" s="2">
        <v>45200</v>
      </c>
    </row>
    <row r="1999" spans="1:9" x14ac:dyDescent="0.25">
      <c r="A1999" t="s">
        <v>5806</v>
      </c>
      <c r="B1999" t="s">
        <v>781</v>
      </c>
      <c r="D1999" s="4">
        <v>4740</v>
      </c>
      <c r="F1999">
        <v>312</v>
      </c>
      <c r="I1999" s="2">
        <v>45200</v>
      </c>
    </row>
    <row r="2000" spans="1:9" x14ac:dyDescent="0.25">
      <c r="A2000" t="s">
        <v>5809</v>
      </c>
      <c r="B2000" t="s">
        <v>781</v>
      </c>
      <c r="D2000" s="4">
        <v>4740</v>
      </c>
      <c r="F2000">
        <v>312</v>
      </c>
      <c r="I2000" s="2">
        <v>45200</v>
      </c>
    </row>
    <row r="2001" spans="1:9" x14ac:dyDescent="0.25">
      <c r="A2001" t="s">
        <v>5812</v>
      </c>
      <c r="B2001" t="s">
        <v>781</v>
      </c>
      <c r="D2001" s="4">
        <v>19990</v>
      </c>
      <c r="E2001" s="1">
        <v>36126</v>
      </c>
      <c r="F2001">
        <v>321</v>
      </c>
      <c r="I2001" s="2">
        <v>45200</v>
      </c>
    </row>
    <row r="2002" spans="1:9" x14ac:dyDescent="0.25">
      <c r="A2002" t="s">
        <v>5814</v>
      </c>
      <c r="B2002" t="s">
        <v>5788</v>
      </c>
      <c r="D2002" s="4">
        <v>10597.4</v>
      </c>
      <c r="E2002" s="1">
        <v>37480</v>
      </c>
      <c r="F2002">
        <v>5011</v>
      </c>
      <c r="I2002" s="2">
        <v>45200</v>
      </c>
    </row>
    <row r="2003" spans="1:9" x14ac:dyDescent="0.25">
      <c r="A2003" t="s">
        <v>5817</v>
      </c>
      <c r="B2003" t="s">
        <v>5788</v>
      </c>
      <c r="D2003" s="4">
        <v>10597.4</v>
      </c>
      <c r="E2003" s="1">
        <v>37481</v>
      </c>
      <c r="F2003">
        <v>5011</v>
      </c>
      <c r="I2003" s="2">
        <v>45200</v>
      </c>
    </row>
    <row r="2004" spans="1:9" x14ac:dyDescent="0.25">
      <c r="A2004" t="s">
        <v>5819</v>
      </c>
      <c r="B2004" t="s">
        <v>1240</v>
      </c>
      <c r="D2004" s="4">
        <v>19922</v>
      </c>
      <c r="E2004" s="1">
        <v>38352</v>
      </c>
      <c r="F2004">
        <v>5032</v>
      </c>
      <c r="I2004" s="2">
        <v>45200</v>
      </c>
    </row>
    <row r="2005" spans="1:9" x14ac:dyDescent="0.25">
      <c r="A2005" t="s">
        <v>5823</v>
      </c>
      <c r="B2005" t="s">
        <v>1240</v>
      </c>
      <c r="D2005" s="4">
        <v>19922</v>
      </c>
      <c r="E2005" s="1">
        <v>38352</v>
      </c>
      <c r="F2005">
        <v>5032</v>
      </c>
      <c r="I2005" s="2">
        <v>45200</v>
      </c>
    </row>
    <row r="2006" spans="1:9" x14ac:dyDescent="0.25">
      <c r="A2006" t="s">
        <v>5825</v>
      </c>
      <c r="B2006" t="s">
        <v>1240</v>
      </c>
      <c r="D2006" s="4">
        <v>19922</v>
      </c>
      <c r="E2006" s="1">
        <v>38352</v>
      </c>
      <c r="F2006">
        <v>5032</v>
      </c>
      <c r="I2006" s="2">
        <v>45200</v>
      </c>
    </row>
    <row r="2007" spans="1:9" x14ac:dyDescent="0.25">
      <c r="A2007" t="s">
        <v>5827</v>
      </c>
      <c r="B2007" t="s">
        <v>1240</v>
      </c>
      <c r="D2007" s="4">
        <v>19922</v>
      </c>
      <c r="E2007" s="1">
        <v>38352</v>
      </c>
      <c r="F2007">
        <v>5032</v>
      </c>
      <c r="I2007" s="2">
        <v>45200</v>
      </c>
    </row>
    <row r="2008" spans="1:9" x14ac:dyDescent="0.25">
      <c r="A2008" t="s">
        <v>5829</v>
      </c>
      <c r="B2008" t="s">
        <v>5788</v>
      </c>
      <c r="D2008" s="4">
        <v>10597.4</v>
      </c>
      <c r="E2008" s="1">
        <v>37480</v>
      </c>
      <c r="F2008">
        <v>5032</v>
      </c>
      <c r="I2008" s="2">
        <v>45200</v>
      </c>
    </row>
    <row r="2009" spans="1:9" x14ac:dyDescent="0.25">
      <c r="A2009" t="s">
        <v>5831</v>
      </c>
      <c r="B2009" t="s">
        <v>5788</v>
      </c>
      <c r="D2009" s="4">
        <v>10597.4</v>
      </c>
      <c r="E2009" s="1">
        <v>37481</v>
      </c>
      <c r="F2009">
        <v>5032</v>
      </c>
      <c r="I2009" s="2">
        <v>45200</v>
      </c>
    </row>
    <row r="2010" spans="1:9" x14ac:dyDescent="0.25">
      <c r="A2010" t="s">
        <v>5833</v>
      </c>
      <c r="B2010" t="s">
        <v>1240</v>
      </c>
      <c r="D2010" s="4">
        <v>19922</v>
      </c>
      <c r="E2010" s="1">
        <v>38352</v>
      </c>
      <c r="F2010">
        <v>5032</v>
      </c>
      <c r="I2010" s="2">
        <v>45200</v>
      </c>
    </row>
    <row r="2011" spans="1:9" x14ac:dyDescent="0.25">
      <c r="A2011" t="s">
        <v>5836</v>
      </c>
      <c r="B2011" t="s">
        <v>4743</v>
      </c>
      <c r="D2011" s="4">
        <v>7270</v>
      </c>
      <c r="F2011">
        <v>662</v>
      </c>
      <c r="I2011" s="2">
        <v>45200</v>
      </c>
    </row>
    <row r="2012" spans="1:9" x14ac:dyDescent="0.25">
      <c r="A2012" t="s">
        <v>5838</v>
      </c>
      <c r="B2012" t="s">
        <v>4743</v>
      </c>
      <c r="D2012" s="4">
        <v>7270</v>
      </c>
      <c r="F2012">
        <v>662</v>
      </c>
      <c r="I2012" s="2">
        <v>45200</v>
      </c>
    </row>
    <row r="2013" spans="1:9" x14ac:dyDescent="0.25">
      <c r="A2013" t="s">
        <v>5841</v>
      </c>
      <c r="B2013" t="s">
        <v>4743</v>
      </c>
      <c r="D2013" s="4">
        <v>7270</v>
      </c>
      <c r="F2013">
        <v>662</v>
      </c>
      <c r="I2013" s="2">
        <v>45200</v>
      </c>
    </row>
    <row r="2014" spans="1:9" x14ac:dyDescent="0.25">
      <c r="A2014" t="s">
        <v>5843</v>
      </c>
      <c r="B2014" t="s">
        <v>4743</v>
      </c>
      <c r="D2014" s="4">
        <v>7270</v>
      </c>
      <c r="F2014">
        <v>662</v>
      </c>
      <c r="I2014" s="2">
        <v>45200</v>
      </c>
    </row>
    <row r="2015" spans="1:9" x14ac:dyDescent="0.25">
      <c r="A2015" t="s">
        <v>5846</v>
      </c>
      <c r="B2015" t="s">
        <v>4743</v>
      </c>
      <c r="D2015" s="4">
        <v>7270</v>
      </c>
      <c r="F2015">
        <v>662</v>
      </c>
      <c r="I2015" s="2">
        <v>45200</v>
      </c>
    </row>
    <row r="2016" spans="1:9" x14ac:dyDescent="0.25">
      <c r="A2016" t="s">
        <v>5848</v>
      </c>
      <c r="B2016" t="s">
        <v>4743</v>
      </c>
      <c r="D2016" s="4">
        <v>7270</v>
      </c>
      <c r="F2016">
        <v>662</v>
      </c>
      <c r="I2016" s="2">
        <v>45200</v>
      </c>
    </row>
    <row r="2017" spans="1:9" x14ac:dyDescent="0.25">
      <c r="A2017" t="s">
        <v>5850</v>
      </c>
      <c r="B2017" t="s">
        <v>4743</v>
      </c>
      <c r="D2017" s="4">
        <v>7270</v>
      </c>
      <c r="F2017">
        <v>662</v>
      </c>
      <c r="I2017" s="2">
        <v>45200</v>
      </c>
    </row>
    <row r="2018" spans="1:9" x14ac:dyDescent="0.25">
      <c r="A2018" t="s">
        <v>5852</v>
      </c>
      <c r="B2018" t="s">
        <v>4743</v>
      </c>
      <c r="D2018" s="4">
        <v>7270</v>
      </c>
      <c r="F2018">
        <v>662</v>
      </c>
      <c r="I2018" s="2">
        <v>45200</v>
      </c>
    </row>
    <row r="2019" spans="1:9" x14ac:dyDescent="0.25">
      <c r="A2019" t="s">
        <v>5854</v>
      </c>
      <c r="B2019" t="s">
        <v>4743</v>
      </c>
      <c r="D2019" s="4">
        <v>7270</v>
      </c>
      <c r="F2019">
        <v>662</v>
      </c>
      <c r="I2019" s="2">
        <v>45200</v>
      </c>
    </row>
    <row r="2020" spans="1:9" x14ac:dyDescent="0.25">
      <c r="A2020" t="s">
        <v>5856</v>
      </c>
      <c r="B2020" t="s">
        <v>4743</v>
      </c>
      <c r="D2020" s="4">
        <v>7270</v>
      </c>
      <c r="F2020">
        <v>662</v>
      </c>
      <c r="I2020" s="2">
        <v>45200</v>
      </c>
    </row>
    <row r="2021" spans="1:9" x14ac:dyDescent="0.25">
      <c r="A2021" t="s">
        <v>5858</v>
      </c>
      <c r="B2021" t="s">
        <v>5859</v>
      </c>
      <c r="D2021" s="4">
        <v>3150</v>
      </c>
      <c r="E2021" s="1">
        <v>36493</v>
      </c>
      <c r="F2021">
        <v>912</v>
      </c>
      <c r="I2021" s="2">
        <v>45200</v>
      </c>
    </row>
    <row r="2022" spans="1:9" x14ac:dyDescent="0.25">
      <c r="A2022" t="s">
        <v>5862</v>
      </c>
      <c r="B2022" t="s">
        <v>1240</v>
      </c>
      <c r="D2022" s="4">
        <v>12980</v>
      </c>
      <c r="E2022" s="1">
        <v>35573</v>
      </c>
      <c r="F2022">
        <v>912</v>
      </c>
      <c r="I2022" s="2">
        <v>45200</v>
      </c>
    </row>
    <row r="2023" spans="1:9" x14ac:dyDescent="0.25">
      <c r="A2023" t="s">
        <v>5864</v>
      </c>
      <c r="B2023" t="s">
        <v>1240</v>
      </c>
      <c r="D2023" s="4">
        <v>12980</v>
      </c>
      <c r="E2023" s="1">
        <v>35573</v>
      </c>
      <c r="F2023">
        <v>912</v>
      </c>
      <c r="I2023" s="2">
        <v>45200</v>
      </c>
    </row>
    <row r="2024" spans="1:9" x14ac:dyDescent="0.25">
      <c r="A2024" t="s">
        <v>5867</v>
      </c>
      <c r="B2024" t="s">
        <v>781</v>
      </c>
      <c r="D2024" s="4">
        <v>8400</v>
      </c>
      <c r="E2024" s="1">
        <v>35282</v>
      </c>
      <c r="F2024">
        <v>912</v>
      </c>
      <c r="I2024" s="2">
        <v>45200</v>
      </c>
    </row>
    <row r="2025" spans="1:9" x14ac:dyDescent="0.25">
      <c r="A2025" t="s">
        <v>5869</v>
      </c>
      <c r="B2025" t="s">
        <v>5859</v>
      </c>
      <c r="D2025" s="4">
        <v>3150</v>
      </c>
      <c r="E2025" s="1">
        <v>36496</v>
      </c>
      <c r="F2025">
        <v>912</v>
      </c>
      <c r="I2025" s="2">
        <v>45200</v>
      </c>
    </row>
    <row r="2026" spans="1:9" x14ac:dyDescent="0.25">
      <c r="A2026" t="s">
        <v>5871</v>
      </c>
      <c r="B2026" t="s">
        <v>4974</v>
      </c>
      <c r="D2026" s="4">
        <v>4900</v>
      </c>
      <c r="E2026" s="1">
        <v>39437</v>
      </c>
      <c r="F2026">
        <v>912</v>
      </c>
      <c r="I2026" s="2">
        <v>45200</v>
      </c>
    </row>
    <row r="2027" spans="1:9" x14ac:dyDescent="0.25">
      <c r="A2027" t="s">
        <v>5874</v>
      </c>
      <c r="B2027" t="s">
        <v>4974</v>
      </c>
      <c r="D2027" s="4">
        <v>4900</v>
      </c>
      <c r="E2027" s="1">
        <v>39437</v>
      </c>
      <c r="F2027">
        <v>912</v>
      </c>
      <c r="I2027" s="2">
        <v>45200</v>
      </c>
    </row>
    <row r="2028" spans="1:9" x14ac:dyDescent="0.25">
      <c r="A2028" t="s">
        <v>5876</v>
      </c>
      <c r="B2028" t="s">
        <v>4974</v>
      </c>
      <c r="D2028" s="4">
        <v>4900</v>
      </c>
      <c r="E2028" s="1">
        <v>39437</v>
      </c>
      <c r="F2028">
        <v>912</v>
      </c>
      <c r="I2028" s="2">
        <v>45200</v>
      </c>
    </row>
    <row r="2029" spans="1:9" x14ac:dyDescent="0.25">
      <c r="A2029" t="s">
        <v>5878</v>
      </c>
      <c r="B2029" t="s">
        <v>4974</v>
      </c>
      <c r="D2029" s="4">
        <v>4900</v>
      </c>
      <c r="E2029" s="1">
        <v>39437</v>
      </c>
      <c r="F2029">
        <v>912</v>
      </c>
      <c r="I2029" s="2">
        <v>45200</v>
      </c>
    </row>
    <row r="2030" spans="1:9" x14ac:dyDescent="0.25">
      <c r="A2030" t="s">
        <v>5880</v>
      </c>
      <c r="B2030" t="s">
        <v>4974</v>
      </c>
      <c r="D2030" s="4">
        <v>4900</v>
      </c>
      <c r="E2030" s="1">
        <v>39437</v>
      </c>
      <c r="F2030">
        <v>912</v>
      </c>
      <c r="I2030" s="2">
        <v>45200</v>
      </c>
    </row>
    <row r="2031" spans="1:9" x14ac:dyDescent="0.25">
      <c r="A2031" t="s">
        <v>5882</v>
      </c>
      <c r="B2031" t="s">
        <v>4974</v>
      </c>
      <c r="D2031" s="4">
        <v>4900</v>
      </c>
      <c r="E2031" s="1">
        <v>39437</v>
      </c>
      <c r="F2031">
        <v>912</v>
      </c>
      <c r="I2031" s="2">
        <v>45200</v>
      </c>
    </row>
    <row r="2032" spans="1:9" x14ac:dyDescent="0.25">
      <c r="A2032" t="s">
        <v>5884</v>
      </c>
      <c r="B2032" t="s">
        <v>4974</v>
      </c>
      <c r="D2032" s="4">
        <v>4900</v>
      </c>
      <c r="E2032" s="1">
        <v>39437</v>
      </c>
      <c r="F2032">
        <v>912</v>
      </c>
      <c r="I2032" s="2">
        <v>45200</v>
      </c>
    </row>
    <row r="2033" spans="1:9" x14ac:dyDescent="0.25">
      <c r="A2033" t="s">
        <v>5886</v>
      </c>
      <c r="B2033" t="s">
        <v>4974</v>
      </c>
      <c r="D2033" s="4">
        <v>4900</v>
      </c>
      <c r="E2033" s="1">
        <v>39437</v>
      </c>
      <c r="F2033">
        <v>912</v>
      </c>
      <c r="I2033" s="2">
        <v>45200</v>
      </c>
    </row>
    <row r="2034" spans="1:9" x14ac:dyDescent="0.25">
      <c r="A2034" t="s">
        <v>5888</v>
      </c>
      <c r="B2034" t="s">
        <v>4974</v>
      </c>
      <c r="D2034" s="4">
        <v>4900</v>
      </c>
      <c r="E2034" s="1">
        <v>39437</v>
      </c>
      <c r="F2034">
        <v>912</v>
      </c>
      <c r="I2034" s="2">
        <v>45200</v>
      </c>
    </row>
    <row r="2035" spans="1:9" x14ac:dyDescent="0.25">
      <c r="A2035" t="s">
        <v>5890</v>
      </c>
      <c r="B2035" t="s">
        <v>4974</v>
      </c>
      <c r="D2035" s="4">
        <v>4900</v>
      </c>
      <c r="E2035" s="1">
        <v>39437</v>
      </c>
      <c r="F2035">
        <v>912</v>
      </c>
      <c r="I2035" s="2">
        <v>45200</v>
      </c>
    </row>
    <row r="2036" spans="1:9" x14ac:dyDescent="0.25">
      <c r="A2036" t="s">
        <v>5892</v>
      </c>
      <c r="B2036" t="s">
        <v>4974</v>
      </c>
      <c r="D2036" s="4">
        <v>4900</v>
      </c>
      <c r="E2036" s="1">
        <v>39437</v>
      </c>
      <c r="F2036">
        <v>912</v>
      </c>
      <c r="I2036" s="2">
        <v>45200</v>
      </c>
    </row>
    <row r="2037" spans="1:9" x14ac:dyDescent="0.25">
      <c r="A2037" t="s">
        <v>5894</v>
      </c>
      <c r="B2037" t="s">
        <v>4974</v>
      </c>
      <c r="D2037" s="4">
        <v>4900</v>
      </c>
      <c r="E2037" s="1">
        <v>39437</v>
      </c>
      <c r="F2037">
        <v>912</v>
      </c>
      <c r="I2037" s="2">
        <v>45200</v>
      </c>
    </row>
    <row r="2038" spans="1:9" x14ac:dyDescent="0.25">
      <c r="A2038" t="s">
        <v>5896</v>
      </c>
      <c r="B2038" t="s">
        <v>4974</v>
      </c>
      <c r="D2038" s="4">
        <v>4900</v>
      </c>
      <c r="E2038" s="1">
        <v>39437</v>
      </c>
      <c r="F2038">
        <v>912</v>
      </c>
      <c r="I2038" s="2">
        <v>45200</v>
      </c>
    </row>
    <row r="2039" spans="1:9" x14ac:dyDescent="0.25">
      <c r="A2039" t="s">
        <v>5898</v>
      </c>
      <c r="B2039" t="s">
        <v>3035</v>
      </c>
      <c r="D2039" s="4">
        <v>10000</v>
      </c>
      <c r="F2039">
        <v>931</v>
      </c>
      <c r="I2039" s="2">
        <v>45200</v>
      </c>
    </row>
    <row r="2040" spans="1:9" x14ac:dyDescent="0.25">
      <c r="A2040" t="s">
        <v>5904</v>
      </c>
      <c r="B2040" t="s">
        <v>5905</v>
      </c>
      <c r="D2040" s="4">
        <v>2303</v>
      </c>
      <c r="E2040" s="1">
        <v>38286</v>
      </c>
      <c r="F2040">
        <v>411</v>
      </c>
      <c r="I2040" s="2">
        <v>45201</v>
      </c>
    </row>
    <row r="2041" spans="1:9" x14ac:dyDescent="0.25">
      <c r="A2041" t="s">
        <v>5909</v>
      </c>
      <c r="B2041" t="s">
        <v>781</v>
      </c>
      <c r="D2041" s="4">
        <v>4730</v>
      </c>
      <c r="F2041">
        <v>2701</v>
      </c>
      <c r="I2041" s="2">
        <v>45201</v>
      </c>
    </row>
    <row r="2042" spans="1:9" x14ac:dyDescent="0.25">
      <c r="A2042" t="s">
        <v>5912</v>
      </c>
      <c r="B2042" t="s">
        <v>781</v>
      </c>
      <c r="D2042" s="4">
        <v>9450</v>
      </c>
      <c r="E2042" s="1">
        <v>35573</v>
      </c>
      <c r="F2042">
        <v>911</v>
      </c>
      <c r="I2042" s="2">
        <v>45201</v>
      </c>
    </row>
    <row r="2043" spans="1:9" x14ac:dyDescent="0.25">
      <c r="A2043" t="s">
        <v>5915</v>
      </c>
      <c r="B2043" t="s">
        <v>4952</v>
      </c>
      <c r="D2043" s="4">
        <v>4026</v>
      </c>
      <c r="E2043" s="1">
        <v>38044</v>
      </c>
      <c r="F2043">
        <v>3341</v>
      </c>
      <c r="I2043" s="2">
        <v>45201</v>
      </c>
    </row>
    <row r="2044" spans="1:9" x14ac:dyDescent="0.25">
      <c r="A2044" t="s">
        <v>5918</v>
      </c>
      <c r="B2044" t="s">
        <v>610</v>
      </c>
      <c r="D2044" s="4">
        <v>4220</v>
      </c>
      <c r="F2044">
        <v>3341</v>
      </c>
      <c r="I2044" s="2">
        <v>45201</v>
      </c>
    </row>
    <row r="2045" spans="1:9" x14ac:dyDescent="0.25">
      <c r="A2045" t="s">
        <v>5920</v>
      </c>
      <c r="B2045" t="s">
        <v>4141</v>
      </c>
      <c r="D2045" s="4">
        <v>8300</v>
      </c>
      <c r="E2045" s="1">
        <v>35298</v>
      </c>
      <c r="F2045">
        <v>3341</v>
      </c>
      <c r="I2045" s="2">
        <v>45201</v>
      </c>
    </row>
    <row r="2046" spans="1:9" x14ac:dyDescent="0.25">
      <c r="A2046" t="s">
        <v>5923</v>
      </c>
      <c r="B2046" t="s">
        <v>4377</v>
      </c>
      <c r="D2046" s="4">
        <v>7500</v>
      </c>
      <c r="E2046" s="1">
        <v>35836</v>
      </c>
      <c r="F2046">
        <v>3341</v>
      </c>
      <c r="I2046" s="2">
        <v>45201</v>
      </c>
    </row>
    <row r="2047" spans="1:9" x14ac:dyDescent="0.25">
      <c r="A2047" t="s">
        <v>5925</v>
      </c>
      <c r="B2047" t="s">
        <v>781</v>
      </c>
      <c r="D2047" s="4">
        <v>8190</v>
      </c>
      <c r="F2047">
        <v>611</v>
      </c>
      <c r="I2047" s="2">
        <v>45201</v>
      </c>
    </row>
    <row r="2048" spans="1:9" x14ac:dyDescent="0.25">
      <c r="A2048" t="s">
        <v>5929</v>
      </c>
      <c r="B2048" t="s">
        <v>1240</v>
      </c>
      <c r="D2048" s="4">
        <v>17709</v>
      </c>
      <c r="E2048" s="1">
        <v>38352</v>
      </c>
      <c r="F2048">
        <v>5011</v>
      </c>
      <c r="I2048" s="2">
        <v>45201</v>
      </c>
    </row>
    <row r="2049" spans="1:9" x14ac:dyDescent="0.25">
      <c r="A2049" t="s">
        <v>5932</v>
      </c>
      <c r="B2049" t="s">
        <v>5933</v>
      </c>
      <c r="D2049" s="4">
        <v>10000</v>
      </c>
      <c r="E2049" s="1">
        <v>37986</v>
      </c>
      <c r="F2049">
        <v>471</v>
      </c>
      <c r="I2049" s="2">
        <v>45201</v>
      </c>
    </row>
    <row r="2050" spans="1:9" x14ac:dyDescent="0.25">
      <c r="A2050" t="s">
        <v>5936</v>
      </c>
      <c r="B2050" t="s">
        <v>4331</v>
      </c>
      <c r="D2050" s="4">
        <v>39900</v>
      </c>
      <c r="E2050" s="1">
        <v>36371</v>
      </c>
      <c r="F2050">
        <v>1031</v>
      </c>
      <c r="I2050" s="2">
        <v>45202</v>
      </c>
    </row>
    <row r="2051" spans="1:9" x14ac:dyDescent="0.25">
      <c r="A2051" t="s">
        <v>5939</v>
      </c>
      <c r="B2051" t="s">
        <v>2144</v>
      </c>
      <c r="D2051" s="4">
        <v>4065</v>
      </c>
      <c r="E2051" s="1">
        <v>37707</v>
      </c>
      <c r="F2051">
        <v>3231</v>
      </c>
      <c r="I2051" s="2">
        <v>45202</v>
      </c>
    </row>
    <row r="2052" spans="1:9" x14ac:dyDescent="0.25">
      <c r="A2052" t="s">
        <v>5941</v>
      </c>
      <c r="B2052" t="s">
        <v>4365</v>
      </c>
      <c r="D2052" s="4">
        <v>1321</v>
      </c>
      <c r="E2052" s="1">
        <v>38289</v>
      </c>
      <c r="F2052">
        <v>412</v>
      </c>
      <c r="I2052" s="2">
        <v>45202</v>
      </c>
    </row>
    <row r="2053" spans="1:9" x14ac:dyDescent="0.25">
      <c r="A2053" t="s">
        <v>5943</v>
      </c>
      <c r="B2053" t="s">
        <v>5761</v>
      </c>
      <c r="D2053" s="4">
        <v>17004</v>
      </c>
      <c r="E2053" s="1">
        <v>38321</v>
      </c>
      <c r="F2053">
        <v>411</v>
      </c>
      <c r="I2053" s="2">
        <v>45202</v>
      </c>
    </row>
    <row r="2054" spans="1:9" x14ac:dyDescent="0.25">
      <c r="A2054" t="s">
        <v>5947</v>
      </c>
      <c r="B2054" t="s">
        <v>5788</v>
      </c>
      <c r="D2054" s="4">
        <v>10976.6</v>
      </c>
      <c r="E2054" s="1">
        <v>37516</v>
      </c>
      <c r="F2054">
        <v>413</v>
      </c>
      <c r="I2054" s="2">
        <v>45202</v>
      </c>
    </row>
    <row r="2055" spans="1:9" x14ac:dyDescent="0.25">
      <c r="A2055" t="s">
        <v>5949</v>
      </c>
      <c r="B2055" t="s">
        <v>4331</v>
      </c>
      <c r="D2055" s="4">
        <v>39900</v>
      </c>
      <c r="E2055" s="1">
        <v>36606</v>
      </c>
      <c r="F2055">
        <v>171</v>
      </c>
      <c r="I2055" s="2">
        <v>45202</v>
      </c>
    </row>
    <row r="2056" spans="1:9" x14ac:dyDescent="0.25">
      <c r="A2056" t="s">
        <v>5952</v>
      </c>
      <c r="B2056" t="s">
        <v>5529</v>
      </c>
      <c r="D2056" s="4">
        <v>4110</v>
      </c>
      <c r="E2056" s="1">
        <v>36208</v>
      </c>
      <c r="F2056">
        <v>631</v>
      </c>
      <c r="I2056" s="2">
        <v>45202</v>
      </c>
    </row>
    <row r="2057" spans="1:9" x14ac:dyDescent="0.25">
      <c r="A2057" t="s">
        <v>5955</v>
      </c>
      <c r="B2057" t="s">
        <v>5529</v>
      </c>
      <c r="D2057" s="4">
        <v>4110</v>
      </c>
      <c r="E2057" s="1">
        <v>36208</v>
      </c>
      <c r="F2057">
        <v>631</v>
      </c>
      <c r="I2057" s="2">
        <v>45202</v>
      </c>
    </row>
    <row r="2058" spans="1:9" x14ac:dyDescent="0.25">
      <c r="A2058" t="s">
        <v>5957</v>
      </c>
      <c r="B2058" t="s">
        <v>5529</v>
      </c>
      <c r="D2058" s="4">
        <v>4110</v>
      </c>
      <c r="E2058" s="1">
        <v>36556</v>
      </c>
      <c r="F2058">
        <v>731</v>
      </c>
      <c r="I2058" s="2">
        <v>45202</v>
      </c>
    </row>
    <row r="2059" spans="1:9" x14ac:dyDescent="0.25">
      <c r="A2059" t="s">
        <v>5959</v>
      </c>
      <c r="B2059" t="s">
        <v>1240</v>
      </c>
      <c r="D2059" s="4">
        <v>19922</v>
      </c>
      <c r="E2059" s="1">
        <v>38352</v>
      </c>
      <c r="F2059">
        <v>5031</v>
      </c>
      <c r="I2059" s="2">
        <v>45202</v>
      </c>
    </row>
    <row r="2060" spans="1:9" x14ac:dyDescent="0.25">
      <c r="A2060" t="s">
        <v>5961</v>
      </c>
      <c r="B2060" t="s">
        <v>1240</v>
      </c>
      <c r="D2060" s="4">
        <v>19922</v>
      </c>
      <c r="E2060" s="1">
        <v>38352</v>
      </c>
      <c r="F2060">
        <v>5031</v>
      </c>
      <c r="I2060" s="2">
        <v>45202</v>
      </c>
    </row>
    <row r="2061" spans="1:9" x14ac:dyDescent="0.25">
      <c r="A2061" t="s">
        <v>5963</v>
      </c>
      <c r="B2061" t="s">
        <v>5674</v>
      </c>
      <c r="D2061" s="4">
        <v>10597.4</v>
      </c>
      <c r="E2061" s="1">
        <v>37494</v>
      </c>
      <c r="F2061">
        <v>5031</v>
      </c>
      <c r="I2061" s="2">
        <v>45202</v>
      </c>
    </row>
    <row r="2062" spans="1:9" x14ac:dyDescent="0.25">
      <c r="A2062" t="s">
        <v>5966</v>
      </c>
      <c r="B2062" t="s">
        <v>1240</v>
      </c>
      <c r="D2062" s="4">
        <v>17709</v>
      </c>
      <c r="E2062" s="1">
        <v>38352</v>
      </c>
      <c r="F2062">
        <v>5031</v>
      </c>
      <c r="I2062" s="2">
        <v>45202</v>
      </c>
    </row>
    <row r="2063" spans="1:9" x14ac:dyDescent="0.25">
      <c r="A2063" t="s">
        <v>5968</v>
      </c>
      <c r="B2063" t="s">
        <v>1240</v>
      </c>
      <c r="D2063" s="4">
        <v>17709</v>
      </c>
      <c r="E2063" s="1">
        <v>38352</v>
      </c>
      <c r="F2063">
        <v>5031</v>
      </c>
      <c r="I2063" s="2">
        <v>45202</v>
      </c>
    </row>
    <row r="2064" spans="1:9" x14ac:dyDescent="0.25">
      <c r="A2064" t="s">
        <v>5970</v>
      </c>
      <c r="B2064" t="s">
        <v>1240</v>
      </c>
      <c r="D2064" s="4">
        <v>17709</v>
      </c>
      <c r="E2064" s="1">
        <v>38352</v>
      </c>
      <c r="F2064">
        <v>5031</v>
      </c>
      <c r="I2064" s="2">
        <v>45202</v>
      </c>
    </row>
    <row r="2065" spans="1:9" x14ac:dyDescent="0.25">
      <c r="A2065" t="s">
        <v>5972</v>
      </c>
      <c r="B2065" t="s">
        <v>1240</v>
      </c>
      <c r="D2065" s="4">
        <v>17709</v>
      </c>
      <c r="E2065" s="1">
        <v>38352</v>
      </c>
      <c r="F2065">
        <v>5031</v>
      </c>
      <c r="I2065" s="2">
        <v>45202</v>
      </c>
    </row>
    <row r="2066" spans="1:9" x14ac:dyDescent="0.25">
      <c r="A2066" t="s">
        <v>5975</v>
      </c>
      <c r="B2066" t="s">
        <v>5976</v>
      </c>
      <c r="D2066" s="4">
        <v>3000</v>
      </c>
      <c r="E2066" s="1">
        <v>39101</v>
      </c>
      <c r="F2066">
        <v>931</v>
      </c>
      <c r="I2066" s="2">
        <v>45202</v>
      </c>
    </row>
    <row r="2067" spans="1:9" x14ac:dyDescent="0.25">
      <c r="A2067" t="s">
        <v>5978</v>
      </c>
      <c r="B2067" t="s">
        <v>5979</v>
      </c>
      <c r="D2067" s="4">
        <v>7880</v>
      </c>
      <c r="E2067" s="1">
        <v>35997</v>
      </c>
      <c r="F2067">
        <v>1311</v>
      </c>
      <c r="I2067" s="2">
        <v>45202</v>
      </c>
    </row>
    <row r="2068" spans="1:9" x14ac:dyDescent="0.25">
      <c r="A2068" t="s">
        <v>5981</v>
      </c>
      <c r="B2068" t="s">
        <v>5982</v>
      </c>
      <c r="D2068" s="4">
        <v>4640</v>
      </c>
      <c r="E2068" s="1">
        <v>36656</v>
      </c>
      <c r="F2068">
        <v>3341</v>
      </c>
      <c r="I2068" s="2">
        <v>45202</v>
      </c>
    </row>
    <row r="2069" spans="1:9" x14ac:dyDescent="0.25">
      <c r="A2069" t="s">
        <v>5985</v>
      </c>
      <c r="B2069" t="s">
        <v>781</v>
      </c>
      <c r="D2069" s="4">
        <v>4740</v>
      </c>
      <c r="F2069">
        <v>1221</v>
      </c>
      <c r="I2069" s="2">
        <v>45202</v>
      </c>
    </row>
    <row r="2070" spans="1:9" x14ac:dyDescent="0.25">
      <c r="A2070" t="s">
        <v>5988</v>
      </c>
      <c r="B2070" t="s">
        <v>5989</v>
      </c>
      <c r="D2070" s="4">
        <v>6610</v>
      </c>
      <c r="F2070">
        <v>3241</v>
      </c>
      <c r="I2070" s="2">
        <v>45204</v>
      </c>
    </row>
    <row r="2071" spans="1:9" x14ac:dyDescent="0.25">
      <c r="A2071" t="s">
        <v>5993</v>
      </c>
      <c r="B2071" t="s">
        <v>3976</v>
      </c>
      <c r="D2071" s="4">
        <v>3181</v>
      </c>
      <c r="E2071" s="1">
        <v>38352</v>
      </c>
      <c r="F2071">
        <v>432</v>
      </c>
      <c r="I2071" s="2">
        <v>45204</v>
      </c>
    </row>
    <row r="2072" spans="1:9" x14ac:dyDescent="0.25">
      <c r="A2072" t="s">
        <v>5995</v>
      </c>
      <c r="B2072" t="s">
        <v>3692</v>
      </c>
      <c r="D2072" s="4">
        <v>3238.29</v>
      </c>
      <c r="E2072" s="1">
        <v>37286</v>
      </c>
      <c r="F2072">
        <v>5031</v>
      </c>
      <c r="I2072" s="2">
        <v>45204</v>
      </c>
    </row>
    <row r="2073" spans="1:9" x14ac:dyDescent="0.25">
      <c r="A2073" t="s">
        <v>5997</v>
      </c>
      <c r="B2073" t="s">
        <v>3713</v>
      </c>
      <c r="D2073" s="4">
        <v>5635.12</v>
      </c>
      <c r="E2073" s="1">
        <v>37376</v>
      </c>
      <c r="F2073">
        <v>5062</v>
      </c>
      <c r="I2073" s="2">
        <v>45204</v>
      </c>
    </row>
    <row r="2074" spans="1:9" x14ac:dyDescent="0.25">
      <c r="A2074" t="s">
        <v>6000</v>
      </c>
      <c r="B2074" t="s">
        <v>3713</v>
      </c>
      <c r="D2074" s="4">
        <v>5635.12</v>
      </c>
      <c r="E2074" s="1">
        <v>37376</v>
      </c>
      <c r="F2074">
        <v>5062</v>
      </c>
      <c r="I2074" s="2">
        <v>45204</v>
      </c>
    </row>
    <row r="2075" spans="1:9" x14ac:dyDescent="0.25">
      <c r="A2075" t="s">
        <v>6002</v>
      </c>
      <c r="B2075" t="s">
        <v>4198</v>
      </c>
      <c r="D2075" s="4">
        <v>39900</v>
      </c>
      <c r="E2075" s="1">
        <v>38191</v>
      </c>
      <c r="F2075">
        <v>2111</v>
      </c>
      <c r="I2075" s="2">
        <v>45204</v>
      </c>
    </row>
    <row r="2076" spans="1:9" x14ac:dyDescent="0.25">
      <c r="A2076" t="s">
        <v>6005</v>
      </c>
      <c r="B2076" t="s">
        <v>6006</v>
      </c>
      <c r="D2076" s="4">
        <v>5000</v>
      </c>
      <c r="E2076" s="1">
        <v>39913</v>
      </c>
      <c r="F2076">
        <v>2111</v>
      </c>
      <c r="I2076" s="2">
        <v>45204</v>
      </c>
    </row>
    <row r="2077" spans="1:9" x14ac:dyDescent="0.25">
      <c r="A2077" t="s">
        <v>6008</v>
      </c>
      <c r="B2077" t="s">
        <v>5282</v>
      </c>
      <c r="D2077" s="4">
        <v>3235</v>
      </c>
      <c r="E2077" s="1">
        <v>38707</v>
      </c>
      <c r="F2077">
        <v>1311</v>
      </c>
      <c r="I2077" s="2">
        <v>45204</v>
      </c>
    </row>
    <row r="2078" spans="1:9" x14ac:dyDescent="0.25">
      <c r="A2078" t="s">
        <v>6010</v>
      </c>
      <c r="B2078" t="s">
        <v>2250</v>
      </c>
      <c r="D2078" s="4">
        <v>3520</v>
      </c>
      <c r="E2078" s="1">
        <v>36609</v>
      </c>
      <c r="F2078">
        <v>831</v>
      </c>
      <c r="I2078" s="2">
        <v>45204</v>
      </c>
    </row>
    <row r="2079" spans="1:9" x14ac:dyDescent="0.25">
      <c r="A2079" t="s">
        <v>6012</v>
      </c>
      <c r="B2079" t="s">
        <v>6013</v>
      </c>
      <c r="D2079" s="4">
        <v>26460</v>
      </c>
      <c r="E2079" s="1">
        <v>36588</v>
      </c>
      <c r="F2079">
        <v>631</v>
      </c>
      <c r="I2079" s="2">
        <v>45204</v>
      </c>
    </row>
    <row r="2080" spans="1:9" x14ac:dyDescent="0.25">
      <c r="A2080" t="s">
        <v>6016</v>
      </c>
      <c r="B2080" t="s">
        <v>781</v>
      </c>
      <c r="D2080" s="4">
        <v>4730</v>
      </c>
      <c r="F2080">
        <v>3452</v>
      </c>
      <c r="I2080" s="2">
        <v>45204</v>
      </c>
    </row>
    <row r="2081" spans="1:9" x14ac:dyDescent="0.25">
      <c r="A2081" t="s">
        <v>6019</v>
      </c>
      <c r="B2081" t="s">
        <v>781</v>
      </c>
      <c r="D2081" s="4">
        <v>4740</v>
      </c>
      <c r="F2081">
        <v>3452</v>
      </c>
      <c r="I2081" s="2">
        <v>45204</v>
      </c>
    </row>
    <row r="2082" spans="1:9" x14ac:dyDescent="0.25">
      <c r="A2082" t="s">
        <v>6023</v>
      </c>
      <c r="B2082" t="s">
        <v>6024</v>
      </c>
      <c r="D2082" s="4">
        <v>5540</v>
      </c>
      <c r="F2082">
        <v>3241</v>
      </c>
      <c r="I2082" s="2">
        <v>45205</v>
      </c>
    </row>
    <row r="2083" spans="1:9" x14ac:dyDescent="0.25">
      <c r="A2083" t="s">
        <v>6027</v>
      </c>
      <c r="B2083" t="s">
        <v>6024</v>
      </c>
      <c r="D2083" s="4">
        <v>5540</v>
      </c>
      <c r="F2083">
        <v>3241</v>
      </c>
      <c r="I2083" s="2">
        <v>45205</v>
      </c>
    </row>
    <row r="2084" spans="1:9" x14ac:dyDescent="0.25">
      <c r="A2084" t="s">
        <v>6029</v>
      </c>
      <c r="B2084" t="s">
        <v>6024</v>
      </c>
      <c r="D2084" s="4">
        <v>5540</v>
      </c>
      <c r="F2084">
        <v>3241</v>
      </c>
      <c r="I2084" s="2">
        <v>45205</v>
      </c>
    </row>
    <row r="2085" spans="1:9" x14ac:dyDescent="0.25">
      <c r="A2085" t="s">
        <v>6031</v>
      </c>
      <c r="B2085" t="s">
        <v>6032</v>
      </c>
      <c r="D2085" s="4">
        <v>6380</v>
      </c>
      <c r="E2085" s="1">
        <v>35398</v>
      </c>
      <c r="F2085">
        <v>3211</v>
      </c>
      <c r="I2085" s="2">
        <v>45205</v>
      </c>
    </row>
    <row r="2086" spans="1:9" x14ac:dyDescent="0.25">
      <c r="A2086" t="s">
        <v>6035</v>
      </c>
      <c r="B2086" t="s">
        <v>1726</v>
      </c>
      <c r="D2086" s="4">
        <v>9330</v>
      </c>
      <c r="E2086" s="1">
        <v>35334</v>
      </c>
      <c r="F2086">
        <v>511</v>
      </c>
      <c r="I2086" s="2">
        <v>45205</v>
      </c>
    </row>
    <row r="2087" spans="1:9" x14ac:dyDescent="0.25">
      <c r="A2087" t="s">
        <v>6039</v>
      </c>
      <c r="B2087" t="s">
        <v>1726</v>
      </c>
      <c r="D2087" s="4">
        <v>9890</v>
      </c>
      <c r="F2087">
        <v>231</v>
      </c>
      <c r="I2087" s="2">
        <v>45205</v>
      </c>
    </row>
    <row r="2088" spans="1:9" x14ac:dyDescent="0.25">
      <c r="A2088" t="s">
        <v>6041</v>
      </c>
      <c r="B2088" t="s">
        <v>5648</v>
      </c>
      <c r="D2088" s="4">
        <v>7728</v>
      </c>
      <c r="E2088" s="1">
        <v>38286</v>
      </c>
      <c r="F2088">
        <v>762</v>
      </c>
      <c r="I2088" s="2">
        <v>45205</v>
      </c>
    </row>
    <row r="2089" spans="1:9" x14ac:dyDescent="0.25">
      <c r="A2089" t="s">
        <v>6044</v>
      </c>
      <c r="B2089" t="s">
        <v>5648</v>
      </c>
      <c r="D2089" s="4">
        <v>7728</v>
      </c>
      <c r="E2089" s="1">
        <v>38286</v>
      </c>
      <c r="F2089">
        <v>762</v>
      </c>
      <c r="I2089" s="2">
        <v>45205</v>
      </c>
    </row>
    <row r="2090" spans="1:9" x14ac:dyDescent="0.25">
      <c r="A2090" t="s">
        <v>6046</v>
      </c>
      <c r="B2090" t="s">
        <v>2130</v>
      </c>
      <c r="D2090" s="4">
        <v>4220</v>
      </c>
      <c r="F2090">
        <v>631</v>
      </c>
      <c r="I2090" s="2">
        <v>45205</v>
      </c>
    </row>
    <row r="2091" spans="1:9" x14ac:dyDescent="0.25">
      <c r="A2091" t="s">
        <v>6048</v>
      </c>
      <c r="B2091" t="s">
        <v>2250</v>
      </c>
      <c r="D2091" s="4">
        <v>4220</v>
      </c>
      <c r="E2091" s="1">
        <v>35684</v>
      </c>
      <c r="F2091">
        <v>631</v>
      </c>
      <c r="I2091" s="2">
        <v>45205</v>
      </c>
    </row>
    <row r="2092" spans="1:9" x14ac:dyDescent="0.25">
      <c r="A2092" t="s">
        <v>6050</v>
      </c>
      <c r="B2092" t="s">
        <v>2250</v>
      </c>
      <c r="D2092" s="4">
        <v>4220</v>
      </c>
      <c r="E2092" s="1">
        <v>35684</v>
      </c>
      <c r="F2092">
        <v>631</v>
      </c>
      <c r="I2092" s="2">
        <v>45205</v>
      </c>
    </row>
    <row r="2093" spans="1:9" x14ac:dyDescent="0.25">
      <c r="A2093" t="s">
        <v>6052</v>
      </c>
      <c r="B2093" t="s">
        <v>4656</v>
      </c>
      <c r="D2093" s="4">
        <v>4220</v>
      </c>
      <c r="E2093" s="1">
        <v>35556</v>
      </c>
      <c r="F2093">
        <v>631</v>
      </c>
      <c r="I2093" s="2">
        <v>45205</v>
      </c>
    </row>
    <row r="2094" spans="1:9" x14ac:dyDescent="0.25">
      <c r="A2094" t="s">
        <v>6054</v>
      </c>
      <c r="B2094" t="s">
        <v>6055</v>
      </c>
      <c r="D2094" s="4">
        <v>29163.8</v>
      </c>
      <c r="E2094" s="1">
        <v>38321</v>
      </c>
      <c r="F2094">
        <v>2911</v>
      </c>
      <c r="I2094" s="2">
        <v>45205</v>
      </c>
    </row>
    <row r="2095" spans="1:9" x14ac:dyDescent="0.25">
      <c r="A2095" t="s">
        <v>6059</v>
      </c>
      <c r="B2095" t="s">
        <v>3692</v>
      </c>
      <c r="D2095" s="4">
        <v>3238.29</v>
      </c>
      <c r="E2095" s="1">
        <v>37287</v>
      </c>
      <c r="F2095">
        <v>816</v>
      </c>
      <c r="I2095" s="2">
        <v>45205</v>
      </c>
    </row>
    <row r="2096" spans="1:9" x14ac:dyDescent="0.25">
      <c r="A2096" t="s">
        <v>6062</v>
      </c>
      <c r="B2096" t="s">
        <v>6063</v>
      </c>
      <c r="D2096" s="4">
        <v>8170</v>
      </c>
      <c r="E2096" s="1">
        <v>36403</v>
      </c>
      <c r="F2096">
        <v>3541</v>
      </c>
      <c r="I2096" s="2">
        <v>45205</v>
      </c>
    </row>
    <row r="2097" spans="1:9" x14ac:dyDescent="0.25">
      <c r="A2097" t="s">
        <v>6067</v>
      </c>
      <c r="B2097" t="s">
        <v>6068</v>
      </c>
      <c r="D2097" s="4">
        <v>8170</v>
      </c>
      <c r="E2097" s="1">
        <v>36662</v>
      </c>
      <c r="F2097">
        <v>3590</v>
      </c>
      <c r="I2097" s="2">
        <v>45205</v>
      </c>
    </row>
    <row r="2098" spans="1:9" x14ac:dyDescent="0.25">
      <c r="A2098" t="s">
        <v>6071</v>
      </c>
      <c r="B2098" t="s">
        <v>781</v>
      </c>
      <c r="D2098" s="4">
        <v>4730</v>
      </c>
      <c r="F2098">
        <v>1211</v>
      </c>
      <c r="I2098" s="2">
        <v>45205</v>
      </c>
    </row>
    <row r="2099" spans="1:9" x14ac:dyDescent="0.25">
      <c r="A2099" t="s">
        <v>6075</v>
      </c>
      <c r="B2099" t="s">
        <v>6076</v>
      </c>
      <c r="D2099" s="4">
        <v>10000</v>
      </c>
      <c r="E2099" s="1">
        <v>39882</v>
      </c>
      <c r="F2099">
        <v>3452</v>
      </c>
      <c r="I2099" s="2">
        <v>45206</v>
      </c>
    </row>
    <row r="2100" spans="1:9" x14ac:dyDescent="0.25">
      <c r="A2100" t="s">
        <v>6079</v>
      </c>
      <c r="B2100" t="s">
        <v>1240</v>
      </c>
      <c r="D2100" s="4">
        <v>19922</v>
      </c>
      <c r="E2100" s="1">
        <v>38352</v>
      </c>
      <c r="F2100">
        <v>731</v>
      </c>
      <c r="I2100" s="2">
        <v>45206</v>
      </c>
    </row>
    <row r="2101" spans="1:9" x14ac:dyDescent="0.25">
      <c r="A2101" t="s">
        <v>6081</v>
      </c>
      <c r="B2101" t="s">
        <v>1240</v>
      </c>
      <c r="D2101" s="4">
        <v>19922</v>
      </c>
      <c r="E2101" s="1">
        <v>38352</v>
      </c>
      <c r="F2101">
        <v>731</v>
      </c>
      <c r="I2101" s="2">
        <v>45206</v>
      </c>
    </row>
    <row r="2102" spans="1:9" x14ac:dyDescent="0.25">
      <c r="A2102" t="s">
        <v>6084</v>
      </c>
      <c r="B2102" t="s">
        <v>1240</v>
      </c>
      <c r="D2102" s="4">
        <v>19922</v>
      </c>
      <c r="E2102" s="1">
        <v>38352</v>
      </c>
      <c r="F2102">
        <v>731</v>
      </c>
      <c r="I2102" s="2">
        <v>45206</v>
      </c>
    </row>
    <row r="2103" spans="1:9" x14ac:dyDescent="0.25">
      <c r="A2103" t="s">
        <v>6087</v>
      </c>
      <c r="B2103" t="s">
        <v>1240</v>
      </c>
      <c r="D2103" s="4">
        <v>19922</v>
      </c>
      <c r="E2103" s="1">
        <v>38352</v>
      </c>
      <c r="F2103">
        <v>731</v>
      </c>
      <c r="I2103" s="2">
        <v>45206</v>
      </c>
    </row>
    <row r="2104" spans="1:9" x14ac:dyDescent="0.25">
      <c r="A2104" t="s">
        <v>6090</v>
      </c>
      <c r="B2104" t="s">
        <v>1240</v>
      </c>
      <c r="D2104" s="4">
        <v>19922</v>
      </c>
      <c r="E2104" s="1">
        <v>38352</v>
      </c>
      <c r="F2104">
        <v>731</v>
      </c>
      <c r="I2104" s="2">
        <v>45206</v>
      </c>
    </row>
    <row r="2105" spans="1:9" x14ac:dyDescent="0.25">
      <c r="A2105" t="s">
        <v>6093</v>
      </c>
      <c r="B2105" t="s">
        <v>1240</v>
      </c>
      <c r="D2105" s="4">
        <v>19922</v>
      </c>
      <c r="E2105" s="1">
        <v>38352</v>
      </c>
      <c r="F2105">
        <v>731</v>
      </c>
      <c r="I2105" s="2">
        <v>45206</v>
      </c>
    </row>
    <row r="2106" spans="1:9" x14ac:dyDescent="0.25">
      <c r="A2106" t="s">
        <v>6095</v>
      </c>
      <c r="B2106" t="s">
        <v>1240</v>
      </c>
      <c r="D2106" s="4">
        <v>19922</v>
      </c>
      <c r="E2106" s="1">
        <v>38352</v>
      </c>
      <c r="F2106">
        <v>731</v>
      </c>
      <c r="I2106" s="2">
        <v>45206</v>
      </c>
    </row>
    <row r="2107" spans="1:9" x14ac:dyDescent="0.25">
      <c r="A2107" t="s">
        <v>6097</v>
      </c>
      <c r="B2107" t="s">
        <v>1240</v>
      </c>
      <c r="D2107" s="4">
        <v>19922</v>
      </c>
      <c r="E2107" s="1">
        <v>38352</v>
      </c>
      <c r="F2107">
        <v>731</v>
      </c>
      <c r="I2107" s="2">
        <v>45206</v>
      </c>
    </row>
    <row r="2108" spans="1:9" x14ac:dyDescent="0.25">
      <c r="A2108" t="s">
        <v>6099</v>
      </c>
      <c r="B2108" t="s">
        <v>1240</v>
      </c>
      <c r="D2108" s="4">
        <v>19922</v>
      </c>
      <c r="E2108" s="1">
        <v>38352</v>
      </c>
      <c r="F2108">
        <v>731</v>
      </c>
      <c r="I2108" s="2">
        <v>45206</v>
      </c>
    </row>
    <row r="2109" spans="1:9" x14ac:dyDescent="0.25">
      <c r="A2109" t="s">
        <v>6101</v>
      </c>
      <c r="B2109" t="s">
        <v>6013</v>
      </c>
      <c r="D2109" s="4">
        <v>19950</v>
      </c>
      <c r="E2109" s="1">
        <v>35611</v>
      </c>
      <c r="F2109">
        <v>631</v>
      </c>
      <c r="I2109" s="2">
        <v>45206</v>
      </c>
    </row>
    <row r="2110" spans="1:9" x14ac:dyDescent="0.25">
      <c r="A2110" t="s">
        <v>6103</v>
      </c>
      <c r="B2110" t="s">
        <v>5248</v>
      </c>
      <c r="D2110" s="4">
        <v>27983</v>
      </c>
      <c r="E2110" s="1">
        <v>38286</v>
      </c>
      <c r="F2110">
        <v>432</v>
      </c>
      <c r="I2110" s="2">
        <v>45206</v>
      </c>
    </row>
    <row r="2111" spans="1:9" x14ac:dyDescent="0.25">
      <c r="A2111" t="s">
        <v>6107</v>
      </c>
      <c r="B2111" t="s">
        <v>4905</v>
      </c>
      <c r="D2111" s="4">
        <v>9579</v>
      </c>
      <c r="E2111" s="1">
        <v>39979</v>
      </c>
      <c r="F2111">
        <v>5062</v>
      </c>
      <c r="I2111" s="2">
        <v>45206</v>
      </c>
    </row>
    <row r="2112" spans="1:9" x14ac:dyDescent="0.25">
      <c r="A2112" t="s">
        <v>6110</v>
      </c>
      <c r="B2112" t="s">
        <v>4905</v>
      </c>
      <c r="D2112" s="4">
        <v>9555</v>
      </c>
      <c r="E2112" s="1">
        <v>40043</v>
      </c>
      <c r="F2112">
        <v>5062</v>
      </c>
      <c r="I2112" s="2">
        <v>45206</v>
      </c>
    </row>
    <row r="2113" spans="1:9" x14ac:dyDescent="0.25">
      <c r="A2113" t="s">
        <v>6114</v>
      </c>
      <c r="B2113" t="s">
        <v>6115</v>
      </c>
      <c r="D2113" s="4">
        <v>18000</v>
      </c>
      <c r="E2113" s="1">
        <v>38077</v>
      </c>
      <c r="F2113">
        <v>9082</v>
      </c>
      <c r="I2113" s="2">
        <v>45208</v>
      </c>
    </row>
    <row r="2114" spans="1:9" x14ac:dyDescent="0.25">
      <c r="A2114" t="s">
        <v>6118</v>
      </c>
      <c r="B2114" t="s">
        <v>6119</v>
      </c>
      <c r="D2114" s="4">
        <v>10000</v>
      </c>
      <c r="E2114" s="1">
        <v>37986</v>
      </c>
      <c r="F2114">
        <v>3342</v>
      </c>
      <c r="I2114" s="2">
        <v>45208</v>
      </c>
    </row>
    <row r="2115" spans="1:9" x14ac:dyDescent="0.25">
      <c r="A2115" t="s">
        <v>6122</v>
      </c>
      <c r="B2115" t="s">
        <v>6119</v>
      </c>
      <c r="D2115" s="4">
        <v>10000</v>
      </c>
      <c r="E2115" s="1">
        <v>37986</v>
      </c>
      <c r="F2115">
        <v>3342</v>
      </c>
      <c r="I2115" s="2">
        <v>45208</v>
      </c>
    </row>
    <row r="2116" spans="1:9" x14ac:dyDescent="0.25">
      <c r="A2116" t="s">
        <v>6124</v>
      </c>
      <c r="B2116" t="s">
        <v>6125</v>
      </c>
      <c r="D2116" s="4">
        <v>8220</v>
      </c>
      <c r="F2116">
        <v>3341</v>
      </c>
      <c r="I2116" s="2">
        <v>45208</v>
      </c>
    </row>
    <row r="2117" spans="1:9" x14ac:dyDescent="0.25">
      <c r="A2117" t="s">
        <v>6128</v>
      </c>
      <c r="B2117" t="s">
        <v>6129</v>
      </c>
      <c r="D2117" s="4">
        <v>4680</v>
      </c>
      <c r="F2117">
        <v>3341</v>
      </c>
      <c r="I2117" s="2">
        <v>45208</v>
      </c>
    </row>
    <row r="2118" spans="1:9" x14ac:dyDescent="0.25">
      <c r="A2118" t="s">
        <v>6132</v>
      </c>
      <c r="B2118" t="s">
        <v>4350</v>
      </c>
      <c r="D2118" s="4">
        <v>7478</v>
      </c>
      <c r="E2118" s="1">
        <v>38352</v>
      </c>
      <c r="F2118">
        <v>412</v>
      </c>
      <c r="I2118" s="2">
        <v>45208</v>
      </c>
    </row>
    <row r="2119" spans="1:9" x14ac:dyDescent="0.25">
      <c r="A2119" t="s">
        <v>6134</v>
      </c>
      <c r="B2119" t="s">
        <v>4350</v>
      </c>
      <c r="D2119" s="4">
        <v>7478</v>
      </c>
      <c r="E2119" s="1">
        <v>38352</v>
      </c>
      <c r="F2119">
        <v>412</v>
      </c>
      <c r="I2119" s="2">
        <v>45208</v>
      </c>
    </row>
    <row r="2120" spans="1:9" x14ac:dyDescent="0.25">
      <c r="A2120" t="s">
        <v>6136</v>
      </c>
      <c r="B2120" t="s">
        <v>6137</v>
      </c>
      <c r="D2120" s="4">
        <v>3697</v>
      </c>
      <c r="E2120" s="1">
        <v>38321</v>
      </c>
      <c r="F2120">
        <v>432</v>
      </c>
      <c r="I2120" s="2">
        <v>45208</v>
      </c>
    </row>
    <row r="2121" spans="1:9" x14ac:dyDescent="0.25">
      <c r="A2121" t="s">
        <v>6140</v>
      </c>
      <c r="B2121" t="s">
        <v>781</v>
      </c>
      <c r="D2121" s="4">
        <v>4730</v>
      </c>
      <c r="F2121">
        <v>1221</v>
      </c>
      <c r="I2121" s="2">
        <v>45208</v>
      </c>
    </row>
    <row r="2122" spans="1:9" x14ac:dyDescent="0.25">
      <c r="A2122" t="s">
        <v>6143</v>
      </c>
      <c r="B2122" t="s">
        <v>781</v>
      </c>
      <c r="D2122" s="4">
        <v>4730</v>
      </c>
      <c r="F2122">
        <v>1221</v>
      </c>
      <c r="I2122" s="2">
        <v>45208</v>
      </c>
    </row>
    <row r="2123" spans="1:9" x14ac:dyDescent="0.25">
      <c r="A2123" t="s">
        <v>6146</v>
      </c>
      <c r="B2123" t="s">
        <v>1726</v>
      </c>
      <c r="D2123" s="4">
        <v>9050</v>
      </c>
      <c r="F2123">
        <v>2113</v>
      </c>
      <c r="I2123" s="2">
        <v>45208</v>
      </c>
    </row>
    <row r="2124" spans="1:9" x14ac:dyDescent="0.25">
      <c r="A2124" t="s">
        <v>6150</v>
      </c>
      <c r="B2124" t="s">
        <v>6013</v>
      </c>
      <c r="D2124" s="4">
        <v>9850</v>
      </c>
      <c r="F2124">
        <v>631</v>
      </c>
      <c r="I2124" s="2">
        <v>45208</v>
      </c>
    </row>
    <row r="2125" spans="1:9" x14ac:dyDescent="0.25">
      <c r="A2125" t="s">
        <v>6152</v>
      </c>
      <c r="B2125" t="s">
        <v>6153</v>
      </c>
      <c r="D2125" s="4">
        <v>12810</v>
      </c>
      <c r="E2125" s="1">
        <v>38286</v>
      </c>
      <c r="F2125">
        <v>5931</v>
      </c>
      <c r="I2125" s="2">
        <v>45208</v>
      </c>
    </row>
    <row r="2126" spans="1:9" x14ac:dyDescent="0.25">
      <c r="A2126" t="s">
        <v>6157</v>
      </c>
      <c r="B2126" t="s">
        <v>6153</v>
      </c>
      <c r="D2126" s="4">
        <v>12810</v>
      </c>
      <c r="E2126" s="1">
        <v>38286</v>
      </c>
      <c r="F2126">
        <v>5931</v>
      </c>
      <c r="I2126" s="2">
        <v>45208</v>
      </c>
    </row>
    <row r="2127" spans="1:9" x14ac:dyDescent="0.25">
      <c r="A2127" t="s">
        <v>6159</v>
      </c>
      <c r="B2127" t="s">
        <v>3692</v>
      </c>
      <c r="D2127" s="4">
        <v>3238.29</v>
      </c>
      <c r="E2127" s="1">
        <v>37286</v>
      </c>
      <c r="F2127">
        <v>5031</v>
      </c>
      <c r="I2127" s="2">
        <v>45208</v>
      </c>
    </row>
    <row r="2128" spans="1:9" x14ac:dyDescent="0.25">
      <c r="A2128" t="s">
        <v>6161</v>
      </c>
      <c r="B2128" t="s">
        <v>781</v>
      </c>
      <c r="D2128" s="4">
        <v>4730</v>
      </c>
      <c r="F2128">
        <v>2721</v>
      </c>
      <c r="I2128" s="2">
        <v>45208</v>
      </c>
    </row>
    <row r="2129" spans="1:9" x14ac:dyDescent="0.25">
      <c r="A2129" t="s">
        <v>6164</v>
      </c>
      <c r="B2129" t="s">
        <v>77</v>
      </c>
      <c r="D2129" s="4">
        <v>4890</v>
      </c>
      <c r="E2129" s="1">
        <v>35398</v>
      </c>
      <c r="F2129">
        <v>2721</v>
      </c>
      <c r="I2129" s="2">
        <v>45208</v>
      </c>
    </row>
    <row r="2130" spans="1:9" x14ac:dyDescent="0.25">
      <c r="A2130" t="s">
        <v>6168</v>
      </c>
      <c r="B2130" t="s">
        <v>6169</v>
      </c>
      <c r="D2130" s="4">
        <v>10000</v>
      </c>
      <c r="E2130" s="1">
        <v>36216</v>
      </c>
      <c r="F2130">
        <v>2622</v>
      </c>
      <c r="I2130" s="2">
        <v>45208</v>
      </c>
    </row>
    <row r="2131" spans="1:9" x14ac:dyDescent="0.25">
      <c r="A2131" t="s">
        <v>6171</v>
      </c>
      <c r="B2131" t="s">
        <v>781</v>
      </c>
      <c r="D2131" s="4">
        <v>4730</v>
      </c>
      <c r="F2131">
        <v>1111</v>
      </c>
      <c r="I2131" s="2">
        <v>45208</v>
      </c>
    </row>
    <row r="2132" spans="1:9" x14ac:dyDescent="0.25">
      <c r="A2132" t="s">
        <v>6174</v>
      </c>
      <c r="B2132" t="s">
        <v>4580</v>
      </c>
      <c r="D2132" s="4">
        <v>4220</v>
      </c>
      <c r="E2132" s="1">
        <v>35445</v>
      </c>
      <c r="F2132">
        <v>1111</v>
      </c>
      <c r="I2132" s="2">
        <v>45208</v>
      </c>
    </row>
    <row r="2133" spans="1:9" x14ac:dyDescent="0.25">
      <c r="A2133" t="s">
        <v>6176</v>
      </c>
      <c r="B2133" t="s">
        <v>6177</v>
      </c>
      <c r="D2133" s="4">
        <v>3550.1</v>
      </c>
      <c r="E2133" s="1">
        <v>38503</v>
      </c>
      <c r="F2133">
        <v>1131</v>
      </c>
      <c r="I2133" s="2">
        <v>45208</v>
      </c>
    </row>
    <row r="2134" spans="1:9" x14ac:dyDescent="0.25">
      <c r="A2134" t="s">
        <v>6180</v>
      </c>
      <c r="B2134" t="s">
        <v>1240</v>
      </c>
      <c r="D2134" s="4">
        <v>8720</v>
      </c>
      <c r="E2134" s="1">
        <v>35677</v>
      </c>
      <c r="F2134">
        <v>1131</v>
      </c>
      <c r="I2134" s="2">
        <v>45208</v>
      </c>
    </row>
    <row r="2135" spans="1:9" x14ac:dyDescent="0.25">
      <c r="A2135" t="s">
        <v>6182</v>
      </c>
      <c r="B2135" t="s">
        <v>1240</v>
      </c>
      <c r="D2135" s="4">
        <v>8720</v>
      </c>
      <c r="E2135" s="1">
        <v>35677</v>
      </c>
      <c r="F2135">
        <v>1131</v>
      </c>
      <c r="I2135" s="2">
        <v>45208</v>
      </c>
    </row>
    <row r="2136" spans="1:9" x14ac:dyDescent="0.25">
      <c r="A2136" t="s">
        <v>6184</v>
      </c>
      <c r="B2136" t="s">
        <v>781</v>
      </c>
      <c r="D2136" s="4">
        <v>4730</v>
      </c>
      <c r="F2136">
        <v>1033</v>
      </c>
      <c r="I2136" s="2">
        <v>45208</v>
      </c>
    </row>
    <row r="2137" spans="1:9" x14ac:dyDescent="0.25">
      <c r="A2137" t="s">
        <v>6187</v>
      </c>
      <c r="B2137" t="s">
        <v>2130</v>
      </c>
      <c r="D2137" s="4">
        <v>7280</v>
      </c>
      <c r="E2137" s="1">
        <v>38352</v>
      </c>
      <c r="F2137">
        <v>412</v>
      </c>
      <c r="I2137" s="2">
        <v>45208</v>
      </c>
    </row>
    <row r="2138" spans="1:9" x14ac:dyDescent="0.25">
      <c r="A2138" t="s">
        <v>6190</v>
      </c>
      <c r="B2138" t="s">
        <v>2130</v>
      </c>
      <c r="D2138" s="4">
        <v>7280</v>
      </c>
      <c r="E2138" s="1">
        <v>38352</v>
      </c>
      <c r="F2138">
        <v>412</v>
      </c>
      <c r="I2138" s="2">
        <v>45208</v>
      </c>
    </row>
    <row r="2139" spans="1:9" x14ac:dyDescent="0.25">
      <c r="A2139" t="s">
        <v>6192</v>
      </c>
      <c r="B2139" t="s">
        <v>6193</v>
      </c>
      <c r="D2139" s="4">
        <v>3200</v>
      </c>
      <c r="F2139">
        <v>1321</v>
      </c>
      <c r="I2139" s="2">
        <v>45208</v>
      </c>
    </row>
    <row r="2140" spans="1:9" x14ac:dyDescent="0.25">
      <c r="A2140" t="s">
        <v>6196</v>
      </c>
      <c r="B2140" t="s">
        <v>6193</v>
      </c>
      <c r="D2140" s="4">
        <v>3200</v>
      </c>
      <c r="F2140">
        <v>1321</v>
      </c>
      <c r="I2140" s="2">
        <v>45208</v>
      </c>
    </row>
    <row r="2141" spans="1:9" x14ac:dyDescent="0.25">
      <c r="A2141" t="s">
        <v>6198</v>
      </c>
      <c r="B2141" t="s">
        <v>6199</v>
      </c>
      <c r="D2141" s="4">
        <v>3600</v>
      </c>
      <c r="F2141">
        <v>3341</v>
      </c>
      <c r="I2141" s="2">
        <v>45208</v>
      </c>
    </row>
    <row r="2142" spans="1:9" x14ac:dyDescent="0.25">
      <c r="A2142" t="s">
        <v>6203</v>
      </c>
      <c r="B2142" t="s">
        <v>96</v>
      </c>
      <c r="D2142" s="4">
        <v>3480</v>
      </c>
      <c r="F2142">
        <v>3452</v>
      </c>
      <c r="I2142" s="2">
        <v>45211</v>
      </c>
    </row>
    <row r="2143" spans="1:9" x14ac:dyDescent="0.25">
      <c r="A2143" t="s">
        <v>6206</v>
      </c>
      <c r="B2143" t="s">
        <v>4331</v>
      </c>
      <c r="D2143" s="4">
        <v>39900</v>
      </c>
      <c r="E2143" s="1">
        <v>36284</v>
      </c>
      <c r="F2143">
        <v>3221</v>
      </c>
      <c r="I2143" s="2">
        <v>45211</v>
      </c>
    </row>
    <row r="2144" spans="1:9" x14ac:dyDescent="0.25">
      <c r="A2144" t="s">
        <v>6209</v>
      </c>
      <c r="B2144" t="s">
        <v>2130</v>
      </c>
      <c r="D2144" s="4">
        <v>4220</v>
      </c>
      <c r="F2144">
        <v>231</v>
      </c>
      <c r="I2144" s="2">
        <v>45211</v>
      </c>
    </row>
    <row r="2145" spans="1:9" x14ac:dyDescent="0.25">
      <c r="A2145" t="s">
        <v>6211</v>
      </c>
      <c r="B2145" t="s">
        <v>3859</v>
      </c>
      <c r="D2145" s="4">
        <v>9960</v>
      </c>
      <c r="F2145">
        <v>331</v>
      </c>
      <c r="I2145" s="2">
        <v>45211</v>
      </c>
    </row>
    <row r="2146" spans="1:9" x14ac:dyDescent="0.25">
      <c r="A2146" t="s">
        <v>6214</v>
      </c>
      <c r="B2146" t="s">
        <v>6215</v>
      </c>
      <c r="D2146" s="4">
        <v>33552.300000000003</v>
      </c>
      <c r="E2146" s="1">
        <v>37159</v>
      </c>
      <c r="F2146">
        <v>2911</v>
      </c>
      <c r="I2146" s="2">
        <v>45211</v>
      </c>
    </row>
    <row r="2147" spans="1:9" x14ac:dyDescent="0.25">
      <c r="A2147" t="s">
        <v>6219</v>
      </c>
      <c r="B2147" t="s">
        <v>6220</v>
      </c>
      <c r="D2147" s="4">
        <v>14140</v>
      </c>
      <c r="E2147" s="1">
        <v>35102</v>
      </c>
      <c r="F2147">
        <v>2151</v>
      </c>
      <c r="I2147" s="2">
        <v>45211</v>
      </c>
    </row>
    <row r="2148" spans="1:9" x14ac:dyDescent="0.25">
      <c r="A2148" t="s">
        <v>6224</v>
      </c>
      <c r="B2148" t="s">
        <v>6225</v>
      </c>
      <c r="D2148" s="4">
        <v>19950</v>
      </c>
      <c r="E2148" s="1">
        <v>36257</v>
      </c>
      <c r="F2148">
        <v>2151</v>
      </c>
      <c r="I2148" s="2">
        <v>45211</v>
      </c>
    </row>
    <row r="2149" spans="1:9" x14ac:dyDescent="0.25">
      <c r="A2149" t="s">
        <v>6228</v>
      </c>
      <c r="B2149" t="s">
        <v>781</v>
      </c>
      <c r="D2149" s="4">
        <v>4740</v>
      </c>
      <c r="F2149">
        <v>2151</v>
      </c>
      <c r="I2149" s="2">
        <v>45211</v>
      </c>
    </row>
    <row r="2150" spans="1:9" x14ac:dyDescent="0.25">
      <c r="A2150" t="s">
        <v>6230</v>
      </c>
      <c r="B2150" t="s">
        <v>6231</v>
      </c>
      <c r="D2150" s="4">
        <v>12505.71</v>
      </c>
      <c r="E2150" s="1">
        <v>38562</v>
      </c>
      <c r="F2150">
        <v>2151</v>
      </c>
      <c r="I2150" s="2">
        <v>45211</v>
      </c>
    </row>
    <row r="2151" spans="1:9" x14ac:dyDescent="0.25">
      <c r="A2151" t="s">
        <v>6234</v>
      </c>
      <c r="B2151" t="s">
        <v>6235</v>
      </c>
      <c r="D2151" s="4">
        <v>16950.36</v>
      </c>
      <c r="E2151" s="1">
        <v>38562</v>
      </c>
      <c r="F2151">
        <v>2151</v>
      </c>
      <c r="I2151" s="2">
        <v>45211</v>
      </c>
    </row>
    <row r="2152" spans="1:9" x14ac:dyDescent="0.25">
      <c r="A2152" t="s">
        <v>6238</v>
      </c>
      <c r="B2152" t="s">
        <v>6220</v>
      </c>
      <c r="D2152" s="4">
        <v>19000</v>
      </c>
      <c r="E2152" s="1">
        <v>35795</v>
      </c>
      <c r="F2152">
        <v>2151</v>
      </c>
      <c r="I2152" s="2">
        <v>45211</v>
      </c>
    </row>
    <row r="2153" spans="1:9" x14ac:dyDescent="0.25">
      <c r="A2153" t="s">
        <v>6241</v>
      </c>
      <c r="B2153" t="s">
        <v>781</v>
      </c>
      <c r="D2153" s="4">
        <v>4730</v>
      </c>
      <c r="F2153">
        <v>1162</v>
      </c>
      <c r="I2153" s="2">
        <v>45211</v>
      </c>
    </row>
    <row r="2154" spans="1:9" x14ac:dyDescent="0.25">
      <c r="A2154" t="s">
        <v>6243</v>
      </c>
      <c r="B2154" t="s">
        <v>781</v>
      </c>
      <c r="D2154" s="4">
        <v>4730</v>
      </c>
      <c r="F2154">
        <v>1162</v>
      </c>
      <c r="I2154" s="2">
        <v>45211</v>
      </c>
    </row>
    <row r="2155" spans="1:9" x14ac:dyDescent="0.25">
      <c r="A2155" t="s">
        <v>6246</v>
      </c>
      <c r="B2155" t="s">
        <v>781</v>
      </c>
      <c r="D2155" s="4">
        <v>4620</v>
      </c>
      <c r="F2155">
        <v>831</v>
      </c>
      <c r="I2155" s="2">
        <v>45211</v>
      </c>
    </row>
    <row r="2156" spans="1:9" x14ac:dyDescent="0.25">
      <c r="A2156" t="s">
        <v>6249</v>
      </c>
      <c r="B2156" t="s">
        <v>4819</v>
      </c>
      <c r="D2156" s="4">
        <v>17850</v>
      </c>
      <c r="E2156" s="1">
        <v>35657</v>
      </c>
      <c r="F2156">
        <v>831</v>
      </c>
      <c r="I2156" s="2">
        <v>45211</v>
      </c>
    </row>
    <row r="2157" spans="1:9" x14ac:dyDescent="0.25">
      <c r="A2157" t="s">
        <v>6252</v>
      </c>
      <c r="B2157" t="s">
        <v>6253</v>
      </c>
      <c r="D2157" s="4">
        <v>19230</v>
      </c>
      <c r="E2157" s="1">
        <v>36139</v>
      </c>
      <c r="F2157">
        <v>3841</v>
      </c>
      <c r="I2157" s="2">
        <v>45211</v>
      </c>
    </row>
    <row r="2158" spans="1:9" x14ac:dyDescent="0.25">
      <c r="A2158" t="s">
        <v>6258</v>
      </c>
      <c r="B2158" t="s">
        <v>4331</v>
      </c>
      <c r="D2158" s="4">
        <v>39900</v>
      </c>
      <c r="E2158" s="1">
        <v>36371</v>
      </c>
      <c r="F2158">
        <v>1033</v>
      </c>
      <c r="I2158" s="2">
        <v>45231</v>
      </c>
    </row>
    <row r="2159" spans="1:9" x14ac:dyDescent="0.25">
      <c r="A2159" t="s">
        <v>6260</v>
      </c>
      <c r="B2159" t="s">
        <v>6261</v>
      </c>
      <c r="D2159" s="4">
        <v>5000</v>
      </c>
      <c r="E2159" s="1">
        <v>40099</v>
      </c>
      <c r="F2159">
        <v>1033</v>
      </c>
      <c r="I2159" s="2">
        <v>45231</v>
      </c>
    </row>
    <row r="2160" spans="1:9" x14ac:dyDescent="0.25">
      <c r="A2160" t="s">
        <v>6263</v>
      </c>
      <c r="B2160" t="s">
        <v>6264</v>
      </c>
      <c r="D2160" s="4">
        <v>3032.38</v>
      </c>
      <c r="E2160" s="1">
        <v>39994</v>
      </c>
      <c r="F2160">
        <v>931</v>
      </c>
      <c r="I2160" s="2">
        <v>45231</v>
      </c>
    </row>
    <row r="2161" spans="1:9" x14ac:dyDescent="0.25">
      <c r="A2161" t="s">
        <v>6267</v>
      </c>
      <c r="B2161" t="s">
        <v>6264</v>
      </c>
      <c r="D2161" s="4">
        <v>3032.38</v>
      </c>
      <c r="E2161" s="1">
        <v>39994</v>
      </c>
      <c r="F2161">
        <v>931</v>
      </c>
      <c r="I2161" s="2">
        <v>45231</v>
      </c>
    </row>
    <row r="2162" spans="1:9" x14ac:dyDescent="0.25">
      <c r="A2162" t="s">
        <v>6269</v>
      </c>
      <c r="B2162" t="s">
        <v>6270</v>
      </c>
      <c r="D2162" s="4">
        <v>4600</v>
      </c>
      <c r="E2162" s="1">
        <v>38286</v>
      </c>
      <c r="F2162">
        <v>412</v>
      </c>
      <c r="I2162" s="2">
        <v>45231</v>
      </c>
    </row>
    <row r="2163" spans="1:9" x14ac:dyDescent="0.25">
      <c r="A2163" t="s">
        <v>6273</v>
      </c>
      <c r="B2163" t="s">
        <v>6274</v>
      </c>
      <c r="D2163" s="4">
        <v>28197.3</v>
      </c>
      <c r="E2163" s="1">
        <v>36762</v>
      </c>
      <c r="F2163">
        <v>2611</v>
      </c>
      <c r="I2163" s="2">
        <v>45231</v>
      </c>
    </row>
    <row r="2164" spans="1:9" x14ac:dyDescent="0.25">
      <c r="A2164" t="s">
        <v>6277</v>
      </c>
      <c r="B2164" t="s">
        <v>6278</v>
      </c>
      <c r="D2164" s="4">
        <v>30000</v>
      </c>
      <c r="E2164" s="1">
        <v>37986</v>
      </c>
      <c r="F2164">
        <v>4141</v>
      </c>
      <c r="I2164" s="2">
        <v>45231</v>
      </c>
    </row>
    <row r="2165" spans="1:9" x14ac:dyDescent="0.25">
      <c r="A2165" t="s">
        <v>6282</v>
      </c>
      <c r="B2165" t="s">
        <v>5743</v>
      </c>
      <c r="D2165" s="4">
        <v>7560</v>
      </c>
      <c r="E2165" s="1">
        <v>36635</v>
      </c>
      <c r="F2165">
        <v>4141</v>
      </c>
      <c r="I2165" s="2">
        <v>45231</v>
      </c>
    </row>
    <row r="2166" spans="1:9" x14ac:dyDescent="0.25">
      <c r="A2166" t="s">
        <v>6285</v>
      </c>
      <c r="B2166" t="s">
        <v>4331</v>
      </c>
      <c r="D2166" s="4">
        <v>4990</v>
      </c>
      <c r="E2166" s="1">
        <v>36228</v>
      </c>
      <c r="F2166">
        <v>1631</v>
      </c>
      <c r="I2166" s="2">
        <v>45233</v>
      </c>
    </row>
    <row r="2167" spans="1:9" x14ac:dyDescent="0.25">
      <c r="A2167" t="s">
        <v>6288</v>
      </c>
      <c r="B2167" t="s">
        <v>6289</v>
      </c>
      <c r="D2167" s="4">
        <v>16800</v>
      </c>
      <c r="E2167" s="1">
        <v>35964</v>
      </c>
      <c r="F2167">
        <v>413</v>
      </c>
      <c r="I2167" s="2">
        <v>45233</v>
      </c>
    </row>
    <row r="2168" spans="1:9" x14ac:dyDescent="0.25">
      <c r="A2168" t="s">
        <v>6291</v>
      </c>
      <c r="B2168" t="s">
        <v>3144</v>
      </c>
      <c r="D2168" s="4">
        <v>7100</v>
      </c>
      <c r="F2168">
        <v>352</v>
      </c>
      <c r="I2168" s="2">
        <v>45233</v>
      </c>
    </row>
    <row r="2169" spans="1:9" x14ac:dyDescent="0.25">
      <c r="A2169" t="s">
        <v>6294</v>
      </c>
      <c r="B2169" t="s">
        <v>6295</v>
      </c>
      <c r="D2169" s="4">
        <v>3499</v>
      </c>
      <c r="E2169" s="1">
        <v>37894</v>
      </c>
      <c r="F2169">
        <v>5031</v>
      </c>
      <c r="I2169" s="2">
        <v>45233</v>
      </c>
    </row>
    <row r="2170" spans="1:9" x14ac:dyDescent="0.25">
      <c r="A2170" t="s">
        <v>6298</v>
      </c>
      <c r="B2170" t="s">
        <v>6013</v>
      </c>
      <c r="D2170" s="4">
        <v>26460</v>
      </c>
      <c r="E2170" s="1">
        <v>36566</v>
      </c>
      <c r="F2170">
        <v>631</v>
      </c>
      <c r="I2170" s="2">
        <v>45233</v>
      </c>
    </row>
    <row r="2171" spans="1:9" x14ac:dyDescent="0.25">
      <c r="A2171" t="s">
        <v>6301</v>
      </c>
      <c r="B2171" t="s">
        <v>1911</v>
      </c>
      <c r="D2171" s="4">
        <v>3900</v>
      </c>
      <c r="F2171">
        <v>823</v>
      </c>
      <c r="I2171" s="2">
        <v>45233</v>
      </c>
    </row>
    <row r="2172" spans="1:9" x14ac:dyDescent="0.25">
      <c r="A2172" t="s">
        <v>6303</v>
      </c>
      <c r="B2172" t="s">
        <v>4039</v>
      </c>
      <c r="D2172" s="4">
        <v>3660</v>
      </c>
      <c r="F2172">
        <v>3452</v>
      </c>
      <c r="I2172" s="2">
        <v>45233</v>
      </c>
    </row>
    <row r="2173" spans="1:9" x14ac:dyDescent="0.25">
      <c r="A2173" t="s">
        <v>6306</v>
      </c>
      <c r="B2173" t="s">
        <v>6307</v>
      </c>
      <c r="D2173" s="4">
        <v>9491.6</v>
      </c>
      <c r="E2173" s="1">
        <v>37313</v>
      </c>
      <c r="F2173">
        <v>4141</v>
      </c>
      <c r="I2173" s="2">
        <v>45233</v>
      </c>
    </row>
    <row r="2174" spans="1:9" x14ac:dyDescent="0.25">
      <c r="A2174" t="s">
        <v>6311</v>
      </c>
      <c r="B2174" t="s">
        <v>3253</v>
      </c>
      <c r="D2174" s="4">
        <v>4900</v>
      </c>
      <c r="F2174">
        <v>4141</v>
      </c>
      <c r="I2174" s="2">
        <v>45233</v>
      </c>
    </row>
    <row r="2175" spans="1:9" x14ac:dyDescent="0.25">
      <c r="A2175" t="s">
        <v>6314</v>
      </c>
      <c r="B2175" t="s">
        <v>4335</v>
      </c>
      <c r="D2175" s="4">
        <v>16396</v>
      </c>
      <c r="E2175" s="1">
        <v>38321</v>
      </c>
      <c r="F2175">
        <v>731</v>
      </c>
      <c r="I2175" s="2">
        <v>45234</v>
      </c>
    </row>
    <row r="2176" spans="1:9" x14ac:dyDescent="0.25">
      <c r="A2176" t="s">
        <v>6316</v>
      </c>
      <c r="B2176" t="s">
        <v>5385</v>
      </c>
      <c r="D2176" s="4">
        <v>5590</v>
      </c>
      <c r="E2176" s="1">
        <v>35298</v>
      </c>
      <c r="F2176">
        <v>2211</v>
      </c>
      <c r="I2176" s="2">
        <v>45234</v>
      </c>
    </row>
    <row r="2177" spans="1:9" x14ac:dyDescent="0.25">
      <c r="A2177" t="s">
        <v>6318</v>
      </c>
      <c r="B2177" t="s">
        <v>4435</v>
      </c>
      <c r="D2177" s="4">
        <v>4710</v>
      </c>
      <c r="F2177">
        <v>631</v>
      </c>
      <c r="I2177" s="2">
        <v>45234</v>
      </c>
    </row>
    <row r="2178" spans="1:9" x14ac:dyDescent="0.25">
      <c r="A2178" t="s">
        <v>6321</v>
      </c>
      <c r="B2178" t="s">
        <v>781</v>
      </c>
      <c r="D2178" s="4">
        <v>4730</v>
      </c>
      <c r="F2178">
        <v>1162</v>
      </c>
      <c r="I2178" s="2">
        <v>45234</v>
      </c>
    </row>
    <row r="2179" spans="1:9" x14ac:dyDescent="0.25">
      <c r="A2179" t="s">
        <v>6324</v>
      </c>
      <c r="B2179" t="s">
        <v>3859</v>
      </c>
      <c r="D2179" s="4">
        <v>9960</v>
      </c>
      <c r="F2179">
        <v>863</v>
      </c>
      <c r="I2179" s="2">
        <v>45234</v>
      </c>
    </row>
    <row r="2180" spans="1:9" x14ac:dyDescent="0.25">
      <c r="A2180" t="s">
        <v>6326</v>
      </c>
      <c r="B2180" t="s">
        <v>4331</v>
      </c>
      <c r="D2180" s="4">
        <v>4990</v>
      </c>
      <c r="E2180" s="1">
        <v>36228</v>
      </c>
      <c r="F2180">
        <v>1631</v>
      </c>
      <c r="I2180" s="2">
        <v>45234</v>
      </c>
    </row>
    <row r="2181" spans="1:9" x14ac:dyDescent="0.25">
      <c r="A2181" t="s">
        <v>6328</v>
      </c>
      <c r="B2181" t="s">
        <v>6329</v>
      </c>
      <c r="D2181" s="4">
        <v>7410</v>
      </c>
      <c r="E2181" s="1">
        <v>35976</v>
      </c>
      <c r="F2181">
        <v>4141</v>
      </c>
      <c r="I2181" s="2">
        <v>45234</v>
      </c>
    </row>
    <row r="2182" spans="1:9" x14ac:dyDescent="0.25">
      <c r="A2182" t="s">
        <v>6333</v>
      </c>
      <c r="B2182" t="s">
        <v>6334</v>
      </c>
      <c r="D2182" s="4">
        <v>16396</v>
      </c>
      <c r="E2182" s="1">
        <v>38338</v>
      </c>
      <c r="F2182">
        <v>213</v>
      </c>
      <c r="I2182" s="2">
        <v>45235</v>
      </c>
    </row>
    <row r="2183" spans="1:9" x14ac:dyDescent="0.25">
      <c r="A2183" t="s">
        <v>6336</v>
      </c>
      <c r="B2183" t="s">
        <v>2130</v>
      </c>
      <c r="D2183" s="4">
        <v>7280</v>
      </c>
      <c r="E2183" s="1">
        <v>38352</v>
      </c>
      <c r="F2183">
        <v>432</v>
      </c>
      <c r="I2183" s="2">
        <v>45235</v>
      </c>
    </row>
    <row r="2184" spans="1:9" x14ac:dyDescent="0.25">
      <c r="A2184" t="s">
        <v>6338</v>
      </c>
      <c r="B2184" t="s">
        <v>3194</v>
      </c>
      <c r="D2184" s="4">
        <v>5990</v>
      </c>
      <c r="E2184" s="1">
        <v>35430</v>
      </c>
      <c r="F2184">
        <v>432</v>
      </c>
      <c r="I2184" s="2">
        <v>45235</v>
      </c>
    </row>
    <row r="2185" spans="1:9" x14ac:dyDescent="0.25">
      <c r="A2185" t="s">
        <v>6340</v>
      </c>
      <c r="B2185" t="s">
        <v>3194</v>
      </c>
      <c r="D2185" s="4">
        <v>5990</v>
      </c>
      <c r="E2185" s="1">
        <v>35430</v>
      </c>
      <c r="F2185">
        <v>432</v>
      </c>
      <c r="I2185" s="2">
        <v>45235</v>
      </c>
    </row>
    <row r="2186" spans="1:9" x14ac:dyDescent="0.25">
      <c r="A2186" t="s">
        <v>6342</v>
      </c>
      <c r="B2186" t="s">
        <v>3194</v>
      </c>
      <c r="D2186" s="4">
        <v>5990</v>
      </c>
      <c r="E2186" s="1">
        <v>35396</v>
      </c>
      <c r="F2186">
        <v>432</v>
      </c>
      <c r="I2186" s="2">
        <v>45235</v>
      </c>
    </row>
    <row r="2187" spans="1:9" x14ac:dyDescent="0.25">
      <c r="A2187" t="s">
        <v>6344</v>
      </c>
      <c r="B2187" t="s">
        <v>2250</v>
      </c>
      <c r="D2187" s="4">
        <v>3350</v>
      </c>
      <c r="E2187" s="1">
        <v>36298</v>
      </c>
      <c r="F2187">
        <v>432</v>
      </c>
      <c r="I2187" s="2">
        <v>45235</v>
      </c>
    </row>
    <row r="2188" spans="1:9" x14ac:dyDescent="0.25">
      <c r="A2188" t="s">
        <v>6347</v>
      </c>
      <c r="B2188" t="s">
        <v>2130</v>
      </c>
      <c r="D2188" s="4">
        <v>7280</v>
      </c>
      <c r="E2188" s="1">
        <v>38352</v>
      </c>
      <c r="F2188">
        <v>432</v>
      </c>
      <c r="I2188" s="2">
        <v>45235</v>
      </c>
    </row>
    <row r="2189" spans="1:9" x14ac:dyDescent="0.25">
      <c r="A2189" t="s">
        <v>6349</v>
      </c>
      <c r="B2189" t="s">
        <v>6350</v>
      </c>
      <c r="D2189" s="4">
        <v>5990</v>
      </c>
      <c r="E2189" s="1">
        <v>35430</v>
      </c>
      <c r="F2189">
        <v>432</v>
      </c>
      <c r="I2189" s="2">
        <v>45235</v>
      </c>
    </row>
    <row r="2190" spans="1:9" x14ac:dyDescent="0.25">
      <c r="A2190" t="s">
        <v>6352</v>
      </c>
      <c r="B2190" t="s">
        <v>4616</v>
      </c>
      <c r="D2190" s="4">
        <v>14810</v>
      </c>
      <c r="E2190" s="1">
        <v>35430</v>
      </c>
      <c r="F2190">
        <v>1013</v>
      </c>
      <c r="I2190" s="2">
        <v>45235</v>
      </c>
    </row>
    <row r="2191" spans="1:9" x14ac:dyDescent="0.25">
      <c r="A2191" t="s">
        <v>6354</v>
      </c>
      <c r="B2191" t="s">
        <v>781</v>
      </c>
      <c r="D2191" s="4">
        <v>4730</v>
      </c>
      <c r="F2191">
        <v>1121</v>
      </c>
      <c r="I2191" s="2">
        <v>45235</v>
      </c>
    </row>
    <row r="2192" spans="1:9" x14ac:dyDescent="0.25">
      <c r="A2192" t="s">
        <v>6357</v>
      </c>
      <c r="B2192" t="s">
        <v>781</v>
      </c>
      <c r="D2192" s="4">
        <v>4730</v>
      </c>
      <c r="F2192">
        <v>1121</v>
      </c>
      <c r="I2192" s="2">
        <v>45235</v>
      </c>
    </row>
    <row r="2193" spans="1:9" x14ac:dyDescent="0.25">
      <c r="A2193" t="s">
        <v>6360</v>
      </c>
      <c r="B2193" t="s">
        <v>6361</v>
      </c>
      <c r="D2193" s="4">
        <v>3540</v>
      </c>
      <c r="E2193" s="1">
        <v>35962</v>
      </c>
      <c r="F2193">
        <v>1612</v>
      </c>
      <c r="I2193" s="2">
        <v>45235</v>
      </c>
    </row>
    <row r="2194" spans="1:9" x14ac:dyDescent="0.25">
      <c r="A2194" t="s">
        <v>6364</v>
      </c>
      <c r="B2194" t="s">
        <v>6274</v>
      </c>
      <c r="D2194" s="4">
        <v>25300</v>
      </c>
      <c r="E2194" s="1">
        <v>36644</v>
      </c>
      <c r="F2194">
        <v>3111</v>
      </c>
      <c r="I2194" s="2">
        <v>45235</v>
      </c>
    </row>
    <row r="2195" spans="1:9" x14ac:dyDescent="0.25">
      <c r="A2195" t="s">
        <v>6367</v>
      </c>
      <c r="B2195" t="s">
        <v>4965</v>
      </c>
      <c r="D2195" s="4">
        <v>4280</v>
      </c>
      <c r="F2195">
        <v>3341</v>
      </c>
      <c r="I2195" s="2">
        <v>45235</v>
      </c>
    </row>
    <row r="2196" spans="1:9" x14ac:dyDescent="0.25">
      <c r="A2196" t="s">
        <v>6369</v>
      </c>
      <c r="B2196" t="s">
        <v>6370</v>
      </c>
      <c r="D2196" s="4">
        <v>17629</v>
      </c>
      <c r="E2196" s="1">
        <v>37256</v>
      </c>
      <c r="F2196">
        <v>3341</v>
      </c>
      <c r="I2196" s="2">
        <v>45235</v>
      </c>
    </row>
    <row r="2197" spans="1:9" x14ac:dyDescent="0.25">
      <c r="A2197" t="s">
        <v>6374</v>
      </c>
      <c r="B2197" t="s">
        <v>482</v>
      </c>
      <c r="D2197" s="4">
        <v>4280</v>
      </c>
      <c r="F2197">
        <v>3341</v>
      </c>
      <c r="I2197" s="2">
        <v>45235</v>
      </c>
    </row>
    <row r="2198" spans="1:9" x14ac:dyDescent="0.25">
      <c r="A2198" t="s">
        <v>6376</v>
      </c>
      <c r="B2198" t="s">
        <v>6377</v>
      </c>
      <c r="D2198" s="4">
        <v>21728.2</v>
      </c>
      <c r="E2198" s="1">
        <v>37207</v>
      </c>
      <c r="F2198">
        <v>3341</v>
      </c>
      <c r="I2198" s="2">
        <v>45235</v>
      </c>
    </row>
    <row r="2199" spans="1:9" x14ac:dyDescent="0.25">
      <c r="A2199" t="s">
        <v>6380</v>
      </c>
      <c r="B2199" t="s">
        <v>6381</v>
      </c>
      <c r="D2199" s="4">
        <v>12140</v>
      </c>
      <c r="E2199" s="1">
        <v>35576</v>
      </c>
      <c r="F2199">
        <v>3341</v>
      </c>
      <c r="I2199" s="2">
        <v>45235</v>
      </c>
    </row>
    <row r="2200" spans="1:9" x14ac:dyDescent="0.25">
      <c r="A2200" t="s">
        <v>6384</v>
      </c>
      <c r="B2200" t="s">
        <v>6385</v>
      </c>
      <c r="D2200" s="4">
        <v>3855.25</v>
      </c>
      <c r="E2200" s="1">
        <v>37986</v>
      </c>
      <c r="F2200">
        <v>3341</v>
      </c>
      <c r="I2200" s="2">
        <v>45235</v>
      </c>
    </row>
    <row r="2201" spans="1:9" x14ac:dyDescent="0.25">
      <c r="A2201" t="s">
        <v>6388</v>
      </c>
      <c r="B2201" t="s">
        <v>3398</v>
      </c>
      <c r="D2201" s="4">
        <v>7800</v>
      </c>
      <c r="F2201">
        <v>3341</v>
      </c>
      <c r="I2201" s="2">
        <v>45235</v>
      </c>
    </row>
    <row r="2202" spans="1:9" x14ac:dyDescent="0.25">
      <c r="A2202" t="s">
        <v>6390</v>
      </c>
      <c r="B2202" t="s">
        <v>3398</v>
      </c>
      <c r="D2202" s="4">
        <v>6840</v>
      </c>
      <c r="F2202">
        <v>3341</v>
      </c>
      <c r="I2202" s="2">
        <v>45235</v>
      </c>
    </row>
    <row r="2203" spans="1:9" x14ac:dyDescent="0.25">
      <c r="A2203" t="s">
        <v>6392</v>
      </c>
      <c r="B2203" t="s">
        <v>6393</v>
      </c>
      <c r="D2203" s="4">
        <v>6108.87</v>
      </c>
      <c r="E2203" s="1">
        <v>37102</v>
      </c>
      <c r="F2203">
        <v>3341</v>
      </c>
      <c r="I2203" s="2">
        <v>45235</v>
      </c>
    </row>
    <row r="2204" spans="1:9" x14ac:dyDescent="0.25">
      <c r="A2204" t="s">
        <v>6396</v>
      </c>
      <c r="B2204" t="s">
        <v>6397</v>
      </c>
      <c r="D2204" s="4">
        <v>6160</v>
      </c>
      <c r="E2204" s="1">
        <v>40237</v>
      </c>
      <c r="F2204">
        <v>3341</v>
      </c>
      <c r="I2204" s="2">
        <v>45235</v>
      </c>
    </row>
    <row r="2205" spans="1:9" x14ac:dyDescent="0.25">
      <c r="A2205" t="s">
        <v>6399</v>
      </c>
      <c r="B2205" t="s">
        <v>2208</v>
      </c>
      <c r="D2205" s="4">
        <v>3107.1</v>
      </c>
      <c r="E2205" s="1">
        <v>39064</v>
      </c>
      <c r="F2205">
        <v>3341</v>
      </c>
      <c r="I2205" s="2">
        <v>45235</v>
      </c>
    </row>
    <row r="2206" spans="1:9" x14ac:dyDescent="0.25">
      <c r="A2206" t="s">
        <v>6402</v>
      </c>
      <c r="B2206" t="s">
        <v>6403</v>
      </c>
      <c r="D2206" s="4">
        <v>5964</v>
      </c>
      <c r="E2206" s="1">
        <v>38837</v>
      </c>
      <c r="F2206">
        <v>3341</v>
      </c>
      <c r="I2206" s="2">
        <v>45235</v>
      </c>
    </row>
    <row r="2207" spans="1:9" x14ac:dyDescent="0.25">
      <c r="A2207" t="s">
        <v>6406</v>
      </c>
      <c r="B2207" t="s">
        <v>4952</v>
      </c>
      <c r="D2207" s="4">
        <v>4026</v>
      </c>
      <c r="E2207" s="1">
        <v>38044</v>
      </c>
      <c r="F2207">
        <v>3341</v>
      </c>
      <c r="I2207" s="2">
        <v>45235</v>
      </c>
    </row>
    <row r="2208" spans="1:9" x14ac:dyDescent="0.25">
      <c r="A2208" t="s">
        <v>6408</v>
      </c>
      <c r="B2208" t="s">
        <v>3398</v>
      </c>
      <c r="D2208" s="4">
        <v>7800</v>
      </c>
      <c r="F2208">
        <v>3341</v>
      </c>
      <c r="I2208" s="2">
        <v>45235</v>
      </c>
    </row>
    <row r="2209" spans="1:9" x14ac:dyDescent="0.25">
      <c r="A2209" t="s">
        <v>6410</v>
      </c>
      <c r="B2209" t="s">
        <v>3398</v>
      </c>
      <c r="D2209" s="4">
        <v>7800</v>
      </c>
      <c r="F2209">
        <v>3341</v>
      </c>
      <c r="I2209" s="2">
        <v>45235</v>
      </c>
    </row>
    <row r="2210" spans="1:9" x14ac:dyDescent="0.25">
      <c r="A2210" t="s">
        <v>6413</v>
      </c>
      <c r="B2210" t="s">
        <v>6414</v>
      </c>
      <c r="D2210" s="4">
        <v>25120</v>
      </c>
      <c r="E2210" s="1">
        <v>38057</v>
      </c>
      <c r="F2210">
        <v>911</v>
      </c>
      <c r="I2210" s="2">
        <v>45237</v>
      </c>
    </row>
    <row r="2211" spans="1:9" x14ac:dyDescent="0.25">
      <c r="A2211" t="s">
        <v>6417</v>
      </c>
      <c r="B2211" t="s">
        <v>5769</v>
      </c>
      <c r="D2211" s="4">
        <v>20336.3</v>
      </c>
      <c r="E2211" s="1">
        <v>37525</v>
      </c>
      <c r="F2211">
        <v>5021</v>
      </c>
      <c r="I2211" s="2">
        <v>45237</v>
      </c>
    </row>
    <row r="2212" spans="1:9" x14ac:dyDescent="0.25">
      <c r="A2212" t="s">
        <v>6421</v>
      </c>
      <c r="B2212" t="s">
        <v>5769</v>
      </c>
      <c r="D2212" s="4">
        <v>23611.599999999999</v>
      </c>
      <c r="E2212" s="1">
        <v>37526</v>
      </c>
      <c r="F2212">
        <v>5021</v>
      </c>
      <c r="I2212" s="2">
        <v>45237</v>
      </c>
    </row>
    <row r="2213" spans="1:9" x14ac:dyDescent="0.25">
      <c r="A2213" t="s">
        <v>6425</v>
      </c>
      <c r="B2213" t="s">
        <v>3450</v>
      </c>
      <c r="D2213" s="4">
        <v>3980</v>
      </c>
      <c r="E2213" s="1">
        <v>35899</v>
      </c>
      <c r="F2213">
        <v>411</v>
      </c>
      <c r="I2213" s="2">
        <v>45237</v>
      </c>
    </row>
    <row r="2214" spans="1:9" x14ac:dyDescent="0.25">
      <c r="A2214" t="s">
        <v>6428</v>
      </c>
      <c r="B2214" t="s">
        <v>6270</v>
      </c>
      <c r="D2214" s="4">
        <v>4600</v>
      </c>
      <c r="E2214" s="1">
        <v>38289</v>
      </c>
      <c r="F2214">
        <v>411</v>
      </c>
      <c r="I2214" s="2">
        <v>45237</v>
      </c>
    </row>
    <row r="2215" spans="1:9" x14ac:dyDescent="0.25">
      <c r="A2215" t="s">
        <v>6430</v>
      </c>
      <c r="B2215" t="s">
        <v>3159</v>
      </c>
      <c r="D2215" s="4">
        <v>4800</v>
      </c>
      <c r="F2215">
        <v>4141</v>
      </c>
      <c r="I2215" s="2">
        <v>45237</v>
      </c>
    </row>
    <row r="2216" spans="1:9" x14ac:dyDescent="0.25">
      <c r="A2216" t="s">
        <v>6433</v>
      </c>
      <c r="B2216" t="s">
        <v>4350</v>
      </c>
      <c r="D2216" s="4">
        <v>7477</v>
      </c>
      <c r="E2216" s="1">
        <v>38352</v>
      </c>
      <c r="F2216">
        <v>3131</v>
      </c>
      <c r="I2216" s="2">
        <v>45237</v>
      </c>
    </row>
    <row r="2217" spans="1:9" x14ac:dyDescent="0.25">
      <c r="A2217" t="s">
        <v>6435</v>
      </c>
      <c r="B2217" t="s">
        <v>4350</v>
      </c>
      <c r="D2217" s="4">
        <v>7477</v>
      </c>
      <c r="E2217" s="1">
        <v>38352</v>
      </c>
      <c r="F2217">
        <v>3131</v>
      </c>
      <c r="I2217" s="2">
        <v>45237</v>
      </c>
    </row>
    <row r="2218" spans="1:9" x14ac:dyDescent="0.25">
      <c r="A2218" t="s">
        <v>6437</v>
      </c>
      <c r="B2218" t="s">
        <v>4350</v>
      </c>
      <c r="D2218" s="4">
        <v>7477</v>
      </c>
      <c r="E2218" s="1">
        <v>38352</v>
      </c>
      <c r="F2218">
        <v>3131</v>
      </c>
      <c r="I2218" s="2">
        <v>45237</v>
      </c>
    </row>
    <row r="2219" spans="1:9" x14ac:dyDescent="0.25">
      <c r="A2219" t="s">
        <v>6439</v>
      </c>
      <c r="B2219" t="s">
        <v>6440</v>
      </c>
      <c r="D2219" s="4">
        <v>35807</v>
      </c>
      <c r="E2219" s="1">
        <v>39764</v>
      </c>
      <c r="F2219">
        <v>2421</v>
      </c>
      <c r="I2219" s="2">
        <v>45237</v>
      </c>
    </row>
    <row r="2220" spans="1:9" x14ac:dyDescent="0.25">
      <c r="A2220" t="s">
        <v>6444</v>
      </c>
      <c r="B2220" t="s">
        <v>6445</v>
      </c>
      <c r="D2220" s="4">
        <v>11710</v>
      </c>
      <c r="E2220" s="1">
        <v>35430</v>
      </c>
      <c r="F2220">
        <v>3241</v>
      </c>
      <c r="I2220" s="2">
        <v>45237</v>
      </c>
    </row>
    <row r="2221" spans="1:9" x14ac:dyDescent="0.25">
      <c r="A2221" t="s">
        <v>6448</v>
      </c>
      <c r="B2221" t="s">
        <v>3976</v>
      </c>
      <c r="D2221" s="4">
        <v>3181</v>
      </c>
      <c r="E2221" s="1">
        <v>38352</v>
      </c>
      <c r="F2221">
        <v>432</v>
      </c>
      <c r="I2221" s="2">
        <v>45239</v>
      </c>
    </row>
    <row r="2222" spans="1:9" x14ac:dyDescent="0.25">
      <c r="A2222" t="s">
        <v>6450</v>
      </c>
      <c r="B2222" t="s">
        <v>6137</v>
      </c>
      <c r="D2222" s="4">
        <v>3697</v>
      </c>
      <c r="E2222" s="1">
        <v>38321</v>
      </c>
      <c r="F2222">
        <v>432</v>
      </c>
      <c r="I2222" s="2">
        <v>45239</v>
      </c>
    </row>
    <row r="2223" spans="1:9" x14ac:dyDescent="0.25">
      <c r="A2223" t="s">
        <v>6452</v>
      </c>
      <c r="B2223" t="s">
        <v>3976</v>
      </c>
      <c r="D2223" s="4">
        <v>3181</v>
      </c>
      <c r="E2223" s="1">
        <v>38352</v>
      </c>
      <c r="F2223">
        <v>432</v>
      </c>
      <c r="I2223" s="2">
        <v>45239</v>
      </c>
    </row>
    <row r="2224" spans="1:9" x14ac:dyDescent="0.25">
      <c r="A2224" t="s">
        <v>6454</v>
      </c>
      <c r="B2224" t="s">
        <v>2144</v>
      </c>
      <c r="D2224" s="4">
        <v>4145</v>
      </c>
      <c r="E2224" s="1">
        <v>37680</v>
      </c>
      <c r="F2224">
        <v>1462</v>
      </c>
      <c r="I2224" s="2">
        <v>45239</v>
      </c>
    </row>
    <row r="2225" spans="1:9" x14ac:dyDescent="0.25">
      <c r="A2225" t="s">
        <v>6458</v>
      </c>
      <c r="B2225" t="s">
        <v>781</v>
      </c>
      <c r="D2225" s="4">
        <v>4740</v>
      </c>
      <c r="F2225">
        <v>1201</v>
      </c>
      <c r="I2225" s="2">
        <v>45239</v>
      </c>
    </row>
    <row r="2226" spans="1:9" x14ac:dyDescent="0.25">
      <c r="A2226" t="s">
        <v>6461</v>
      </c>
      <c r="B2226" t="s">
        <v>3692</v>
      </c>
      <c r="D2226" s="4">
        <v>3238.29</v>
      </c>
      <c r="E2226" s="1">
        <v>37287</v>
      </c>
      <c r="F2226">
        <v>5062</v>
      </c>
      <c r="I2226" s="2">
        <v>45239</v>
      </c>
    </row>
    <row r="2227" spans="1:9" x14ac:dyDescent="0.25">
      <c r="A2227" t="s">
        <v>6463</v>
      </c>
      <c r="B2227" t="s">
        <v>6464</v>
      </c>
      <c r="D2227" s="4">
        <v>17610</v>
      </c>
      <c r="E2227" s="1">
        <v>35563</v>
      </c>
      <c r="F2227">
        <v>3541</v>
      </c>
      <c r="I2227" s="2">
        <v>45239</v>
      </c>
    </row>
    <row r="2228" spans="1:9" x14ac:dyDescent="0.25">
      <c r="A2228" t="s">
        <v>6467</v>
      </c>
      <c r="B2228" t="s">
        <v>6468</v>
      </c>
      <c r="D2228" s="4">
        <v>4100</v>
      </c>
      <c r="F2228">
        <v>3541</v>
      </c>
      <c r="I2228" s="2">
        <v>45239</v>
      </c>
    </row>
    <row r="2229" spans="1:9" x14ac:dyDescent="0.25">
      <c r="A2229" t="s">
        <v>6470</v>
      </c>
      <c r="B2229" t="s">
        <v>3293</v>
      </c>
      <c r="D2229" s="4">
        <v>8840</v>
      </c>
      <c r="E2229" s="1">
        <v>35563</v>
      </c>
      <c r="F2229">
        <v>3541</v>
      </c>
      <c r="I2229" s="2">
        <v>45239</v>
      </c>
    </row>
    <row r="2230" spans="1:9" x14ac:dyDescent="0.25">
      <c r="A2230" t="s">
        <v>6473</v>
      </c>
      <c r="B2230" t="s">
        <v>4592</v>
      </c>
      <c r="D2230" s="4">
        <v>16190</v>
      </c>
      <c r="E2230" s="1">
        <v>36662</v>
      </c>
      <c r="F2230">
        <v>3541</v>
      </c>
      <c r="I2230" s="2">
        <v>45239</v>
      </c>
    </row>
    <row r="2231" spans="1:9" x14ac:dyDescent="0.25">
      <c r="A2231" t="s">
        <v>6475</v>
      </c>
      <c r="B2231" t="s">
        <v>6476</v>
      </c>
      <c r="D2231" s="4">
        <v>9580</v>
      </c>
      <c r="F2231">
        <v>3541</v>
      </c>
      <c r="I2231" s="2">
        <v>45239</v>
      </c>
    </row>
    <row r="2232" spans="1:9" x14ac:dyDescent="0.25">
      <c r="A2232" t="s">
        <v>6479</v>
      </c>
      <c r="B2232" t="s">
        <v>6480</v>
      </c>
      <c r="D2232" s="4">
        <v>4280</v>
      </c>
      <c r="F2232">
        <v>3590</v>
      </c>
      <c r="I2232" s="2">
        <v>45239</v>
      </c>
    </row>
    <row r="2233" spans="1:9" x14ac:dyDescent="0.25">
      <c r="A2233" t="s">
        <v>6482</v>
      </c>
      <c r="B2233" t="s">
        <v>6483</v>
      </c>
      <c r="D2233" s="4">
        <v>3026</v>
      </c>
      <c r="E2233" s="1">
        <v>38940</v>
      </c>
      <c r="F2233">
        <v>6029</v>
      </c>
      <c r="I2233" s="2">
        <v>45239</v>
      </c>
    </row>
    <row r="2234" spans="1:9" x14ac:dyDescent="0.25">
      <c r="A2234" t="s">
        <v>6487</v>
      </c>
      <c r="B2234" t="s">
        <v>6488</v>
      </c>
      <c r="D2234" s="4">
        <v>8549.2900000000009</v>
      </c>
      <c r="E2234" s="1">
        <v>37369</v>
      </c>
      <c r="F2234">
        <v>4141</v>
      </c>
      <c r="I2234" s="2">
        <v>45239</v>
      </c>
    </row>
    <row r="2235" spans="1:9" x14ac:dyDescent="0.25">
      <c r="A2235" t="s">
        <v>6491</v>
      </c>
      <c r="B2235" t="s">
        <v>6488</v>
      </c>
      <c r="D2235" s="4">
        <v>8549.2900000000009</v>
      </c>
      <c r="E2235" s="1">
        <v>37369</v>
      </c>
      <c r="F2235">
        <v>4141</v>
      </c>
      <c r="I2235" s="2">
        <v>45239</v>
      </c>
    </row>
    <row r="2236" spans="1:9" x14ac:dyDescent="0.25">
      <c r="A2236" t="s">
        <v>6493</v>
      </c>
      <c r="B2236" t="s">
        <v>6494</v>
      </c>
      <c r="D2236" s="4">
        <v>4463.67</v>
      </c>
      <c r="E2236" s="1">
        <v>37771</v>
      </c>
      <c r="F2236">
        <v>3741</v>
      </c>
      <c r="I2236" s="2">
        <v>45239</v>
      </c>
    </row>
    <row r="2237" spans="1:9" x14ac:dyDescent="0.25">
      <c r="A2237" t="s">
        <v>6498</v>
      </c>
      <c r="B2237" t="s">
        <v>6499</v>
      </c>
      <c r="D2237" s="4">
        <v>4070</v>
      </c>
      <c r="F2237">
        <v>3741</v>
      </c>
      <c r="I2237" s="2">
        <v>45239</v>
      </c>
    </row>
    <row r="2238" spans="1:9" x14ac:dyDescent="0.25">
      <c r="A2238" t="s">
        <v>6502</v>
      </c>
      <c r="B2238" t="s">
        <v>6503</v>
      </c>
      <c r="D2238" s="4">
        <v>16315</v>
      </c>
      <c r="E2238" s="1">
        <v>38286</v>
      </c>
      <c r="F2238">
        <v>3131</v>
      </c>
      <c r="I2238" s="2">
        <v>45239</v>
      </c>
    </row>
    <row r="2239" spans="1:9" x14ac:dyDescent="0.25">
      <c r="A2239" t="s">
        <v>6507</v>
      </c>
      <c r="B2239" t="s">
        <v>6508</v>
      </c>
      <c r="D2239" s="4">
        <v>13171.2</v>
      </c>
      <c r="E2239" s="1">
        <v>39199</v>
      </c>
      <c r="F2239">
        <v>1462</v>
      </c>
      <c r="I2239" s="2">
        <v>45242</v>
      </c>
    </row>
    <row r="2240" spans="1:9" x14ac:dyDescent="0.25">
      <c r="A2240" t="s">
        <v>6511</v>
      </c>
      <c r="B2240" t="s">
        <v>96</v>
      </c>
      <c r="D2240" s="4">
        <v>3480</v>
      </c>
      <c r="F2240">
        <v>2562</v>
      </c>
      <c r="I2240" s="2">
        <v>45242</v>
      </c>
    </row>
    <row r="2241" spans="1:9" x14ac:dyDescent="0.25">
      <c r="A2241" t="s">
        <v>6514</v>
      </c>
      <c r="B2241" t="s">
        <v>5976</v>
      </c>
      <c r="D2241" s="4">
        <v>15098</v>
      </c>
      <c r="E2241" s="1">
        <v>39637</v>
      </c>
      <c r="F2241">
        <v>701</v>
      </c>
      <c r="I2241" s="2">
        <v>45242</v>
      </c>
    </row>
    <row r="2242" spans="1:9" x14ac:dyDescent="0.25">
      <c r="A2242" t="s">
        <v>6518</v>
      </c>
      <c r="B2242" t="s">
        <v>6519</v>
      </c>
      <c r="D2242" s="4">
        <v>10336.200000000001</v>
      </c>
      <c r="E2242" s="1">
        <v>37613</v>
      </c>
      <c r="F2242">
        <v>2841</v>
      </c>
      <c r="I2242" s="2">
        <v>45242</v>
      </c>
    </row>
    <row r="2243" spans="1:9" x14ac:dyDescent="0.25">
      <c r="A2243" t="s">
        <v>6523</v>
      </c>
      <c r="B2243" t="s">
        <v>6524</v>
      </c>
      <c r="D2243" s="4">
        <v>4727.47</v>
      </c>
      <c r="E2243" s="1">
        <v>38321</v>
      </c>
      <c r="F2243">
        <v>6029</v>
      </c>
      <c r="I2243" s="2">
        <v>45242</v>
      </c>
    </row>
    <row r="2244" spans="1:9" x14ac:dyDescent="0.25">
      <c r="A2244" t="s">
        <v>6527</v>
      </c>
      <c r="B2244" t="s">
        <v>6528</v>
      </c>
      <c r="D2244" s="4">
        <v>7276.5</v>
      </c>
      <c r="E2244" s="1">
        <v>39258</v>
      </c>
      <c r="F2244">
        <v>131</v>
      </c>
      <c r="I2244" s="2">
        <v>45242</v>
      </c>
    </row>
    <row r="2245" spans="1:9" x14ac:dyDescent="0.25">
      <c r="A2245" t="s">
        <v>6531</v>
      </c>
      <c r="B2245" t="s">
        <v>739</v>
      </c>
      <c r="D2245" s="4">
        <v>3060.84</v>
      </c>
      <c r="E2245" s="1">
        <v>37407</v>
      </c>
      <c r="F2245">
        <v>231</v>
      </c>
      <c r="I2245" s="2">
        <v>45242</v>
      </c>
    </row>
    <row r="2246" spans="1:9" x14ac:dyDescent="0.25">
      <c r="A2246" t="s">
        <v>6534</v>
      </c>
      <c r="B2246" t="s">
        <v>6535</v>
      </c>
      <c r="D2246" s="4">
        <v>5650</v>
      </c>
      <c r="F2246">
        <v>311</v>
      </c>
      <c r="I2246" s="2">
        <v>45242</v>
      </c>
    </row>
    <row r="2247" spans="1:9" x14ac:dyDescent="0.25">
      <c r="A2247" t="s">
        <v>6538</v>
      </c>
      <c r="B2247" t="s">
        <v>4350</v>
      </c>
      <c r="D2247" s="4">
        <v>7478</v>
      </c>
      <c r="E2247" s="1">
        <v>38352</v>
      </c>
      <c r="F2247">
        <v>421</v>
      </c>
      <c r="I2247" s="2">
        <v>45242</v>
      </c>
    </row>
    <row r="2248" spans="1:9" x14ac:dyDescent="0.25">
      <c r="A2248" t="s">
        <v>6541</v>
      </c>
      <c r="B2248" t="s">
        <v>4350</v>
      </c>
      <c r="D2248" s="4">
        <v>7478</v>
      </c>
      <c r="E2248" s="1">
        <v>38352</v>
      </c>
      <c r="F2248">
        <v>421</v>
      </c>
      <c r="I2248" s="2">
        <v>45242</v>
      </c>
    </row>
    <row r="2249" spans="1:9" x14ac:dyDescent="0.25">
      <c r="A2249" t="s">
        <v>6543</v>
      </c>
      <c r="B2249" t="s">
        <v>3976</v>
      </c>
      <c r="D2249" s="4">
        <v>3181</v>
      </c>
      <c r="E2249" s="1">
        <v>38352</v>
      </c>
      <c r="F2249">
        <v>432</v>
      </c>
      <c r="I2249" s="2">
        <v>45242</v>
      </c>
    </row>
    <row r="2250" spans="1:9" x14ac:dyDescent="0.25">
      <c r="A2250" t="s">
        <v>6545</v>
      </c>
      <c r="B2250" t="s">
        <v>6546</v>
      </c>
      <c r="D2250" s="4">
        <v>30450</v>
      </c>
      <c r="E2250" s="1">
        <v>36950</v>
      </c>
      <c r="F2250">
        <v>762</v>
      </c>
      <c r="I2250" s="2">
        <v>45242</v>
      </c>
    </row>
    <row r="2251" spans="1:9" x14ac:dyDescent="0.25">
      <c r="A2251" t="s">
        <v>6550</v>
      </c>
      <c r="B2251" t="s">
        <v>2436</v>
      </c>
      <c r="D2251" s="4">
        <v>7282</v>
      </c>
      <c r="E2251" s="1">
        <v>38352</v>
      </c>
      <c r="F2251">
        <v>731</v>
      </c>
      <c r="I2251" s="2">
        <v>45242</v>
      </c>
    </row>
    <row r="2252" spans="1:9" x14ac:dyDescent="0.25">
      <c r="A2252" t="s">
        <v>6552</v>
      </c>
      <c r="B2252" t="s">
        <v>6553</v>
      </c>
      <c r="D2252" s="4">
        <v>3032.38</v>
      </c>
      <c r="E2252" s="1">
        <v>40056</v>
      </c>
      <c r="F2252">
        <v>931</v>
      </c>
      <c r="I2252" s="2">
        <v>45242</v>
      </c>
    </row>
    <row r="2253" spans="1:9" x14ac:dyDescent="0.25">
      <c r="A2253" t="s">
        <v>6555</v>
      </c>
      <c r="B2253" t="s">
        <v>6556</v>
      </c>
      <c r="D2253" s="4">
        <v>4640</v>
      </c>
      <c r="F2253">
        <v>911</v>
      </c>
      <c r="I2253" s="2">
        <v>45242</v>
      </c>
    </row>
    <row r="2254" spans="1:9" x14ac:dyDescent="0.25">
      <c r="A2254" t="s">
        <v>6558</v>
      </c>
      <c r="B2254" t="s">
        <v>6556</v>
      </c>
      <c r="D2254" s="4">
        <v>4640</v>
      </c>
      <c r="F2254">
        <v>911</v>
      </c>
      <c r="I2254" s="2">
        <v>45242</v>
      </c>
    </row>
    <row r="2255" spans="1:9" x14ac:dyDescent="0.25">
      <c r="A2255" t="s">
        <v>6560</v>
      </c>
      <c r="B2255" t="s">
        <v>4331</v>
      </c>
      <c r="D2255" s="4">
        <v>39900</v>
      </c>
      <c r="E2255" s="1">
        <v>36371</v>
      </c>
      <c r="F2255">
        <v>1033</v>
      </c>
      <c r="I2255" s="2">
        <v>45242</v>
      </c>
    </row>
    <row r="2256" spans="1:9" x14ac:dyDescent="0.25">
      <c r="A2256" t="s">
        <v>6563</v>
      </c>
      <c r="B2256" t="s">
        <v>6177</v>
      </c>
      <c r="D2256" s="4">
        <v>3550.1</v>
      </c>
      <c r="E2256" s="1">
        <v>38485</v>
      </c>
      <c r="F2256">
        <v>1111</v>
      </c>
      <c r="I2256" s="2">
        <v>45242</v>
      </c>
    </row>
    <row r="2257" spans="1:9" x14ac:dyDescent="0.25">
      <c r="A2257" t="s">
        <v>6566</v>
      </c>
      <c r="B2257" t="s">
        <v>4331</v>
      </c>
      <c r="D2257" s="4">
        <v>4990</v>
      </c>
      <c r="E2257" s="1">
        <v>36228</v>
      </c>
      <c r="F2257">
        <v>1631</v>
      </c>
      <c r="I2257" s="2">
        <v>45242</v>
      </c>
    </row>
    <row r="2258" spans="1:9" x14ac:dyDescent="0.25">
      <c r="A2258" t="s">
        <v>6568</v>
      </c>
      <c r="B2258" t="s">
        <v>6569</v>
      </c>
      <c r="D2258" s="4">
        <v>6541.31</v>
      </c>
      <c r="E2258" s="1">
        <v>36950</v>
      </c>
      <c r="F2258">
        <v>3342</v>
      </c>
      <c r="I2258" s="2">
        <v>45242</v>
      </c>
    </row>
    <row r="2259" spans="1:9" x14ac:dyDescent="0.25">
      <c r="A2259" t="s">
        <v>6573</v>
      </c>
      <c r="B2259" t="s">
        <v>6574</v>
      </c>
      <c r="D2259" s="4">
        <v>3407.08</v>
      </c>
      <c r="E2259" s="1">
        <v>36950</v>
      </c>
      <c r="F2259">
        <v>3342</v>
      </c>
      <c r="I2259" s="2">
        <v>45242</v>
      </c>
    </row>
    <row r="2260" spans="1:9" x14ac:dyDescent="0.25">
      <c r="A2260" t="s">
        <v>6577</v>
      </c>
      <c r="B2260" t="s">
        <v>6578</v>
      </c>
      <c r="D2260" s="4">
        <v>6538.6</v>
      </c>
      <c r="E2260" s="1">
        <v>36738</v>
      </c>
      <c r="F2260">
        <v>3342</v>
      </c>
      <c r="I2260" s="2">
        <v>45242</v>
      </c>
    </row>
    <row r="2261" spans="1:9" x14ac:dyDescent="0.25">
      <c r="A2261" t="s">
        <v>6581</v>
      </c>
      <c r="B2261" t="s">
        <v>6582</v>
      </c>
      <c r="D2261" s="4">
        <v>8200</v>
      </c>
      <c r="F2261">
        <v>3342</v>
      </c>
      <c r="I2261" s="2">
        <v>45242</v>
      </c>
    </row>
    <row r="2262" spans="1:9" x14ac:dyDescent="0.25">
      <c r="A2262" t="s">
        <v>6585</v>
      </c>
      <c r="B2262" t="s">
        <v>6586</v>
      </c>
      <c r="D2262" s="4">
        <v>6538.6</v>
      </c>
      <c r="E2262" s="1">
        <v>36738</v>
      </c>
      <c r="F2262">
        <v>3342</v>
      </c>
      <c r="I2262" s="2">
        <v>45242</v>
      </c>
    </row>
    <row r="2263" spans="1:9" x14ac:dyDescent="0.25">
      <c r="A2263" t="s">
        <v>6589</v>
      </c>
      <c r="B2263" t="s">
        <v>781</v>
      </c>
      <c r="D2263" s="4">
        <v>4730</v>
      </c>
      <c r="F2263">
        <v>3452</v>
      </c>
      <c r="I2263" s="2">
        <v>45242</v>
      </c>
    </row>
    <row r="2264" spans="1:9" x14ac:dyDescent="0.25">
      <c r="A2264" t="s">
        <v>6591</v>
      </c>
      <c r="B2264" t="s">
        <v>6592</v>
      </c>
      <c r="D2264" s="4">
        <v>7890</v>
      </c>
      <c r="E2264" s="1">
        <v>35703</v>
      </c>
      <c r="F2264">
        <v>4041</v>
      </c>
      <c r="I2264" s="2">
        <v>45242</v>
      </c>
    </row>
    <row r="2265" spans="1:9" x14ac:dyDescent="0.25">
      <c r="A2265" t="s">
        <v>6594</v>
      </c>
      <c r="B2265" t="s">
        <v>4402</v>
      </c>
      <c r="D2265" s="4">
        <v>4220</v>
      </c>
      <c r="F2265">
        <v>4041</v>
      </c>
      <c r="I2265" s="2">
        <v>45242</v>
      </c>
    </row>
    <row r="2266" spans="1:9" x14ac:dyDescent="0.25">
      <c r="A2266" t="s">
        <v>6596</v>
      </c>
      <c r="B2266" t="s">
        <v>4450</v>
      </c>
      <c r="D2266" s="4">
        <v>3070</v>
      </c>
      <c r="F2266">
        <v>4141</v>
      </c>
      <c r="I2266" s="2">
        <v>45242</v>
      </c>
    </row>
    <row r="2267" spans="1:9" x14ac:dyDescent="0.25">
      <c r="A2267" t="s">
        <v>6600</v>
      </c>
      <c r="B2267" t="s">
        <v>6601</v>
      </c>
      <c r="D2267" s="4">
        <v>28539</v>
      </c>
      <c r="E2267" s="1">
        <v>39447</v>
      </c>
      <c r="F2267">
        <v>312</v>
      </c>
      <c r="I2267" s="2">
        <v>45262</v>
      </c>
    </row>
    <row r="2268" spans="1:9" x14ac:dyDescent="0.25">
      <c r="A2268" t="s">
        <v>6605</v>
      </c>
      <c r="B2268" t="s">
        <v>6601</v>
      </c>
      <c r="D2268" s="4">
        <v>28539</v>
      </c>
      <c r="E2268" s="1">
        <v>39447</v>
      </c>
      <c r="F2268">
        <v>312</v>
      </c>
      <c r="I2268" s="2">
        <v>45262</v>
      </c>
    </row>
    <row r="2269" spans="1:9" x14ac:dyDescent="0.25">
      <c r="A2269" t="s">
        <v>6607</v>
      </c>
      <c r="B2269" t="s">
        <v>6601</v>
      </c>
      <c r="D2269" s="4">
        <v>25685</v>
      </c>
      <c r="E2269" s="1">
        <v>39447</v>
      </c>
      <c r="F2269">
        <v>312</v>
      </c>
      <c r="I2269" s="2">
        <v>45262</v>
      </c>
    </row>
    <row r="2270" spans="1:9" x14ac:dyDescent="0.25">
      <c r="A2270" t="s">
        <v>6610</v>
      </c>
      <c r="B2270" t="s">
        <v>6611</v>
      </c>
      <c r="D2270" s="4">
        <v>2516</v>
      </c>
      <c r="E2270" s="1">
        <v>38138</v>
      </c>
      <c r="F2270">
        <v>412</v>
      </c>
      <c r="I2270" s="2">
        <v>45262</v>
      </c>
    </row>
    <row r="2271" spans="1:9" x14ac:dyDescent="0.25">
      <c r="A2271" t="s">
        <v>6615</v>
      </c>
      <c r="B2271" t="s">
        <v>4350</v>
      </c>
      <c r="D2271" s="4">
        <v>7478</v>
      </c>
      <c r="E2271" s="1">
        <v>38352</v>
      </c>
      <c r="F2271">
        <v>412</v>
      </c>
      <c r="I2271" s="2">
        <v>45262</v>
      </c>
    </row>
    <row r="2272" spans="1:9" x14ac:dyDescent="0.25">
      <c r="A2272" t="s">
        <v>6618</v>
      </c>
      <c r="B2272" t="s">
        <v>3194</v>
      </c>
      <c r="D2272" s="4">
        <v>5990</v>
      </c>
      <c r="E2272" s="1">
        <v>35396</v>
      </c>
      <c r="F2272">
        <v>412</v>
      </c>
      <c r="I2272" s="2">
        <v>45262</v>
      </c>
    </row>
    <row r="2273" spans="1:9" x14ac:dyDescent="0.25">
      <c r="A2273" t="s">
        <v>6620</v>
      </c>
      <c r="B2273" t="s">
        <v>3976</v>
      </c>
      <c r="D2273" s="4">
        <v>3181</v>
      </c>
      <c r="E2273" s="1">
        <v>38352</v>
      </c>
      <c r="F2273">
        <v>432</v>
      </c>
      <c r="I2273" s="2">
        <v>45262</v>
      </c>
    </row>
    <row r="2274" spans="1:9" x14ac:dyDescent="0.25">
      <c r="A2274" t="s">
        <v>6623</v>
      </c>
      <c r="B2274" t="s">
        <v>4365</v>
      </c>
      <c r="D2274" s="4">
        <v>1321</v>
      </c>
      <c r="E2274" s="1">
        <v>38289</v>
      </c>
      <c r="F2274">
        <v>432</v>
      </c>
      <c r="I2274" s="2">
        <v>45262</v>
      </c>
    </row>
    <row r="2275" spans="1:9" x14ac:dyDescent="0.25">
      <c r="A2275" t="s">
        <v>6625</v>
      </c>
      <c r="B2275" t="s">
        <v>3450</v>
      </c>
      <c r="D2275" s="4">
        <v>3990</v>
      </c>
      <c r="E2275" s="1">
        <v>35334</v>
      </c>
      <c r="F2275">
        <v>532</v>
      </c>
      <c r="I2275" s="2">
        <v>45262</v>
      </c>
    </row>
    <row r="2276" spans="1:9" x14ac:dyDescent="0.25">
      <c r="A2276" t="s">
        <v>6628</v>
      </c>
      <c r="B2276" t="s">
        <v>781</v>
      </c>
      <c r="D2276" s="4">
        <v>6680</v>
      </c>
      <c r="F2276">
        <v>612</v>
      </c>
      <c r="I2276" s="2">
        <v>45262</v>
      </c>
    </row>
    <row r="2277" spans="1:9" x14ac:dyDescent="0.25">
      <c r="A2277" t="s">
        <v>6632</v>
      </c>
      <c r="B2277" t="s">
        <v>5529</v>
      </c>
      <c r="D2277" s="4">
        <v>4100</v>
      </c>
      <c r="E2277" s="1">
        <v>36572</v>
      </c>
      <c r="F2277">
        <v>731</v>
      </c>
      <c r="I2277" s="2">
        <v>45262</v>
      </c>
    </row>
    <row r="2278" spans="1:9" x14ac:dyDescent="0.25">
      <c r="A2278" t="s">
        <v>6635</v>
      </c>
      <c r="B2278" t="s">
        <v>6636</v>
      </c>
      <c r="D2278" s="4">
        <v>3032.38</v>
      </c>
      <c r="E2278" s="1">
        <v>39913</v>
      </c>
      <c r="F2278">
        <v>931</v>
      </c>
      <c r="I2278" s="2">
        <v>45262</v>
      </c>
    </row>
    <row r="2279" spans="1:9" x14ac:dyDescent="0.25">
      <c r="A2279" t="s">
        <v>6639</v>
      </c>
      <c r="B2279" t="s">
        <v>6636</v>
      </c>
      <c r="D2279" s="4">
        <v>3032.38</v>
      </c>
      <c r="E2279" s="1">
        <v>39913</v>
      </c>
      <c r="F2279">
        <v>931</v>
      </c>
      <c r="I2279" s="2">
        <v>45262</v>
      </c>
    </row>
    <row r="2280" spans="1:9" x14ac:dyDescent="0.25">
      <c r="A2280" t="s">
        <v>6641</v>
      </c>
      <c r="B2280" t="s">
        <v>6642</v>
      </c>
      <c r="D2280" s="4">
        <v>3032.38</v>
      </c>
      <c r="E2280" s="1">
        <v>40178</v>
      </c>
      <c r="F2280">
        <v>911</v>
      </c>
      <c r="I2280" s="2">
        <v>45262</v>
      </c>
    </row>
    <row r="2281" spans="1:9" x14ac:dyDescent="0.25">
      <c r="A2281" t="s">
        <v>6645</v>
      </c>
      <c r="B2281" t="s">
        <v>6642</v>
      </c>
      <c r="D2281" s="4">
        <v>3032.38</v>
      </c>
      <c r="E2281" s="1">
        <v>40178</v>
      </c>
      <c r="F2281">
        <v>911</v>
      </c>
      <c r="I2281" s="2">
        <v>45262</v>
      </c>
    </row>
    <row r="2282" spans="1:9" x14ac:dyDescent="0.25">
      <c r="A2282" t="s">
        <v>6647</v>
      </c>
      <c r="B2282" t="s">
        <v>6648</v>
      </c>
      <c r="D2282" s="4">
        <v>3537.1</v>
      </c>
      <c r="E2282" s="1">
        <v>39192</v>
      </c>
      <c r="F2282">
        <v>911</v>
      </c>
      <c r="I2282" s="2">
        <v>45262</v>
      </c>
    </row>
    <row r="2283" spans="1:9" x14ac:dyDescent="0.25">
      <c r="A2283" t="s">
        <v>6652</v>
      </c>
      <c r="B2283" t="s">
        <v>1337</v>
      </c>
      <c r="D2283" s="4">
        <v>6110</v>
      </c>
      <c r="F2283">
        <v>1321</v>
      </c>
      <c r="I2283" s="2">
        <v>45262</v>
      </c>
    </row>
    <row r="2284" spans="1:9" x14ac:dyDescent="0.25">
      <c r="A2284" t="s">
        <v>6655</v>
      </c>
      <c r="B2284" t="s">
        <v>6656</v>
      </c>
      <c r="D2284" s="4">
        <v>19040</v>
      </c>
      <c r="E2284" s="1">
        <v>35508</v>
      </c>
      <c r="F2284">
        <v>3342</v>
      </c>
      <c r="I2284" s="2">
        <v>45262</v>
      </c>
    </row>
    <row r="2285" spans="1:9" x14ac:dyDescent="0.25">
      <c r="A2285" t="s">
        <v>6660</v>
      </c>
      <c r="B2285" t="s">
        <v>5310</v>
      </c>
      <c r="D2285" s="4">
        <v>4370</v>
      </c>
      <c r="F2285">
        <v>3451</v>
      </c>
      <c r="I2285" s="2">
        <v>45262</v>
      </c>
    </row>
    <row r="2286" spans="1:9" x14ac:dyDescent="0.25">
      <c r="A2286" t="s">
        <v>6663</v>
      </c>
      <c r="B2286" t="s">
        <v>2130</v>
      </c>
      <c r="D2286" s="4">
        <v>4220</v>
      </c>
      <c r="E2286" s="1">
        <v>35377</v>
      </c>
      <c r="F2286">
        <v>3451</v>
      </c>
      <c r="I2286" s="2">
        <v>45262</v>
      </c>
    </row>
    <row r="2287" spans="1:9" x14ac:dyDescent="0.25">
      <c r="A2287" t="s">
        <v>6666</v>
      </c>
      <c r="B2287" t="s">
        <v>5310</v>
      </c>
      <c r="D2287" s="4">
        <v>4370</v>
      </c>
      <c r="F2287">
        <v>3471</v>
      </c>
      <c r="I2287" s="2">
        <v>45262</v>
      </c>
    </row>
    <row r="2288" spans="1:9" x14ac:dyDescent="0.25">
      <c r="A2288" t="s">
        <v>6669</v>
      </c>
      <c r="B2288" t="s">
        <v>6670</v>
      </c>
      <c r="D2288" s="4">
        <v>5370</v>
      </c>
      <c r="E2288" s="1">
        <v>36242</v>
      </c>
      <c r="F2288">
        <v>3471</v>
      </c>
      <c r="I2288" s="2">
        <v>45262</v>
      </c>
    </row>
    <row r="2289" spans="1:9" x14ac:dyDescent="0.25">
      <c r="A2289" t="s">
        <v>6674</v>
      </c>
      <c r="B2289" t="s">
        <v>6675</v>
      </c>
      <c r="D2289" s="4">
        <v>14000</v>
      </c>
      <c r="E2289" s="1">
        <v>35736</v>
      </c>
      <c r="F2289">
        <v>3590</v>
      </c>
      <c r="I2289" s="2">
        <v>45262</v>
      </c>
    </row>
    <row r="2290" spans="1:9" x14ac:dyDescent="0.25">
      <c r="A2290" t="s">
        <v>6679</v>
      </c>
      <c r="B2290" t="s">
        <v>6680</v>
      </c>
      <c r="D2290" s="4">
        <v>9267</v>
      </c>
      <c r="E2290" s="1">
        <v>37650</v>
      </c>
      <c r="F2290">
        <v>3841</v>
      </c>
      <c r="I2290" s="2">
        <v>45262</v>
      </c>
    </row>
    <row r="2291" spans="1:9" x14ac:dyDescent="0.25">
      <c r="A2291" t="s">
        <v>6684</v>
      </c>
      <c r="B2291" t="s">
        <v>6685</v>
      </c>
      <c r="D2291" s="4">
        <v>4000</v>
      </c>
      <c r="F2291">
        <v>3841</v>
      </c>
      <c r="I2291" s="2">
        <v>45262</v>
      </c>
    </row>
    <row r="2292" spans="1:9" x14ac:dyDescent="0.25">
      <c r="A2292" t="s">
        <v>6687</v>
      </c>
      <c r="B2292" t="s">
        <v>3183</v>
      </c>
      <c r="D2292" s="4">
        <v>10970</v>
      </c>
      <c r="E2292" s="1">
        <v>36217</v>
      </c>
      <c r="F2292">
        <v>4141</v>
      </c>
      <c r="I2292" s="2">
        <v>45262</v>
      </c>
    </row>
    <row r="2293" spans="1:9" x14ac:dyDescent="0.25">
      <c r="A2293" t="s">
        <v>6690</v>
      </c>
      <c r="B2293" t="s">
        <v>6691</v>
      </c>
      <c r="D2293" s="4">
        <v>8051.97</v>
      </c>
      <c r="E2293" s="1">
        <v>37985</v>
      </c>
      <c r="F2293">
        <v>4141</v>
      </c>
      <c r="I2293" s="2">
        <v>45262</v>
      </c>
    </row>
    <row r="2294" spans="1:9" x14ac:dyDescent="0.25">
      <c r="A2294" t="s">
        <v>6695</v>
      </c>
      <c r="B2294" t="s">
        <v>3293</v>
      </c>
      <c r="D2294" s="4">
        <v>5080</v>
      </c>
      <c r="E2294" s="1">
        <v>35915</v>
      </c>
      <c r="F2294">
        <v>4141</v>
      </c>
      <c r="I2294" s="2">
        <v>45262</v>
      </c>
    </row>
    <row r="2295" spans="1:9" x14ac:dyDescent="0.25">
      <c r="A2295" t="s">
        <v>6698</v>
      </c>
      <c r="B2295" t="s">
        <v>6699</v>
      </c>
      <c r="D2295" s="4">
        <v>8540</v>
      </c>
      <c r="E2295" s="1">
        <v>35597</v>
      </c>
      <c r="F2295">
        <v>4141</v>
      </c>
      <c r="I2295" s="2">
        <v>45262</v>
      </c>
    </row>
    <row r="2296" spans="1:9" x14ac:dyDescent="0.25">
      <c r="A2296" t="s">
        <v>6702</v>
      </c>
      <c r="B2296" t="s">
        <v>3202</v>
      </c>
      <c r="D2296" s="4">
        <v>10000</v>
      </c>
      <c r="E2296" s="1">
        <v>39913</v>
      </c>
      <c r="F2296">
        <v>5031</v>
      </c>
      <c r="I2296" s="2">
        <v>45262</v>
      </c>
    </row>
    <row r="2297" spans="1:9" x14ac:dyDescent="0.25">
      <c r="A2297" t="s">
        <v>6706</v>
      </c>
      <c r="B2297" t="s">
        <v>6707</v>
      </c>
      <c r="D2297" s="4">
        <v>19800</v>
      </c>
      <c r="E2297" s="1">
        <v>36326</v>
      </c>
      <c r="F2297">
        <v>3341</v>
      </c>
      <c r="I2297" s="2">
        <v>45264</v>
      </c>
    </row>
    <row r="2298" spans="1:9" x14ac:dyDescent="0.25">
      <c r="A2298" t="s">
        <v>6711</v>
      </c>
      <c r="B2298" t="s">
        <v>6295</v>
      </c>
      <c r="D2298" s="4">
        <v>3499</v>
      </c>
      <c r="E2298" s="1">
        <v>37894</v>
      </c>
      <c r="F2298">
        <v>5031</v>
      </c>
      <c r="I2298" s="2">
        <v>45264</v>
      </c>
    </row>
    <row r="2299" spans="1:9" x14ac:dyDescent="0.25">
      <c r="A2299" t="s">
        <v>6713</v>
      </c>
      <c r="B2299" t="s">
        <v>6295</v>
      </c>
      <c r="D2299" s="4">
        <v>3499</v>
      </c>
      <c r="E2299" s="1">
        <v>37894</v>
      </c>
      <c r="F2299">
        <v>5031</v>
      </c>
      <c r="I2299" s="2">
        <v>45264</v>
      </c>
    </row>
    <row r="2300" spans="1:9" x14ac:dyDescent="0.25">
      <c r="A2300" t="s">
        <v>6715</v>
      </c>
      <c r="B2300" t="s">
        <v>6295</v>
      </c>
      <c r="D2300" s="4">
        <v>3499</v>
      </c>
      <c r="E2300" s="1">
        <v>37894</v>
      </c>
      <c r="F2300">
        <v>5031</v>
      </c>
      <c r="I2300" s="2">
        <v>45264</v>
      </c>
    </row>
    <row r="2301" spans="1:9" x14ac:dyDescent="0.25">
      <c r="A2301" t="s">
        <v>6717</v>
      </c>
      <c r="B2301" t="s">
        <v>1240</v>
      </c>
      <c r="D2301" s="4">
        <v>17709</v>
      </c>
      <c r="E2301" s="1">
        <v>38352</v>
      </c>
      <c r="F2301">
        <v>5062</v>
      </c>
      <c r="I2301" s="2">
        <v>45264</v>
      </c>
    </row>
    <row r="2302" spans="1:9" x14ac:dyDescent="0.25">
      <c r="A2302" t="s">
        <v>6720</v>
      </c>
      <c r="B2302" t="s">
        <v>4905</v>
      </c>
      <c r="D2302" s="4">
        <v>9666</v>
      </c>
      <c r="E2302" s="1">
        <v>40340</v>
      </c>
      <c r="F2302">
        <v>5062</v>
      </c>
      <c r="I2302" s="2">
        <v>45264</v>
      </c>
    </row>
    <row r="2303" spans="1:9" x14ac:dyDescent="0.25">
      <c r="A2303" t="s">
        <v>6724</v>
      </c>
      <c r="B2303" t="s">
        <v>1240</v>
      </c>
      <c r="D2303" s="4">
        <v>17709</v>
      </c>
      <c r="E2303" s="1">
        <v>38352</v>
      </c>
      <c r="F2303">
        <v>5062</v>
      </c>
      <c r="I2303" s="2">
        <v>45264</v>
      </c>
    </row>
    <row r="2304" spans="1:9" x14ac:dyDescent="0.25">
      <c r="A2304" t="s">
        <v>6727</v>
      </c>
      <c r="B2304" t="s">
        <v>1240</v>
      </c>
      <c r="D2304" s="4">
        <v>17709</v>
      </c>
      <c r="E2304" s="1">
        <v>38352</v>
      </c>
      <c r="F2304">
        <v>5062</v>
      </c>
      <c r="I2304" s="2">
        <v>45264</v>
      </c>
    </row>
    <row r="2305" spans="1:9" x14ac:dyDescent="0.25">
      <c r="A2305" t="s">
        <v>6730</v>
      </c>
      <c r="B2305" t="s">
        <v>6731</v>
      </c>
      <c r="D2305" s="4">
        <v>15658</v>
      </c>
      <c r="E2305" s="1">
        <v>39861</v>
      </c>
      <c r="F2305">
        <v>2421</v>
      </c>
      <c r="I2305" s="2">
        <v>45264</v>
      </c>
    </row>
    <row r="2306" spans="1:9" x14ac:dyDescent="0.25">
      <c r="A2306" t="s">
        <v>6735</v>
      </c>
      <c r="B2306" t="s">
        <v>6736</v>
      </c>
      <c r="D2306" s="4">
        <v>5497.6</v>
      </c>
      <c r="E2306" s="1">
        <v>37172</v>
      </c>
      <c r="F2306">
        <v>3241</v>
      </c>
      <c r="I2306" s="2">
        <v>45264</v>
      </c>
    </row>
    <row r="2307" spans="1:9" x14ac:dyDescent="0.25">
      <c r="A2307" t="s">
        <v>6740</v>
      </c>
      <c r="B2307" t="s">
        <v>6741</v>
      </c>
      <c r="D2307" s="4">
        <v>4365.8999999999996</v>
      </c>
      <c r="E2307" s="1">
        <v>38960</v>
      </c>
      <c r="F2307">
        <v>2721</v>
      </c>
      <c r="I2307" s="2">
        <v>45264</v>
      </c>
    </row>
    <row r="2308" spans="1:9" x14ac:dyDescent="0.25">
      <c r="A2308" t="s">
        <v>6745</v>
      </c>
      <c r="B2308" t="s">
        <v>1240</v>
      </c>
      <c r="D2308" s="4">
        <v>17709</v>
      </c>
      <c r="E2308" s="1">
        <v>38352</v>
      </c>
      <c r="F2308">
        <v>1221</v>
      </c>
      <c r="I2308" s="2">
        <v>45264</v>
      </c>
    </row>
    <row r="2309" spans="1:9" x14ac:dyDescent="0.25">
      <c r="A2309" t="s">
        <v>6748</v>
      </c>
      <c r="B2309" t="s">
        <v>1240</v>
      </c>
      <c r="D2309" s="4">
        <v>17709</v>
      </c>
      <c r="E2309" s="1">
        <v>38352</v>
      </c>
      <c r="F2309">
        <v>1221</v>
      </c>
      <c r="I2309" s="2">
        <v>45264</v>
      </c>
    </row>
    <row r="2310" spans="1:9" x14ac:dyDescent="0.25">
      <c r="A2310" t="s">
        <v>6751</v>
      </c>
      <c r="B2310" t="s">
        <v>5743</v>
      </c>
      <c r="D2310" s="4">
        <v>8400</v>
      </c>
      <c r="E2310" s="1">
        <v>35915</v>
      </c>
      <c r="F2310">
        <v>4141</v>
      </c>
      <c r="I2310" s="2">
        <v>45264</v>
      </c>
    </row>
    <row r="2311" spans="1:9" x14ac:dyDescent="0.25">
      <c r="A2311" t="s">
        <v>6754</v>
      </c>
      <c r="B2311" t="s">
        <v>2960</v>
      </c>
      <c r="D2311" s="4">
        <v>3930</v>
      </c>
      <c r="E2311" s="1">
        <v>35117</v>
      </c>
      <c r="F2311">
        <v>4141</v>
      </c>
      <c r="I2311" s="2">
        <v>45264</v>
      </c>
    </row>
    <row r="2312" spans="1:9" x14ac:dyDescent="0.25">
      <c r="A2312" t="s">
        <v>6756</v>
      </c>
      <c r="B2312" t="s">
        <v>6757</v>
      </c>
      <c r="D2312" s="4">
        <v>17330</v>
      </c>
      <c r="E2312" s="1">
        <v>35915</v>
      </c>
      <c r="F2312">
        <v>4141</v>
      </c>
      <c r="I2312" s="2">
        <v>45264</v>
      </c>
    </row>
    <row r="2313" spans="1:9" x14ac:dyDescent="0.25">
      <c r="A2313" t="s">
        <v>6760</v>
      </c>
      <c r="B2313" t="s">
        <v>6761</v>
      </c>
      <c r="D2313" s="4">
        <v>11490</v>
      </c>
      <c r="F2313">
        <v>4141</v>
      </c>
      <c r="I2313" s="2">
        <v>45264</v>
      </c>
    </row>
    <row r="2314" spans="1:9" x14ac:dyDescent="0.25">
      <c r="A2314" t="s">
        <v>6764</v>
      </c>
      <c r="B2314" t="s">
        <v>5743</v>
      </c>
      <c r="D2314" s="4">
        <v>8130</v>
      </c>
      <c r="F2314">
        <v>4141</v>
      </c>
      <c r="I2314" s="2">
        <v>45264</v>
      </c>
    </row>
    <row r="2315" spans="1:9" x14ac:dyDescent="0.25">
      <c r="A2315" t="s">
        <v>6767</v>
      </c>
      <c r="B2315" t="s">
        <v>6768</v>
      </c>
      <c r="D2315" s="4">
        <v>7137</v>
      </c>
      <c r="E2315" s="1">
        <v>36907</v>
      </c>
      <c r="F2315">
        <v>4041</v>
      </c>
      <c r="I2315" s="2">
        <v>45264</v>
      </c>
    </row>
    <row r="2316" spans="1:9" x14ac:dyDescent="0.25">
      <c r="A2316" t="s">
        <v>6771</v>
      </c>
      <c r="B2316" t="s">
        <v>1240</v>
      </c>
      <c r="D2316" s="4">
        <v>12980</v>
      </c>
      <c r="E2316" s="1">
        <v>35573</v>
      </c>
      <c r="F2316">
        <v>931</v>
      </c>
      <c r="I2316" s="2">
        <v>45264</v>
      </c>
    </row>
    <row r="2317" spans="1:9" x14ac:dyDescent="0.25">
      <c r="A2317" t="s">
        <v>6774</v>
      </c>
      <c r="B2317" t="s">
        <v>6553</v>
      </c>
      <c r="D2317" s="4">
        <v>3032.38</v>
      </c>
      <c r="E2317" s="1">
        <v>40056</v>
      </c>
      <c r="F2317">
        <v>931</v>
      </c>
      <c r="I2317" s="2">
        <v>45264</v>
      </c>
    </row>
    <row r="2318" spans="1:9" x14ac:dyDescent="0.25">
      <c r="A2318" t="s">
        <v>6776</v>
      </c>
      <c r="B2318" t="s">
        <v>6553</v>
      </c>
      <c r="D2318" s="4">
        <v>3032.38</v>
      </c>
      <c r="E2318" s="1">
        <v>40056</v>
      </c>
      <c r="F2318">
        <v>931</v>
      </c>
      <c r="I2318" s="2">
        <v>45264</v>
      </c>
    </row>
    <row r="2319" spans="1:9" x14ac:dyDescent="0.25">
      <c r="A2319" t="s">
        <v>6778</v>
      </c>
      <c r="B2319" t="s">
        <v>6553</v>
      </c>
      <c r="D2319" s="4">
        <v>3032.38</v>
      </c>
      <c r="E2319" s="1">
        <v>40056</v>
      </c>
      <c r="F2319">
        <v>931</v>
      </c>
      <c r="I2319" s="2">
        <v>45264</v>
      </c>
    </row>
    <row r="2320" spans="1:9" x14ac:dyDescent="0.25">
      <c r="A2320" t="s">
        <v>6780</v>
      </c>
      <c r="B2320" t="s">
        <v>4365</v>
      </c>
      <c r="D2320" s="4">
        <v>1321</v>
      </c>
      <c r="E2320" s="1">
        <v>38289</v>
      </c>
      <c r="F2320">
        <v>412</v>
      </c>
      <c r="I2320" s="2">
        <v>45264</v>
      </c>
    </row>
    <row r="2321" spans="1:9" x14ac:dyDescent="0.25">
      <c r="A2321" t="s">
        <v>6783</v>
      </c>
      <c r="B2321" t="s">
        <v>4365</v>
      </c>
      <c r="D2321" s="4">
        <v>1321</v>
      </c>
      <c r="E2321" s="1">
        <v>38289</v>
      </c>
      <c r="F2321">
        <v>412</v>
      </c>
      <c r="I2321" s="2">
        <v>45264</v>
      </c>
    </row>
    <row r="2322" spans="1:9" x14ac:dyDescent="0.25">
      <c r="A2322" t="s">
        <v>6785</v>
      </c>
      <c r="B2322" t="s">
        <v>4365</v>
      </c>
      <c r="D2322" s="4">
        <v>1321</v>
      </c>
      <c r="E2322" s="1">
        <v>38289</v>
      </c>
      <c r="F2322">
        <v>412</v>
      </c>
      <c r="I2322" s="2">
        <v>45264</v>
      </c>
    </row>
    <row r="2323" spans="1:9" x14ac:dyDescent="0.25">
      <c r="A2323" t="s">
        <v>6790</v>
      </c>
      <c r="B2323" t="s">
        <v>6791</v>
      </c>
      <c r="D2323" s="4">
        <v>15000</v>
      </c>
      <c r="E2323" s="1">
        <v>37986</v>
      </c>
      <c r="F2323">
        <v>471</v>
      </c>
      <c r="I2323" s="2">
        <v>45265</v>
      </c>
    </row>
    <row r="2324" spans="1:9" x14ac:dyDescent="0.25">
      <c r="A2324" t="s">
        <v>6794</v>
      </c>
      <c r="B2324" t="s">
        <v>781</v>
      </c>
      <c r="D2324" s="4">
        <v>8190</v>
      </c>
      <c r="F2324">
        <v>612</v>
      </c>
      <c r="I2324" s="2">
        <v>45265</v>
      </c>
    </row>
    <row r="2325" spans="1:9" x14ac:dyDescent="0.25">
      <c r="A2325" t="s">
        <v>6797</v>
      </c>
      <c r="B2325" t="s">
        <v>5123</v>
      </c>
      <c r="D2325" s="4">
        <v>9990</v>
      </c>
      <c r="E2325" s="1">
        <v>38282</v>
      </c>
      <c r="F2325">
        <v>816</v>
      </c>
      <c r="I2325" s="2">
        <v>45265</v>
      </c>
    </row>
    <row r="2326" spans="1:9" x14ac:dyDescent="0.25">
      <c r="A2326" t="s">
        <v>6800</v>
      </c>
      <c r="B2326" t="s">
        <v>5053</v>
      </c>
      <c r="D2326" s="4">
        <v>9450</v>
      </c>
      <c r="F2326">
        <v>3241</v>
      </c>
      <c r="I2326" s="2">
        <v>45265</v>
      </c>
    </row>
    <row r="2327" spans="1:9" x14ac:dyDescent="0.25">
      <c r="A2327" t="s">
        <v>6803</v>
      </c>
      <c r="B2327" t="s">
        <v>6804</v>
      </c>
      <c r="D2327" s="4">
        <v>4880</v>
      </c>
      <c r="E2327" s="1">
        <v>35338</v>
      </c>
      <c r="F2327">
        <v>3241</v>
      </c>
      <c r="I2327" s="2">
        <v>45265</v>
      </c>
    </row>
    <row r="2328" spans="1:9" x14ac:dyDescent="0.25">
      <c r="A2328" t="s">
        <v>6808</v>
      </c>
      <c r="B2328" t="s">
        <v>5053</v>
      </c>
      <c r="D2328" s="4">
        <v>9450</v>
      </c>
      <c r="F2328">
        <v>3241</v>
      </c>
      <c r="I2328" s="2">
        <v>45265</v>
      </c>
    </row>
    <row r="2329" spans="1:9" x14ac:dyDescent="0.25">
      <c r="A2329" t="s">
        <v>6810</v>
      </c>
      <c r="B2329" t="s">
        <v>6811</v>
      </c>
      <c r="D2329" s="4">
        <v>18570</v>
      </c>
      <c r="E2329" s="1">
        <v>36623</v>
      </c>
      <c r="F2329">
        <v>3232</v>
      </c>
      <c r="I2329" s="2">
        <v>45265</v>
      </c>
    </row>
    <row r="2330" spans="1:9" x14ac:dyDescent="0.25">
      <c r="A2330" t="s">
        <v>6815</v>
      </c>
      <c r="B2330" t="s">
        <v>6816</v>
      </c>
      <c r="D2330" s="4">
        <v>39320</v>
      </c>
      <c r="E2330" s="1">
        <v>36623</v>
      </c>
      <c r="F2330">
        <v>3232</v>
      </c>
      <c r="I2330" s="2">
        <v>45265</v>
      </c>
    </row>
    <row r="2331" spans="1:9" x14ac:dyDescent="0.25">
      <c r="A2331" t="s">
        <v>6820</v>
      </c>
      <c r="B2331" t="s">
        <v>6821</v>
      </c>
      <c r="D2331" s="4">
        <v>38440</v>
      </c>
      <c r="E2331" s="1">
        <v>36623</v>
      </c>
      <c r="F2331">
        <v>3232</v>
      </c>
      <c r="I2331" s="2">
        <v>45265</v>
      </c>
    </row>
    <row r="2332" spans="1:9" x14ac:dyDescent="0.25">
      <c r="A2332" t="s">
        <v>6824</v>
      </c>
      <c r="B2332" t="s">
        <v>6825</v>
      </c>
      <c r="D2332" s="4">
        <v>39870</v>
      </c>
      <c r="E2332" s="1">
        <v>36623</v>
      </c>
      <c r="F2332">
        <v>3232</v>
      </c>
      <c r="I2332" s="2">
        <v>45265</v>
      </c>
    </row>
    <row r="2333" spans="1:9" x14ac:dyDescent="0.25">
      <c r="A2333" t="s">
        <v>6827</v>
      </c>
      <c r="B2333" t="s">
        <v>1726</v>
      </c>
      <c r="D2333" s="4">
        <v>4390</v>
      </c>
      <c r="E2333" s="1">
        <v>35611</v>
      </c>
      <c r="F2333">
        <v>3541</v>
      </c>
      <c r="I2333" s="2">
        <v>45265</v>
      </c>
    </row>
    <row r="2334" spans="1:9" x14ac:dyDescent="0.25">
      <c r="A2334" t="s">
        <v>6830</v>
      </c>
      <c r="B2334" t="s">
        <v>2960</v>
      </c>
      <c r="D2334" s="4">
        <v>3930</v>
      </c>
      <c r="E2334" s="1">
        <v>35117</v>
      </c>
      <c r="F2334">
        <v>4141</v>
      </c>
      <c r="I2334" s="2">
        <v>45265</v>
      </c>
    </row>
    <row r="2335" spans="1:9" x14ac:dyDescent="0.25">
      <c r="A2335" t="s">
        <v>6832</v>
      </c>
      <c r="B2335" t="s">
        <v>3293</v>
      </c>
      <c r="D2335" s="4">
        <v>5740</v>
      </c>
      <c r="E2335" s="1">
        <v>36525</v>
      </c>
      <c r="F2335">
        <v>4141</v>
      </c>
      <c r="I2335" s="2">
        <v>45265</v>
      </c>
    </row>
    <row r="2336" spans="1:9" x14ac:dyDescent="0.25">
      <c r="A2336" t="s">
        <v>6836</v>
      </c>
      <c r="B2336" t="s">
        <v>6837</v>
      </c>
      <c r="D2336" s="4">
        <v>9520</v>
      </c>
      <c r="E2336" s="1">
        <v>38806</v>
      </c>
      <c r="F2336">
        <v>4041</v>
      </c>
      <c r="I2336" s="2">
        <v>45265</v>
      </c>
    </row>
    <row r="2337" spans="1:9" x14ac:dyDescent="0.25">
      <c r="A2337" t="s">
        <v>6842</v>
      </c>
      <c r="B2337" t="s">
        <v>6843</v>
      </c>
      <c r="D2337" s="4">
        <v>3061.3</v>
      </c>
      <c r="E2337" s="1">
        <v>40209</v>
      </c>
      <c r="F2337">
        <v>931</v>
      </c>
      <c r="I2337" s="2">
        <v>45266</v>
      </c>
    </row>
    <row r="2338" spans="1:9" x14ac:dyDescent="0.25">
      <c r="A2338" t="s">
        <v>6846</v>
      </c>
      <c r="B2338" t="s">
        <v>6843</v>
      </c>
      <c r="D2338" s="4">
        <v>3099.78</v>
      </c>
      <c r="E2338" s="1">
        <v>40209</v>
      </c>
      <c r="F2338">
        <v>931</v>
      </c>
      <c r="I2338" s="2">
        <v>45266</v>
      </c>
    </row>
    <row r="2339" spans="1:9" x14ac:dyDescent="0.25">
      <c r="A2339" t="s">
        <v>6849</v>
      </c>
      <c r="B2339" t="s">
        <v>781</v>
      </c>
      <c r="D2339" s="4">
        <v>4730</v>
      </c>
      <c r="F2339">
        <v>1211</v>
      </c>
      <c r="I2339" s="2">
        <v>45266</v>
      </c>
    </row>
    <row r="2340" spans="1:9" x14ac:dyDescent="0.25">
      <c r="A2340" t="s">
        <v>6852</v>
      </c>
      <c r="B2340" t="s">
        <v>4656</v>
      </c>
      <c r="D2340" s="4">
        <v>4220</v>
      </c>
      <c r="E2340" s="1">
        <v>35503</v>
      </c>
      <c r="F2340">
        <v>1631</v>
      </c>
      <c r="I2340" s="2">
        <v>45266</v>
      </c>
    </row>
    <row r="2341" spans="1:9" x14ac:dyDescent="0.25">
      <c r="A2341" t="s">
        <v>6855</v>
      </c>
      <c r="B2341" t="s">
        <v>6856</v>
      </c>
      <c r="D2341" s="4">
        <v>9666</v>
      </c>
      <c r="E2341" s="1">
        <v>40898</v>
      </c>
      <c r="F2341">
        <v>5062</v>
      </c>
      <c r="I2341" s="2">
        <v>45266</v>
      </c>
    </row>
    <row r="2342" spans="1:9" x14ac:dyDescent="0.25">
      <c r="A2342" t="s">
        <v>6858</v>
      </c>
      <c r="B2342" t="s">
        <v>6859</v>
      </c>
      <c r="D2342" s="4">
        <v>4240</v>
      </c>
      <c r="F2342">
        <v>4764</v>
      </c>
      <c r="I2342" s="2">
        <v>45267</v>
      </c>
    </row>
    <row r="2343" spans="1:9" x14ac:dyDescent="0.25">
      <c r="A2343" t="s">
        <v>6863</v>
      </c>
      <c r="B2343" t="s">
        <v>4350</v>
      </c>
      <c r="D2343" s="4">
        <v>7478</v>
      </c>
      <c r="E2343" s="1">
        <v>38352</v>
      </c>
      <c r="F2343">
        <v>412</v>
      </c>
      <c r="I2343" s="2">
        <v>45269</v>
      </c>
    </row>
    <row r="2344" spans="1:9" x14ac:dyDescent="0.25">
      <c r="A2344" t="s">
        <v>6865</v>
      </c>
      <c r="B2344" t="s">
        <v>4350</v>
      </c>
      <c r="D2344" s="4">
        <v>7478</v>
      </c>
      <c r="E2344" s="1">
        <v>38352</v>
      </c>
      <c r="F2344">
        <v>412</v>
      </c>
      <c r="I2344" s="2">
        <v>45269</v>
      </c>
    </row>
    <row r="2345" spans="1:9" x14ac:dyDescent="0.25">
      <c r="A2345" t="s">
        <v>6867</v>
      </c>
      <c r="B2345" t="s">
        <v>3485</v>
      </c>
      <c r="D2345" s="4">
        <v>4060</v>
      </c>
      <c r="F2345">
        <v>411</v>
      </c>
      <c r="I2345" s="2">
        <v>45269</v>
      </c>
    </row>
    <row r="2346" spans="1:9" x14ac:dyDescent="0.25">
      <c r="A2346" t="s">
        <v>6870</v>
      </c>
      <c r="B2346" t="s">
        <v>781</v>
      </c>
      <c r="D2346" s="4">
        <v>19190</v>
      </c>
      <c r="E2346" s="1">
        <v>35853</v>
      </c>
      <c r="F2346">
        <v>621</v>
      </c>
      <c r="I2346" s="2">
        <v>45269</v>
      </c>
    </row>
    <row r="2347" spans="1:9" x14ac:dyDescent="0.25">
      <c r="A2347" t="s">
        <v>6874</v>
      </c>
      <c r="B2347" t="s">
        <v>781</v>
      </c>
      <c r="D2347" s="4">
        <v>6680</v>
      </c>
      <c r="F2347">
        <v>601</v>
      </c>
      <c r="I2347" s="2">
        <v>45269</v>
      </c>
    </row>
    <row r="2348" spans="1:9" x14ac:dyDescent="0.25">
      <c r="A2348" t="s">
        <v>6877</v>
      </c>
      <c r="B2348" t="s">
        <v>6878</v>
      </c>
      <c r="D2348" s="4">
        <v>3032.38</v>
      </c>
      <c r="E2348" s="1">
        <v>40117</v>
      </c>
      <c r="F2348">
        <v>931</v>
      </c>
      <c r="I2348" s="2">
        <v>45269</v>
      </c>
    </row>
    <row r="2349" spans="1:9" x14ac:dyDescent="0.25">
      <c r="A2349" t="s">
        <v>6880</v>
      </c>
      <c r="B2349" t="s">
        <v>6881</v>
      </c>
      <c r="D2349" s="4">
        <v>15036.8</v>
      </c>
      <c r="E2349" s="1">
        <v>40268</v>
      </c>
      <c r="F2349">
        <v>1033</v>
      </c>
      <c r="I2349" s="2">
        <v>45269</v>
      </c>
    </row>
    <row r="2350" spans="1:9" x14ac:dyDescent="0.25">
      <c r="A2350" t="s">
        <v>6885</v>
      </c>
      <c r="B2350" t="s">
        <v>6886</v>
      </c>
      <c r="D2350" s="4">
        <v>13391.7</v>
      </c>
      <c r="E2350" s="1">
        <v>39167</v>
      </c>
      <c r="F2350">
        <v>1032</v>
      </c>
      <c r="I2350" s="2">
        <v>45269</v>
      </c>
    </row>
    <row r="2351" spans="1:9" x14ac:dyDescent="0.25">
      <c r="A2351" t="s">
        <v>6890</v>
      </c>
      <c r="B2351" t="s">
        <v>781</v>
      </c>
      <c r="D2351" s="4">
        <v>4730</v>
      </c>
      <c r="F2351">
        <v>1121</v>
      </c>
      <c r="I2351" s="2">
        <v>45269</v>
      </c>
    </row>
    <row r="2352" spans="1:9" x14ac:dyDescent="0.25">
      <c r="A2352" t="s">
        <v>6893</v>
      </c>
      <c r="B2352" t="s">
        <v>6894</v>
      </c>
      <c r="D2352" s="4">
        <v>36090</v>
      </c>
      <c r="E2352" s="1">
        <v>36672</v>
      </c>
      <c r="F2352">
        <v>1421</v>
      </c>
      <c r="I2352" s="2">
        <v>45269</v>
      </c>
    </row>
    <row r="2353" spans="1:9" x14ac:dyDescent="0.25">
      <c r="A2353" t="s">
        <v>6898</v>
      </c>
      <c r="B2353" t="s">
        <v>6899</v>
      </c>
      <c r="D2353" s="4">
        <v>24500</v>
      </c>
      <c r="E2353" s="1">
        <v>39141</v>
      </c>
      <c r="F2353">
        <v>2421</v>
      </c>
      <c r="I2353" s="2">
        <v>45269</v>
      </c>
    </row>
    <row r="2354" spans="1:9" x14ac:dyDescent="0.25">
      <c r="A2354" t="s">
        <v>6902</v>
      </c>
      <c r="B2354" t="s">
        <v>1240</v>
      </c>
      <c r="D2354" s="4">
        <v>9307</v>
      </c>
      <c r="E2354" s="1">
        <v>38352</v>
      </c>
      <c r="F2354">
        <v>2962</v>
      </c>
      <c r="I2354" s="2">
        <v>45269</v>
      </c>
    </row>
    <row r="2355" spans="1:9" x14ac:dyDescent="0.25">
      <c r="A2355" t="s">
        <v>6905</v>
      </c>
      <c r="B2355" t="s">
        <v>1240</v>
      </c>
      <c r="D2355" s="4">
        <v>9307</v>
      </c>
      <c r="E2355" s="1">
        <v>38352</v>
      </c>
      <c r="F2355">
        <v>2962</v>
      </c>
      <c r="I2355" s="2">
        <v>45269</v>
      </c>
    </row>
    <row r="2356" spans="1:9" x14ac:dyDescent="0.25">
      <c r="A2356" t="s">
        <v>6907</v>
      </c>
      <c r="B2356" t="s">
        <v>1240</v>
      </c>
      <c r="D2356" s="4">
        <v>9307</v>
      </c>
      <c r="E2356" s="1">
        <v>38352</v>
      </c>
      <c r="F2356">
        <v>2962</v>
      </c>
      <c r="I2356" s="2">
        <v>45269</v>
      </c>
    </row>
    <row r="2357" spans="1:9" x14ac:dyDescent="0.25">
      <c r="A2357" t="s">
        <v>6909</v>
      </c>
      <c r="B2357" t="s">
        <v>6910</v>
      </c>
      <c r="D2357" s="4">
        <v>5000</v>
      </c>
      <c r="F2357">
        <v>3011</v>
      </c>
      <c r="I2357" s="2">
        <v>45269</v>
      </c>
    </row>
    <row r="2358" spans="1:9" x14ac:dyDescent="0.25">
      <c r="A2358" t="s">
        <v>6913</v>
      </c>
      <c r="B2358" t="s">
        <v>3692</v>
      </c>
      <c r="D2358" s="4">
        <v>3238.29</v>
      </c>
      <c r="E2358" s="1">
        <v>37286</v>
      </c>
      <c r="F2358">
        <v>5031</v>
      </c>
      <c r="I2358" s="2">
        <v>45269</v>
      </c>
    </row>
    <row r="2359" spans="1:9" x14ac:dyDescent="0.25">
      <c r="A2359" t="s">
        <v>6915</v>
      </c>
      <c r="B2359" t="s">
        <v>6856</v>
      </c>
      <c r="D2359" s="4">
        <v>9666</v>
      </c>
      <c r="E2359" s="1">
        <v>40898</v>
      </c>
      <c r="F2359">
        <v>5062</v>
      </c>
      <c r="I2359" s="2">
        <v>45269</v>
      </c>
    </row>
    <row r="2360" spans="1:9" x14ac:dyDescent="0.25">
      <c r="A2360" t="s">
        <v>6918</v>
      </c>
      <c r="B2360" t="s">
        <v>3202</v>
      </c>
      <c r="D2360" s="4">
        <v>31666</v>
      </c>
      <c r="E2360" s="1">
        <v>40165</v>
      </c>
      <c r="F2360">
        <v>5931</v>
      </c>
      <c r="I2360" s="2">
        <v>45269</v>
      </c>
    </row>
    <row r="2361" spans="1:9" x14ac:dyDescent="0.25">
      <c r="A2361" t="s">
        <v>6922</v>
      </c>
      <c r="B2361" t="s">
        <v>5310</v>
      </c>
      <c r="D2361" s="4">
        <v>4910</v>
      </c>
      <c r="F2361">
        <v>3451</v>
      </c>
      <c r="I2361" s="2">
        <v>45272</v>
      </c>
    </row>
    <row r="2362" spans="1:9" x14ac:dyDescent="0.25">
      <c r="A2362" t="s">
        <v>6926</v>
      </c>
      <c r="B2362" t="s">
        <v>3194</v>
      </c>
      <c r="D2362" s="4">
        <v>5990</v>
      </c>
      <c r="E2362" s="1">
        <v>35396</v>
      </c>
      <c r="F2362">
        <v>421</v>
      </c>
      <c r="I2362" s="2">
        <v>45272</v>
      </c>
    </row>
    <row r="2363" spans="1:9" x14ac:dyDescent="0.25">
      <c r="A2363" t="s">
        <v>6929</v>
      </c>
      <c r="B2363" t="s">
        <v>3976</v>
      </c>
      <c r="D2363" s="4">
        <v>3181</v>
      </c>
      <c r="E2363" s="1">
        <v>38352</v>
      </c>
      <c r="F2363">
        <v>432</v>
      </c>
      <c r="I2363" s="2">
        <v>45272</v>
      </c>
    </row>
    <row r="2364" spans="1:9" x14ac:dyDescent="0.25">
      <c r="A2364" t="s">
        <v>6932</v>
      </c>
      <c r="B2364" t="s">
        <v>6933</v>
      </c>
      <c r="D2364" s="4">
        <v>3259.67</v>
      </c>
      <c r="E2364" s="1">
        <v>40298</v>
      </c>
      <c r="F2364">
        <v>931</v>
      </c>
      <c r="I2364" s="2">
        <v>45272</v>
      </c>
    </row>
    <row r="2365" spans="1:9" x14ac:dyDescent="0.25">
      <c r="A2365" t="s">
        <v>6936</v>
      </c>
      <c r="B2365" t="s">
        <v>6642</v>
      </c>
      <c r="D2365" s="4">
        <v>3032.38</v>
      </c>
      <c r="E2365" s="1">
        <v>40178</v>
      </c>
      <c r="F2365">
        <v>931</v>
      </c>
      <c r="I2365" s="2">
        <v>45272</v>
      </c>
    </row>
    <row r="2366" spans="1:9" x14ac:dyDescent="0.25">
      <c r="A2366" t="s">
        <v>6938</v>
      </c>
      <c r="B2366" t="s">
        <v>6939</v>
      </c>
      <c r="D2366" s="4">
        <v>3060.2</v>
      </c>
      <c r="E2366" s="1">
        <v>40390</v>
      </c>
      <c r="F2366">
        <v>931</v>
      </c>
      <c r="I2366" s="2">
        <v>45272</v>
      </c>
    </row>
    <row r="2367" spans="1:9" x14ac:dyDescent="0.25">
      <c r="A2367" t="s">
        <v>6942</v>
      </c>
      <c r="B2367" t="s">
        <v>6933</v>
      </c>
      <c r="D2367" s="4">
        <v>3259.67</v>
      </c>
      <c r="E2367" s="1">
        <v>40298</v>
      </c>
      <c r="F2367">
        <v>931</v>
      </c>
      <c r="I2367" s="2">
        <v>45272</v>
      </c>
    </row>
    <row r="2368" spans="1:9" x14ac:dyDescent="0.25">
      <c r="A2368" t="s">
        <v>6944</v>
      </c>
      <c r="B2368" t="s">
        <v>6933</v>
      </c>
      <c r="D2368" s="4">
        <v>3073.67</v>
      </c>
      <c r="E2368" s="1">
        <v>40359</v>
      </c>
      <c r="F2368">
        <v>931</v>
      </c>
      <c r="I2368" s="2">
        <v>45272</v>
      </c>
    </row>
    <row r="2369" spans="1:9" x14ac:dyDescent="0.25">
      <c r="A2369" t="s">
        <v>6947</v>
      </c>
      <c r="B2369" t="s">
        <v>6933</v>
      </c>
      <c r="D2369" s="4">
        <v>3073.67</v>
      </c>
      <c r="E2369" s="1">
        <v>40359</v>
      </c>
      <c r="F2369">
        <v>931</v>
      </c>
      <c r="I2369" s="2">
        <v>45272</v>
      </c>
    </row>
    <row r="2370" spans="1:9" x14ac:dyDescent="0.25">
      <c r="A2370" t="s">
        <v>6949</v>
      </c>
      <c r="B2370" t="s">
        <v>6950</v>
      </c>
      <c r="D2370" s="4">
        <v>31500</v>
      </c>
      <c r="E2370" s="1">
        <v>38716</v>
      </c>
      <c r="F2370">
        <v>1033</v>
      </c>
      <c r="I2370" s="2">
        <v>45272</v>
      </c>
    </row>
    <row r="2371" spans="1:9" x14ac:dyDescent="0.25">
      <c r="A2371" t="s">
        <v>6954</v>
      </c>
      <c r="B2371" t="s">
        <v>2797</v>
      </c>
      <c r="D2371" s="4">
        <v>4105.3100000000004</v>
      </c>
      <c r="E2371" s="1">
        <v>37008</v>
      </c>
      <c r="F2371">
        <v>1033</v>
      </c>
      <c r="I2371" s="2">
        <v>45272</v>
      </c>
    </row>
    <row r="2372" spans="1:9" x14ac:dyDescent="0.25">
      <c r="A2372" t="s">
        <v>6958</v>
      </c>
      <c r="B2372" t="s">
        <v>610</v>
      </c>
      <c r="D2372" s="4">
        <v>3618</v>
      </c>
      <c r="E2372" s="1">
        <v>40900</v>
      </c>
      <c r="F2372">
        <v>3341</v>
      </c>
      <c r="I2372" s="2">
        <v>45272</v>
      </c>
    </row>
    <row r="2373" spans="1:9" x14ac:dyDescent="0.25">
      <c r="A2373" t="s">
        <v>6962</v>
      </c>
      <c r="B2373" t="s">
        <v>6963</v>
      </c>
      <c r="D2373" s="4">
        <v>17600</v>
      </c>
      <c r="F2373">
        <v>4141</v>
      </c>
      <c r="I2373" s="2">
        <v>45272</v>
      </c>
    </row>
    <row r="2374" spans="1:9" x14ac:dyDescent="0.25">
      <c r="A2374" t="s">
        <v>6967</v>
      </c>
      <c r="B2374" t="s">
        <v>6968</v>
      </c>
      <c r="D2374" s="4">
        <v>33920</v>
      </c>
      <c r="E2374" s="1">
        <v>36433</v>
      </c>
      <c r="F2374">
        <v>4141</v>
      </c>
      <c r="I2374" s="2">
        <v>45272</v>
      </c>
    </row>
    <row r="2375" spans="1:9" x14ac:dyDescent="0.25">
      <c r="A2375" t="s">
        <v>6971</v>
      </c>
      <c r="B2375" t="s">
        <v>4518</v>
      </c>
      <c r="D2375" s="4">
        <v>4831</v>
      </c>
      <c r="E2375" s="1">
        <v>37621</v>
      </c>
      <c r="F2375">
        <v>4141</v>
      </c>
      <c r="I2375" s="2">
        <v>45272</v>
      </c>
    </row>
    <row r="2376" spans="1:9" x14ac:dyDescent="0.25">
      <c r="A2376" t="s">
        <v>6974</v>
      </c>
      <c r="B2376" t="s">
        <v>6975</v>
      </c>
      <c r="D2376" s="4">
        <v>4832.93</v>
      </c>
      <c r="E2376" s="1">
        <v>37621</v>
      </c>
      <c r="F2376">
        <v>4141</v>
      </c>
      <c r="I2376" s="2">
        <v>45272</v>
      </c>
    </row>
    <row r="2377" spans="1:9" x14ac:dyDescent="0.25">
      <c r="A2377" t="s">
        <v>6978</v>
      </c>
      <c r="B2377" t="s">
        <v>2960</v>
      </c>
      <c r="D2377" s="4">
        <v>3930</v>
      </c>
      <c r="E2377" s="1">
        <v>35117</v>
      </c>
      <c r="F2377">
        <v>4141</v>
      </c>
      <c r="I2377" s="2">
        <v>45272</v>
      </c>
    </row>
    <row r="2378" spans="1:9" x14ac:dyDescent="0.25">
      <c r="A2378" t="s">
        <v>6980</v>
      </c>
      <c r="B2378" t="s">
        <v>6981</v>
      </c>
      <c r="D2378" s="4">
        <v>5276.48</v>
      </c>
      <c r="E2378" s="1">
        <v>37287</v>
      </c>
      <c r="F2378">
        <v>5031</v>
      </c>
      <c r="I2378" s="2">
        <v>45272</v>
      </c>
    </row>
    <row r="2379" spans="1:9" x14ac:dyDescent="0.25">
      <c r="A2379" t="s">
        <v>6984</v>
      </c>
      <c r="B2379" t="s">
        <v>6985</v>
      </c>
      <c r="D2379" s="4">
        <v>3669.35</v>
      </c>
      <c r="E2379" s="1">
        <v>37315</v>
      </c>
      <c r="F2379">
        <v>5021</v>
      </c>
      <c r="I2379" s="2">
        <v>45272</v>
      </c>
    </row>
    <row r="2380" spans="1:9" x14ac:dyDescent="0.25">
      <c r="A2380" t="s">
        <v>6989</v>
      </c>
      <c r="B2380" t="s">
        <v>6990</v>
      </c>
      <c r="D2380" s="4">
        <v>27714.75</v>
      </c>
      <c r="E2380" s="1">
        <v>39172</v>
      </c>
      <c r="F2380">
        <v>6029</v>
      </c>
      <c r="I2380" s="2">
        <v>45272</v>
      </c>
    </row>
    <row r="2381" spans="1:9" x14ac:dyDescent="0.25">
      <c r="A2381" t="s">
        <v>6995</v>
      </c>
      <c r="B2381" t="s">
        <v>781</v>
      </c>
      <c r="D2381" s="4">
        <v>4740</v>
      </c>
      <c r="F2381">
        <v>611</v>
      </c>
      <c r="I2381" s="3">
        <v>41306</v>
      </c>
    </row>
    <row r="2382" spans="1:9" x14ac:dyDescent="0.25">
      <c r="A2382" t="s">
        <v>6998</v>
      </c>
      <c r="B2382" t="s">
        <v>781</v>
      </c>
      <c r="D2382" s="4">
        <v>8190</v>
      </c>
      <c r="F2382">
        <v>601</v>
      </c>
      <c r="I2382" s="3">
        <v>41306</v>
      </c>
    </row>
    <row r="2383" spans="1:9" x14ac:dyDescent="0.25">
      <c r="A2383" t="s">
        <v>7001</v>
      </c>
      <c r="B2383" t="s">
        <v>781</v>
      </c>
      <c r="D2383" s="4">
        <v>4730</v>
      </c>
      <c r="F2383">
        <v>1121</v>
      </c>
      <c r="I2383" s="3">
        <v>41306</v>
      </c>
    </row>
    <row r="2384" spans="1:9" x14ac:dyDescent="0.25">
      <c r="A2384" t="s">
        <v>7003</v>
      </c>
      <c r="B2384" t="s">
        <v>7004</v>
      </c>
      <c r="D2384" s="4">
        <v>19950</v>
      </c>
      <c r="E2384" s="1">
        <v>35564</v>
      </c>
      <c r="F2384">
        <v>1112</v>
      </c>
      <c r="I2384" s="3">
        <v>41306</v>
      </c>
    </row>
    <row r="2385" spans="1:9" x14ac:dyDescent="0.25">
      <c r="A2385" t="s">
        <v>7007</v>
      </c>
      <c r="B2385" t="s">
        <v>7008</v>
      </c>
      <c r="D2385" s="4">
        <v>3500</v>
      </c>
      <c r="E2385" s="1">
        <v>38198</v>
      </c>
      <c r="F2385">
        <v>1631</v>
      </c>
      <c r="I2385" s="3">
        <v>41306</v>
      </c>
    </row>
    <row r="2386" spans="1:9" x14ac:dyDescent="0.25">
      <c r="A2386" t="s">
        <v>7011</v>
      </c>
      <c r="B2386" t="s">
        <v>7008</v>
      </c>
      <c r="D2386" s="4">
        <v>3500</v>
      </c>
      <c r="E2386" s="1">
        <v>38198</v>
      </c>
      <c r="F2386">
        <v>1631</v>
      </c>
      <c r="I2386" s="3">
        <v>41306</v>
      </c>
    </row>
    <row r="2387" spans="1:9" x14ac:dyDescent="0.25">
      <c r="A2387" t="s">
        <v>7013</v>
      </c>
      <c r="B2387" t="s">
        <v>4431</v>
      </c>
      <c r="D2387" s="4">
        <v>3520</v>
      </c>
      <c r="E2387" s="1">
        <v>36426</v>
      </c>
      <c r="F2387">
        <v>1811</v>
      </c>
      <c r="I2387" s="3">
        <v>41306</v>
      </c>
    </row>
    <row r="2388" spans="1:9" x14ac:dyDescent="0.25">
      <c r="A2388" t="s">
        <v>7016</v>
      </c>
      <c r="B2388" t="s">
        <v>781</v>
      </c>
      <c r="D2388" s="4">
        <v>9620</v>
      </c>
      <c r="E2388" s="1">
        <v>35945</v>
      </c>
      <c r="F2388">
        <v>2151</v>
      </c>
      <c r="I2388" s="3">
        <v>41306</v>
      </c>
    </row>
    <row r="2389" spans="1:9" x14ac:dyDescent="0.25">
      <c r="A2389" t="s">
        <v>7019</v>
      </c>
      <c r="B2389" t="s">
        <v>781</v>
      </c>
      <c r="D2389" s="4">
        <v>9620</v>
      </c>
      <c r="E2389" s="1">
        <v>35945</v>
      </c>
      <c r="F2389">
        <v>2151</v>
      </c>
      <c r="I2389" s="3">
        <v>41306</v>
      </c>
    </row>
    <row r="2390" spans="1:9" x14ac:dyDescent="0.25">
      <c r="A2390" t="s">
        <v>7021</v>
      </c>
      <c r="B2390" t="s">
        <v>781</v>
      </c>
      <c r="D2390" s="4">
        <v>9620</v>
      </c>
      <c r="E2390" s="1">
        <v>35945</v>
      </c>
      <c r="F2390">
        <v>2151</v>
      </c>
      <c r="I2390" s="3">
        <v>41306</v>
      </c>
    </row>
    <row r="2391" spans="1:9" x14ac:dyDescent="0.25">
      <c r="A2391" t="s">
        <v>7023</v>
      </c>
      <c r="B2391" t="s">
        <v>781</v>
      </c>
      <c r="D2391" s="4">
        <v>9620</v>
      </c>
      <c r="E2391" s="1">
        <v>35945</v>
      </c>
      <c r="F2391">
        <v>2151</v>
      </c>
      <c r="I2391" s="3">
        <v>41306</v>
      </c>
    </row>
    <row r="2392" spans="1:9" x14ac:dyDescent="0.25">
      <c r="A2392" t="s">
        <v>7025</v>
      </c>
      <c r="B2392" t="s">
        <v>781</v>
      </c>
      <c r="D2392" s="4">
        <v>9620</v>
      </c>
      <c r="E2392" s="1">
        <v>35945</v>
      </c>
      <c r="F2392">
        <v>2151</v>
      </c>
      <c r="I2392" s="3">
        <v>41306</v>
      </c>
    </row>
    <row r="2393" spans="1:9" x14ac:dyDescent="0.25">
      <c r="A2393" t="s">
        <v>7027</v>
      </c>
      <c r="B2393" t="s">
        <v>781</v>
      </c>
      <c r="D2393" s="4">
        <v>4740</v>
      </c>
      <c r="F2393">
        <v>2151</v>
      </c>
      <c r="I2393" s="3">
        <v>41306</v>
      </c>
    </row>
    <row r="2394" spans="1:9" x14ac:dyDescent="0.25">
      <c r="A2394" t="s">
        <v>7028</v>
      </c>
      <c r="B2394" t="s">
        <v>4331</v>
      </c>
      <c r="D2394" s="4">
        <v>39900</v>
      </c>
      <c r="E2394" s="1">
        <v>36448</v>
      </c>
      <c r="F2394">
        <v>3011</v>
      </c>
      <c r="I2394" s="3">
        <v>41306</v>
      </c>
    </row>
    <row r="2395" spans="1:9" x14ac:dyDescent="0.25">
      <c r="A2395" t="s">
        <v>7031</v>
      </c>
      <c r="B2395" t="s">
        <v>6910</v>
      </c>
      <c r="D2395" s="4">
        <v>4165</v>
      </c>
      <c r="E2395" s="1">
        <v>37463</v>
      </c>
      <c r="F2395">
        <v>3021</v>
      </c>
      <c r="I2395" s="3">
        <v>41306</v>
      </c>
    </row>
    <row r="2396" spans="1:9" x14ac:dyDescent="0.25">
      <c r="A2396" t="s">
        <v>7036</v>
      </c>
      <c r="B2396" t="s">
        <v>6270</v>
      </c>
      <c r="D2396" s="4">
        <v>4600</v>
      </c>
      <c r="E2396" s="1">
        <v>38289</v>
      </c>
      <c r="F2396">
        <v>411</v>
      </c>
      <c r="I2396" s="3">
        <v>41365</v>
      </c>
    </row>
    <row r="2397" spans="1:9" x14ac:dyDescent="0.25">
      <c r="A2397" t="s">
        <v>7039</v>
      </c>
      <c r="B2397" t="s">
        <v>4576</v>
      </c>
      <c r="D2397" s="4">
        <v>5460</v>
      </c>
      <c r="E2397" s="1">
        <v>37833</v>
      </c>
      <c r="F2397">
        <v>762</v>
      </c>
      <c r="I2397" s="3">
        <v>41365</v>
      </c>
    </row>
    <row r="2398" spans="1:9" x14ac:dyDescent="0.25">
      <c r="A2398" t="s">
        <v>7042</v>
      </c>
      <c r="B2398" t="s">
        <v>1815</v>
      </c>
      <c r="D2398" s="4">
        <v>3325.66</v>
      </c>
      <c r="E2398" s="1">
        <v>39462</v>
      </c>
      <c r="F2398">
        <v>818</v>
      </c>
      <c r="I2398" s="3">
        <v>41365</v>
      </c>
    </row>
    <row r="2399" spans="1:9" x14ac:dyDescent="0.25">
      <c r="A2399" t="s">
        <v>7046</v>
      </c>
      <c r="B2399" t="s">
        <v>7047</v>
      </c>
      <c r="D2399" s="4">
        <v>21657</v>
      </c>
      <c r="E2399" s="1">
        <v>38321</v>
      </c>
      <c r="F2399">
        <v>1311</v>
      </c>
      <c r="I2399" s="3">
        <v>41365</v>
      </c>
    </row>
    <row r="2400" spans="1:9" x14ac:dyDescent="0.25">
      <c r="A2400" t="s">
        <v>7051</v>
      </c>
      <c r="B2400" t="s">
        <v>7052</v>
      </c>
      <c r="D2400" s="4">
        <v>39999</v>
      </c>
      <c r="E2400" s="1">
        <v>40585</v>
      </c>
      <c r="F2400">
        <v>1521</v>
      </c>
      <c r="I2400" s="3">
        <v>41365</v>
      </c>
    </row>
    <row r="2401" spans="1:9" x14ac:dyDescent="0.25">
      <c r="A2401" t="s">
        <v>7055</v>
      </c>
      <c r="B2401" t="s">
        <v>7056</v>
      </c>
      <c r="D2401" s="4">
        <v>6000</v>
      </c>
      <c r="E2401" s="1">
        <v>39428</v>
      </c>
      <c r="F2401">
        <v>1641</v>
      </c>
      <c r="I2401" s="3">
        <v>41365</v>
      </c>
    </row>
    <row r="2402" spans="1:9" x14ac:dyDescent="0.25">
      <c r="A2402" t="s">
        <v>7060</v>
      </c>
      <c r="B2402" t="s">
        <v>7061</v>
      </c>
      <c r="D2402" s="4">
        <v>5000</v>
      </c>
      <c r="E2402" s="1">
        <v>40079</v>
      </c>
      <c r="F2402">
        <v>3452</v>
      </c>
      <c r="I2402" s="3">
        <v>41365</v>
      </c>
    </row>
    <row r="2403" spans="1:9" x14ac:dyDescent="0.25">
      <c r="A2403" t="s">
        <v>7064</v>
      </c>
      <c r="B2403" t="s">
        <v>7065</v>
      </c>
      <c r="D2403" s="4">
        <v>5511</v>
      </c>
      <c r="E2403" s="1">
        <v>40354</v>
      </c>
      <c r="F2403">
        <v>4764</v>
      </c>
      <c r="I2403" s="3">
        <v>41365</v>
      </c>
    </row>
    <row r="2404" spans="1:9" x14ac:dyDescent="0.25">
      <c r="A2404" t="s">
        <v>7069</v>
      </c>
      <c r="B2404" t="s">
        <v>7070</v>
      </c>
      <c r="D2404" s="4">
        <v>26684</v>
      </c>
      <c r="E2404" s="1">
        <v>38341</v>
      </c>
      <c r="F2404">
        <v>312</v>
      </c>
      <c r="I2404" s="3">
        <v>41426</v>
      </c>
    </row>
    <row r="2405" spans="1:9" x14ac:dyDescent="0.25">
      <c r="A2405" t="s">
        <v>7074</v>
      </c>
      <c r="B2405" t="s">
        <v>4317</v>
      </c>
      <c r="D2405" s="4">
        <v>12080</v>
      </c>
      <c r="E2405" s="1">
        <v>35752</v>
      </c>
      <c r="F2405">
        <v>823</v>
      </c>
      <c r="I2405" s="3">
        <v>41426</v>
      </c>
    </row>
    <row r="2406" spans="1:9" x14ac:dyDescent="0.25">
      <c r="A2406" t="s">
        <v>7077</v>
      </c>
      <c r="B2406" t="s">
        <v>781</v>
      </c>
      <c r="D2406" s="4">
        <v>4730</v>
      </c>
      <c r="F2406">
        <v>1121</v>
      </c>
      <c r="I2406" s="3">
        <v>41426</v>
      </c>
    </row>
    <row r="2407" spans="1:9" x14ac:dyDescent="0.25">
      <c r="A2407" t="s">
        <v>7080</v>
      </c>
      <c r="B2407" t="s">
        <v>7081</v>
      </c>
      <c r="D2407" s="4">
        <v>31350</v>
      </c>
      <c r="E2407" s="1">
        <v>36427</v>
      </c>
      <c r="F2407">
        <v>2562</v>
      </c>
      <c r="I2407" s="3">
        <v>41426</v>
      </c>
    </row>
    <row r="2408" spans="1:9" x14ac:dyDescent="0.25">
      <c r="A2408" t="s">
        <v>7085</v>
      </c>
      <c r="B2408" t="s">
        <v>7086</v>
      </c>
      <c r="D2408" s="4">
        <v>5000</v>
      </c>
      <c r="E2408" s="1">
        <v>40025</v>
      </c>
      <c r="F2408">
        <v>3221</v>
      </c>
      <c r="I2408" s="3">
        <v>41426</v>
      </c>
    </row>
    <row r="2409" spans="1:9" x14ac:dyDescent="0.25">
      <c r="A2409" t="s">
        <v>7089</v>
      </c>
      <c r="B2409" t="s">
        <v>3183</v>
      </c>
      <c r="D2409" s="4">
        <v>11100</v>
      </c>
      <c r="E2409" s="1">
        <v>36285</v>
      </c>
      <c r="F2409">
        <v>4141</v>
      </c>
      <c r="I2409" s="3">
        <v>41426</v>
      </c>
    </row>
    <row r="2410" spans="1:9" x14ac:dyDescent="0.25">
      <c r="A2410" t="s">
        <v>7093</v>
      </c>
      <c r="B2410" t="s">
        <v>7094</v>
      </c>
      <c r="D2410" s="4">
        <v>30299</v>
      </c>
      <c r="E2410" s="1">
        <v>37985</v>
      </c>
      <c r="F2410">
        <v>4141</v>
      </c>
      <c r="I2410" s="3">
        <v>41426</v>
      </c>
    </row>
    <row r="2411" spans="1:9" x14ac:dyDescent="0.25">
      <c r="A2411" t="s">
        <v>7097</v>
      </c>
      <c r="B2411" t="s">
        <v>3293</v>
      </c>
      <c r="D2411" s="4">
        <v>7410</v>
      </c>
      <c r="E2411" s="1">
        <v>35976</v>
      </c>
      <c r="F2411">
        <v>4141</v>
      </c>
      <c r="I2411" s="3">
        <v>41426</v>
      </c>
    </row>
    <row r="2412" spans="1:9" x14ac:dyDescent="0.25">
      <c r="A2412" t="s">
        <v>7099</v>
      </c>
      <c r="B2412" t="s">
        <v>6856</v>
      </c>
      <c r="D2412" s="4">
        <v>10014</v>
      </c>
      <c r="E2412" s="1">
        <v>41026</v>
      </c>
      <c r="F2412">
        <v>5062</v>
      </c>
      <c r="I2412" s="3">
        <v>41426</v>
      </c>
    </row>
    <row r="2413" spans="1:9" x14ac:dyDescent="0.25">
      <c r="A2413" t="s">
        <v>7103</v>
      </c>
      <c r="B2413" t="s">
        <v>1726</v>
      </c>
      <c r="D2413" s="4">
        <v>9890</v>
      </c>
      <c r="F2413">
        <v>213</v>
      </c>
      <c r="I2413" s="3">
        <v>41456</v>
      </c>
    </row>
    <row r="2414" spans="1:9" x14ac:dyDescent="0.25">
      <c r="A2414" t="s">
        <v>7106</v>
      </c>
      <c r="B2414" t="s">
        <v>2250</v>
      </c>
      <c r="D2414" s="4">
        <v>4220</v>
      </c>
      <c r="E2414" s="1">
        <v>35684</v>
      </c>
      <c r="F2414">
        <v>631</v>
      </c>
      <c r="I2414" s="3">
        <v>41456</v>
      </c>
    </row>
    <row r="2415" spans="1:9" x14ac:dyDescent="0.25">
      <c r="A2415" t="s">
        <v>7109</v>
      </c>
      <c r="B2415" t="s">
        <v>781</v>
      </c>
      <c r="D2415" s="4">
        <v>4730</v>
      </c>
      <c r="F2415">
        <v>1162</v>
      </c>
      <c r="I2415" s="3">
        <v>41456</v>
      </c>
    </row>
    <row r="2416" spans="1:9" x14ac:dyDescent="0.25">
      <c r="A2416" t="s">
        <v>7111</v>
      </c>
      <c r="B2416" t="s">
        <v>7112</v>
      </c>
      <c r="D2416" s="4">
        <v>3370</v>
      </c>
      <c r="E2416" s="1">
        <v>35528</v>
      </c>
      <c r="F2416">
        <v>3841</v>
      </c>
      <c r="I2416" s="3">
        <v>41456</v>
      </c>
    </row>
    <row r="2417" spans="1:9" x14ac:dyDescent="0.25">
      <c r="A2417" t="s">
        <v>7117</v>
      </c>
      <c r="B2417" t="s">
        <v>144</v>
      </c>
      <c r="D2417" s="4">
        <v>2491</v>
      </c>
      <c r="E2417" s="1">
        <v>38321</v>
      </c>
      <c r="F2417">
        <v>411</v>
      </c>
      <c r="I2417" s="3">
        <v>41518</v>
      </c>
    </row>
    <row r="2418" spans="1:9" x14ac:dyDescent="0.25">
      <c r="A2418" t="s">
        <v>7120</v>
      </c>
      <c r="B2418" t="s">
        <v>4350</v>
      </c>
      <c r="D2418" s="4">
        <v>7478</v>
      </c>
      <c r="E2418" s="1">
        <v>38352</v>
      </c>
      <c r="F2418">
        <v>412</v>
      </c>
      <c r="I2418" s="3">
        <v>41518</v>
      </c>
    </row>
    <row r="2419" spans="1:9" x14ac:dyDescent="0.25">
      <c r="A2419" t="s">
        <v>7122</v>
      </c>
      <c r="B2419" t="s">
        <v>4350</v>
      </c>
      <c r="D2419" s="4">
        <v>7478</v>
      </c>
      <c r="E2419" s="1">
        <v>38352</v>
      </c>
      <c r="F2419">
        <v>412</v>
      </c>
      <c r="I2419" s="3">
        <v>41518</v>
      </c>
    </row>
    <row r="2420" spans="1:9" x14ac:dyDescent="0.25">
      <c r="A2420" t="s">
        <v>7124</v>
      </c>
      <c r="B2420" t="s">
        <v>4350</v>
      </c>
      <c r="D2420" s="4">
        <v>7478</v>
      </c>
      <c r="E2420" s="1">
        <v>38352</v>
      </c>
      <c r="F2420">
        <v>412</v>
      </c>
      <c r="I2420" s="3">
        <v>41518</v>
      </c>
    </row>
    <row r="2421" spans="1:9" x14ac:dyDescent="0.25">
      <c r="A2421" t="s">
        <v>7126</v>
      </c>
      <c r="B2421" t="s">
        <v>1815</v>
      </c>
      <c r="D2421" s="4">
        <v>3292</v>
      </c>
      <c r="E2421" s="1">
        <v>38103</v>
      </c>
      <c r="F2421">
        <v>412</v>
      </c>
      <c r="I2421" s="3">
        <v>41518</v>
      </c>
    </row>
    <row r="2422" spans="1:9" x14ac:dyDescent="0.25">
      <c r="A2422" t="s">
        <v>7129</v>
      </c>
      <c r="B2422" t="s">
        <v>4365</v>
      </c>
      <c r="D2422" s="4">
        <v>1321</v>
      </c>
      <c r="E2422" s="1">
        <v>38289</v>
      </c>
      <c r="F2422">
        <v>412</v>
      </c>
      <c r="I2422" s="3">
        <v>41518</v>
      </c>
    </row>
    <row r="2423" spans="1:9" x14ac:dyDescent="0.25">
      <c r="A2423" t="s">
        <v>7131</v>
      </c>
      <c r="B2423" t="s">
        <v>7132</v>
      </c>
      <c r="D2423" s="4">
        <v>4230</v>
      </c>
      <c r="F2423">
        <v>631</v>
      </c>
      <c r="I2423" s="3">
        <v>41518</v>
      </c>
    </row>
    <row r="2424" spans="1:9" x14ac:dyDescent="0.25">
      <c r="A2424" t="s">
        <v>7135</v>
      </c>
      <c r="B2424" t="s">
        <v>7047</v>
      </c>
      <c r="D2424" s="4">
        <v>21657</v>
      </c>
      <c r="E2424" s="1">
        <v>38321</v>
      </c>
      <c r="F2424">
        <v>631</v>
      </c>
      <c r="I2424" s="3">
        <v>41518</v>
      </c>
    </row>
    <row r="2425" spans="1:9" x14ac:dyDescent="0.25">
      <c r="A2425" t="s">
        <v>7138</v>
      </c>
      <c r="B2425" t="s">
        <v>7132</v>
      </c>
      <c r="D2425" s="4">
        <v>4230</v>
      </c>
      <c r="F2425">
        <v>631</v>
      </c>
      <c r="I2425" s="3">
        <v>41518</v>
      </c>
    </row>
    <row r="2426" spans="1:9" x14ac:dyDescent="0.25">
      <c r="A2426" t="s">
        <v>7141</v>
      </c>
      <c r="B2426" t="s">
        <v>7142</v>
      </c>
      <c r="D2426" s="4">
        <v>5926.41</v>
      </c>
      <c r="E2426" s="1">
        <v>37357</v>
      </c>
      <c r="F2426">
        <v>631</v>
      </c>
      <c r="I2426" s="3">
        <v>41518</v>
      </c>
    </row>
    <row r="2427" spans="1:9" x14ac:dyDescent="0.25">
      <c r="A2427" t="s">
        <v>7146</v>
      </c>
      <c r="B2427" t="s">
        <v>2130</v>
      </c>
      <c r="D2427" s="4">
        <v>3210.9</v>
      </c>
      <c r="E2427" s="1">
        <v>40900</v>
      </c>
      <c r="F2427">
        <v>931</v>
      </c>
      <c r="I2427" s="3">
        <v>41518</v>
      </c>
    </row>
    <row r="2428" spans="1:9" x14ac:dyDescent="0.25">
      <c r="A2428" t="s">
        <v>7149</v>
      </c>
      <c r="B2428" t="s">
        <v>7150</v>
      </c>
      <c r="D2428" s="4">
        <v>19690</v>
      </c>
      <c r="E2428" s="1">
        <v>35090</v>
      </c>
      <c r="F2428">
        <v>3841</v>
      </c>
      <c r="I2428" s="3">
        <v>41518</v>
      </c>
    </row>
    <row r="2429" spans="1:9" x14ac:dyDescent="0.25">
      <c r="A2429" t="s">
        <v>7153</v>
      </c>
      <c r="B2429" t="s">
        <v>7154</v>
      </c>
      <c r="D2429" s="4">
        <v>4244</v>
      </c>
      <c r="E2429" s="1">
        <v>38868</v>
      </c>
      <c r="F2429">
        <v>4141</v>
      </c>
      <c r="I2429" s="3">
        <v>41518</v>
      </c>
    </row>
    <row r="2430" spans="1:9" x14ac:dyDescent="0.25">
      <c r="A2430" t="s">
        <v>7157</v>
      </c>
      <c r="B2430" t="s">
        <v>7158</v>
      </c>
      <c r="D2430" s="4">
        <v>38020</v>
      </c>
      <c r="E2430" s="1">
        <v>36507</v>
      </c>
      <c r="F2430">
        <v>4764</v>
      </c>
      <c r="I2430" s="3">
        <v>41518</v>
      </c>
    </row>
    <row r="2431" spans="1:9" x14ac:dyDescent="0.25">
      <c r="A2431" t="s">
        <v>7162</v>
      </c>
      <c r="B2431" t="s">
        <v>3692</v>
      </c>
      <c r="D2431" s="4">
        <v>3238.29</v>
      </c>
      <c r="E2431" s="1">
        <v>37286</v>
      </c>
      <c r="F2431">
        <v>5031</v>
      </c>
      <c r="I2431" s="3">
        <v>41518</v>
      </c>
    </row>
    <row r="2432" spans="1:9" x14ac:dyDescent="0.25">
      <c r="A2432" t="s">
        <v>7164</v>
      </c>
      <c r="B2432" t="s">
        <v>7165</v>
      </c>
      <c r="D2432" s="4">
        <v>16464</v>
      </c>
      <c r="E2432" s="1">
        <v>38352</v>
      </c>
      <c r="F2432">
        <v>5931</v>
      </c>
      <c r="I2432" s="3">
        <v>41518</v>
      </c>
    </row>
    <row r="2433" spans="1:9" x14ac:dyDescent="0.25">
      <c r="A2433" t="s">
        <v>7170</v>
      </c>
      <c r="B2433" t="s">
        <v>6524</v>
      </c>
      <c r="D2433" s="4">
        <v>4727.47</v>
      </c>
      <c r="E2433" s="1">
        <v>38321</v>
      </c>
      <c r="F2433">
        <v>6029</v>
      </c>
      <c r="I2433" s="3">
        <v>41579</v>
      </c>
    </row>
    <row r="2434" spans="1:9" x14ac:dyDescent="0.25">
      <c r="A2434" t="s">
        <v>7173</v>
      </c>
      <c r="B2434" t="s">
        <v>6524</v>
      </c>
      <c r="D2434" s="4">
        <v>4727.47</v>
      </c>
      <c r="E2434" s="1">
        <v>38321</v>
      </c>
      <c r="F2434">
        <v>6029</v>
      </c>
      <c r="I2434" s="3">
        <v>41579</v>
      </c>
    </row>
    <row r="2435" spans="1:9" x14ac:dyDescent="0.25">
      <c r="A2435" t="s">
        <v>7176</v>
      </c>
      <c r="B2435" t="s">
        <v>144</v>
      </c>
      <c r="D2435" s="4">
        <v>2491</v>
      </c>
      <c r="E2435" s="1">
        <v>38321</v>
      </c>
      <c r="F2435">
        <v>412</v>
      </c>
      <c r="I2435" s="3">
        <v>41609</v>
      </c>
    </row>
    <row r="2436" spans="1:9" x14ac:dyDescent="0.25">
      <c r="A2436" t="s">
        <v>7178</v>
      </c>
      <c r="B2436" t="s">
        <v>6274</v>
      </c>
      <c r="D2436" s="4">
        <v>28197.3</v>
      </c>
      <c r="E2436" s="1">
        <v>36760</v>
      </c>
      <c r="F2436">
        <v>432</v>
      </c>
      <c r="I2436" s="3">
        <v>41609</v>
      </c>
    </row>
    <row r="2437" spans="1:9" x14ac:dyDescent="0.25">
      <c r="A2437" t="s">
        <v>7180</v>
      </c>
      <c r="B2437" t="s">
        <v>6274</v>
      </c>
      <c r="D2437" s="4">
        <v>28188.639999999999</v>
      </c>
      <c r="E2437" s="1">
        <v>37174</v>
      </c>
      <c r="F2437">
        <v>432</v>
      </c>
      <c r="I2437" s="3">
        <v>41609</v>
      </c>
    </row>
    <row r="2438" spans="1:9" x14ac:dyDescent="0.25">
      <c r="A2438" t="s">
        <v>7183</v>
      </c>
      <c r="B2438" t="s">
        <v>144</v>
      </c>
      <c r="D2438" s="4">
        <v>5934</v>
      </c>
      <c r="E2438" s="1">
        <v>38352</v>
      </c>
      <c r="F2438">
        <v>731</v>
      </c>
      <c r="I2438" s="3">
        <v>41609</v>
      </c>
    </row>
    <row r="2439" spans="1:9" x14ac:dyDescent="0.25">
      <c r="A2439" t="s">
        <v>7186</v>
      </c>
      <c r="B2439" t="s">
        <v>7187</v>
      </c>
      <c r="D2439" s="4">
        <v>10000</v>
      </c>
      <c r="E2439" s="1">
        <v>39903</v>
      </c>
      <c r="F2439">
        <v>912</v>
      </c>
      <c r="I2439" s="3">
        <v>41609</v>
      </c>
    </row>
    <row r="2440" spans="1:9" x14ac:dyDescent="0.25">
      <c r="A2440" t="s">
        <v>7190</v>
      </c>
      <c r="B2440" t="s">
        <v>7187</v>
      </c>
      <c r="D2440" s="4">
        <v>10000</v>
      </c>
      <c r="E2440" s="1">
        <v>39903</v>
      </c>
      <c r="F2440">
        <v>912</v>
      </c>
      <c r="I2440" s="3">
        <v>41609</v>
      </c>
    </row>
    <row r="2441" spans="1:9" x14ac:dyDescent="0.25">
      <c r="A2441" t="s">
        <v>7192</v>
      </c>
      <c r="B2441" t="s">
        <v>7187</v>
      </c>
      <c r="D2441" s="4">
        <v>10000</v>
      </c>
      <c r="E2441" s="1">
        <v>39903</v>
      </c>
      <c r="F2441">
        <v>912</v>
      </c>
      <c r="I2441" s="3">
        <v>41609</v>
      </c>
    </row>
    <row r="2442" spans="1:9" x14ac:dyDescent="0.25">
      <c r="A2442" t="s">
        <v>7194</v>
      </c>
      <c r="B2442" t="s">
        <v>1337</v>
      </c>
      <c r="D2442" s="4">
        <v>6110</v>
      </c>
      <c r="F2442">
        <v>1321</v>
      </c>
      <c r="I2442" s="3">
        <v>41609</v>
      </c>
    </row>
    <row r="2443" spans="1:9" x14ac:dyDescent="0.25">
      <c r="A2443" t="s">
        <v>7197</v>
      </c>
      <c r="B2443" t="s">
        <v>7198</v>
      </c>
      <c r="D2443" s="4">
        <v>5080</v>
      </c>
      <c r="F2443">
        <v>1412</v>
      </c>
      <c r="I2443" s="3">
        <v>41609</v>
      </c>
    </row>
    <row r="2444" spans="1:9" x14ac:dyDescent="0.25">
      <c r="A2444" t="s">
        <v>7201</v>
      </c>
      <c r="B2444" t="s">
        <v>7202</v>
      </c>
      <c r="D2444" s="4">
        <v>6830</v>
      </c>
      <c r="E2444" s="1">
        <v>35444</v>
      </c>
      <c r="F2444">
        <v>2611</v>
      </c>
      <c r="I2444" s="3">
        <v>41609</v>
      </c>
    </row>
    <row r="2445" spans="1:9" x14ac:dyDescent="0.25">
      <c r="A2445" t="s">
        <v>7206</v>
      </c>
      <c r="B2445" t="s">
        <v>7207</v>
      </c>
      <c r="D2445" s="4">
        <v>35892</v>
      </c>
      <c r="E2445" s="1">
        <v>39129</v>
      </c>
      <c r="F2445">
        <v>3341</v>
      </c>
      <c r="I2445" s="3">
        <v>41609</v>
      </c>
    </row>
    <row r="2446" spans="1:9" x14ac:dyDescent="0.25">
      <c r="A2446" t="s">
        <v>7210</v>
      </c>
      <c r="B2446" t="s">
        <v>7211</v>
      </c>
      <c r="D2446" s="4">
        <v>7051.6</v>
      </c>
      <c r="E2446" s="1">
        <v>36859</v>
      </c>
      <c r="F2446">
        <v>3451</v>
      </c>
      <c r="I2446" s="3">
        <v>41609</v>
      </c>
    </row>
    <row r="2447" spans="1:9" x14ac:dyDescent="0.25">
      <c r="A2447" t="s">
        <v>7215</v>
      </c>
      <c r="B2447" t="s">
        <v>6985</v>
      </c>
      <c r="D2447" s="4">
        <v>3669.35</v>
      </c>
      <c r="E2447" s="1">
        <v>37315</v>
      </c>
      <c r="F2447">
        <v>5031</v>
      </c>
      <c r="I2447" s="3">
        <v>41609</v>
      </c>
    </row>
    <row r="2448" spans="1:9" x14ac:dyDescent="0.25">
      <c r="A2448" t="s">
        <v>7218</v>
      </c>
      <c r="B2448" t="s">
        <v>6524</v>
      </c>
      <c r="D2448" s="4">
        <v>4727.47</v>
      </c>
      <c r="E2448" s="1">
        <v>38321</v>
      </c>
      <c r="F2448">
        <v>6029</v>
      </c>
      <c r="I2448" s="3">
        <v>41609</v>
      </c>
    </row>
    <row r="2449" spans="1:9" x14ac:dyDescent="0.25">
      <c r="A2449" t="s">
        <v>7221</v>
      </c>
      <c r="B2449" t="s">
        <v>7222</v>
      </c>
      <c r="D2449" s="4">
        <v>25900</v>
      </c>
      <c r="E2449" s="1">
        <v>38471</v>
      </c>
      <c r="F2449">
        <v>6029</v>
      </c>
      <c r="I2449" s="3">
        <v>41609</v>
      </c>
    </row>
    <row r="2450" spans="1:9" x14ac:dyDescent="0.25">
      <c r="A2450" t="s">
        <v>7226</v>
      </c>
      <c r="B2450" t="s">
        <v>7227</v>
      </c>
      <c r="D2450" s="4">
        <v>8000</v>
      </c>
      <c r="E2450" s="1">
        <v>41360</v>
      </c>
      <c r="F2450">
        <v>2522</v>
      </c>
      <c r="I2450" s="3">
        <v>41609</v>
      </c>
    </row>
    <row r="2451" spans="1:9" x14ac:dyDescent="0.25">
      <c r="A2451" t="s">
        <v>7232</v>
      </c>
      <c r="B2451" t="s">
        <v>7233</v>
      </c>
      <c r="D2451" s="4">
        <v>18000</v>
      </c>
      <c r="E2451" s="1">
        <v>38344</v>
      </c>
      <c r="F2451">
        <v>612</v>
      </c>
      <c r="I2451" s="3">
        <v>41671</v>
      </c>
    </row>
    <row r="2452" spans="1:9" x14ac:dyDescent="0.25">
      <c r="A2452" t="s">
        <v>7236</v>
      </c>
      <c r="B2452" t="s">
        <v>7237</v>
      </c>
      <c r="D2452" s="4">
        <v>18000</v>
      </c>
      <c r="E2452" s="1">
        <v>38366</v>
      </c>
      <c r="F2452">
        <v>612</v>
      </c>
      <c r="I2452" s="3">
        <v>41671</v>
      </c>
    </row>
    <row r="2453" spans="1:9" x14ac:dyDescent="0.25">
      <c r="A2453" t="s">
        <v>7239</v>
      </c>
      <c r="B2453" t="s">
        <v>2130</v>
      </c>
      <c r="D2453" s="4">
        <v>4220</v>
      </c>
      <c r="F2453">
        <v>631</v>
      </c>
      <c r="I2453" s="3">
        <v>41671</v>
      </c>
    </row>
    <row r="2454" spans="1:9" x14ac:dyDescent="0.25">
      <c r="A2454" t="s">
        <v>7241</v>
      </c>
      <c r="B2454" t="s">
        <v>2130</v>
      </c>
      <c r="D2454" s="4">
        <v>4220</v>
      </c>
      <c r="F2454">
        <v>631</v>
      </c>
      <c r="I2454" s="3">
        <v>41671</v>
      </c>
    </row>
    <row r="2455" spans="1:9" x14ac:dyDescent="0.25">
      <c r="A2455" t="s">
        <v>7243</v>
      </c>
      <c r="B2455" t="s">
        <v>7244</v>
      </c>
      <c r="D2455" s="4">
        <v>5040</v>
      </c>
      <c r="F2455">
        <v>631</v>
      </c>
      <c r="I2455" s="3">
        <v>41671</v>
      </c>
    </row>
    <row r="2456" spans="1:9" x14ac:dyDescent="0.25">
      <c r="A2456" t="s">
        <v>7248</v>
      </c>
      <c r="B2456" t="s">
        <v>2130</v>
      </c>
      <c r="D2456" s="4">
        <v>4220</v>
      </c>
      <c r="F2456">
        <v>631</v>
      </c>
      <c r="I2456" s="3">
        <v>41671</v>
      </c>
    </row>
    <row r="2457" spans="1:9" x14ac:dyDescent="0.25">
      <c r="A2457" t="s">
        <v>7250</v>
      </c>
      <c r="B2457" t="s">
        <v>2130</v>
      </c>
      <c r="D2457" s="4">
        <v>3210.9</v>
      </c>
      <c r="E2457" s="1">
        <v>40900</v>
      </c>
      <c r="F2457">
        <v>931</v>
      </c>
      <c r="I2457" s="3">
        <v>41671</v>
      </c>
    </row>
    <row r="2458" spans="1:9" x14ac:dyDescent="0.25">
      <c r="A2458" t="s">
        <v>7252</v>
      </c>
      <c r="B2458" t="s">
        <v>1007</v>
      </c>
      <c r="D2458" s="4">
        <v>4950</v>
      </c>
      <c r="E2458" s="1">
        <v>35836</v>
      </c>
      <c r="F2458">
        <v>911</v>
      </c>
      <c r="I2458" s="3">
        <v>41671</v>
      </c>
    </row>
    <row r="2459" spans="1:9" x14ac:dyDescent="0.25">
      <c r="A2459" t="s">
        <v>7255</v>
      </c>
      <c r="B2459" t="s">
        <v>7256</v>
      </c>
      <c r="D2459" s="4">
        <v>3992.4</v>
      </c>
      <c r="E2459" s="1">
        <v>40548</v>
      </c>
      <c r="F2459">
        <v>3011</v>
      </c>
      <c r="I2459" s="3">
        <v>41671</v>
      </c>
    </row>
    <row r="2460" spans="1:9" x14ac:dyDescent="0.25">
      <c r="A2460" t="s">
        <v>7260</v>
      </c>
      <c r="B2460" t="s">
        <v>3202</v>
      </c>
      <c r="D2460" s="4">
        <v>10000</v>
      </c>
      <c r="E2460" s="1">
        <v>39913</v>
      </c>
      <c r="F2460">
        <v>5031</v>
      </c>
      <c r="I2460" s="3">
        <v>41671</v>
      </c>
    </row>
    <row r="2461" spans="1:9" x14ac:dyDescent="0.25">
      <c r="A2461" t="s">
        <v>7261</v>
      </c>
      <c r="B2461" t="s">
        <v>3538</v>
      </c>
      <c r="D2461" s="4">
        <v>4000</v>
      </c>
      <c r="F2461">
        <v>9062</v>
      </c>
      <c r="I2461" s="3">
        <v>41671</v>
      </c>
    </row>
    <row r="2462" spans="1:9" x14ac:dyDescent="0.25">
      <c r="A2462" t="s">
        <v>7265</v>
      </c>
      <c r="B2462" t="s">
        <v>7266</v>
      </c>
      <c r="D2462" s="4">
        <v>4122.8</v>
      </c>
      <c r="E2462" s="1">
        <v>40907</v>
      </c>
      <c r="F2462">
        <v>111</v>
      </c>
      <c r="I2462" s="3">
        <v>41730</v>
      </c>
    </row>
    <row r="2463" spans="1:9" x14ac:dyDescent="0.25">
      <c r="A2463" t="s">
        <v>7270</v>
      </c>
      <c r="B2463" t="s">
        <v>7244</v>
      </c>
      <c r="D2463" s="4">
        <v>7060</v>
      </c>
      <c r="F2463">
        <v>311</v>
      </c>
      <c r="I2463" s="3">
        <v>41730</v>
      </c>
    </row>
    <row r="2464" spans="1:9" x14ac:dyDescent="0.25">
      <c r="A2464" t="s">
        <v>7273</v>
      </c>
      <c r="B2464" t="s">
        <v>4365</v>
      </c>
      <c r="D2464" s="4">
        <v>1321</v>
      </c>
      <c r="E2464" s="1">
        <v>38289</v>
      </c>
      <c r="F2464">
        <v>411</v>
      </c>
      <c r="I2464" s="3">
        <v>41730</v>
      </c>
    </row>
    <row r="2465" spans="1:9" x14ac:dyDescent="0.25">
      <c r="A2465" t="s">
        <v>7275</v>
      </c>
      <c r="B2465" t="s">
        <v>7276</v>
      </c>
      <c r="D2465" s="4">
        <v>15000</v>
      </c>
      <c r="E2465" s="1">
        <v>37986</v>
      </c>
      <c r="F2465">
        <v>912</v>
      </c>
      <c r="I2465" s="3">
        <v>41730</v>
      </c>
    </row>
    <row r="2466" spans="1:9" x14ac:dyDescent="0.25">
      <c r="A2466" t="s">
        <v>7279</v>
      </c>
      <c r="B2466" t="s">
        <v>2797</v>
      </c>
      <c r="D2466" s="4">
        <v>4162.1000000000004</v>
      </c>
      <c r="E2466" s="1">
        <v>36787</v>
      </c>
      <c r="F2466">
        <v>1033</v>
      </c>
      <c r="I2466" s="3">
        <v>41730</v>
      </c>
    </row>
    <row r="2467" spans="1:9" x14ac:dyDescent="0.25">
      <c r="A2467" t="s">
        <v>7283</v>
      </c>
      <c r="B2467" t="s">
        <v>2797</v>
      </c>
      <c r="D2467" s="4">
        <v>4105.3100000000004</v>
      </c>
      <c r="E2467" s="1">
        <v>37008</v>
      </c>
      <c r="F2467">
        <v>1033</v>
      </c>
      <c r="I2467" s="3">
        <v>41730</v>
      </c>
    </row>
    <row r="2468" spans="1:9" x14ac:dyDescent="0.25">
      <c r="A2468" t="s">
        <v>7286</v>
      </c>
      <c r="B2468" t="s">
        <v>6215</v>
      </c>
      <c r="D2468" s="4">
        <v>37642.5</v>
      </c>
      <c r="E2468" s="1">
        <v>36889</v>
      </c>
      <c r="F2468">
        <v>1211</v>
      </c>
      <c r="I2468" s="3">
        <v>41730</v>
      </c>
    </row>
    <row r="2469" spans="1:9" x14ac:dyDescent="0.25">
      <c r="A2469" t="s">
        <v>7290</v>
      </c>
      <c r="B2469" t="s">
        <v>7291</v>
      </c>
      <c r="D2469" s="4">
        <v>39600</v>
      </c>
      <c r="E2469" s="1">
        <v>40672</v>
      </c>
      <c r="F2469">
        <v>1221</v>
      </c>
      <c r="I2469" s="3">
        <v>41730</v>
      </c>
    </row>
    <row r="2470" spans="1:9" x14ac:dyDescent="0.25">
      <c r="A2470" t="s">
        <v>7295</v>
      </c>
      <c r="B2470" t="s">
        <v>3202</v>
      </c>
      <c r="D2470" s="4">
        <v>29981.55</v>
      </c>
      <c r="E2470" s="1">
        <v>40324</v>
      </c>
      <c r="F2470">
        <v>1731</v>
      </c>
      <c r="I2470" s="3">
        <v>41730</v>
      </c>
    </row>
    <row r="2471" spans="1:9" x14ac:dyDescent="0.25">
      <c r="A2471" t="s">
        <v>7299</v>
      </c>
      <c r="B2471" t="s">
        <v>7300</v>
      </c>
      <c r="D2471" s="4">
        <v>16070</v>
      </c>
      <c r="E2471" s="1">
        <v>36241</v>
      </c>
      <c r="F2471">
        <v>4141</v>
      </c>
      <c r="I2471" s="3">
        <v>41730</v>
      </c>
    </row>
    <row r="2472" spans="1:9" x14ac:dyDescent="0.25">
      <c r="A2472" t="s">
        <v>7303</v>
      </c>
      <c r="B2472" t="s">
        <v>7304</v>
      </c>
      <c r="D2472" s="4">
        <v>14819.7</v>
      </c>
      <c r="E2472" s="1">
        <v>39447</v>
      </c>
      <c r="F2472">
        <v>4764</v>
      </c>
      <c r="I2472" s="3">
        <v>41730</v>
      </c>
    </row>
    <row r="2473" spans="1:9" x14ac:dyDescent="0.25">
      <c r="A2473" t="s">
        <v>7308</v>
      </c>
      <c r="B2473" t="s">
        <v>7309</v>
      </c>
      <c r="D2473" s="4">
        <v>9724.9</v>
      </c>
      <c r="E2473" s="1">
        <v>37267</v>
      </c>
      <c r="F2473">
        <v>4764</v>
      </c>
      <c r="I2473" s="3">
        <v>41730</v>
      </c>
    </row>
    <row r="2474" spans="1:9" x14ac:dyDescent="0.25">
      <c r="A2474" t="s">
        <v>7314</v>
      </c>
      <c r="B2474" t="s">
        <v>7244</v>
      </c>
      <c r="D2474" s="4">
        <v>5000</v>
      </c>
      <c r="F2474">
        <v>231</v>
      </c>
      <c r="I2474" s="3">
        <v>41791</v>
      </c>
    </row>
    <row r="2475" spans="1:9" x14ac:dyDescent="0.25">
      <c r="A2475" t="s">
        <v>7317</v>
      </c>
      <c r="B2475" t="s">
        <v>7318</v>
      </c>
      <c r="D2475" s="4">
        <v>17497</v>
      </c>
      <c r="E2475" s="1">
        <v>38352</v>
      </c>
      <c r="F2475">
        <v>765</v>
      </c>
      <c r="I2475" s="3">
        <v>41791</v>
      </c>
    </row>
    <row r="2476" spans="1:9" x14ac:dyDescent="0.25">
      <c r="A2476" t="s">
        <v>7322</v>
      </c>
      <c r="B2476" t="s">
        <v>7323</v>
      </c>
      <c r="D2476" s="4">
        <v>3150</v>
      </c>
      <c r="E2476" s="1">
        <v>39167</v>
      </c>
      <c r="F2476">
        <v>1012</v>
      </c>
      <c r="I2476" s="3">
        <v>41791</v>
      </c>
    </row>
    <row r="2477" spans="1:9" x14ac:dyDescent="0.25">
      <c r="A2477" t="s">
        <v>7326</v>
      </c>
      <c r="B2477" t="s">
        <v>5788</v>
      </c>
      <c r="D2477" s="4">
        <v>6669.25</v>
      </c>
      <c r="E2477" s="1">
        <v>36866</v>
      </c>
      <c r="F2477">
        <v>1731</v>
      </c>
      <c r="I2477" s="3">
        <v>41791</v>
      </c>
    </row>
    <row r="2478" spans="1:9" x14ac:dyDescent="0.25">
      <c r="A2478" t="s">
        <v>7330</v>
      </c>
      <c r="B2478" t="s">
        <v>5788</v>
      </c>
      <c r="D2478" s="4">
        <v>6669.25</v>
      </c>
      <c r="E2478" s="1">
        <v>36866</v>
      </c>
      <c r="F2478">
        <v>1731</v>
      </c>
      <c r="I2478" s="3">
        <v>41791</v>
      </c>
    </row>
    <row r="2479" spans="1:9" x14ac:dyDescent="0.25">
      <c r="A2479" t="s">
        <v>7333</v>
      </c>
      <c r="B2479" t="s">
        <v>7244</v>
      </c>
      <c r="D2479" s="4">
        <v>5000</v>
      </c>
      <c r="F2479">
        <v>2511</v>
      </c>
      <c r="I2479" s="3">
        <v>41791</v>
      </c>
    </row>
    <row r="2480" spans="1:9" x14ac:dyDescent="0.25">
      <c r="A2480" t="s">
        <v>7336</v>
      </c>
      <c r="B2480" t="s">
        <v>7337</v>
      </c>
      <c r="D2480" s="4">
        <v>5000</v>
      </c>
      <c r="E2480" s="1">
        <v>39958</v>
      </c>
      <c r="F2480">
        <v>3211</v>
      </c>
      <c r="I2480" s="3">
        <v>41791</v>
      </c>
    </row>
    <row r="2481" spans="1:9" x14ac:dyDescent="0.25">
      <c r="A2481" t="s">
        <v>7340</v>
      </c>
      <c r="B2481" t="s">
        <v>4244</v>
      </c>
      <c r="D2481" s="4">
        <v>11340</v>
      </c>
      <c r="E2481" s="1">
        <v>35576</v>
      </c>
      <c r="F2481">
        <v>3341</v>
      </c>
      <c r="I2481" s="3">
        <v>41791</v>
      </c>
    </row>
    <row r="2482" spans="1:9" x14ac:dyDescent="0.25">
      <c r="A2482" t="s">
        <v>7343</v>
      </c>
      <c r="B2482" t="s">
        <v>4244</v>
      </c>
      <c r="D2482" s="4">
        <v>11340</v>
      </c>
      <c r="E2482" s="1">
        <v>35576</v>
      </c>
      <c r="F2482">
        <v>3341</v>
      </c>
      <c r="I2482" s="3">
        <v>41791</v>
      </c>
    </row>
    <row r="2483" spans="1:9" x14ac:dyDescent="0.25">
      <c r="A2483" t="s">
        <v>7346</v>
      </c>
      <c r="B2483" t="s">
        <v>4913</v>
      </c>
      <c r="D2483" s="4">
        <v>9980</v>
      </c>
      <c r="F2483">
        <v>171</v>
      </c>
      <c r="I2483" s="3">
        <v>41883</v>
      </c>
    </row>
    <row r="2484" spans="1:9" x14ac:dyDescent="0.25">
      <c r="A2484" t="s">
        <v>7349</v>
      </c>
      <c r="B2484" t="s">
        <v>7350</v>
      </c>
      <c r="D2484" s="4">
        <v>4515</v>
      </c>
      <c r="E2484" s="1">
        <v>38321</v>
      </c>
      <c r="F2484">
        <v>411</v>
      </c>
      <c r="I2484" s="3">
        <v>41883</v>
      </c>
    </row>
    <row r="2485" spans="1:9" x14ac:dyDescent="0.25">
      <c r="A2485" t="s">
        <v>7353</v>
      </c>
      <c r="B2485" t="s">
        <v>6137</v>
      </c>
      <c r="D2485" s="4">
        <v>3697</v>
      </c>
      <c r="E2485" s="1">
        <v>38321</v>
      </c>
      <c r="F2485">
        <v>432</v>
      </c>
      <c r="I2485" s="3">
        <v>41883</v>
      </c>
    </row>
    <row r="2486" spans="1:9" x14ac:dyDescent="0.25">
      <c r="A2486" t="s">
        <v>7355</v>
      </c>
      <c r="B2486" t="s">
        <v>7356</v>
      </c>
      <c r="D2486" s="4">
        <v>10000</v>
      </c>
      <c r="E2486" s="1">
        <v>41473</v>
      </c>
      <c r="F2486">
        <v>721</v>
      </c>
      <c r="I2486" s="3">
        <v>41883</v>
      </c>
    </row>
    <row r="2487" spans="1:9" x14ac:dyDescent="0.25">
      <c r="A2487" t="s">
        <v>7359</v>
      </c>
      <c r="B2487" t="s">
        <v>1007</v>
      </c>
      <c r="D2487" s="4">
        <v>4450</v>
      </c>
      <c r="E2487" s="1">
        <v>35534</v>
      </c>
      <c r="F2487">
        <v>912</v>
      </c>
      <c r="I2487" s="3">
        <v>41883</v>
      </c>
    </row>
    <row r="2488" spans="1:9" x14ac:dyDescent="0.25">
      <c r="A2488" t="s">
        <v>7361</v>
      </c>
      <c r="B2488" t="s">
        <v>7362</v>
      </c>
      <c r="D2488" s="4">
        <v>9900</v>
      </c>
      <c r="F2488">
        <v>1011</v>
      </c>
      <c r="I2488" s="3">
        <v>41883</v>
      </c>
    </row>
    <row r="2489" spans="1:9" x14ac:dyDescent="0.25">
      <c r="A2489" t="s">
        <v>7365</v>
      </c>
      <c r="B2489" t="s">
        <v>7366</v>
      </c>
      <c r="D2489" s="4">
        <v>22900</v>
      </c>
      <c r="E2489" s="1">
        <v>40268</v>
      </c>
      <c r="F2489">
        <v>1021</v>
      </c>
      <c r="I2489" s="3">
        <v>41883</v>
      </c>
    </row>
    <row r="2490" spans="1:9" x14ac:dyDescent="0.25">
      <c r="A2490" t="s">
        <v>7370</v>
      </c>
      <c r="B2490" t="s">
        <v>7366</v>
      </c>
      <c r="D2490" s="4">
        <v>22900</v>
      </c>
      <c r="E2490" s="1">
        <v>40268</v>
      </c>
      <c r="F2490">
        <v>1021</v>
      </c>
      <c r="I2490" s="3">
        <v>41883</v>
      </c>
    </row>
    <row r="2491" spans="1:9" x14ac:dyDescent="0.25">
      <c r="A2491" t="s">
        <v>7372</v>
      </c>
      <c r="B2491" t="s">
        <v>7373</v>
      </c>
      <c r="D2491" s="4">
        <v>14532</v>
      </c>
      <c r="E2491" s="1">
        <v>38826</v>
      </c>
      <c r="F2491">
        <v>1131</v>
      </c>
      <c r="I2491" s="3">
        <v>41883</v>
      </c>
    </row>
    <row r="2492" spans="1:9" x14ac:dyDescent="0.25">
      <c r="A2492" t="s">
        <v>7377</v>
      </c>
      <c r="B2492" t="s">
        <v>7378</v>
      </c>
      <c r="D2492" s="4">
        <v>30000</v>
      </c>
      <c r="E2492" s="1">
        <v>39716</v>
      </c>
      <c r="F2492">
        <v>2152</v>
      </c>
      <c r="I2492" s="3">
        <v>41883</v>
      </c>
    </row>
    <row r="2493" spans="1:9" x14ac:dyDescent="0.25">
      <c r="A2493" t="s">
        <v>7381</v>
      </c>
      <c r="B2493" t="s">
        <v>7061</v>
      </c>
      <c r="D2493" s="4">
        <v>5000</v>
      </c>
      <c r="E2493" s="1">
        <v>40066</v>
      </c>
      <c r="F2493">
        <v>2152</v>
      </c>
      <c r="I2493" s="3">
        <v>41883</v>
      </c>
    </row>
    <row r="2494" spans="1:9" x14ac:dyDescent="0.25">
      <c r="A2494" t="s">
        <v>7384</v>
      </c>
      <c r="B2494" t="s">
        <v>7385</v>
      </c>
      <c r="D2494" s="4">
        <v>5000</v>
      </c>
      <c r="E2494" s="1">
        <v>40066</v>
      </c>
      <c r="F2494">
        <v>2152</v>
      </c>
      <c r="I2494" s="3">
        <v>41883</v>
      </c>
    </row>
    <row r="2495" spans="1:9" x14ac:dyDescent="0.25">
      <c r="A2495" t="s">
        <v>7387</v>
      </c>
      <c r="B2495" t="s">
        <v>7385</v>
      </c>
      <c r="D2495" s="4">
        <v>5000</v>
      </c>
      <c r="E2495" s="1">
        <v>40066</v>
      </c>
      <c r="F2495">
        <v>2152</v>
      </c>
      <c r="I2495" s="3">
        <v>41883</v>
      </c>
    </row>
    <row r="2496" spans="1:9" x14ac:dyDescent="0.25">
      <c r="A2496" t="s">
        <v>7389</v>
      </c>
      <c r="B2496" t="s">
        <v>781</v>
      </c>
      <c r="D2496" s="4">
        <v>4730</v>
      </c>
      <c r="F2496">
        <v>2251</v>
      </c>
      <c r="I2496" s="3">
        <v>41883</v>
      </c>
    </row>
    <row r="2497" spans="1:9" x14ac:dyDescent="0.25">
      <c r="A2497" t="s">
        <v>7392</v>
      </c>
      <c r="B2497" t="s">
        <v>781</v>
      </c>
      <c r="D2497" s="4">
        <v>4730</v>
      </c>
      <c r="F2497">
        <v>2221</v>
      </c>
      <c r="I2497" s="3">
        <v>41883</v>
      </c>
    </row>
    <row r="2498" spans="1:9" x14ac:dyDescent="0.25">
      <c r="A2498" t="s">
        <v>7395</v>
      </c>
      <c r="B2498" t="s">
        <v>7396</v>
      </c>
      <c r="D2498" s="4">
        <v>9200</v>
      </c>
      <c r="F2498">
        <v>2521</v>
      </c>
      <c r="I2498" s="3">
        <v>41883</v>
      </c>
    </row>
    <row r="2499" spans="1:9" x14ac:dyDescent="0.25">
      <c r="A2499" t="s">
        <v>7400</v>
      </c>
      <c r="B2499" t="s">
        <v>7401</v>
      </c>
      <c r="D2499" s="4">
        <v>6600</v>
      </c>
      <c r="F2499">
        <v>2521</v>
      </c>
      <c r="I2499" s="3">
        <v>41883</v>
      </c>
    </row>
    <row r="2500" spans="1:9" x14ac:dyDescent="0.25">
      <c r="A2500" t="s">
        <v>7405</v>
      </c>
      <c r="B2500" t="s">
        <v>6169</v>
      </c>
      <c r="D2500" s="4">
        <v>10000</v>
      </c>
      <c r="E2500" s="1">
        <v>36216</v>
      </c>
      <c r="F2500">
        <v>2622</v>
      </c>
      <c r="I2500" s="3">
        <v>41883</v>
      </c>
    </row>
    <row r="2501" spans="1:9" x14ac:dyDescent="0.25">
      <c r="A2501" t="s">
        <v>7408</v>
      </c>
      <c r="B2501" t="s">
        <v>7409</v>
      </c>
      <c r="D2501" s="4">
        <v>39984</v>
      </c>
      <c r="E2501" s="1">
        <v>39888</v>
      </c>
      <c r="F2501">
        <v>4441</v>
      </c>
      <c r="I2501" s="3">
        <v>41883</v>
      </c>
    </row>
    <row r="2502" spans="1:9" x14ac:dyDescent="0.25">
      <c r="A2502" t="s">
        <v>7413</v>
      </c>
      <c r="B2502" t="s">
        <v>3668</v>
      </c>
      <c r="D2502" s="4">
        <v>5783.9</v>
      </c>
      <c r="E2502" s="1">
        <v>37475</v>
      </c>
      <c r="F2502">
        <v>4764</v>
      </c>
      <c r="I2502" s="3">
        <v>41883</v>
      </c>
    </row>
    <row r="2503" spans="1:9" x14ac:dyDescent="0.25">
      <c r="A2503" t="s">
        <v>7417</v>
      </c>
      <c r="B2503" t="s">
        <v>7418</v>
      </c>
      <c r="D2503" s="4">
        <v>36779.379999999997</v>
      </c>
      <c r="E2503" s="1">
        <v>40165</v>
      </c>
      <c r="F2503">
        <v>5931</v>
      </c>
      <c r="I2503" s="3">
        <v>41883</v>
      </c>
    </row>
    <row r="2504" spans="1:9" x14ac:dyDescent="0.25">
      <c r="A2504" t="s">
        <v>7422</v>
      </c>
      <c r="B2504" t="s">
        <v>7423</v>
      </c>
      <c r="D2504" s="4">
        <v>28019</v>
      </c>
      <c r="E2504" s="1">
        <v>38321</v>
      </c>
      <c r="F2504">
        <v>5931</v>
      </c>
      <c r="I2504" s="3">
        <v>41883</v>
      </c>
    </row>
    <row r="2505" spans="1:9" x14ac:dyDescent="0.25">
      <c r="A2505" t="s">
        <v>7427</v>
      </c>
      <c r="B2505" t="s">
        <v>5282</v>
      </c>
      <c r="D2505" s="4">
        <v>3235</v>
      </c>
      <c r="E2505" s="1">
        <v>38707</v>
      </c>
      <c r="F2505">
        <v>1362</v>
      </c>
      <c r="I2505" s="3">
        <v>41974</v>
      </c>
    </row>
    <row r="2506" spans="1:9" x14ac:dyDescent="0.25">
      <c r="A2506" t="s">
        <v>7430</v>
      </c>
      <c r="B2506" t="s">
        <v>2250</v>
      </c>
      <c r="D2506" s="4">
        <v>4220</v>
      </c>
      <c r="E2506" s="1">
        <v>35697</v>
      </c>
      <c r="F2506">
        <v>1311</v>
      </c>
      <c r="I2506" s="3">
        <v>41974</v>
      </c>
    </row>
    <row r="2507" spans="1:9" x14ac:dyDescent="0.25">
      <c r="A2507" t="s">
        <v>7433</v>
      </c>
      <c r="B2507" t="s">
        <v>4365</v>
      </c>
      <c r="D2507" s="4">
        <v>1321</v>
      </c>
      <c r="E2507" s="1">
        <v>38289</v>
      </c>
      <c r="F2507">
        <v>411</v>
      </c>
      <c r="I2507" s="3">
        <v>41974</v>
      </c>
    </row>
    <row r="2508" spans="1:9" x14ac:dyDescent="0.25">
      <c r="A2508" t="s">
        <v>7435</v>
      </c>
      <c r="B2508" t="s">
        <v>781</v>
      </c>
      <c r="D2508" s="4">
        <v>4730</v>
      </c>
      <c r="F2508">
        <v>1641</v>
      </c>
      <c r="I2508" s="3">
        <v>41974</v>
      </c>
    </row>
    <row r="2509" spans="1:9" x14ac:dyDescent="0.25">
      <c r="A2509" t="s">
        <v>7438</v>
      </c>
      <c r="B2509" t="s">
        <v>7439</v>
      </c>
      <c r="D2509" s="4">
        <v>10960.1</v>
      </c>
      <c r="E2509" s="1">
        <v>38716</v>
      </c>
      <c r="F2509">
        <v>1611</v>
      </c>
      <c r="I2509" s="3">
        <v>41974</v>
      </c>
    </row>
    <row r="2510" spans="1:9" x14ac:dyDescent="0.25">
      <c r="A2510" t="s">
        <v>7443</v>
      </c>
      <c r="B2510" t="s">
        <v>7439</v>
      </c>
      <c r="D2510" s="4">
        <v>8998</v>
      </c>
      <c r="E2510" s="1">
        <v>38716</v>
      </c>
      <c r="F2510">
        <v>1611</v>
      </c>
      <c r="I2510" s="3">
        <v>41974</v>
      </c>
    </row>
    <row r="2511" spans="1:9" x14ac:dyDescent="0.25">
      <c r="A2511" t="s">
        <v>7447</v>
      </c>
      <c r="B2511" t="s">
        <v>7439</v>
      </c>
      <c r="D2511" s="4">
        <v>10960.1</v>
      </c>
      <c r="E2511" s="1">
        <v>38716</v>
      </c>
      <c r="F2511">
        <v>1611</v>
      </c>
      <c r="I2511" s="3">
        <v>41974</v>
      </c>
    </row>
    <row r="2512" spans="1:9" x14ac:dyDescent="0.25">
      <c r="A2512" t="s">
        <v>7449</v>
      </c>
      <c r="B2512" t="s">
        <v>5788</v>
      </c>
      <c r="D2512" s="4">
        <v>6669.25</v>
      </c>
      <c r="E2512" s="1">
        <v>36866</v>
      </c>
      <c r="F2512">
        <v>1711</v>
      </c>
      <c r="I2512" s="3">
        <v>41974</v>
      </c>
    </row>
    <row r="2513" spans="1:9" x14ac:dyDescent="0.25">
      <c r="A2513" t="s">
        <v>7452</v>
      </c>
      <c r="B2513" t="s">
        <v>7453</v>
      </c>
      <c r="D2513" s="4">
        <v>18409.45</v>
      </c>
      <c r="E2513" s="1">
        <v>39896</v>
      </c>
      <c r="F2513">
        <v>2011</v>
      </c>
      <c r="I2513" s="3">
        <v>41974</v>
      </c>
    </row>
    <row r="2514" spans="1:9" x14ac:dyDescent="0.25">
      <c r="A2514" t="s">
        <v>7457</v>
      </c>
      <c r="B2514" t="s">
        <v>7458</v>
      </c>
      <c r="D2514" s="4">
        <v>8000</v>
      </c>
      <c r="E2514" s="1">
        <v>40967</v>
      </c>
      <c r="F2514">
        <v>2421</v>
      </c>
      <c r="I2514" s="3">
        <v>41974</v>
      </c>
    </row>
    <row r="2515" spans="1:9" x14ac:dyDescent="0.25">
      <c r="A2515" t="s">
        <v>7461</v>
      </c>
      <c r="B2515" t="s">
        <v>6899</v>
      </c>
      <c r="D2515" s="4">
        <v>22990</v>
      </c>
      <c r="E2515" s="1">
        <v>39435</v>
      </c>
      <c r="F2515">
        <v>2421</v>
      </c>
      <c r="I2515" s="3">
        <v>41974</v>
      </c>
    </row>
    <row r="2516" spans="1:9" x14ac:dyDescent="0.25">
      <c r="A2516" t="s">
        <v>7465</v>
      </c>
      <c r="B2516" t="s">
        <v>7466</v>
      </c>
      <c r="D2516" s="4">
        <v>40000</v>
      </c>
      <c r="E2516" s="1">
        <v>36494</v>
      </c>
      <c r="F2516">
        <v>2421</v>
      </c>
      <c r="I2516" s="3">
        <v>41974</v>
      </c>
    </row>
    <row r="2517" spans="1:9" x14ac:dyDescent="0.25">
      <c r="A2517" t="s">
        <v>7470</v>
      </c>
      <c r="B2517" t="s">
        <v>5049</v>
      </c>
      <c r="D2517" s="4">
        <v>11610</v>
      </c>
      <c r="E2517" s="1">
        <v>35597</v>
      </c>
      <c r="F2517">
        <v>3241</v>
      </c>
      <c r="I2517" s="3">
        <v>41974</v>
      </c>
    </row>
    <row r="2518" spans="1:9" x14ac:dyDescent="0.25">
      <c r="A2518" t="s">
        <v>7472</v>
      </c>
      <c r="B2518" t="s">
        <v>3332</v>
      </c>
      <c r="D2518" s="4">
        <v>6530</v>
      </c>
      <c r="E2518" s="1">
        <v>35660</v>
      </c>
      <c r="F2518">
        <v>3241</v>
      </c>
      <c r="I2518" s="3">
        <v>41974</v>
      </c>
    </row>
    <row r="2519" spans="1:9" x14ac:dyDescent="0.25">
      <c r="A2519" t="s">
        <v>7475</v>
      </c>
      <c r="B2519" t="s">
        <v>3332</v>
      </c>
      <c r="D2519" s="4">
        <v>6530</v>
      </c>
      <c r="E2519" s="1">
        <v>35681</v>
      </c>
      <c r="F2519">
        <v>3241</v>
      </c>
      <c r="I2519" s="3">
        <v>41974</v>
      </c>
    </row>
    <row r="2520" spans="1:9" x14ac:dyDescent="0.25">
      <c r="A2520" t="s">
        <v>7477</v>
      </c>
      <c r="B2520" t="s">
        <v>781</v>
      </c>
      <c r="D2520" s="4">
        <v>4730</v>
      </c>
      <c r="F2520">
        <v>3211</v>
      </c>
      <c r="I2520" s="3">
        <v>41974</v>
      </c>
    </row>
    <row r="2521" spans="1:9" x14ac:dyDescent="0.25">
      <c r="A2521" t="s">
        <v>7480</v>
      </c>
      <c r="B2521" t="s">
        <v>6032</v>
      </c>
      <c r="D2521" s="4">
        <v>6380</v>
      </c>
      <c r="E2521" s="1">
        <v>35398</v>
      </c>
      <c r="F2521">
        <v>3231</v>
      </c>
      <c r="I2521" s="3">
        <v>41974</v>
      </c>
    </row>
    <row r="2522" spans="1:9" x14ac:dyDescent="0.25">
      <c r="A2522" t="s">
        <v>7483</v>
      </c>
      <c r="B2522" t="s">
        <v>7484</v>
      </c>
      <c r="D2522" s="4">
        <v>19520</v>
      </c>
      <c r="E2522" s="1">
        <v>35298</v>
      </c>
      <c r="F2522">
        <v>3342</v>
      </c>
      <c r="I2522" s="3">
        <v>41974</v>
      </c>
    </row>
    <row r="2523" spans="1:9" x14ac:dyDescent="0.25">
      <c r="A2523" t="s">
        <v>7488</v>
      </c>
      <c r="B2523" t="s">
        <v>7489</v>
      </c>
      <c r="D2523" s="4">
        <v>8800</v>
      </c>
      <c r="F2523">
        <v>3590</v>
      </c>
      <c r="I2523" s="3">
        <v>41974</v>
      </c>
    </row>
    <row r="2524" spans="1:9" x14ac:dyDescent="0.25">
      <c r="A2524" t="s">
        <v>7493</v>
      </c>
      <c r="B2524" t="s">
        <v>7494</v>
      </c>
      <c r="D2524" s="4">
        <v>3344</v>
      </c>
      <c r="E2524" s="1">
        <v>40877</v>
      </c>
      <c r="F2524">
        <v>5031</v>
      </c>
      <c r="I2524" s="3">
        <v>41974</v>
      </c>
    </row>
    <row r="2525" spans="1:9" x14ac:dyDescent="0.25">
      <c r="A2525" t="s">
        <v>7498</v>
      </c>
      <c r="B2525" t="s">
        <v>6856</v>
      </c>
      <c r="D2525" s="4">
        <v>8892</v>
      </c>
      <c r="E2525" s="1">
        <v>41158</v>
      </c>
      <c r="F2525">
        <v>5062</v>
      </c>
      <c r="I2525" s="3">
        <v>41974</v>
      </c>
    </row>
    <row r="2526" spans="1:9" x14ac:dyDescent="0.25">
      <c r="A2526" t="s">
        <v>7502</v>
      </c>
      <c r="B2526" t="s">
        <v>2838</v>
      </c>
      <c r="D2526" s="4">
        <v>4218</v>
      </c>
      <c r="E2526" s="1">
        <v>37277</v>
      </c>
      <c r="F2526">
        <v>5062</v>
      </c>
      <c r="I2526" s="3">
        <v>41974</v>
      </c>
    </row>
    <row r="2527" spans="1:9" x14ac:dyDescent="0.25">
      <c r="A2527" t="s">
        <v>7506</v>
      </c>
      <c r="B2527" t="s">
        <v>6153</v>
      </c>
      <c r="D2527" s="4">
        <v>12810</v>
      </c>
      <c r="E2527" s="1">
        <v>38286</v>
      </c>
      <c r="F2527">
        <v>5931</v>
      </c>
      <c r="I2527" s="3">
        <v>41974</v>
      </c>
    </row>
    <row r="2528" spans="1:9" x14ac:dyDescent="0.25">
      <c r="A2528" t="s">
        <v>7509</v>
      </c>
      <c r="B2528" t="s">
        <v>7510</v>
      </c>
      <c r="D2528" s="4">
        <v>14532</v>
      </c>
      <c r="E2528" s="1">
        <v>37431</v>
      </c>
      <c r="F2528">
        <v>9062</v>
      </c>
      <c r="I2528" s="3">
        <v>42036</v>
      </c>
    </row>
    <row r="2529" spans="1:9" x14ac:dyDescent="0.25">
      <c r="A2529" t="s">
        <v>7513</v>
      </c>
      <c r="B2529" t="s">
        <v>6013</v>
      </c>
      <c r="D2529" s="4">
        <v>3344</v>
      </c>
      <c r="E2529" s="1">
        <v>40359</v>
      </c>
      <c r="F2529">
        <v>113</v>
      </c>
      <c r="I2529" s="3">
        <v>42036</v>
      </c>
    </row>
    <row r="2530" spans="1:9" x14ac:dyDescent="0.25">
      <c r="A2530" t="s">
        <v>7516</v>
      </c>
      <c r="B2530" t="s">
        <v>5248</v>
      </c>
      <c r="D2530" s="4">
        <v>27983</v>
      </c>
      <c r="E2530" s="1">
        <v>38286</v>
      </c>
      <c r="F2530">
        <v>432</v>
      </c>
      <c r="I2530" s="3">
        <v>42036</v>
      </c>
    </row>
    <row r="2531" spans="1:9" x14ac:dyDescent="0.25">
      <c r="A2531" t="s">
        <v>7518</v>
      </c>
      <c r="B2531" t="s">
        <v>781</v>
      </c>
      <c r="D2531" s="4">
        <v>8190</v>
      </c>
      <c r="F2531">
        <v>662</v>
      </c>
      <c r="I2531" s="3">
        <v>42036</v>
      </c>
    </row>
    <row r="2532" spans="1:9" x14ac:dyDescent="0.25">
      <c r="A2532" t="s">
        <v>7521</v>
      </c>
      <c r="B2532" t="s">
        <v>7187</v>
      </c>
      <c r="D2532" s="4">
        <v>10000</v>
      </c>
      <c r="E2532" s="1">
        <v>39903</v>
      </c>
      <c r="F2532">
        <v>912</v>
      </c>
      <c r="I2532" s="3">
        <v>42036</v>
      </c>
    </row>
    <row r="2533" spans="1:9" x14ac:dyDescent="0.25">
      <c r="A2533" t="s">
        <v>7523</v>
      </c>
      <c r="B2533" t="s">
        <v>7524</v>
      </c>
      <c r="D2533" s="4">
        <v>20000</v>
      </c>
      <c r="E2533" s="1">
        <v>41516</v>
      </c>
      <c r="F2533">
        <v>931</v>
      </c>
      <c r="I2533" s="3">
        <v>42036</v>
      </c>
    </row>
    <row r="2534" spans="1:9" x14ac:dyDescent="0.25">
      <c r="A2534" t="s">
        <v>7527</v>
      </c>
      <c r="B2534" t="s">
        <v>7524</v>
      </c>
      <c r="D2534" s="4">
        <v>20000</v>
      </c>
      <c r="E2534" s="1">
        <v>41516</v>
      </c>
      <c r="F2534">
        <v>931</v>
      </c>
      <c r="I2534" s="3">
        <v>42036</v>
      </c>
    </row>
    <row r="2535" spans="1:9" x14ac:dyDescent="0.25">
      <c r="A2535" t="s">
        <v>7529</v>
      </c>
      <c r="B2535" t="s">
        <v>2797</v>
      </c>
      <c r="D2535" s="4">
        <v>4110.04</v>
      </c>
      <c r="E2535" s="1">
        <v>37088</v>
      </c>
      <c r="F2535">
        <v>1033</v>
      </c>
      <c r="I2535" s="3">
        <v>42036</v>
      </c>
    </row>
    <row r="2536" spans="1:9" x14ac:dyDescent="0.25">
      <c r="A2536" t="s">
        <v>7532</v>
      </c>
      <c r="B2536" t="s">
        <v>6215</v>
      </c>
      <c r="D2536" s="4">
        <v>37642.5</v>
      </c>
      <c r="E2536" s="1">
        <v>36889</v>
      </c>
      <c r="F2536">
        <v>1211</v>
      </c>
      <c r="I2536" s="3">
        <v>42036</v>
      </c>
    </row>
    <row r="2537" spans="1:9" x14ac:dyDescent="0.25">
      <c r="A2537" t="s">
        <v>7535</v>
      </c>
      <c r="B2537" t="s">
        <v>6215</v>
      </c>
      <c r="D2537" s="4">
        <v>37642.5</v>
      </c>
      <c r="E2537" s="1">
        <v>36889</v>
      </c>
      <c r="F2537">
        <v>1211</v>
      </c>
      <c r="I2537" s="3">
        <v>42036</v>
      </c>
    </row>
    <row r="2538" spans="1:9" x14ac:dyDescent="0.25">
      <c r="A2538" t="s">
        <v>7537</v>
      </c>
      <c r="B2538" t="s">
        <v>7538</v>
      </c>
      <c r="D2538" s="4">
        <v>10000</v>
      </c>
      <c r="E2538" s="1">
        <v>41045</v>
      </c>
      <c r="F2538">
        <v>1221</v>
      </c>
      <c r="I2538" s="3">
        <v>42036</v>
      </c>
    </row>
    <row r="2539" spans="1:9" x14ac:dyDescent="0.25">
      <c r="A2539" t="s">
        <v>7540</v>
      </c>
      <c r="B2539" t="s">
        <v>7538</v>
      </c>
      <c r="D2539" s="4">
        <v>10000</v>
      </c>
      <c r="E2539" s="1">
        <v>41045</v>
      </c>
      <c r="F2539">
        <v>1221</v>
      </c>
      <c r="I2539" s="3">
        <v>42036</v>
      </c>
    </row>
    <row r="2540" spans="1:9" x14ac:dyDescent="0.25">
      <c r="A2540" t="s">
        <v>7542</v>
      </c>
      <c r="B2540" t="s">
        <v>5788</v>
      </c>
      <c r="D2540" s="4">
        <v>6669.25</v>
      </c>
      <c r="E2540" s="1">
        <v>36866</v>
      </c>
      <c r="F2540">
        <v>1712</v>
      </c>
      <c r="I2540" s="3">
        <v>42036</v>
      </c>
    </row>
    <row r="2541" spans="1:9" x14ac:dyDescent="0.25">
      <c r="A2541" t="s">
        <v>7544</v>
      </c>
      <c r="B2541" t="s">
        <v>4331</v>
      </c>
      <c r="D2541" s="4">
        <v>39900</v>
      </c>
      <c r="E2541" s="1">
        <v>36888</v>
      </c>
      <c r="F2541">
        <v>1731</v>
      </c>
      <c r="I2541" s="3">
        <v>42036</v>
      </c>
    </row>
    <row r="2542" spans="1:9" x14ac:dyDescent="0.25">
      <c r="A2542" t="s">
        <v>7546</v>
      </c>
      <c r="B2542" t="s">
        <v>96</v>
      </c>
      <c r="D2542" s="4">
        <v>3480</v>
      </c>
      <c r="F2542">
        <v>2021</v>
      </c>
      <c r="I2542" s="3">
        <v>42036</v>
      </c>
    </row>
    <row r="2543" spans="1:9" x14ac:dyDescent="0.25">
      <c r="A2543" t="s">
        <v>7549</v>
      </c>
      <c r="B2543" t="s">
        <v>6013</v>
      </c>
      <c r="D2543" s="4">
        <v>19950</v>
      </c>
      <c r="E2543" s="1">
        <v>35905</v>
      </c>
      <c r="F2543">
        <v>3131</v>
      </c>
      <c r="I2543" s="3">
        <v>42036</v>
      </c>
    </row>
    <row r="2544" spans="1:9" x14ac:dyDescent="0.25">
      <c r="A2544" t="s">
        <v>7552</v>
      </c>
      <c r="B2544" t="s">
        <v>5566</v>
      </c>
      <c r="D2544" s="4">
        <v>6318.86</v>
      </c>
      <c r="E2544" s="1">
        <v>38470</v>
      </c>
      <c r="F2544">
        <v>3211</v>
      </c>
      <c r="I2544" s="3">
        <v>42036</v>
      </c>
    </row>
    <row r="2545" spans="1:9" x14ac:dyDescent="0.25">
      <c r="A2545" t="s">
        <v>7555</v>
      </c>
      <c r="B2545" t="s">
        <v>1240</v>
      </c>
      <c r="D2545" s="4">
        <v>23269</v>
      </c>
      <c r="E2545" s="1">
        <v>38195</v>
      </c>
      <c r="F2545">
        <v>3342</v>
      </c>
      <c r="I2545" s="3">
        <v>42036</v>
      </c>
    </row>
    <row r="2546" spans="1:9" x14ac:dyDescent="0.25">
      <c r="A2546" t="s">
        <v>7558</v>
      </c>
      <c r="B2546" t="s">
        <v>1240</v>
      </c>
      <c r="D2546" s="4">
        <v>21073</v>
      </c>
      <c r="E2546" s="1">
        <v>38195</v>
      </c>
      <c r="F2546">
        <v>3342</v>
      </c>
      <c r="I2546" s="3">
        <v>42036</v>
      </c>
    </row>
    <row r="2547" spans="1:9" x14ac:dyDescent="0.25">
      <c r="A2547" t="s">
        <v>7562</v>
      </c>
      <c r="B2547" t="s">
        <v>610</v>
      </c>
      <c r="D2547" s="4">
        <v>3618</v>
      </c>
      <c r="E2547" s="1">
        <v>40900</v>
      </c>
      <c r="F2547">
        <v>3341</v>
      </c>
      <c r="I2547" s="3">
        <v>42036</v>
      </c>
    </row>
    <row r="2548" spans="1:9" x14ac:dyDescent="0.25">
      <c r="A2548" t="s">
        <v>7565</v>
      </c>
      <c r="B2548" t="s">
        <v>7566</v>
      </c>
      <c r="D2548" s="4">
        <v>10974.5</v>
      </c>
      <c r="E2548" s="1">
        <v>37159</v>
      </c>
      <c r="F2548">
        <v>3590</v>
      </c>
      <c r="I2548" s="3">
        <v>42036</v>
      </c>
    </row>
    <row r="2549" spans="1:9" x14ac:dyDescent="0.25">
      <c r="A2549" t="s">
        <v>7570</v>
      </c>
      <c r="B2549" t="s">
        <v>7566</v>
      </c>
      <c r="D2549" s="4">
        <v>10974.5</v>
      </c>
      <c r="E2549" s="1">
        <v>37159</v>
      </c>
      <c r="F2549">
        <v>3590</v>
      </c>
      <c r="I2549" s="3">
        <v>42036</v>
      </c>
    </row>
    <row r="2550" spans="1:9" x14ac:dyDescent="0.25">
      <c r="A2550" t="s">
        <v>7572</v>
      </c>
      <c r="B2550" t="s">
        <v>3293</v>
      </c>
      <c r="D2550" s="4">
        <v>5080</v>
      </c>
      <c r="E2550" s="1">
        <v>35915</v>
      </c>
      <c r="F2550">
        <v>4141</v>
      </c>
      <c r="I2550" s="3">
        <v>42036</v>
      </c>
    </row>
    <row r="2551" spans="1:9" x14ac:dyDescent="0.25">
      <c r="A2551" t="s">
        <v>7574</v>
      </c>
      <c r="B2551" t="s">
        <v>7575</v>
      </c>
      <c r="D2551" s="4">
        <v>4351.33</v>
      </c>
      <c r="E2551" s="1">
        <v>36838</v>
      </c>
      <c r="F2551">
        <v>4141</v>
      </c>
      <c r="I2551" s="3">
        <v>42036</v>
      </c>
    </row>
    <row r="2552" spans="1:9" x14ac:dyDescent="0.25">
      <c r="A2552" t="s">
        <v>7579</v>
      </c>
      <c r="B2552" t="s">
        <v>4506</v>
      </c>
      <c r="D2552" s="4">
        <v>6464.04</v>
      </c>
      <c r="E2552" s="1">
        <v>37280</v>
      </c>
      <c r="F2552">
        <v>4764</v>
      </c>
      <c r="I2552" s="3">
        <v>42036</v>
      </c>
    </row>
    <row r="2553" spans="1:9" x14ac:dyDescent="0.25">
      <c r="A2553" t="s">
        <v>7581</v>
      </c>
      <c r="B2553" t="s">
        <v>6985</v>
      </c>
      <c r="D2553" s="4">
        <v>3669.35</v>
      </c>
      <c r="E2553" s="1">
        <v>37315</v>
      </c>
      <c r="F2553">
        <v>5011</v>
      </c>
      <c r="I2553" s="3">
        <v>42036</v>
      </c>
    </row>
    <row r="2554" spans="1:9" x14ac:dyDescent="0.25">
      <c r="A2554" t="s">
        <v>7584</v>
      </c>
      <c r="B2554" t="s">
        <v>7585</v>
      </c>
      <c r="D2554" s="4">
        <v>39999.730000000003</v>
      </c>
      <c r="E2554" s="1">
        <v>40165</v>
      </c>
      <c r="F2554">
        <v>5931</v>
      </c>
      <c r="I2554" s="3">
        <v>42036</v>
      </c>
    </row>
    <row r="2555" spans="1:9" x14ac:dyDescent="0.25">
      <c r="A2555" t="s">
        <v>7589</v>
      </c>
      <c r="B2555" t="s">
        <v>7590</v>
      </c>
      <c r="D2555" s="4">
        <v>11029</v>
      </c>
      <c r="E2555" s="1">
        <v>38352</v>
      </c>
      <c r="F2555">
        <v>5931</v>
      </c>
      <c r="I2555" s="3">
        <v>42036</v>
      </c>
    </row>
    <row r="2556" spans="1:9" x14ac:dyDescent="0.25">
      <c r="A2556" t="s">
        <v>7595</v>
      </c>
      <c r="B2556" t="s">
        <v>7596</v>
      </c>
      <c r="D2556" s="4">
        <v>15540</v>
      </c>
      <c r="E2556" s="1">
        <v>37431</v>
      </c>
      <c r="F2556">
        <v>413</v>
      </c>
      <c r="I2556" s="3">
        <v>42125</v>
      </c>
    </row>
    <row r="2557" spans="1:9" x14ac:dyDescent="0.25">
      <c r="A2557" t="s">
        <v>7600</v>
      </c>
      <c r="B2557" t="s">
        <v>1726</v>
      </c>
      <c r="D2557" s="4">
        <v>10000</v>
      </c>
      <c r="E2557" s="1">
        <v>35354</v>
      </c>
      <c r="F2557">
        <v>413</v>
      </c>
      <c r="I2557" s="3">
        <v>42125</v>
      </c>
    </row>
    <row r="2558" spans="1:9" x14ac:dyDescent="0.25">
      <c r="A2558" t="s">
        <v>7602</v>
      </c>
      <c r="B2558" t="s">
        <v>7603</v>
      </c>
      <c r="D2558" s="4">
        <v>7854</v>
      </c>
      <c r="E2558" s="1">
        <v>38468</v>
      </c>
      <c r="F2558">
        <v>765</v>
      </c>
      <c r="I2558" s="3">
        <v>42125</v>
      </c>
    </row>
    <row r="2559" spans="1:9" x14ac:dyDescent="0.25">
      <c r="A2559" t="s">
        <v>7606</v>
      </c>
      <c r="B2559" t="s">
        <v>7607</v>
      </c>
      <c r="D2559" s="4">
        <v>18880</v>
      </c>
      <c r="E2559" s="1">
        <v>35223</v>
      </c>
      <c r="F2559">
        <v>1011</v>
      </c>
      <c r="I2559" s="3">
        <v>42125</v>
      </c>
    </row>
    <row r="2560" spans="1:9" x14ac:dyDescent="0.25">
      <c r="A2560" t="s">
        <v>7611</v>
      </c>
      <c r="B2560" t="s">
        <v>7607</v>
      </c>
      <c r="D2560" s="4">
        <v>20000</v>
      </c>
      <c r="E2560" s="1">
        <v>35223</v>
      </c>
      <c r="F2560">
        <v>1011</v>
      </c>
      <c r="I2560" s="3">
        <v>42125</v>
      </c>
    </row>
    <row r="2561" spans="1:9" x14ac:dyDescent="0.25">
      <c r="A2561" t="s">
        <v>7614</v>
      </c>
      <c r="B2561" t="s">
        <v>7615</v>
      </c>
      <c r="D2561" s="4">
        <v>10000</v>
      </c>
      <c r="E2561" s="1">
        <v>40309</v>
      </c>
      <c r="F2561">
        <v>1013</v>
      </c>
      <c r="I2561" s="3">
        <v>42125</v>
      </c>
    </row>
    <row r="2562" spans="1:9" x14ac:dyDescent="0.25">
      <c r="A2562" t="s">
        <v>7618</v>
      </c>
      <c r="B2562" t="s">
        <v>7619</v>
      </c>
      <c r="D2562" s="4">
        <v>18060</v>
      </c>
      <c r="E2562" s="1">
        <v>35542</v>
      </c>
      <c r="F2562">
        <v>1162</v>
      </c>
      <c r="I2562" s="3">
        <v>42125</v>
      </c>
    </row>
    <row r="2563" spans="1:9" x14ac:dyDescent="0.25">
      <c r="A2563" t="s">
        <v>7623</v>
      </c>
      <c r="B2563" t="s">
        <v>7619</v>
      </c>
      <c r="D2563" s="4">
        <v>18060</v>
      </c>
      <c r="E2563" s="1">
        <v>35542</v>
      </c>
      <c r="F2563">
        <v>1162</v>
      </c>
      <c r="I2563" s="3">
        <v>42125</v>
      </c>
    </row>
    <row r="2564" spans="1:9" x14ac:dyDescent="0.25">
      <c r="A2564" t="s">
        <v>7625</v>
      </c>
      <c r="B2564" t="s">
        <v>7619</v>
      </c>
      <c r="D2564" s="4">
        <v>18060</v>
      </c>
      <c r="E2564" s="1">
        <v>35542</v>
      </c>
      <c r="F2564">
        <v>1162</v>
      </c>
      <c r="I2564" s="3">
        <v>42125</v>
      </c>
    </row>
    <row r="2565" spans="1:9" x14ac:dyDescent="0.25">
      <c r="A2565" t="s">
        <v>7627</v>
      </c>
      <c r="B2565" t="s">
        <v>7628</v>
      </c>
      <c r="D2565" s="4">
        <v>15000</v>
      </c>
      <c r="E2565" s="1">
        <v>37986</v>
      </c>
      <c r="F2565">
        <v>3342</v>
      </c>
      <c r="I2565" s="3">
        <v>42125</v>
      </c>
    </row>
    <row r="2566" spans="1:9" x14ac:dyDescent="0.25">
      <c r="A2566" t="s">
        <v>7631</v>
      </c>
      <c r="B2566" t="s">
        <v>7628</v>
      </c>
      <c r="D2566" s="4">
        <v>15000</v>
      </c>
      <c r="E2566" s="1">
        <v>37986</v>
      </c>
      <c r="F2566">
        <v>3342</v>
      </c>
      <c r="I2566" s="3">
        <v>42125</v>
      </c>
    </row>
    <row r="2567" spans="1:9" x14ac:dyDescent="0.25">
      <c r="A2567" t="s">
        <v>7633</v>
      </c>
      <c r="B2567" t="s">
        <v>7634</v>
      </c>
      <c r="D2567" s="4">
        <v>15000</v>
      </c>
      <c r="E2567" s="1">
        <v>37986</v>
      </c>
      <c r="F2567">
        <v>3342</v>
      </c>
      <c r="I2567" s="3">
        <v>42125</v>
      </c>
    </row>
    <row r="2568" spans="1:9" x14ac:dyDescent="0.25">
      <c r="A2568" t="s">
        <v>7636</v>
      </c>
      <c r="B2568" t="s">
        <v>7637</v>
      </c>
      <c r="D2568" s="4">
        <v>5000</v>
      </c>
      <c r="E2568" s="1">
        <v>37986</v>
      </c>
      <c r="F2568">
        <v>3342</v>
      </c>
      <c r="I2568" s="3">
        <v>42125</v>
      </c>
    </row>
    <row r="2569" spans="1:9" x14ac:dyDescent="0.25">
      <c r="A2569" t="s">
        <v>7639</v>
      </c>
      <c r="B2569" t="s">
        <v>4331</v>
      </c>
      <c r="D2569" s="4">
        <v>4990</v>
      </c>
      <c r="E2569" s="1">
        <v>36228</v>
      </c>
      <c r="F2569">
        <v>1631</v>
      </c>
      <c r="I2569" s="3">
        <v>42125</v>
      </c>
    </row>
    <row r="2570" spans="1:9" x14ac:dyDescent="0.25">
      <c r="A2570" t="s">
        <v>7642</v>
      </c>
      <c r="B2570" t="s">
        <v>7643</v>
      </c>
      <c r="D2570" s="4">
        <v>5040</v>
      </c>
      <c r="E2570" s="1">
        <v>36448</v>
      </c>
      <c r="F2570">
        <v>1612</v>
      </c>
      <c r="I2570" s="3">
        <v>42125</v>
      </c>
    </row>
    <row r="2571" spans="1:9" x14ac:dyDescent="0.25">
      <c r="A2571" t="s">
        <v>7646</v>
      </c>
      <c r="B2571" t="s">
        <v>7647</v>
      </c>
      <c r="D2571" s="4">
        <v>39900</v>
      </c>
      <c r="E2571" s="1">
        <v>36482</v>
      </c>
      <c r="F2571">
        <v>3221</v>
      </c>
      <c r="I2571" s="3">
        <v>42125</v>
      </c>
    </row>
    <row r="2572" spans="1:9" x14ac:dyDescent="0.25">
      <c r="A2572" t="s">
        <v>7650</v>
      </c>
      <c r="B2572" t="s">
        <v>77</v>
      </c>
      <c r="D2572" s="4">
        <v>4890</v>
      </c>
      <c r="E2572" s="1">
        <v>35398</v>
      </c>
      <c r="F2572">
        <v>3211</v>
      </c>
      <c r="I2572" s="3">
        <v>42125</v>
      </c>
    </row>
    <row r="2573" spans="1:9" x14ac:dyDescent="0.25">
      <c r="A2573" t="s">
        <v>7653</v>
      </c>
      <c r="B2573" t="s">
        <v>7654</v>
      </c>
      <c r="D2573" s="4">
        <v>3836.8</v>
      </c>
      <c r="E2573" s="1">
        <v>39872</v>
      </c>
      <c r="F2573">
        <v>3341</v>
      </c>
      <c r="I2573" s="3">
        <v>42125</v>
      </c>
    </row>
    <row r="2574" spans="1:9" x14ac:dyDescent="0.25">
      <c r="A2574" t="s">
        <v>7658</v>
      </c>
      <c r="B2574" t="s">
        <v>7659</v>
      </c>
      <c r="D2574" s="4">
        <v>4532</v>
      </c>
      <c r="E2574" s="1">
        <v>40542</v>
      </c>
      <c r="F2574">
        <v>3341</v>
      </c>
      <c r="I2574" s="3">
        <v>42125</v>
      </c>
    </row>
    <row r="2575" spans="1:9" x14ac:dyDescent="0.25">
      <c r="A2575" t="s">
        <v>7662</v>
      </c>
      <c r="B2575" t="s">
        <v>7663</v>
      </c>
      <c r="D2575" s="4">
        <v>14529.5</v>
      </c>
      <c r="E2575" s="1">
        <v>39643</v>
      </c>
      <c r="F2575">
        <v>3541</v>
      </c>
      <c r="I2575" s="3">
        <v>42125</v>
      </c>
    </row>
    <row r="2576" spans="1:9" x14ac:dyDescent="0.25">
      <c r="A2576" t="s">
        <v>7666</v>
      </c>
      <c r="B2576" t="s">
        <v>7667</v>
      </c>
      <c r="D2576" s="4">
        <v>20160</v>
      </c>
      <c r="E2576" s="1">
        <v>39021</v>
      </c>
      <c r="F2576">
        <v>3541</v>
      </c>
      <c r="I2576" s="3">
        <v>42125</v>
      </c>
    </row>
    <row r="2577" spans="1:9" x14ac:dyDescent="0.25">
      <c r="A2577" t="s">
        <v>7670</v>
      </c>
      <c r="B2577" t="s">
        <v>7667</v>
      </c>
      <c r="D2577" s="4">
        <v>13996.5</v>
      </c>
      <c r="E2577" s="1">
        <v>39037</v>
      </c>
      <c r="F2577">
        <v>3541</v>
      </c>
      <c r="I2577" s="3">
        <v>42125</v>
      </c>
    </row>
    <row r="2578" spans="1:9" x14ac:dyDescent="0.25">
      <c r="A2578" t="s">
        <v>7673</v>
      </c>
      <c r="B2578" t="s">
        <v>7674</v>
      </c>
      <c r="D2578" s="4">
        <v>5364</v>
      </c>
      <c r="E2578" s="1">
        <v>40905</v>
      </c>
      <c r="F2578">
        <v>3541</v>
      </c>
      <c r="I2578" s="3">
        <v>42125</v>
      </c>
    </row>
    <row r="2579" spans="1:9" x14ac:dyDescent="0.25">
      <c r="A2579" t="s">
        <v>7677</v>
      </c>
      <c r="B2579" t="s">
        <v>7678</v>
      </c>
      <c r="D2579" s="4">
        <v>13435</v>
      </c>
      <c r="E2579" s="1">
        <v>38625</v>
      </c>
      <c r="F2579">
        <v>3541</v>
      </c>
      <c r="I2579" s="3">
        <v>42125</v>
      </c>
    </row>
    <row r="2580" spans="1:9" x14ac:dyDescent="0.25">
      <c r="A2580" t="s">
        <v>7680</v>
      </c>
      <c r="B2580" t="s">
        <v>3618</v>
      </c>
      <c r="D2580" s="4">
        <v>6700</v>
      </c>
      <c r="E2580" s="1">
        <v>35352</v>
      </c>
      <c r="F2580">
        <v>4041</v>
      </c>
      <c r="I2580" s="3">
        <v>42125</v>
      </c>
    </row>
    <row r="2581" spans="1:9" x14ac:dyDescent="0.25">
      <c r="A2581" t="s">
        <v>7683</v>
      </c>
      <c r="B2581" t="s">
        <v>7684</v>
      </c>
      <c r="D2581" s="4">
        <v>17184</v>
      </c>
      <c r="E2581" s="1">
        <v>38352</v>
      </c>
      <c r="F2581">
        <v>6029</v>
      </c>
      <c r="I2581" s="3">
        <v>42125</v>
      </c>
    </row>
    <row r="2582" spans="1:9" x14ac:dyDescent="0.25">
      <c r="A2582" t="s">
        <v>7688</v>
      </c>
      <c r="B2582" t="s">
        <v>7684</v>
      </c>
      <c r="D2582" s="4">
        <v>17184</v>
      </c>
      <c r="E2582" s="1">
        <v>38352</v>
      </c>
      <c r="F2582">
        <v>6029</v>
      </c>
      <c r="I2582" s="3">
        <v>42125</v>
      </c>
    </row>
    <row r="2583" spans="1:9" x14ac:dyDescent="0.25">
      <c r="A2583" t="s">
        <v>7690</v>
      </c>
      <c r="B2583" t="s">
        <v>7684</v>
      </c>
      <c r="D2583" s="4">
        <v>17184</v>
      </c>
      <c r="E2583" s="1">
        <v>38352</v>
      </c>
      <c r="F2583">
        <v>6029</v>
      </c>
      <c r="I2583" s="3">
        <v>42125</v>
      </c>
    </row>
    <row r="2584" spans="1:9" x14ac:dyDescent="0.25">
      <c r="A2584" t="s">
        <v>7692</v>
      </c>
      <c r="B2584" t="s">
        <v>7684</v>
      </c>
      <c r="D2584" s="4">
        <v>17184</v>
      </c>
      <c r="E2584" s="1">
        <v>38352</v>
      </c>
      <c r="F2584">
        <v>6029</v>
      </c>
      <c r="I2584" s="3">
        <v>42125</v>
      </c>
    </row>
    <row r="2585" spans="1:9" x14ac:dyDescent="0.25">
      <c r="A2585" t="s">
        <v>7694</v>
      </c>
      <c r="B2585" t="s">
        <v>7684</v>
      </c>
      <c r="D2585" s="4">
        <v>17184</v>
      </c>
      <c r="E2585" s="1">
        <v>38352</v>
      </c>
      <c r="F2585">
        <v>6029</v>
      </c>
      <c r="I2585" s="3">
        <v>42125</v>
      </c>
    </row>
    <row r="2586" spans="1:9" x14ac:dyDescent="0.25">
      <c r="A2586" t="s">
        <v>7697</v>
      </c>
      <c r="B2586" t="s">
        <v>5025</v>
      </c>
      <c r="D2586" s="4">
        <v>5185</v>
      </c>
      <c r="E2586" s="1">
        <v>37407</v>
      </c>
      <c r="F2586">
        <v>5931</v>
      </c>
      <c r="I2586" s="3">
        <v>42186</v>
      </c>
    </row>
    <row r="2587" spans="1:9" x14ac:dyDescent="0.25">
      <c r="A2587" t="s">
        <v>7701</v>
      </c>
      <c r="B2587" t="s">
        <v>7702</v>
      </c>
      <c r="D2587" s="4">
        <v>28960</v>
      </c>
      <c r="E2587" s="1">
        <v>40354</v>
      </c>
      <c r="F2587">
        <v>2121</v>
      </c>
      <c r="I2587" s="3">
        <v>42186</v>
      </c>
    </row>
    <row r="2588" spans="1:9" x14ac:dyDescent="0.25">
      <c r="A2588" t="s">
        <v>7706</v>
      </c>
      <c r="B2588" t="s">
        <v>7684</v>
      </c>
      <c r="D2588" s="4">
        <v>17184</v>
      </c>
      <c r="E2588" s="1">
        <v>38352</v>
      </c>
      <c r="F2588">
        <v>421</v>
      </c>
      <c r="I2588" s="3">
        <v>42186</v>
      </c>
    </row>
    <row r="2589" spans="1:9" x14ac:dyDescent="0.25">
      <c r="A2589" t="s">
        <v>7708</v>
      </c>
      <c r="B2589" t="s">
        <v>2797</v>
      </c>
      <c r="D2589" s="4">
        <v>3850</v>
      </c>
      <c r="E2589" s="1">
        <v>41115</v>
      </c>
      <c r="F2589">
        <v>631</v>
      </c>
      <c r="I2589" s="3">
        <v>42186</v>
      </c>
    </row>
    <row r="2590" spans="1:9" x14ac:dyDescent="0.25">
      <c r="A2590" t="s">
        <v>7711</v>
      </c>
      <c r="B2590" t="s">
        <v>7712</v>
      </c>
      <c r="D2590" s="4">
        <v>29842</v>
      </c>
      <c r="E2590" s="1">
        <v>39010</v>
      </c>
      <c r="F2590">
        <v>818</v>
      </c>
      <c r="I2590" s="3">
        <v>42186</v>
      </c>
    </row>
    <row r="2591" spans="1:9" x14ac:dyDescent="0.25">
      <c r="A2591" t="s">
        <v>7715</v>
      </c>
      <c r="B2591" t="s">
        <v>7716</v>
      </c>
      <c r="D2591" s="4">
        <v>28421.200000000001</v>
      </c>
      <c r="E2591" s="1">
        <v>37819</v>
      </c>
      <c r="F2591">
        <v>1131</v>
      </c>
      <c r="I2591" s="3">
        <v>42186</v>
      </c>
    </row>
    <row r="2592" spans="1:9" x14ac:dyDescent="0.25">
      <c r="A2592" t="s">
        <v>7719</v>
      </c>
      <c r="B2592" t="s">
        <v>781</v>
      </c>
      <c r="C2592" t="s">
        <v>7721</v>
      </c>
      <c r="D2592" s="4">
        <v>13380</v>
      </c>
      <c r="E2592" s="1">
        <v>35895</v>
      </c>
      <c r="F2592">
        <v>1731</v>
      </c>
      <c r="I2592" s="3">
        <v>42186</v>
      </c>
    </row>
    <row r="2593" spans="1:9" x14ac:dyDescent="0.25">
      <c r="A2593" t="s">
        <v>7724</v>
      </c>
      <c r="B2593" t="s">
        <v>7725</v>
      </c>
      <c r="D2593" s="4">
        <v>14190</v>
      </c>
      <c r="E2593" s="1">
        <v>40298</v>
      </c>
      <c r="F2593">
        <v>3341</v>
      </c>
      <c r="I2593" s="3">
        <v>42186</v>
      </c>
    </row>
    <row r="2594" spans="1:9" x14ac:dyDescent="0.25">
      <c r="A2594" t="s">
        <v>7729</v>
      </c>
      <c r="B2594" t="s">
        <v>3692</v>
      </c>
      <c r="D2594" s="4">
        <v>3238.29</v>
      </c>
      <c r="E2594" s="1">
        <v>37286</v>
      </c>
      <c r="F2594">
        <v>5011</v>
      </c>
      <c r="I2594" s="3">
        <v>42186</v>
      </c>
    </row>
    <row r="2595" spans="1:9" x14ac:dyDescent="0.25">
      <c r="A2595" t="s">
        <v>7731</v>
      </c>
      <c r="B2595" t="s">
        <v>6856</v>
      </c>
      <c r="D2595" s="4">
        <v>8892</v>
      </c>
      <c r="E2595" s="1">
        <v>41274</v>
      </c>
      <c r="F2595">
        <v>5062</v>
      </c>
      <c r="I2595" s="3">
        <v>42186</v>
      </c>
    </row>
    <row r="2596" spans="1:9" x14ac:dyDescent="0.25">
      <c r="A2596" t="s">
        <v>7734</v>
      </c>
      <c r="B2596" t="s">
        <v>4365</v>
      </c>
      <c r="D2596" s="4">
        <v>1321</v>
      </c>
      <c r="E2596" s="1">
        <v>38289</v>
      </c>
      <c r="F2596">
        <v>421</v>
      </c>
      <c r="I2596" s="3">
        <v>42248</v>
      </c>
    </row>
    <row r="2597" spans="1:9" x14ac:dyDescent="0.25">
      <c r="A2597" t="s">
        <v>7737</v>
      </c>
      <c r="B2597" t="s">
        <v>739</v>
      </c>
      <c r="D2597" s="4">
        <v>3060.84</v>
      </c>
      <c r="E2597" s="1">
        <v>37407</v>
      </c>
      <c r="F2597">
        <v>413</v>
      </c>
      <c r="I2597" s="3">
        <v>42248</v>
      </c>
    </row>
    <row r="2598" spans="1:9" x14ac:dyDescent="0.25">
      <c r="A2598" t="s">
        <v>7739</v>
      </c>
      <c r="B2598" t="s">
        <v>7350</v>
      </c>
      <c r="D2598" s="4">
        <v>4515</v>
      </c>
      <c r="E2598" s="1">
        <v>38321</v>
      </c>
      <c r="F2598">
        <v>432</v>
      </c>
      <c r="I2598" s="3">
        <v>42248</v>
      </c>
    </row>
    <row r="2599" spans="1:9" x14ac:dyDescent="0.25">
      <c r="A2599" t="s">
        <v>7741</v>
      </c>
      <c r="B2599" t="s">
        <v>5340</v>
      </c>
      <c r="D2599" s="4">
        <v>18879.53</v>
      </c>
      <c r="E2599" s="1">
        <v>37431</v>
      </c>
      <c r="F2599">
        <v>532</v>
      </c>
      <c r="I2599" s="3">
        <v>42248</v>
      </c>
    </row>
    <row r="2600" spans="1:9" x14ac:dyDescent="0.25">
      <c r="A2600" t="s">
        <v>7743</v>
      </c>
      <c r="B2600" t="s">
        <v>5340</v>
      </c>
      <c r="D2600" s="4">
        <v>18879.53</v>
      </c>
      <c r="E2600" s="1">
        <v>37431</v>
      </c>
      <c r="F2600">
        <v>532</v>
      </c>
      <c r="I2600" s="3">
        <v>42248</v>
      </c>
    </row>
    <row r="2601" spans="1:9" x14ac:dyDescent="0.25">
      <c r="A2601" t="s">
        <v>7745</v>
      </c>
      <c r="B2601" t="s">
        <v>781</v>
      </c>
      <c r="D2601" s="4">
        <v>6680</v>
      </c>
      <c r="F2601">
        <v>621</v>
      </c>
      <c r="I2601" s="3">
        <v>42248</v>
      </c>
    </row>
    <row r="2602" spans="1:9" x14ac:dyDescent="0.25">
      <c r="A2602" t="s">
        <v>7747</v>
      </c>
      <c r="B2602" t="s">
        <v>7748</v>
      </c>
      <c r="D2602" s="4">
        <v>3391.5</v>
      </c>
      <c r="E2602" s="1">
        <v>36759</v>
      </c>
      <c r="F2602">
        <v>631</v>
      </c>
      <c r="I2602" s="3">
        <v>42248</v>
      </c>
    </row>
    <row r="2603" spans="1:9" x14ac:dyDescent="0.25">
      <c r="A2603" t="s">
        <v>7752</v>
      </c>
      <c r="B2603" t="s">
        <v>7753</v>
      </c>
      <c r="D2603" s="4">
        <v>3581.53</v>
      </c>
      <c r="E2603" s="1">
        <v>37916</v>
      </c>
      <c r="F2603">
        <v>631</v>
      </c>
      <c r="I2603" s="3">
        <v>42248</v>
      </c>
    </row>
    <row r="2604" spans="1:9" x14ac:dyDescent="0.25">
      <c r="A2604" t="s">
        <v>7756</v>
      </c>
      <c r="B2604" t="s">
        <v>7318</v>
      </c>
      <c r="D2604" s="4">
        <v>17497</v>
      </c>
      <c r="E2604" s="1">
        <v>38352</v>
      </c>
      <c r="F2604">
        <v>765</v>
      </c>
      <c r="I2604" s="3">
        <v>42248</v>
      </c>
    </row>
    <row r="2605" spans="1:9" x14ac:dyDescent="0.25">
      <c r="A2605" t="s">
        <v>7757</v>
      </c>
      <c r="B2605" t="s">
        <v>2130</v>
      </c>
      <c r="D2605" s="4">
        <v>3336.3</v>
      </c>
      <c r="E2605" s="1">
        <v>40896</v>
      </c>
      <c r="F2605">
        <v>931</v>
      </c>
      <c r="I2605" s="3">
        <v>42248</v>
      </c>
    </row>
    <row r="2606" spans="1:9" x14ac:dyDescent="0.25">
      <c r="A2606" t="s">
        <v>7760</v>
      </c>
      <c r="B2606" t="s">
        <v>2130</v>
      </c>
      <c r="D2606" s="4">
        <v>3336.3</v>
      </c>
      <c r="E2606" s="1">
        <v>40896</v>
      </c>
      <c r="F2606">
        <v>931</v>
      </c>
      <c r="I2606" s="3">
        <v>42248</v>
      </c>
    </row>
    <row r="2607" spans="1:9" x14ac:dyDescent="0.25">
      <c r="A2607" t="s">
        <v>7762</v>
      </c>
      <c r="B2607" t="s">
        <v>7763</v>
      </c>
      <c r="D2607" s="4">
        <v>3650</v>
      </c>
      <c r="E2607" s="1">
        <v>35598</v>
      </c>
      <c r="F2607">
        <v>1033</v>
      </c>
      <c r="I2607" s="3">
        <v>42248</v>
      </c>
    </row>
    <row r="2608" spans="1:9" x14ac:dyDescent="0.25">
      <c r="A2608" t="s">
        <v>7767</v>
      </c>
      <c r="B2608" t="s">
        <v>7768</v>
      </c>
      <c r="D2608" s="4">
        <v>4166.9799999999996</v>
      </c>
      <c r="E2608" s="1">
        <v>37711</v>
      </c>
      <c r="F2608">
        <v>1033</v>
      </c>
      <c r="I2608" s="3">
        <v>42248</v>
      </c>
    </row>
    <row r="2609" spans="1:9" x14ac:dyDescent="0.25">
      <c r="A2609" t="s">
        <v>7771</v>
      </c>
      <c r="B2609" t="s">
        <v>7772</v>
      </c>
      <c r="D2609" s="4">
        <v>5057.6000000000004</v>
      </c>
      <c r="E2609" s="1">
        <v>40907</v>
      </c>
      <c r="F2609">
        <v>2121</v>
      </c>
      <c r="I2609" s="3">
        <v>42248</v>
      </c>
    </row>
    <row r="2610" spans="1:9" x14ac:dyDescent="0.25">
      <c r="A2610" t="s">
        <v>7776</v>
      </c>
      <c r="B2610" t="s">
        <v>7777</v>
      </c>
      <c r="D2610" s="4">
        <v>9540</v>
      </c>
      <c r="E2610" s="1">
        <v>35430</v>
      </c>
      <c r="F2610">
        <v>2121</v>
      </c>
      <c r="I2610" s="3">
        <v>42248</v>
      </c>
    </row>
    <row r="2611" spans="1:9" x14ac:dyDescent="0.25">
      <c r="A2611" t="s">
        <v>7780</v>
      </c>
      <c r="B2611" t="s">
        <v>2490</v>
      </c>
      <c r="D2611" s="4">
        <v>4202</v>
      </c>
      <c r="E2611" s="1">
        <v>39101</v>
      </c>
      <c r="F2611">
        <v>3232</v>
      </c>
      <c r="I2611" s="3">
        <v>42248</v>
      </c>
    </row>
    <row r="2612" spans="1:9" x14ac:dyDescent="0.25">
      <c r="A2612" t="s">
        <v>7783</v>
      </c>
      <c r="B2612" t="s">
        <v>2490</v>
      </c>
      <c r="D2612" s="4">
        <v>4202</v>
      </c>
      <c r="E2612" s="1">
        <v>38670</v>
      </c>
      <c r="F2612">
        <v>3232</v>
      </c>
      <c r="I2612" s="3">
        <v>42248</v>
      </c>
    </row>
    <row r="2613" spans="1:9" x14ac:dyDescent="0.25">
      <c r="A2613" t="s">
        <v>7785</v>
      </c>
      <c r="B2613" t="s">
        <v>7786</v>
      </c>
      <c r="D2613" s="4">
        <v>3110</v>
      </c>
      <c r="E2613" s="1">
        <v>35398</v>
      </c>
      <c r="F2613">
        <v>3590</v>
      </c>
      <c r="I2613" s="3">
        <v>42248</v>
      </c>
    </row>
    <row r="2614" spans="1:9" x14ac:dyDescent="0.25">
      <c r="A2614" t="s">
        <v>7789</v>
      </c>
      <c r="B2614" t="s">
        <v>7790</v>
      </c>
      <c r="D2614" s="4">
        <v>8920</v>
      </c>
      <c r="F2614">
        <v>3841</v>
      </c>
      <c r="I2614" s="3">
        <v>42248</v>
      </c>
    </row>
    <row r="2615" spans="1:9" x14ac:dyDescent="0.25">
      <c r="A2615" t="s">
        <v>7794</v>
      </c>
      <c r="B2615" t="s">
        <v>7795</v>
      </c>
      <c r="D2615" s="4">
        <v>10000</v>
      </c>
      <c r="E2615" s="1">
        <v>41507</v>
      </c>
      <c r="F2615">
        <v>4842</v>
      </c>
      <c r="I2615" s="3">
        <v>42248</v>
      </c>
    </row>
    <row r="2616" spans="1:9" x14ac:dyDescent="0.25">
      <c r="A2616" t="s">
        <v>7798</v>
      </c>
      <c r="B2616" t="s">
        <v>3202</v>
      </c>
      <c r="D2616" s="4">
        <v>19239</v>
      </c>
      <c r="E2616" s="1">
        <v>42004</v>
      </c>
      <c r="F2616">
        <v>5931</v>
      </c>
      <c r="I2616" s="3">
        <v>42248</v>
      </c>
    </row>
    <row r="2617" spans="1:9" x14ac:dyDescent="0.25">
      <c r="A2617" t="s">
        <v>7801</v>
      </c>
      <c r="B2617" t="s">
        <v>7802</v>
      </c>
      <c r="D2617" s="4">
        <v>5980</v>
      </c>
      <c r="F2617">
        <v>4802</v>
      </c>
      <c r="I2617" s="3">
        <v>42248</v>
      </c>
    </row>
    <row r="2618" spans="1:9" x14ac:dyDescent="0.25">
      <c r="A2618" t="s">
        <v>7806</v>
      </c>
      <c r="B2618" t="s">
        <v>7807</v>
      </c>
      <c r="D2618" s="4">
        <v>29988</v>
      </c>
      <c r="E2618" s="1">
        <v>38631</v>
      </c>
      <c r="F2618">
        <v>4843</v>
      </c>
      <c r="I2618" s="3">
        <v>42248</v>
      </c>
    </row>
    <row r="2619" spans="1:9" x14ac:dyDescent="0.25">
      <c r="A2619" t="s">
        <v>7812</v>
      </c>
      <c r="B2619" t="s">
        <v>7813</v>
      </c>
      <c r="D2619" s="4">
        <v>37882</v>
      </c>
      <c r="E2619" s="1">
        <v>38335</v>
      </c>
      <c r="F2619">
        <v>5931</v>
      </c>
      <c r="I2619" s="3">
        <v>42309</v>
      </c>
    </row>
    <row r="2620" spans="1:9" x14ac:dyDescent="0.25">
      <c r="A2620" t="s">
        <v>7816</v>
      </c>
      <c r="B2620" t="s">
        <v>6524</v>
      </c>
      <c r="D2620" s="4">
        <v>4727.47</v>
      </c>
      <c r="E2620" s="1">
        <v>38321</v>
      </c>
      <c r="F2620">
        <v>6029</v>
      </c>
      <c r="I2620" s="3">
        <v>42309</v>
      </c>
    </row>
    <row r="2621" spans="1:9" x14ac:dyDescent="0.25">
      <c r="A2621" t="s">
        <v>7820</v>
      </c>
      <c r="B2621" t="s">
        <v>6985</v>
      </c>
      <c r="D2621" s="4">
        <v>3705.54</v>
      </c>
      <c r="E2621" s="1">
        <v>37436</v>
      </c>
      <c r="F2621">
        <v>111</v>
      </c>
      <c r="I2621" s="3">
        <v>42339</v>
      </c>
    </row>
    <row r="2622" spans="1:9" x14ac:dyDescent="0.25">
      <c r="A2622" t="s">
        <v>7824</v>
      </c>
      <c r="B2622" t="s">
        <v>6270</v>
      </c>
      <c r="D2622" s="4">
        <v>4600</v>
      </c>
      <c r="E2622" s="1">
        <v>38286</v>
      </c>
      <c r="F2622">
        <v>412</v>
      </c>
      <c r="I2622" s="3">
        <v>42339</v>
      </c>
    </row>
    <row r="2623" spans="1:9" x14ac:dyDescent="0.25">
      <c r="A2623" t="s">
        <v>7826</v>
      </c>
      <c r="B2623" t="s">
        <v>6270</v>
      </c>
      <c r="D2623" s="4">
        <v>4600</v>
      </c>
      <c r="E2623" s="1">
        <v>38286</v>
      </c>
      <c r="F2623">
        <v>412</v>
      </c>
      <c r="I2623" s="3">
        <v>42339</v>
      </c>
    </row>
    <row r="2624" spans="1:9" x14ac:dyDescent="0.25">
      <c r="A2624" t="s">
        <v>7828</v>
      </c>
      <c r="B2624" t="s">
        <v>6270</v>
      </c>
      <c r="D2624" s="4">
        <v>4600</v>
      </c>
      <c r="E2624" s="1">
        <v>38286</v>
      </c>
      <c r="F2624">
        <v>412</v>
      </c>
      <c r="I2624" s="3">
        <v>42339</v>
      </c>
    </row>
    <row r="2625" spans="1:9" x14ac:dyDescent="0.25">
      <c r="A2625" t="s">
        <v>7830</v>
      </c>
      <c r="B2625" t="s">
        <v>6270</v>
      </c>
      <c r="D2625" s="4">
        <v>4600</v>
      </c>
      <c r="E2625" s="1">
        <v>38286</v>
      </c>
      <c r="F2625">
        <v>412</v>
      </c>
      <c r="I2625" s="3">
        <v>42339</v>
      </c>
    </row>
    <row r="2626" spans="1:9" x14ac:dyDescent="0.25">
      <c r="A2626" t="s">
        <v>7832</v>
      </c>
      <c r="B2626" t="s">
        <v>3976</v>
      </c>
      <c r="D2626" s="4">
        <v>3181</v>
      </c>
      <c r="E2626" s="1">
        <v>38352</v>
      </c>
      <c r="F2626">
        <v>432</v>
      </c>
      <c r="I2626" s="3">
        <v>42339</v>
      </c>
    </row>
    <row r="2627" spans="1:9" x14ac:dyDescent="0.25">
      <c r="A2627" t="s">
        <v>7834</v>
      </c>
      <c r="B2627" t="s">
        <v>3976</v>
      </c>
      <c r="D2627" s="4">
        <v>3181</v>
      </c>
      <c r="E2627" s="1">
        <v>38352</v>
      </c>
      <c r="F2627">
        <v>432</v>
      </c>
      <c r="I2627" s="3">
        <v>42339</v>
      </c>
    </row>
    <row r="2628" spans="1:9" x14ac:dyDescent="0.25">
      <c r="A2628" t="s">
        <v>7836</v>
      </c>
      <c r="B2628" t="s">
        <v>7837</v>
      </c>
      <c r="D2628" s="4">
        <v>18746</v>
      </c>
      <c r="E2628" s="1">
        <v>39833</v>
      </c>
      <c r="F2628">
        <v>1033</v>
      </c>
      <c r="I2628" s="3">
        <v>42339</v>
      </c>
    </row>
    <row r="2629" spans="1:9" x14ac:dyDescent="0.25">
      <c r="A2629" t="s">
        <v>7841</v>
      </c>
      <c r="B2629" t="s">
        <v>3450</v>
      </c>
      <c r="D2629" s="4">
        <v>3760</v>
      </c>
      <c r="E2629" s="1">
        <v>36669</v>
      </c>
      <c r="F2629">
        <v>1611</v>
      </c>
      <c r="I2629" s="3">
        <v>42339</v>
      </c>
    </row>
    <row r="2630" spans="1:9" x14ac:dyDescent="0.25">
      <c r="A2630" t="s">
        <v>7843</v>
      </c>
      <c r="B2630" t="s">
        <v>1346</v>
      </c>
      <c r="D2630" s="4">
        <v>5005.33</v>
      </c>
      <c r="E2630" s="1">
        <v>40539</v>
      </c>
      <c r="F2630">
        <v>1821</v>
      </c>
      <c r="I2630" s="3">
        <v>42339</v>
      </c>
    </row>
    <row r="2631" spans="1:9" x14ac:dyDescent="0.25">
      <c r="A2631" t="s">
        <v>7847</v>
      </c>
      <c r="B2631" t="s">
        <v>7848</v>
      </c>
      <c r="D2631" s="4">
        <v>6104</v>
      </c>
      <c r="E2631" s="1">
        <v>38959</v>
      </c>
      <c r="F2631">
        <v>2011</v>
      </c>
      <c r="I2631" s="3">
        <v>42339</v>
      </c>
    </row>
    <row r="2632" spans="1:9" x14ac:dyDescent="0.25">
      <c r="A2632" t="s">
        <v>7852</v>
      </c>
      <c r="B2632" t="s">
        <v>1346</v>
      </c>
      <c r="D2632" s="4">
        <v>3876.95</v>
      </c>
      <c r="E2632" s="1">
        <v>40819</v>
      </c>
      <c r="F2632">
        <v>3131</v>
      </c>
      <c r="I2632" s="3">
        <v>42339</v>
      </c>
    </row>
    <row r="2633" spans="1:9" x14ac:dyDescent="0.25">
      <c r="A2633" t="s">
        <v>7855</v>
      </c>
      <c r="B2633" t="s">
        <v>4331</v>
      </c>
      <c r="D2633" s="4">
        <v>39900</v>
      </c>
      <c r="E2633" s="1">
        <v>36284</v>
      </c>
      <c r="F2633">
        <v>3221</v>
      </c>
      <c r="I2633" s="3">
        <v>42339</v>
      </c>
    </row>
    <row r="2634" spans="1:9" x14ac:dyDescent="0.25">
      <c r="A2634" t="s">
        <v>7858</v>
      </c>
      <c r="B2634" t="s">
        <v>7859</v>
      </c>
      <c r="D2634" s="4">
        <v>5880</v>
      </c>
      <c r="E2634" s="1">
        <v>40535</v>
      </c>
      <c r="F2634">
        <v>3741</v>
      </c>
      <c r="I2634" s="3">
        <v>42339</v>
      </c>
    </row>
    <row r="2635" spans="1:9" x14ac:dyDescent="0.25">
      <c r="A2635" t="s">
        <v>7863</v>
      </c>
      <c r="B2635" t="s">
        <v>7864</v>
      </c>
      <c r="D2635" s="4">
        <v>4349.1000000000004</v>
      </c>
      <c r="E2635" s="1">
        <v>39660</v>
      </c>
      <c r="F2635">
        <v>5031</v>
      </c>
      <c r="I2635" s="3">
        <v>42339</v>
      </c>
    </row>
    <row r="2636" spans="1:9" x14ac:dyDescent="0.25">
      <c r="A2636" t="s">
        <v>7867</v>
      </c>
      <c r="B2636" t="s">
        <v>6856</v>
      </c>
      <c r="D2636" s="4">
        <v>10661</v>
      </c>
      <c r="E2636" s="1">
        <v>41409</v>
      </c>
      <c r="F2636">
        <v>5062</v>
      </c>
      <c r="I2636" s="3">
        <v>42339</v>
      </c>
    </row>
    <row r="2637" spans="1:9" x14ac:dyDescent="0.25">
      <c r="A2637" t="s">
        <v>7870</v>
      </c>
      <c r="B2637" t="s">
        <v>6856</v>
      </c>
      <c r="D2637" s="4">
        <v>10527</v>
      </c>
      <c r="E2637" s="1">
        <v>41369</v>
      </c>
      <c r="F2637">
        <v>5062</v>
      </c>
      <c r="I2637" s="3">
        <v>42339</v>
      </c>
    </row>
    <row r="2638" spans="1:9" x14ac:dyDescent="0.25">
      <c r="A2638" t="s">
        <v>7873</v>
      </c>
      <c r="B2638" t="s">
        <v>7874</v>
      </c>
      <c r="D2638" s="4">
        <v>4000</v>
      </c>
      <c r="E2638" s="1">
        <v>40680</v>
      </c>
      <c r="F2638">
        <v>9402</v>
      </c>
      <c r="I2638" s="3">
        <v>42339</v>
      </c>
    </row>
    <row r="2639" spans="1:9" x14ac:dyDescent="0.25">
      <c r="A2639" t="s">
        <v>7877</v>
      </c>
      <c r="B2639" t="s">
        <v>3830</v>
      </c>
      <c r="D2639" s="4">
        <v>24995.46</v>
      </c>
      <c r="E2639" s="1">
        <v>37028</v>
      </c>
      <c r="F2639">
        <v>111</v>
      </c>
      <c r="I2639" s="3">
        <v>42339</v>
      </c>
    </row>
    <row r="2640" spans="1:9" x14ac:dyDescent="0.25">
      <c r="A2640" t="s">
        <v>7882</v>
      </c>
      <c r="B2640" t="s">
        <v>4198</v>
      </c>
      <c r="D2640" s="4">
        <v>38062.5</v>
      </c>
      <c r="E2640" s="1">
        <v>39599</v>
      </c>
      <c r="F2640">
        <v>231</v>
      </c>
      <c r="I2640" s="3">
        <v>42401</v>
      </c>
    </row>
    <row r="2641" spans="1:9" x14ac:dyDescent="0.25">
      <c r="A2641" t="s">
        <v>7886</v>
      </c>
      <c r="B2641" t="s">
        <v>7887</v>
      </c>
      <c r="D2641" s="4">
        <v>4500</v>
      </c>
      <c r="E2641" s="1">
        <v>35667</v>
      </c>
      <c r="F2641">
        <v>331</v>
      </c>
      <c r="I2641" s="3">
        <v>42401</v>
      </c>
    </row>
    <row r="2642" spans="1:9" x14ac:dyDescent="0.25">
      <c r="A2642" t="s">
        <v>7890</v>
      </c>
      <c r="B2642" t="s">
        <v>4365</v>
      </c>
      <c r="D2642" s="4">
        <v>1321</v>
      </c>
      <c r="E2642" s="1">
        <v>38289</v>
      </c>
      <c r="F2642">
        <v>421</v>
      </c>
      <c r="I2642" s="3">
        <v>42401</v>
      </c>
    </row>
    <row r="2643" spans="1:9" x14ac:dyDescent="0.25">
      <c r="A2643" t="s">
        <v>7892</v>
      </c>
      <c r="B2643" t="s">
        <v>4365</v>
      </c>
      <c r="D2643" s="4">
        <v>1321</v>
      </c>
      <c r="E2643" s="1">
        <v>38289</v>
      </c>
      <c r="F2643">
        <v>411</v>
      </c>
      <c r="I2643" s="3">
        <v>42401</v>
      </c>
    </row>
    <row r="2644" spans="1:9" x14ac:dyDescent="0.25">
      <c r="A2644" t="s">
        <v>7894</v>
      </c>
      <c r="B2644" t="s">
        <v>7895</v>
      </c>
      <c r="D2644" s="4">
        <v>35000</v>
      </c>
      <c r="E2644" s="1">
        <v>39065</v>
      </c>
      <c r="F2644">
        <v>521</v>
      </c>
      <c r="I2644" s="3">
        <v>42401</v>
      </c>
    </row>
    <row r="2645" spans="1:9" x14ac:dyDescent="0.25">
      <c r="A2645" t="s">
        <v>7899</v>
      </c>
      <c r="B2645" t="s">
        <v>781</v>
      </c>
      <c r="D2645" s="4">
        <v>6680</v>
      </c>
      <c r="F2645">
        <v>631</v>
      </c>
      <c r="I2645" s="3">
        <v>42401</v>
      </c>
    </row>
    <row r="2646" spans="1:9" x14ac:dyDescent="0.25">
      <c r="A2646" t="s">
        <v>7901</v>
      </c>
      <c r="B2646" t="s">
        <v>7902</v>
      </c>
      <c r="D2646" s="4">
        <v>7560</v>
      </c>
      <c r="F2646">
        <v>762</v>
      </c>
      <c r="I2646" s="3">
        <v>42401</v>
      </c>
    </row>
    <row r="2647" spans="1:9" x14ac:dyDescent="0.25">
      <c r="A2647" t="s">
        <v>7904</v>
      </c>
      <c r="B2647" t="s">
        <v>7905</v>
      </c>
      <c r="D2647" s="4">
        <v>9850</v>
      </c>
      <c r="F2647">
        <v>1033</v>
      </c>
      <c r="I2647" s="3">
        <v>42401</v>
      </c>
    </row>
    <row r="2648" spans="1:9" x14ac:dyDescent="0.25">
      <c r="A2648" t="s">
        <v>7908</v>
      </c>
      <c r="B2648" t="s">
        <v>7291</v>
      </c>
      <c r="D2648" s="4">
        <v>39930</v>
      </c>
      <c r="E2648" s="1">
        <v>41898</v>
      </c>
      <c r="F2648">
        <v>1221</v>
      </c>
      <c r="I2648" s="3">
        <v>42401</v>
      </c>
    </row>
    <row r="2649" spans="1:9" x14ac:dyDescent="0.25">
      <c r="A2649" t="s">
        <v>7911</v>
      </c>
      <c r="B2649" t="s">
        <v>7912</v>
      </c>
      <c r="D2649" s="4">
        <v>33000</v>
      </c>
      <c r="E2649" s="1">
        <v>40672</v>
      </c>
      <c r="F2649">
        <v>1221</v>
      </c>
      <c r="I2649" s="3">
        <v>42401</v>
      </c>
    </row>
    <row r="2650" spans="1:9" x14ac:dyDescent="0.25">
      <c r="A2650" t="s">
        <v>7915</v>
      </c>
      <c r="B2650" t="s">
        <v>7916</v>
      </c>
      <c r="D2650" s="4">
        <v>6980</v>
      </c>
      <c r="E2650" s="1">
        <v>39141</v>
      </c>
      <c r="F2650">
        <v>2021</v>
      </c>
      <c r="I2650" s="3">
        <v>42401</v>
      </c>
    </row>
    <row r="2651" spans="1:9" x14ac:dyDescent="0.25">
      <c r="A2651" t="s">
        <v>7920</v>
      </c>
      <c r="B2651" t="s">
        <v>7921</v>
      </c>
      <c r="D2651" s="4">
        <v>39900</v>
      </c>
      <c r="E2651" s="1">
        <v>38302</v>
      </c>
      <c r="F2651">
        <v>2421</v>
      </c>
      <c r="I2651" s="3">
        <v>42401</v>
      </c>
    </row>
    <row r="2652" spans="1:9" x14ac:dyDescent="0.25">
      <c r="A2652" t="s">
        <v>7923</v>
      </c>
      <c r="B2652" t="s">
        <v>7466</v>
      </c>
      <c r="D2652" s="4">
        <v>40000</v>
      </c>
      <c r="E2652" s="1">
        <v>36494</v>
      </c>
      <c r="F2652">
        <v>2421</v>
      </c>
      <c r="I2652" s="3">
        <v>42401</v>
      </c>
    </row>
    <row r="2653" spans="1:9" x14ac:dyDescent="0.25">
      <c r="A2653" t="s">
        <v>7926</v>
      </c>
      <c r="B2653" t="s">
        <v>7927</v>
      </c>
      <c r="D2653" s="4">
        <v>9910</v>
      </c>
      <c r="F2653">
        <v>2421</v>
      </c>
      <c r="I2653" s="3">
        <v>42401</v>
      </c>
    </row>
    <row r="2654" spans="1:9" x14ac:dyDescent="0.25">
      <c r="A2654" t="s">
        <v>7931</v>
      </c>
      <c r="B2654" t="s">
        <v>7634</v>
      </c>
      <c r="D2654" s="4">
        <v>15000</v>
      </c>
      <c r="E2654" s="1">
        <v>37986</v>
      </c>
      <c r="F2654">
        <v>2841</v>
      </c>
      <c r="I2654" s="3">
        <v>42401</v>
      </c>
    </row>
    <row r="2655" spans="1:9" x14ac:dyDescent="0.25">
      <c r="A2655" t="s">
        <v>7933</v>
      </c>
      <c r="B2655" t="s">
        <v>7934</v>
      </c>
      <c r="D2655" s="4">
        <v>10000</v>
      </c>
      <c r="E2655" s="1">
        <v>37986</v>
      </c>
      <c r="F2655">
        <v>3341</v>
      </c>
      <c r="I2655" s="3">
        <v>42401</v>
      </c>
    </row>
    <row r="2656" spans="1:9" x14ac:dyDescent="0.25">
      <c r="A2656" t="s">
        <v>7937</v>
      </c>
      <c r="B2656" t="s">
        <v>6985</v>
      </c>
      <c r="D2656" s="4">
        <v>3669.35</v>
      </c>
      <c r="E2656" s="1">
        <v>37315</v>
      </c>
      <c r="F2656">
        <v>5011</v>
      </c>
      <c r="I2656" s="3">
        <v>42401</v>
      </c>
    </row>
    <row r="2657" spans="1:9" x14ac:dyDescent="0.25">
      <c r="A2657" t="s">
        <v>7939</v>
      </c>
      <c r="B2657" t="s">
        <v>3202</v>
      </c>
      <c r="D2657" s="4">
        <v>31666</v>
      </c>
      <c r="E2657" s="1">
        <v>40165</v>
      </c>
      <c r="F2657">
        <v>5931</v>
      </c>
      <c r="I2657" s="3">
        <v>42401</v>
      </c>
    </row>
    <row r="2658" spans="1:9" x14ac:dyDescent="0.25">
      <c r="A2658" t="s">
        <v>7941</v>
      </c>
      <c r="B2658" t="s">
        <v>7942</v>
      </c>
      <c r="D2658" s="4">
        <v>25000</v>
      </c>
      <c r="E2658" s="1">
        <v>39254</v>
      </c>
      <c r="F2658">
        <v>6022</v>
      </c>
      <c r="I2658" s="3">
        <v>42401</v>
      </c>
    </row>
    <row r="2659" spans="1:9" x14ac:dyDescent="0.25">
      <c r="A2659" t="s">
        <v>7945</v>
      </c>
      <c r="B2659" t="s">
        <v>1346</v>
      </c>
      <c r="D2659" s="4">
        <v>4189</v>
      </c>
      <c r="E2659" s="1">
        <v>41957</v>
      </c>
      <c r="F2659">
        <v>9402</v>
      </c>
      <c r="I2659" s="3">
        <v>42491</v>
      </c>
    </row>
    <row r="2660" spans="1:9" x14ac:dyDescent="0.25">
      <c r="A2660" t="s">
        <v>7948</v>
      </c>
      <c r="B2660" t="s">
        <v>7949</v>
      </c>
      <c r="D2660" s="4">
        <v>35041.4</v>
      </c>
      <c r="E2660" s="1">
        <v>41221</v>
      </c>
      <c r="F2660">
        <v>762</v>
      </c>
      <c r="I2660" s="3">
        <v>42491</v>
      </c>
    </row>
    <row r="2661" spans="1:9" x14ac:dyDescent="0.25">
      <c r="A2661" t="s">
        <v>7953</v>
      </c>
      <c r="B2661" t="s">
        <v>7949</v>
      </c>
      <c r="D2661" s="4">
        <v>5000</v>
      </c>
      <c r="E2661" s="1">
        <v>42080</v>
      </c>
      <c r="F2661">
        <v>762</v>
      </c>
      <c r="I2661" s="3">
        <v>42491</v>
      </c>
    </row>
    <row r="2662" spans="1:9" x14ac:dyDescent="0.25">
      <c r="A2662" t="s">
        <v>7956</v>
      </c>
      <c r="B2662" t="s">
        <v>7318</v>
      </c>
      <c r="D2662" s="4">
        <v>17497</v>
      </c>
      <c r="E2662" s="1">
        <v>38352</v>
      </c>
      <c r="F2662">
        <v>765</v>
      </c>
      <c r="I2662" s="3">
        <v>42491</v>
      </c>
    </row>
    <row r="2663" spans="1:9" x14ac:dyDescent="0.25">
      <c r="A2663" t="s">
        <v>7958</v>
      </c>
      <c r="B2663" t="s">
        <v>7959</v>
      </c>
      <c r="D2663" s="4">
        <v>20000</v>
      </c>
      <c r="E2663" s="1">
        <v>39891</v>
      </c>
      <c r="F2663">
        <v>731</v>
      </c>
      <c r="I2663" s="3">
        <v>42491</v>
      </c>
    </row>
    <row r="2664" spans="1:9" x14ac:dyDescent="0.25">
      <c r="A2664" t="s">
        <v>7962</v>
      </c>
      <c r="B2664" t="s">
        <v>7963</v>
      </c>
      <c r="D2664" s="4">
        <v>23251</v>
      </c>
      <c r="E2664" s="1">
        <v>38588</v>
      </c>
      <c r="F2664">
        <v>931</v>
      </c>
      <c r="I2664" s="3">
        <v>42491</v>
      </c>
    </row>
    <row r="2665" spans="1:9" x14ac:dyDescent="0.25">
      <c r="A2665" t="s">
        <v>7967</v>
      </c>
      <c r="B2665" t="s">
        <v>7968</v>
      </c>
      <c r="D2665" s="4">
        <v>5000</v>
      </c>
      <c r="E2665" s="1">
        <v>39994</v>
      </c>
      <c r="F2665">
        <v>911</v>
      </c>
      <c r="I2665" s="3">
        <v>42491</v>
      </c>
    </row>
    <row r="2666" spans="1:9" x14ac:dyDescent="0.25">
      <c r="A2666" t="s">
        <v>7970</v>
      </c>
      <c r="B2666" t="s">
        <v>4616</v>
      </c>
      <c r="D2666" s="4">
        <v>15590</v>
      </c>
      <c r="E2666" s="1">
        <v>35520</v>
      </c>
      <c r="F2666">
        <v>1022</v>
      </c>
      <c r="I2666" s="3">
        <v>42491</v>
      </c>
    </row>
    <row r="2667" spans="1:9" x14ac:dyDescent="0.25">
      <c r="A2667" t="s">
        <v>7974</v>
      </c>
      <c r="B2667" t="s">
        <v>7975</v>
      </c>
      <c r="D2667" s="4">
        <v>23153.5</v>
      </c>
      <c r="E2667" s="1">
        <v>39805</v>
      </c>
      <c r="F2667">
        <v>1362</v>
      </c>
      <c r="I2667" s="3">
        <v>42491</v>
      </c>
    </row>
    <row r="2668" spans="1:9" x14ac:dyDescent="0.25">
      <c r="A2668" t="s">
        <v>7979</v>
      </c>
      <c r="B2668" t="s">
        <v>7980</v>
      </c>
      <c r="D2668" s="4">
        <v>3720</v>
      </c>
      <c r="F2668">
        <v>1701</v>
      </c>
      <c r="I2668" s="3">
        <v>42491</v>
      </c>
    </row>
    <row r="2669" spans="1:9" x14ac:dyDescent="0.25">
      <c r="A2669" t="s">
        <v>7984</v>
      </c>
      <c r="B2669" t="s">
        <v>7985</v>
      </c>
      <c r="D2669" s="4">
        <v>11830</v>
      </c>
      <c r="E2669" s="1">
        <v>35417</v>
      </c>
      <c r="F2669">
        <v>2221</v>
      </c>
      <c r="I2669" s="3">
        <v>42491</v>
      </c>
    </row>
    <row r="2670" spans="1:9" x14ac:dyDescent="0.25">
      <c r="A2670" t="s">
        <v>7989</v>
      </c>
      <c r="B2670" t="s">
        <v>7990</v>
      </c>
      <c r="D2670" s="4">
        <v>8766.6</v>
      </c>
      <c r="E2670" s="1">
        <v>41243</v>
      </c>
      <c r="F2670">
        <v>3232</v>
      </c>
      <c r="I2670" s="3">
        <v>42491</v>
      </c>
    </row>
    <row r="2671" spans="1:9" x14ac:dyDescent="0.25">
      <c r="A2671" t="s">
        <v>7994</v>
      </c>
      <c r="B2671" t="s">
        <v>7990</v>
      </c>
      <c r="D2671" s="4">
        <v>8766.6</v>
      </c>
      <c r="E2671" s="1">
        <v>41243</v>
      </c>
      <c r="F2671">
        <v>3232</v>
      </c>
      <c r="I2671" s="3">
        <v>42491</v>
      </c>
    </row>
    <row r="2672" spans="1:9" x14ac:dyDescent="0.25">
      <c r="A2672" t="s">
        <v>7997</v>
      </c>
      <c r="B2672" t="s">
        <v>7998</v>
      </c>
      <c r="D2672" s="4">
        <v>23977</v>
      </c>
      <c r="E2672" s="1">
        <v>37608</v>
      </c>
      <c r="F2672">
        <v>3841</v>
      </c>
      <c r="I2672" s="3">
        <v>42491</v>
      </c>
    </row>
    <row r="2673" spans="1:9" x14ac:dyDescent="0.25">
      <c r="A2673" t="s">
        <v>8002</v>
      </c>
      <c r="B2673" t="s">
        <v>8003</v>
      </c>
      <c r="D2673" s="4">
        <v>22000</v>
      </c>
      <c r="E2673" s="1">
        <v>36872</v>
      </c>
      <c r="F2673">
        <v>4441</v>
      </c>
      <c r="I2673" s="3">
        <v>42491</v>
      </c>
    </row>
    <row r="2674" spans="1:9" x14ac:dyDescent="0.25">
      <c r="A2674" t="s">
        <v>8007</v>
      </c>
      <c r="B2674" t="s">
        <v>8008</v>
      </c>
      <c r="D2674" s="4">
        <v>10000</v>
      </c>
      <c r="E2674" s="1">
        <v>40315</v>
      </c>
      <c r="F2674">
        <v>5062</v>
      </c>
      <c r="I2674" s="3">
        <v>42491</v>
      </c>
    </row>
    <row r="2675" spans="1:9" x14ac:dyDescent="0.25">
      <c r="A2675" t="s">
        <v>8011</v>
      </c>
      <c r="B2675" t="s">
        <v>8012</v>
      </c>
      <c r="D2675" s="4">
        <v>10442</v>
      </c>
      <c r="E2675" s="1">
        <v>42143</v>
      </c>
      <c r="F2675">
        <v>5062</v>
      </c>
      <c r="I2675" s="3">
        <v>42491</v>
      </c>
    </row>
    <row r="2676" spans="1:9" x14ac:dyDescent="0.25">
      <c r="A2676" t="s">
        <v>8016</v>
      </c>
      <c r="B2676" t="s">
        <v>7418</v>
      </c>
      <c r="D2676" s="4">
        <v>36780</v>
      </c>
      <c r="E2676" s="1">
        <v>40178</v>
      </c>
      <c r="F2676">
        <v>231</v>
      </c>
      <c r="I2676" s="3">
        <v>42614</v>
      </c>
    </row>
    <row r="2677" spans="1:9" x14ac:dyDescent="0.25">
      <c r="A2677" t="s">
        <v>8020</v>
      </c>
      <c r="B2677" t="s">
        <v>6137</v>
      </c>
      <c r="D2677" s="4">
        <v>3697</v>
      </c>
      <c r="E2677" s="1">
        <v>38321</v>
      </c>
      <c r="F2677">
        <v>432</v>
      </c>
      <c r="I2677" s="3">
        <v>42614</v>
      </c>
    </row>
    <row r="2678" spans="1:9" x14ac:dyDescent="0.25">
      <c r="A2678" t="s">
        <v>8022</v>
      </c>
      <c r="B2678" t="s">
        <v>7619</v>
      </c>
      <c r="D2678" s="4">
        <v>18060</v>
      </c>
      <c r="E2678" s="1">
        <v>35506</v>
      </c>
      <c r="F2678">
        <v>662</v>
      </c>
      <c r="I2678" s="3">
        <v>42614</v>
      </c>
    </row>
    <row r="2679" spans="1:9" x14ac:dyDescent="0.25">
      <c r="A2679" t="s">
        <v>8025</v>
      </c>
      <c r="B2679" t="s">
        <v>7949</v>
      </c>
      <c r="D2679" s="4">
        <v>39429.06</v>
      </c>
      <c r="E2679" s="1">
        <v>41557</v>
      </c>
      <c r="F2679">
        <v>762</v>
      </c>
      <c r="I2679" s="3">
        <v>42614</v>
      </c>
    </row>
    <row r="2680" spans="1:9" x14ac:dyDescent="0.25">
      <c r="A2680" t="s">
        <v>8028</v>
      </c>
      <c r="B2680" t="s">
        <v>7318</v>
      </c>
      <c r="D2680" s="4">
        <v>17497</v>
      </c>
      <c r="E2680" s="1">
        <v>38352</v>
      </c>
      <c r="F2680">
        <v>765</v>
      </c>
      <c r="I2680" s="3">
        <v>42614</v>
      </c>
    </row>
    <row r="2681" spans="1:9" x14ac:dyDescent="0.25">
      <c r="A2681" t="s">
        <v>8030</v>
      </c>
      <c r="B2681" t="s">
        <v>739</v>
      </c>
      <c r="D2681" s="4">
        <v>5230</v>
      </c>
      <c r="E2681" s="1">
        <v>35460</v>
      </c>
      <c r="F2681">
        <v>1711</v>
      </c>
      <c r="I2681" s="3">
        <v>42614</v>
      </c>
    </row>
    <row r="2682" spans="1:9" x14ac:dyDescent="0.25">
      <c r="A2682" t="s">
        <v>8033</v>
      </c>
      <c r="B2682" t="s">
        <v>8034</v>
      </c>
      <c r="D2682" s="4">
        <v>39860.1</v>
      </c>
      <c r="E2682" s="1">
        <v>38484</v>
      </c>
      <c r="F2682">
        <v>2562</v>
      </c>
      <c r="I2682" s="3">
        <v>42614</v>
      </c>
    </row>
    <row r="2683" spans="1:9" x14ac:dyDescent="0.25">
      <c r="A2683" t="s">
        <v>8038</v>
      </c>
      <c r="B2683" t="s">
        <v>8039</v>
      </c>
      <c r="D2683" s="4">
        <v>10000</v>
      </c>
      <c r="E2683" s="1">
        <v>40641</v>
      </c>
      <c r="F2683">
        <v>3131</v>
      </c>
      <c r="I2683" s="3">
        <v>42614</v>
      </c>
    </row>
    <row r="2684" spans="1:9" x14ac:dyDescent="0.25">
      <c r="A2684" t="s">
        <v>8041</v>
      </c>
      <c r="B2684" t="s">
        <v>5049</v>
      </c>
      <c r="D2684" s="4">
        <v>11610</v>
      </c>
      <c r="E2684" s="1">
        <v>35597</v>
      </c>
      <c r="F2684">
        <v>3241</v>
      </c>
      <c r="I2684" s="3">
        <v>42614</v>
      </c>
    </row>
    <row r="2685" spans="1:9" x14ac:dyDescent="0.25">
      <c r="A2685" t="s">
        <v>8044</v>
      </c>
      <c r="B2685" t="s">
        <v>5053</v>
      </c>
      <c r="D2685" s="4">
        <v>5310</v>
      </c>
      <c r="E2685" s="1">
        <v>35418</v>
      </c>
      <c r="F2685">
        <v>3241</v>
      </c>
      <c r="I2685" s="3">
        <v>42614</v>
      </c>
    </row>
    <row r="2686" spans="1:9" x14ac:dyDescent="0.25">
      <c r="A2686" t="s">
        <v>8046</v>
      </c>
      <c r="B2686" t="s">
        <v>4331</v>
      </c>
      <c r="D2686" s="4">
        <v>39900</v>
      </c>
      <c r="E2686" s="1">
        <v>36284</v>
      </c>
      <c r="F2686">
        <v>3221</v>
      </c>
      <c r="I2686" s="3">
        <v>42614</v>
      </c>
    </row>
    <row r="2687" spans="1:9" x14ac:dyDescent="0.25">
      <c r="A2687" t="s">
        <v>8048</v>
      </c>
      <c r="B2687" t="s">
        <v>8049</v>
      </c>
      <c r="D2687" s="4">
        <v>5000</v>
      </c>
      <c r="E2687" s="1">
        <v>39552</v>
      </c>
      <c r="F2687">
        <v>4141</v>
      </c>
      <c r="I2687" s="3">
        <v>42614</v>
      </c>
    </row>
    <row r="2688" spans="1:9" x14ac:dyDescent="0.25">
      <c r="A2688" t="s">
        <v>8051</v>
      </c>
      <c r="B2688" t="s">
        <v>6985</v>
      </c>
      <c r="D2688" s="4">
        <v>3733.2</v>
      </c>
      <c r="E2688" s="1">
        <v>37599</v>
      </c>
      <c r="F2688">
        <v>5031</v>
      </c>
      <c r="I2688" s="3">
        <v>42614</v>
      </c>
    </row>
    <row r="2689" spans="1:9" x14ac:dyDescent="0.25">
      <c r="A2689" t="s">
        <v>8055</v>
      </c>
      <c r="B2689" t="s">
        <v>8056</v>
      </c>
      <c r="D2689" s="4">
        <v>26792</v>
      </c>
      <c r="E2689" s="1">
        <v>38533</v>
      </c>
      <c r="F2689">
        <v>171</v>
      </c>
      <c r="I2689" s="3">
        <v>42675</v>
      </c>
    </row>
    <row r="2690" spans="1:9" x14ac:dyDescent="0.25">
      <c r="A2690" t="s">
        <v>8061</v>
      </c>
      <c r="B2690" t="s">
        <v>8062</v>
      </c>
      <c r="D2690" s="4">
        <v>26684</v>
      </c>
      <c r="E2690" s="1">
        <v>38341</v>
      </c>
      <c r="F2690">
        <v>321</v>
      </c>
      <c r="I2690" s="3">
        <v>42705</v>
      </c>
    </row>
    <row r="2691" spans="1:9" x14ac:dyDescent="0.25">
      <c r="A2691" t="s">
        <v>8065</v>
      </c>
      <c r="B2691" t="s">
        <v>7748</v>
      </c>
      <c r="D2691" s="4">
        <v>3600</v>
      </c>
      <c r="E2691" s="1">
        <v>36501</v>
      </c>
      <c r="F2691">
        <v>412</v>
      </c>
      <c r="I2691" s="3">
        <v>42705</v>
      </c>
    </row>
    <row r="2692" spans="1:9" x14ac:dyDescent="0.25">
      <c r="A2692" t="s">
        <v>8067</v>
      </c>
      <c r="B2692" t="s">
        <v>1007</v>
      </c>
      <c r="D2692" s="4">
        <v>3720</v>
      </c>
      <c r="E2692" s="1">
        <v>35940</v>
      </c>
      <c r="F2692">
        <v>412</v>
      </c>
      <c r="I2692" s="3">
        <v>42705</v>
      </c>
    </row>
    <row r="2693" spans="1:9" x14ac:dyDescent="0.25">
      <c r="A2693" t="s">
        <v>8069</v>
      </c>
      <c r="B2693" t="s">
        <v>7748</v>
      </c>
      <c r="D2693" s="4">
        <v>3600</v>
      </c>
      <c r="E2693" s="1">
        <v>36501</v>
      </c>
      <c r="F2693">
        <v>412</v>
      </c>
      <c r="I2693" s="3">
        <v>42705</v>
      </c>
    </row>
    <row r="2694" spans="1:9" x14ac:dyDescent="0.25">
      <c r="A2694" t="s">
        <v>8071</v>
      </c>
      <c r="B2694" t="s">
        <v>144</v>
      </c>
      <c r="D2694" s="4">
        <v>2491</v>
      </c>
      <c r="E2694" s="1">
        <v>38321</v>
      </c>
      <c r="F2694">
        <v>412</v>
      </c>
      <c r="I2694" s="3">
        <v>42705</v>
      </c>
    </row>
    <row r="2695" spans="1:9" x14ac:dyDescent="0.25">
      <c r="A2695" t="s">
        <v>8073</v>
      </c>
      <c r="B2695" t="s">
        <v>144</v>
      </c>
      <c r="D2695" s="4">
        <v>2491</v>
      </c>
      <c r="E2695" s="1">
        <v>38321</v>
      </c>
      <c r="F2695">
        <v>411</v>
      </c>
      <c r="I2695" s="3">
        <v>42705</v>
      </c>
    </row>
    <row r="2696" spans="1:9" x14ac:dyDescent="0.25">
      <c r="A2696" t="s">
        <v>8076</v>
      </c>
      <c r="B2696" t="s">
        <v>8077</v>
      </c>
      <c r="D2696" s="4">
        <v>21659</v>
      </c>
      <c r="E2696" s="1">
        <v>41877</v>
      </c>
      <c r="F2696">
        <v>432</v>
      </c>
      <c r="I2696" s="3">
        <v>42705</v>
      </c>
    </row>
    <row r="2697" spans="1:9" x14ac:dyDescent="0.25">
      <c r="A2697" t="s">
        <v>8081</v>
      </c>
      <c r="B2697" t="s">
        <v>8077</v>
      </c>
      <c r="D2697" s="4">
        <v>21659</v>
      </c>
      <c r="E2697" s="1">
        <v>41877</v>
      </c>
      <c r="F2697">
        <v>432</v>
      </c>
      <c r="I2697" s="3">
        <v>42705</v>
      </c>
    </row>
    <row r="2698" spans="1:9" x14ac:dyDescent="0.25">
      <c r="A2698" t="s">
        <v>8083</v>
      </c>
      <c r="B2698" t="s">
        <v>8084</v>
      </c>
      <c r="D2698" s="4">
        <v>5540</v>
      </c>
      <c r="F2698">
        <v>731</v>
      </c>
      <c r="I2698" s="3">
        <v>42705</v>
      </c>
    </row>
    <row r="2699" spans="1:9" x14ac:dyDescent="0.25">
      <c r="A2699" t="s">
        <v>8086</v>
      </c>
      <c r="B2699" t="s">
        <v>8087</v>
      </c>
      <c r="D2699" s="4">
        <v>4820</v>
      </c>
      <c r="E2699" s="1">
        <v>36217</v>
      </c>
      <c r="F2699">
        <v>731</v>
      </c>
      <c r="I2699" s="3">
        <v>42705</v>
      </c>
    </row>
    <row r="2700" spans="1:9" x14ac:dyDescent="0.25">
      <c r="A2700" t="s">
        <v>8089</v>
      </c>
      <c r="B2700" t="s">
        <v>8090</v>
      </c>
      <c r="D2700" s="4">
        <v>3275</v>
      </c>
      <c r="E2700" s="1">
        <v>38352</v>
      </c>
      <c r="F2700">
        <v>731</v>
      </c>
      <c r="I2700" s="3">
        <v>42705</v>
      </c>
    </row>
    <row r="2701" spans="1:9" x14ac:dyDescent="0.25">
      <c r="A2701" t="s">
        <v>8093</v>
      </c>
      <c r="B2701" t="s">
        <v>8090</v>
      </c>
      <c r="D2701" s="4">
        <v>3275</v>
      </c>
      <c r="E2701" s="1">
        <v>38352</v>
      </c>
      <c r="F2701">
        <v>731</v>
      </c>
      <c r="I2701" s="3">
        <v>42705</v>
      </c>
    </row>
    <row r="2702" spans="1:9" x14ac:dyDescent="0.25">
      <c r="A2702" t="s">
        <v>8095</v>
      </c>
      <c r="B2702" t="s">
        <v>7244</v>
      </c>
      <c r="D2702" s="4">
        <v>5000</v>
      </c>
      <c r="F2702">
        <v>1013</v>
      </c>
      <c r="I2702" s="3">
        <v>42705</v>
      </c>
    </row>
    <row r="2703" spans="1:9" x14ac:dyDescent="0.25">
      <c r="A2703" t="s">
        <v>8098</v>
      </c>
      <c r="B2703" t="s">
        <v>8099</v>
      </c>
      <c r="D2703" s="4">
        <v>8349</v>
      </c>
      <c r="E2703" s="1">
        <v>42277</v>
      </c>
      <c r="F2703">
        <v>1033</v>
      </c>
      <c r="I2703" s="3">
        <v>42705</v>
      </c>
    </row>
    <row r="2704" spans="1:9" x14ac:dyDescent="0.25">
      <c r="A2704" t="s">
        <v>8102</v>
      </c>
      <c r="B2704" t="s">
        <v>8099</v>
      </c>
      <c r="D2704" s="4">
        <v>8349</v>
      </c>
      <c r="E2704" s="1">
        <v>42277</v>
      </c>
      <c r="F2704">
        <v>1033</v>
      </c>
      <c r="I2704" s="3">
        <v>42705</v>
      </c>
    </row>
    <row r="2705" spans="1:9" x14ac:dyDescent="0.25">
      <c r="A2705" t="s">
        <v>8104</v>
      </c>
      <c r="B2705" t="s">
        <v>6985</v>
      </c>
      <c r="D2705" s="4">
        <v>3194.11</v>
      </c>
      <c r="E2705" s="1">
        <v>38960</v>
      </c>
      <c r="F2705">
        <v>1311</v>
      </c>
      <c r="I2705" s="3">
        <v>42705</v>
      </c>
    </row>
    <row r="2706" spans="1:9" x14ac:dyDescent="0.25">
      <c r="A2706" t="s">
        <v>8107</v>
      </c>
      <c r="B2706" t="s">
        <v>8108</v>
      </c>
      <c r="D2706" s="4">
        <v>13451.1</v>
      </c>
      <c r="E2706" s="1">
        <v>36879</v>
      </c>
      <c r="F2706">
        <v>1823</v>
      </c>
      <c r="I2706" s="3">
        <v>42705</v>
      </c>
    </row>
    <row r="2707" spans="1:9" x14ac:dyDescent="0.25">
      <c r="A2707" t="s">
        <v>8112</v>
      </c>
      <c r="B2707" t="s">
        <v>8113</v>
      </c>
      <c r="D2707" s="4">
        <v>16275.16</v>
      </c>
      <c r="E2707" s="1">
        <v>36879</v>
      </c>
      <c r="F2707">
        <v>1823</v>
      </c>
      <c r="I2707" s="3">
        <v>42705</v>
      </c>
    </row>
    <row r="2708" spans="1:9" x14ac:dyDescent="0.25">
      <c r="A2708" t="s">
        <v>8116</v>
      </c>
      <c r="B2708" t="s">
        <v>8117</v>
      </c>
      <c r="D2708" s="4">
        <v>10614</v>
      </c>
      <c r="E2708" s="1">
        <v>37880</v>
      </c>
      <c r="F2708">
        <v>3841</v>
      </c>
      <c r="I2708" s="3">
        <v>42705</v>
      </c>
    </row>
    <row r="2709" spans="1:9" x14ac:dyDescent="0.25">
      <c r="A2709" t="s">
        <v>8121</v>
      </c>
      <c r="B2709" t="s">
        <v>8122</v>
      </c>
      <c r="D2709" s="4">
        <v>7330</v>
      </c>
      <c r="E2709" s="1">
        <v>35362</v>
      </c>
      <c r="F2709">
        <v>4141</v>
      </c>
      <c r="I2709" s="3">
        <v>42705</v>
      </c>
    </row>
    <row r="2710" spans="1:9" x14ac:dyDescent="0.25">
      <c r="A2710" t="s">
        <v>8125</v>
      </c>
      <c r="B2710" t="s">
        <v>8126</v>
      </c>
      <c r="D2710" s="4">
        <v>3250</v>
      </c>
      <c r="F2710">
        <v>4141</v>
      </c>
      <c r="I2710" s="3">
        <v>42705</v>
      </c>
    </row>
    <row r="2711" spans="1:9" x14ac:dyDescent="0.25">
      <c r="A2711" t="s">
        <v>8130</v>
      </c>
      <c r="B2711" t="s">
        <v>4450</v>
      </c>
      <c r="D2711" s="4">
        <v>3070</v>
      </c>
      <c r="F2711">
        <v>4141</v>
      </c>
      <c r="I2711" s="3">
        <v>42705</v>
      </c>
    </row>
    <row r="2712" spans="1:9" x14ac:dyDescent="0.25">
      <c r="A2712" t="s">
        <v>8133</v>
      </c>
      <c r="B2712" t="s">
        <v>6153</v>
      </c>
      <c r="D2712" s="4">
        <v>12810</v>
      </c>
      <c r="E2712" s="1">
        <v>38286</v>
      </c>
      <c r="F2712">
        <v>5931</v>
      </c>
      <c r="I2712" s="3">
        <v>42705</v>
      </c>
    </row>
    <row r="2713" spans="1:9" x14ac:dyDescent="0.25">
      <c r="A2713" t="s">
        <v>8135</v>
      </c>
      <c r="B2713" t="s">
        <v>3202</v>
      </c>
      <c r="D2713" s="4">
        <v>13816.8</v>
      </c>
      <c r="E2713" s="1">
        <v>41274</v>
      </c>
      <c r="F2713">
        <v>5931</v>
      </c>
      <c r="I2713" s="3">
        <v>42705</v>
      </c>
    </row>
    <row r="2714" spans="1:9" x14ac:dyDescent="0.25">
      <c r="A2714" t="s">
        <v>8140</v>
      </c>
      <c r="B2714" t="s">
        <v>4656</v>
      </c>
      <c r="D2714" s="4">
        <v>4220</v>
      </c>
      <c r="E2714" s="1">
        <v>35536</v>
      </c>
      <c r="F2714">
        <v>171</v>
      </c>
      <c r="I2714" s="3">
        <v>42795</v>
      </c>
    </row>
    <row r="2715" spans="1:9" x14ac:dyDescent="0.25">
      <c r="A2715" t="s">
        <v>8143</v>
      </c>
      <c r="B2715" t="s">
        <v>7418</v>
      </c>
      <c r="D2715" s="4">
        <v>26122.25</v>
      </c>
      <c r="E2715" s="1">
        <v>40542</v>
      </c>
      <c r="F2715">
        <v>131</v>
      </c>
      <c r="I2715" s="3">
        <v>42795</v>
      </c>
    </row>
    <row r="2716" spans="1:9" x14ac:dyDescent="0.25">
      <c r="A2716" t="s">
        <v>8147</v>
      </c>
      <c r="B2716" t="s">
        <v>5248</v>
      </c>
      <c r="D2716" s="4">
        <v>27983</v>
      </c>
      <c r="E2716" s="1">
        <v>38286</v>
      </c>
      <c r="F2716">
        <v>412</v>
      </c>
      <c r="I2716" s="3">
        <v>42795</v>
      </c>
    </row>
    <row r="2717" spans="1:9" x14ac:dyDescent="0.25">
      <c r="A2717" t="s">
        <v>8150</v>
      </c>
      <c r="B2717" t="s">
        <v>3450</v>
      </c>
      <c r="D2717" s="4">
        <v>3980</v>
      </c>
      <c r="E2717" s="1">
        <v>36599</v>
      </c>
      <c r="F2717">
        <v>411</v>
      </c>
      <c r="I2717" s="3">
        <v>42795</v>
      </c>
    </row>
    <row r="2718" spans="1:9" x14ac:dyDescent="0.25">
      <c r="A2718" t="s">
        <v>8152</v>
      </c>
      <c r="B2718" t="s">
        <v>6270</v>
      </c>
      <c r="D2718" s="4">
        <v>4600</v>
      </c>
      <c r="E2718" s="1">
        <v>38289</v>
      </c>
      <c r="F2718">
        <v>411</v>
      </c>
      <c r="I2718" s="3">
        <v>42795</v>
      </c>
    </row>
    <row r="2719" spans="1:9" x14ac:dyDescent="0.25">
      <c r="A2719" t="s">
        <v>8154</v>
      </c>
      <c r="B2719" t="s">
        <v>6270</v>
      </c>
      <c r="D2719" s="4">
        <v>4600</v>
      </c>
      <c r="E2719" s="1">
        <v>38289</v>
      </c>
      <c r="F2719">
        <v>411</v>
      </c>
      <c r="I2719" s="3">
        <v>42795</v>
      </c>
    </row>
    <row r="2720" spans="1:9" x14ac:dyDescent="0.25">
      <c r="A2720" t="s">
        <v>8156</v>
      </c>
      <c r="B2720" t="s">
        <v>6270</v>
      </c>
      <c r="D2720" s="4">
        <v>4600</v>
      </c>
      <c r="E2720" s="1">
        <v>38289</v>
      </c>
      <c r="F2720">
        <v>411</v>
      </c>
      <c r="I2720" s="3">
        <v>42795</v>
      </c>
    </row>
    <row r="2721" spans="1:9" x14ac:dyDescent="0.25">
      <c r="A2721" t="s">
        <v>8158</v>
      </c>
      <c r="B2721" t="s">
        <v>6270</v>
      </c>
      <c r="D2721" s="4">
        <v>4600</v>
      </c>
      <c r="E2721" s="1">
        <v>38289</v>
      </c>
      <c r="F2721">
        <v>411</v>
      </c>
      <c r="I2721" s="3">
        <v>42795</v>
      </c>
    </row>
    <row r="2722" spans="1:9" x14ac:dyDescent="0.25">
      <c r="A2722" t="s">
        <v>8160</v>
      </c>
      <c r="B2722" t="s">
        <v>6270</v>
      </c>
      <c r="D2722" s="4">
        <v>4600</v>
      </c>
      <c r="E2722" s="1">
        <v>38289</v>
      </c>
      <c r="F2722">
        <v>411</v>
      </c>
      <c r="I2722" s="3">
        <v>42795</v>
      </c>
    </row>
    <row r="2723" spans="1:9" x14ac:dyDescent="0.25">
      <c r="A2723" t="s">
        <v>8162</v>
      </c>
      <c r="B2723" t="s">
        <v>6270</v>
      </c>
      <c r="D2723" s="4">
        <v>4600</v>
      </c>
      <c r="E2723" s="1">
        <v>38289</v>
      </c>
      <c r="F2723">
        <v>411</v>
      </c>
      <c r="I2723" s="3">
        <v>42795</v>
      </c>
    </row>
    <row r="2724" spans="1:9" x14ac:dyDescent="0.25">
      <c r="A2724" t="s">
        <v>8164</v>
      </c>
      <c r="B2724" t="s">
        <v>4198</v>
      </c>
      <c r="D2724" s="4">
        <v>15246</v>
      </c>
      <c r="E2724" s="1">
        <v>42002</v>
      </c>
      <c r="F2724">
        <v>731</v>
      </c>
      <c r="I2724" s="3">
        <v>42795</v>
      </c>
    </row>
    <row r="2725" spans="1:9" x14ac:dyDescent="0.25">
      <c r="A2725" t="s">
        <v>8167</v>
      </c>
      <c r="B2725" t="s">
        <v>4198</v>
      </c>
      <c r="D2725" s="4">
        <v>15246</v>
      </c>
      <c r="E2725" s="1">
        <v>42002</v>
      </c>
      <c r="F2725">
        <v>731</v>
      </c>
      <c r="I2725" s="3">
        <v>42795</v>
      </c>
    </row>
    <row r="2726" spans="1:9" x14ac:dyDescent="0.25">
      <c r="A2726" t="s">
        <v>8169</v>
      </c>
      <c r="B2726" t="s">
        <v>8170</v>
      </c>
      <c r="D2726" s="4">
        <v>10000</v>
      </c>
      <c r="E2726" s="1">
        <v>42674</v>
      </c>
      <c r="F2726">
        <v>731</v>
      </c>
      <c r="I2726" s="3">
        <v>42795</v>
      </c>
    </row>
    <row r="2727" spans="1:9" x14ac:dyDescent="0.25">
      <c r="A2727" t="s">
        <v>8172</v>
      </c>
      <c r="B2727" t="s">
        <v>8077</v>
      </c>
      <c r="D2727" s="4">
        <v>39996.6</v>
      </c>
      <c r="E2727" s="1">
        <v>39113</v>
      </c>
      <c r="F2727">
        <v>912</v>
      </c>
      <c r="I2727" s="3">
        <v>42795</v>
      </c>
    </row>
    <row r="2728" spans="1:9" x14ac:dyDescent="0.25">
      <c r="A2728" t="s">
        <v>8176</v>
      </c>
      <c r="B2728" t="s">
        <v>8177</v>
      </c>
      <c r="D2728" s="4">
        <v>3850</v>
      </c>
      <c r="E2728" s="1">
        <v>40315</v>
      </c>
      <c r="F2728">
        <v>931</v>
      </c>
      <c r="I2728" s="3">
        <v>42795</v>
      </c>
    </row>
    <row r="2729" spans="1:9" x14ac:dyDescent="0.25">
      <c r="A2729" t="s">
        <v>8179</v>
      </c>
      <c r="B2729" t="s">
        <v>8177</v>
      </c>
      <c r="D2729" s="4">
        <v>3850</v>
      </c>
      <c r="E2729" s="1">
        <v>40315</v>
      </c>
      <c r="F2729">
        <v>931</v>
      </c>
      <c r="I2729" s="3">
        <v>42795</v>
      </c>
    </row>
    <row r="2730" spans="1:9" x14ac:dyDescent="0.25">
      <c r="A2730" t="s">
        <v>8181</v>
      </c>
      <c r="B2730" t="s">
        <v>8182</v>
      </c>
      <c r="D2730" s="4">
        <v>6270</v>
      </c>
      <c r="F2730">
        <v>1033</v>
      </c>
      <c r="I2730" s="3">
        <v>42795</v>
      </c>
    </row>
    <row r="2731" spans="1:9" x14ac:dyDescent="0.25">
      <c r="A2731" t="s">
        <v>8185</v>
      </c>
      <c r="B2731" t="s">
        <v>8186</v>
      </c>
      <c r="D2731" s="4">
        <v>5330</v>
      </c>
      <c r="F2731">
        <v>1033</v>
      </c>
      <c r="I2731" s="3">
        <v>42795</v>
      </c>
    </row>
    <row r="2732" spans="1:9" x14ac:dyDescent="0.25">
      <c r="A2732" t="s">
        <v>8189</v>
      </c>
      <c r="B2732" t="s">
        <v>8190</v>
      </c>
      <c r="D2732" s="4">
        <v>6120</v>
      </c>
      <c r="F2732">
        <v>1033</v>
      </c>
      <c r="I2732" s="3">
        <v>42795</v>
      </c>
    </row>
    <row r="2733" spans="1:9" x14ac:dyDescent="0.25">
      <c r="A2733" t="s">
        <v>8193</v>
      </c>
      <c r="B2733" t="s">
        <v>8194</v>
      </c>
      <c r="D2733" s="4">
        <v>10000</v>
      </c>
      <c r="E2733" s="1">
        <v>42643</v>
      </c>
      <c r="F2733">
        <v>1621</v>
      </c>
      <c r="I2733" s="3">
        <v>42795</v>
      </c>
    </row>
    <row r="2734" spans="1:9" x14ac:dyDescent="0.25">
      <c r="A2734" t="s">
        <v>8197</v>
      </c>
      <c r="B2734" t="s">
        <v>8198</v>
      </c>
      <c r="D2734" s="4">
        <v>39900</v>
      </c>
      <c r="E2734" s="1">
        <v>38716</v>
      </c>
      <c r="F2734">
        <v>1621</v>
      </c>
      <c r="I2734" s="3">
        <v>42795</v>
      </c>
    </row>
    <row r="2735" spans="1:9" x14ac:dyDescent="0.25">
      <c r="A2735" t="s">
        <v>8200</v>
      </c>
      <c r="B2735" t="s">
        <v>8201</v>
      </c>
      <c r="D2735" s="4">
        <v>39900</v>
      </c>
      <c r="E2735" s="1">
        <v>38716</v>
      </c>
      <c r="F2735">
        <v>1621</v>
      </c>
      <c r="I2735" s="3">
        <v>42795</v>
      </c>
    </row>
    <row r="2736" spans="1:9" x14ac:dyDescent="0.25">
      <c r="A2736" t="s">
        <v>8203</v>
      </c>
      <c r="B2736" t="s">
        <v>781</v>
      </c>
      <c r="D2736" s="4">
        <v>4730</v>
      </c>
      <c r="F2736">
        <v>1112</v>
      </c>
      <c r="I2736" s="3">
        <v>42795</v>
      </c>
    </row>
    <row r="2737" spans="1:9" x14ac:dyDescent="0.25">
      <c r="A2737" t="s">
        <v>8206</v>
      </c>
      <c r="B2737" t="s">
        <v>8207</v>
      </c>
      <c r="D2737" s="4">
        <v>17760</v>
      </c>
      <c r="E2737" s="1">
        <v>35702</v>
      </c>
      <c r="F2737">
        <v>1112</v>
      </c>
      <c r="I2737" s="3">
        <v>42795</v>
      </c>
    </row>
    <row r="2738" spans="1:9" x14ac:dyDescent="0.25">
      <c r="A2738" t="s">
        <v>8210</v>
      </c>
      <c r="B2738" t="s">
        <v>8207</v>
      </c>
      <c r="D2738" s="4">
        <v>19260</v>
      </c>
      <c r="E2738" s="1">
        <v>35611</v>
      </c>
      <c r="F2738">
        <v>1112</v>
      </c>
      <c r="I2738" s="3">
        <v>42795</v>
      </c>
    </row>
    <row r="2739" spans="1:9" x14ac:dyDescent="0.25">
      <c r="A2739" t="s">
        <v>8213</v>
      </c>
      <c r="B2739" t="s">
        <v>2130</v>
      </c>
      <c r="D2739" s="4">
        <v>4220</v>
      </c>
      <c r="F2739">
        <v>1131</v>
      </c>
      <c r="I2739" s="3">
        <v>42795</v>
      </c>
    </row>
    <row r="2740" spans="1:9" x14ac:dyDescent="0.25">
      <c r="A2740" t="s">
        <v>8215</v>
      </c>
      <c r="B2740" t="s">
        <v>4580</v>
      </c>
      <c r="D2740" s="4">
        <v>4240</v>
      </c>
      <c r="E2740" s="1">
        <v>35445</v>
      </c>
      <c r="F2740">
        <v>1131</v>
      </c>
      <c r="I2740" s="3">
        <v>42795</v>
      </c>
    </row>
    <row r="2741" spans="1:9" x14ac:dyDescent="0.25">
      <c r="A2741" t="s">
        <v>8217</v>
      </c>
      <c r="B2741" t="s">
        <v>4580</v>
      </c>
      <c r="D2741" s="4">
        <v>4240</v>
      </c>
      <c r="E2741" s="1">
        <v>35445</v>
      </c>
      <c r="F2741">
        <v>1131</v>
      </c>
      <c r="I2741" s="3">
        <v>42795</v>
      </c>
    </row>
    <row r="2742" spans="1:9" x14ac:dyDescent="0.25">
      <c r="A2742" t="s">
        <v>8219</v>
      </c>
      <c r="B2742" t="s">
        <v>5282</v>
      </c>
      <c r="D2742" s="4">
        <v>3235</v>
      </c>
      <c r="E2742" s="1">
        <v>38707</v>
      </c>
      <c r="F2742">
        <v>1362</v>
      </c>
      <c r="I2742" s="3">
        <v>42795</v>
      </c>
    </row>
    <row r="2743" spans="1:9" x14ac:dyDescent="0.25">
      <c r="A2743" t="s">
        <v>8221</v>
      </c>
      <c r="B2743" t="s">
        <v>781</v>
      </c>
      <c r="D2743" s="4">
        <v>4730</v>
      </c>
      <c r="F2743">
        <v>1421</v>
      </c>
      <c r="I2743" s="3">
        <v>42795</v>
      </c>
    </row>
    <row r="2744" spans="1:9" x14ac:dyDescent="0.25">
      <c r="A2744" t="s">
        <v>8224</v>
      </c>
      <c r="B2744" t="s">
        <v>781</v>
      </c>
      <c r="D2744" s="4">
        <v>4730</v>
      </c>
      <c r="F2744">
        <v>1641</v>
      </c>
      <c r="I2744" s="3">
        <v>42795</v>
      </c>
    </row>
    <row r="2745" spans="1:9" x14ac:dyDescent="0.25">
      <c r="A2745" t="s">
        <v>8227</v>
      </c>
      <c r="B2745" t="s">
        <v>1726</v>
      </c>
      <c r="D2745" s="4">
        <v>19740</v>
      </c>
      <c r="E2745" s="1">
        <v>35795</v>
      </c>
      <c r="F2745">
        <v>1641</v>
      </c>
      <c r="I2745" s="3">
        <v>42795</v>
      </c>
    </row>
    <row r="2746" spans="1:9" x14ac:dyDescent="0.25">
      <c r="A2746" t="s">
        <v>8230</v>
      </c>
      <c r="B2746" t="s">
        <v>8231</v>
      </c>
      <c r="D2746" s="4">
        <v>4642.1000000000004</v>
      </c>
      <c r="E2746" s="1">
        <v>37431</v>
      </c>
      <c r="F2746">
        <v>1612</v>
      </c>
      <c r="I2746" s="3">
        <v>42795</v>
      </c>
    </row>
    <row r="2747" spans="1:9" x14ac:dyDescent="0.25">
      <c r="A2747" t="s">
        <v>8234</v>
      </c>
      <c r="B2747" t="s">
        <v>8235</v>
      </c>
      <c r="D2747" s="4">
        <v>16540</v>
      </c>
      <c r="E2747" s="1">
        <v>35733</v>
      </c>
      <c r="F2747">
        <v>2241</v>
      </c>
      <c r="I2747" s="3">
        <v>42795</v>
      </c>
    </row>
    <row r="2748" spans="1:9" x14ac:dyDescent="0.25">
      <c r="A2748" t="s">
        <v>8239</v>
      </c>
      <c r="B2748" t="s">
        <v>8240</v>
      </c>
      <c r="D2748" s="4">
        <v>3000</v>
      </c>
      <c r="F2748">
        <v>2241</v>
      </c>
      <c r="I2748" s="3">
        <v>42795</v>
      </c>
    </row>
    <row r="2749" spans="1:9" x14ac:dyDescent="0.25">
      <c r="A2749" t="s">
        <v>8242</v>
      </c>
      <c r="B2749" t="s">
        <v>7980</v>
      </c>
      <c r="D2749" s="4">
        <v>4980</v>
      </c>
      <c r="F2749">
        <v>2421</v>
      </c>
      <c r="I2749" s="3">
        <v>42795</v>
      </c>
    </row>
    <row r="2750" spans="1:9" x14ac:dyDescent="0.25">
      <c r="A2750" t="s">
        <v>8245</v>
      </c>
      <c r="B2750" t="s">
        <v>8246</v>
      </c>
      <c r="D2750" s="4">
        <v>34800</v>
      </c>
      <c r="E2750" s="1">
        <v>40907</v>
      </c>
      <c r="F2750">
        <v>2421</v>
      </c>
      <c r="I2750" s="3">
        <v>42795</v>
      </c>
    </row>
    <row r="2751" spans="1:9" x14ac:dyDescent="0.25">
      <c r="A2751" t="s">
        <v>8250</v>
      </c>
      <c r="B2751" t="s">
        <v>8251</v>
      </c>
      <c r="D2751" s="4">
        <v>9050</v>
      </c>
      <c r="F2751">
        <v>2421</v>
      </c>
      <c r="I2751" s="3">
        <v>42795</v>
      </c>
    </row>
    <row r="2752" spans="1:9" x14ac:dyDescent="0.25">
      <c r="A2752" t="s">
        <v>8254</v>
      </c>
      <c r="B2752" t="s">
        <v>8255</v>
      </c>
      <c r="D2752" s="4">
        <v>38440</v>
      </c>
      <c r="F2752">
        <v>2521</v>
      </c>
      <c r="I2752" s="3">
        <v>42795</v>
      </c>
    </row>
    <row r="2753" spans="1:9" x14ac:dyDescent="0.25">
      <c r="A2753" t="s">
        <v>8258</v>
      </c>
      <c r="B2753" t="s">
        <v>781</v>
      </c>
      <c r="D2753" s="4">
        <v>6630</v>
      </c>
      <c r="E2753" s="1">
        <v>35268</v>
      </c>
      <c r="F2753">
        <v>2622</v>
      </c>
      <c r="I2753" s="3">
        <v>42795</v>
      </c>
    </row>
    <row r="2754" spans="1:9" x14ac:dyDescent="0.25">
      <c r="A2754" t="s">
        <v>8262</v>
      </c>
      <c r="B2754" t="s">
        <v>8263</v>
      </c>
      <c r="D2754" s="4">
        <v>4230</v>
      </c>
      <c r="E2754" s="1">
        <v>35380</v>
      </c>
      <c r="F2754">
        <v>2611</v>
      </c>
      <c r="I2754" s="3">
        <v>42795</v>
      </c>
    </row>
    <row r="2755" spans="1:9" x14ac:dyDescent="0.25">
      <c r="A2755" t="s">
        <v>8265</v>
      </c>
      <c r="B2755" t="s">
        <v>8266</v>
      </c>
      <c r="D2755" s="4">
        <v>9540</v>
      </c>
      <c r="E2755" s="1">
        <v>35430</v>
      </c>
      <c r="F2755">
        <v>2611</v>
      </c>
      <c r="I2755" s="3">
        <v>42795</v>
      </c>
    </row>
    <row r="2756" spans="1:9" x14ac:dyDescent="0.25">
      <c r="A2756" t="s">
        <v>8268</v>
      </c>
      <c r="B2756" t="s">
        <v>8266</v>
      </c>
      <c r="D2756" s="4">
        <v>9540</v>
      </c>
      <c r="E2756" s="1">
        <v>35430</v>
      </c>
      <c r="F2756">
        <v>2611</v>
      </c>
      <c r="I2756" s="3">
        <v>42795</v>
      </c>
    </row>
    <row r="2757" spans="1:9" x14ac:dyDescent="0.25">
      <c r="A2757" t="s">
        <v>8270</v>
      </c>
      <c r="B2757" t="s">
        <v>8271</v>
      </c>
      <c r="D2757" s="4">
        <v>26250</v>
      </c>
      <c r="E2757" s="1">
        <v>36606</v>
      </c>
      <c r="F2757">
        <v>2921</v>
      </c>
      <c r="I2757" s="3">
        <v>42795</v>
      </c>
    </row>
    <row r="2758" spans="1:9" x14ac:dyDescent="0.25">
      <c r="A2758" t="s">
        <v>8275</v>
      </c>
      <c r="B2758" t="s">
        <v>4331</v>
      </c>
      <c r="D2758" s="4">
        <v>39900</v>
      </c>
      <c r="E2758" s="1">
        <v>36284</v>
      </c>
      <c r="F2758">
        <v>3221</v>
      </c>
      <c r="I2758" s="3">
        <v>42795</v>
      </c>
    </row>
    <row r="2759" spans="1:9" x14ac:dyDescent="0.25">
      <c r="A2759" t="s">
        <v>8277</v>
      </c>
      <c r="B2759" t="s">
        <v>8278</v>
      </c>
      <c r="D2759" s="4">
        <v>3000</v>
      </c>
      <c r="F2759">
        <v>3590</v>
      </c>
      <c r="I2759" s="3">
        <v>42795</v>
      </c>
    </row>
    <row r="2760" spans="1:9" x14ac:dyDescent="0.25">
      <c r="A2760" t="s">
        <v>8280</v>
      </c>
      <c r="B2760" t="s">
        <v>4627</v>
      </c>
      <c r="D2760" s="4">
        <v>5090</v>
      </c>
      <c r="E2760" s="1">
        <v>35398</v>
      </c>
      <c r="F2760">
        <v>4843</v>
      </c>
      <c r="I2760" s="3">
        <v>42795</v>
      </c>
    </row>
    <row r="2761" spans="1:9" x14ac:dyDescent="0.25">
      <c r="A2761" t="s">
        <v>8283</v>
      </c>
      <c r="B2761" t="s">
        <v>3692</v>
      </c>
      <c r="D2761" s="4">
        <v>3238.29</v>
      </c>
      <c r="E2761" s="1">
        <v>37286</v>
      </c>
      <c r="F2761">
        <v>5031</v>
      </c>
      <c r="I2761" s="3">
        <v>42795</v>
      </c>
    </row>
    <row r="2762" spans="1:9" x14ac:dyDescent="0.25">
      <c r="A2762" t="s">
        <v>8288</v>
      </c>
      <c r="B2762" t="s">
        <v>6013</v>
      </c>
      <c r="D2762" s="4">
        <v>3344</v>
      </c>
      <c r="E2762" s="1">
        <v>40359</v>
      </c>
      <c r="F2762">
        <v>111</v>
      </c>
      <c r="I2762" s="3">
        <v>42856</v>
      </c>
    </row>
    <row r="2763" spans="1:9" x14ac:dyDescent="0.25">
      <c r="A2763" t="s">
        <v>8291</v>
      </c>
      <c r="B2763" t="s">
        <v>739</v>
      </c>
      <c r="D2763" s="4">
        <v>4050</v>
      </c>
      <c r="E2763" s="1">
        <v>35773</v>
      </c>
      <c r="F2763">
        <v>331</v>
      </c>
      <c r="I2763" s="3">
        <v>42856</v>
      </c>
    </row>
    <row r="2764" spans="1:9" x14ac:dyDescent="0.25">
      <c r="A2764" t="s">
        <v>8295</v>
      </c>
      <c r="B2764" t="s">
        <v>5340</v>
      </c>
      <c r="D2764" s="4">
        <v>19950</v>
      </c>
      <c r="E2764" s="1">
        <v>35626</v>
      </c>
      <c r="F2764">
        <v>331</v>
      </c>
      <c r="I2764" s="3">
        <v>42856</v>
      </c>
    </row>
    <row r="2765" spans="1:9" x14ac:dyDescent="0.25">
      <c r="A2765" t="s">
        <v>8297</v>
      </c>
      <c r="B2765" t="s">
        <v>2250</v>
      </c>
      <c r="D2765" s="4">
        <v>4220</v>
      </c>
      <c r="E2765" s="1">
        <v>36012</v>
      </c>
      <c r="F2765">
        <v>311</v>
      </c>
      <c r="I2765" s="3">
        <v>42856</v>
      </c>
    </row>
    <row r="2766" spans="1:9" x14ac:dyDescent="0.25">
      <c r="A2766" t="s">
        <v>8299</v>
      </c>
      <c r="B2766" t="s">
        <v>1726</v>
      </c>
      <c r="D2766" s="4">
        <v>10000</v>
      </c>
      <c r="E2766" s="1">
        <v>35354</v>
      </c>
      <c r="F2766">
        <v>511</v>
      </c>
      <c r="I2766" s="3">
        <v>42856</v>
      </c>
    </row>
    <row r="2767" spans="1:9" x14ac:dyDescent="0.25">
      <c r="A2767" t="s">
        <v>8302</v>
      </c>
      <c r="B2767" t="s">
        <v>2250</v>
      </c>
      <c r="D2767" s="4">
        <v>3520</v>
      </c>
      <c r="E2767" s="1">
        <v>36607</v>
      </c>
      <c r="F2767">
        <v>532</v>
      </c>
      <c r="I2767" s="3">
        <v>42856</v>
      </c>
    </row>
    <row r="2768" spans="1:9" x14ac:dyDescent="0.25">
      <c r="A2768" t="s">
        <v>8304</v>
      </c>
      <c r="B2768" t="s">
        <v>4435</v>
      </c>
      <c r="D2768" s="4">
        <v>4710</v>
      </c>
      <c r="F2768">
        <v>631</v>
      </c>
      <c r="I2768" s="3">
        <v>42856</v>
      </c>
    </row>
    <row r="2769" spans="1:9" x14ac:dyDescent="0.25">
      <c r="A2769" t="s">
        <v>8306</v>
      </c>
      <c r="B2769" t="s">
        <v>7902</v>
      </c>
      <c r="D2769" s="4">
        <v>5000</v>
      </c>
      <c r="E2769" s="1">
        <v>39927</v>
      </c>
      <c r="F2769">
        <v>762</v>
      </c>
      <c r="I2769" s="3">
        <v>42856</v>
      </c>
    </row>
    <row r="2770" spans="1:9" x14ac:dyDescent="0.25">
      <c r="A2770" t="s">
        <v>8309</v>
      </c>
      <c r="B2770" t="s">
        <v>8310</v>
      </c>
      <c r="D2770" s="4">
        <v>19110</v>
      </c>
      <c r="E2770" s="1">
        <v>38044</v>
      </c>
      <c r="F2770">
        <v>762</v>
      </c>
      <c r="I2770" s="3">
        <v>42856</v>
      </c>
    </row>
    <row r="2771" spans="1:9" x14ac:dyDescent="0.25">
      <c r="A2771" t="s">
        <v>8314</v>
      </c>
      <c r="B2771" t="s">
        <v>144</v>
      </c>
      <c r="D2771" s="4">
        <v>4620</v>
      </c>
      <c r="F2771">
        <v>731</v>
      </c>
      <c r="I2771" s="3">
        <v>42856</v>
      </c>
    </row>
    <row r="2772" spans="1:9" x14ac:dyDescent="0.25">
      <c r="A2772" t="s">
        <v>8316</v>
      </c>
      <c r="B2772" t="s">
        <v>144</v>
      </c>
      <c r="D2772" s="4">
        <v>4620</v>
      </c>
      <c r="F2772">
        <v>731</v>
      </c>
      <c r="I2772" s="3">
        <v>42856</v>
      </c>
    </row>
    <row r="2773" spans="1:9" x14ac:dyDescent="0.25">
      <c r="A2773" t="s">
        <v>8317</v>
      </c>
      <c r="B2773" t="s">
        <v>8318</v>
      </c>
      <c r="D2773" s="4">
        <v>3950</v>
      </c>
      <c r="F2773">
        <v>823</v>
      </c>
      <c r="I2773" s="3">
        <v>42856</v>
      </c>
    </row>
    <row r="2774" spans="1:9" x14ac:dyDescent="0.25">
      <c r="A2774" t="s">
        <v>8320</v>
      </c>
      <c r="B2774" t="s">
        <v>4324</v>
      </c>
      <c r="D2774" s="4">
        <v>4450</v>
      </c>
      <c r="F2774">
        <v>823</v>
      </c>
      <c r="I2774" s="3">
        <v>42856</v>
      </c>
    </row>
    <row r="2775" spans="1:9" x14ac:dyDescent="0.25">
      <c r="A2775" t="s">
        <v>8322</v>
      </c>
      <c r="B2775" t="s">
        <v>8323</v>
      </c>
      <c r="D2775" s="4">
        <v>15000</v>
      </c>
      <c r="E2775" s="1">
        <v>39903</v>
      </c>
      <c r="F2775">
        <v>912</v>
      </c>
      <c r="I2775" s="3">
        <v>42856</v>
      </c>
    </row>
    <row r="2776" spans="1:9" x14ac:dyDescent="0.25">
      <c r="A2776" t="s">
        <v>8325</v>
      </c>
      <c r="B2776" t="s">
        <v>1240</v>
      </c>
      <c r="D2776" s="4">
        <v>12980</v>
      </c>
      <c r="E2776" s="1">
        <v>35573</v>
      </c>
      <c r="F2776">
        <v>931</v>
      </c>
      <c r="I2776" s="3">
        <v>42856</v>
      </c>
    </row>
    <row r="2777" spans="1:9" x14ac:dyDescent="0.25">
      <c r="A2777" t="s">
        <v>8327</v>
      </c>
      <c r="B2777" t="s">
        <v>1240</v>
      </c>
      <c r="D2777" s="4">
        <v>12980</v>
      </c>
      <c r="E2777" s="1">
        <v>35573</v>
      </c>
      <c r="F2777">
        <v>931</v>
      </c>
      <c r="I2777" s="3">
        <v>42856</v>
      </c>
    </row>
    <row r="2778" spans="1:9" x14ac:dyDescent="0.25">
      <c r="A2778" t="s">
        <v>8329</v>
      </c>
      <c r="B2778" t="s">
        <v>8330</v>
      </c>
      <c r="D2778" s="4">
        <v>19750</v>
      </c>
      <c r="E2778" s="1">
        <v>36258</v>
      </c>
      <c r="F2778">
        <v>3111</v>
      </c>
      <c r="I2778" s="3">
        <v>42856</v>
      </c>
    </row>
    <row r="2779" spans="1:9" x14ac:dyDescent="0.25">
      <c r="A2779" t="s">
        <v>8334</v>
      </c>
      <c r="B2779" t="s">
        <v>8335</v>
      </c>
      <c r="D2779" s="4">
        <v>4220</v>
      </c>
      <c r="E2779" s="1">
        <v>35430</v>
      </c>
      <c r="F2779">
        <v>3131</v>
      </c>
      <c r="I2779" s="3">
        <v>42856</v>
      </c>
    </row>
    <row r="2780" spans="1:9" x14ac:dyDescent="0.25">
      <c r="A2780" t="s">
        <v>8337</v>
      </c>
      <c r="B2780" t="s">
        <v>4331</v>
      </c>
      <c r="D2780" s="4">
        <v>39900</v>
      </c>
      <c r="E2780" s="1">
        <v>36284</v>
      </c>
      <c r="F2780">
        <v>3221</v>
      </c>
      <c r="I2780" s="3">
        <v>42856</v>
      </c>
    </row>
    <row r="2781" spans="1:9" x14ac:dyDescent="0.25">
      <c r="A2781" t="s">
        <v>8339</v>
      </c>
      <c r="B2781" t="s">
        <v>4331</v>
      </c>
      <c r="D2781" s="4">
        <v>39900</v>
      </c>
      <c r="E2781" s="1">
        <v>36284</v>
      </c>
      <c r="F2781">
        <v>3221</v>
      </c>
      <c r="I2781" s="3">
        <v>42856</v>
      </c>
    </row>
    <row r="2782" spans="1:9" x14ac:dyDescent="0.25">
      <c r="A2782" t="s">
        <v>8341</v>
      </c>
      <c r="B2782" t="s">
        <v>4965</v>
      </c>
      <c r="D2782" s="4">
        <v>4280</v>
      </c>
      <c r="F2782">
        <v>3341</v>
      </c>
      <c r="I2782" s="3">
        <v>42856</v>
      </c>
    </row>
    <row r="2783" spans="1:9" x14ac:dyDescent="0.25">
      <c r="A2783" t="s">
        <v>8344</v>
      </c>
      <c r="B2783" t="s">
        <v>8345</v>
      </c>
      <c r="D2783" s="4">
        <v>28564.23</v>
      </c>
      <c r="E2783" s="1">
        <v>38442</v>
      </c>
      <c r="F2783">
        <v>3341</v>
      </c>
      <c r="I2783" s="3">
        <v>42856</v>
      </c>
    </row>
    <row r="2784" spans="1:9" x14ac:dyDescent="0.25">
      <c r="A2784" t="s">
        <v>8347</v>
      </c>
      <c r="B2784" t="s">
        <v>8348</v>
      </c>
      <c r="D2784" s="4">
        <v>7250</v>
      </c>
      <c r="E2784" s="1">
        <v>35093</v>
      </c>
      <c r="F2784">
        <v>3451</v>
      </c>
      <c r="I2784" s="3">
        <v>42856</v>
      </c>
    </row>
    <row r="2785" spans="1:9" x14ac:dyDescent="0.25">
      <c r="A2785" t="s">
        <v>8351</v>
      </c>
      <c r="B2785" t="s">
        <v>8352</v>
      </c>
      <c r="D2785" s="4">
        <v>3056.46</v>
      </c>
      <c r="E2785" s="1">
        <v>42692</v>
      </c>
      <c r="F2785">
        <v>3452</v>
      </c>
      <c r="I2785" s="3">
        <v>42856</v>
      </c>
    </row>
    <row r="2786" spans="1:9" x14ac:dyDescent="0.25">
      <c r="A2786" t="s">
        <v>8356</v>
      </c>
      <c r="B2786" t="s">
        <v>8357</v>
      </c>
      <c r="D2786" s="4">
        <v>10000</v>
      </c>
      <c r="E2786" s="1">
        <v>35362</v>
      </c>
      <c r="F2786">
        <v>3741</v>
      </c>
      <c r="I2786" s="3">
        <v>42856</v>
      </c>
    </row>
    <row r="2787" spans="1:9" x14ac:dyDescent="0.25">
      <c r="A2787" t="s">
        <v>8360</v>
      </c>
      <c r="B2787" t="s">
        <v>8361</v>
      </c>
      <c r="D2787" s="4">
        <v>5537.2</v>
      </c>
      <c r="E2787" s="1">
        <v>39708</v>
      </c>
      <c r="F2787">
        <v>4041</v>
      </c>
      <c r="I2787" s="3">
        <v>42856</v>
      </c>
    </row>
    <row r="2788" spans="1:9" x14ac:dyDescent="0.25">
      <c r="A2788" t="s">
        <v>8365</v>
      </c>
      <c r="B2788" t="s">
        <v>8126</v>
      </c>
      <c r="D2788" s="4">
        <v>3250</v>
      </c>
      <c r="F2788">
        <v>4141</v>
      </c>
      <c r="I2788" s="3">
        <v>42856</v>
      </c>
    </row>
    <row r="2789" spans="1:9" x14ac:dyDescent="0.25">
      <c r="A2789" t="s">
        <v>8367</v>
      </c>
      <c r="B2789" t="s">
        <v>8368</v>
      </c>
      <c r="D2789" s="4">
        <v>26580</v>
      </c>
      <c r="E2789" s="1">
        <v>36488</v>
      </c>
      <c r="F2789">
        <v>5398</v>
      </c>
      <c r="I2789" s="3">
        <v>42856</v>
      </c>
    </row>
    <row r="2790" spans="1:9" x14ac:dyDescent="0.25">
      <c r="A2790" t="s">
        <v>8372</v>
      </c>
      <c r="B2790" t="s">
        <v>6013</v>
      </c>
      <c r="D2790" s="4">
        <v>9475.51</v>
      </c>
      <c r="E2790" s="1">
        <v>41549</v>
      </c>
      <c r="F2790">
        <v>6022</v>
      </c>
      <c r="I2790" s="3">
        <v>42856</v>
      </c>
    </row>
    <row r="2791" spans="1:9" x14ac:dyDescent="0.25">
      <c r="A2791" t="s">
        <v>8377</v>
      </c>
      <c r="B2791" t="s">
        <v>4431</v>
      </c>
      <c r="D2791" s="4">
        <v>3520</v>
      </c>
      <c r="E2791" s="1">
        <v>36479</v>
      </c>
      <c r="F2791">
        <v>113</v>
      </c>
      <c r="I2791" s="3">
        <v>42979</v>
      </c>
    </row>
    <row r="2792" spans="1:9" x14ac:dyDescent="0.25">
      <c r="A2792" t="s">
        <v>8380</v>
      </c>
      <c r="B2792" t="s">
        <v>2250</v>
      </c>
      <c r="D2792" s="4">
        <v>4260</v>
      </c>
      <c r="E2792" s="1">
        <v>35984</v>
      </c>
      <c r="F2792">
        <v>113</v>
      </c>
      <c r="I2792" s="3">
        <v>42979</v>
      </c>
    </row>
    <row r="2793" spans="1:9" x14ac:dyDescent="0.25">
      <c r="A2793" t="s">
        <v>8382</v>
      </c>
      <c r="B2793" t="s">
        <v>2250</v>
      </c>
      <c r="D2793" s="4">
        <v>3350</v>
      </c>
      <c r="E2793" s="1">
        <v>36217</v>
      </c>
      <c r="F2793">
        <v>113</v>
      </c>
      <c r="I2793" s="3">
        <v>42979</v>
      </c>
    </row>
    <row r="2794" spans="1:9" x14ac:dyDescent="0.25">
      <c r="A2794" t="s">
        <v>8384</v>
      </c>
      <c r="B2794" t="s">
        <v>4580</v>
      </c>
      <c r="D2794" s="4">
        <v>4230</v>
      </c>
      <c r="E2794" s="1">
        <v>35471</v>
      </c>
      <c r="F2794">
        <v>121</v>
      </c>
      <c r="I2794" s="3">
        <v>42979</v>
      </c>
    </row>
    <row r="2795" spans="1:9" x14ac:dyDescent="0.25">
      <c r="A2795" t="s">
        <v>8386</v>
      </c>
      <c r="B2795" t="s">
        <v>4435</v>
      </c>
      <c r="D2795" s="4">
        <v>4720</v>
      </c>
      <c r="F2795">
        <v>171</v>
      </c>
      <c r="I2795" s="3">
        <v>42979</v>
      </c>
    </row>
    <row r="2796" spans="1:9" x14ac:dyDescent="0.25">
      <c r="A2796" t="s">
        <v>8388</v>
      </c>
      <c r="B2796" t="s">
        <v>4435</v>
      </c>
      <c r="D2796" s="4">
        <v>4720</v>
      </c>
      <c r="F2796">
        <v>171</v>
      </c>
      <c r="I2796" s="3">
        <v>42979</v>
      </c>
    </row>
    <row r="2797" spans="1:9" x14ac:dyDescent="0.25">
      <c r="A2797" t="s">
        <v>8390</v>
      </c>
      <c r="B2797" t="s">
        <v>8391</v>
      </c>
      <c r="D2797" s="4">
        <v>29348</v>
      </c>
      <c r="E2797" s="1">
        <v>38321</v>
      </c>
      <c r="F2797">
        <v>765</v>
      </c>
      <c r="I2797" s="3">
        <v>42979</v>
      </c>
    </row>
    <row r="2798" spans="1:9" x14ac:dyDescent="0.25">
      <c r="A2798" t="s">
        <v>8394</v>
      </c>
      <c r="B2798" t="s">
        <v>7318</v>
      </c>
      <c r="D2798" s="4">
        <v>17497</v>
      </c>
      <c r="E2798" s="1">
        <v>38352</v>
      </c>
      <c r="F2798">
        <v>731</v>
      </c>
      <c r="I2798" s="3">
        <v>42979</v>
      </c>
    </row>
    <row r="2799" spans="1:9" x14ac:dyDescent="0.25">
      <c r="A2799" t="s">
        <v>8396</v>
      </c>
      <c r="B2799" t="s">
        <v>7318</v>
      </c>
      <c r="D2799" s="4">
        <v>17497</v>
      </c>
      <c r="E2799" s="1">
        <v>38352</v>
      </c>
      <c r="F2799">
        <v>731</v>
      </c>
      <c r="I2799" s="3">
        <v>42979</v>
      </c>
    </row>
    <row r="2800" spans="1:9" x14ac:dyDescent="0.25">
      <c r="A2800" t="s">
        <v>8398</v>
      </c>
      <c r="B2800" t="s">
        <v>8399</v>
      </c>
      <c r="D2800" s="4">
        <v>5934</v>
      </c>
      <c r="E2800" s="1">
        <v>38321</v>
      </c>
      <c r="F2800">
        <v>731</v>
      </c>
      <c r="I2800" s="3">
        <v>42979</v>
      </c>
    </row>
    <row r="2801" spans="1:9" x14ac:dyDescent="0.25">
      <c r="A2801" t="s">
        <v>8401</v>
      </c>
      <c r="B2801" t="s">
        <v>3202</v>
      </c>
      <c r="D2801" s="4">
        <v>10000</v>
      </c>
      <c r="E2801" s="1">
        <v>40079</v>
      </c>
      <c r="F2801">
        <v>731</v>
      </c>
      <c r="I2801" s="3">
        <v>42979</v>
      </c>
    </row>
    <row r="2802" spans="1:9" x14ac:dyDescent="0.25">
      <c r="A2802" t="s">
        <v>8403</v>
      </c>
      <c r="B2802" t="s">
        <v>781</v>
      </c>
      <c r="D2802" s="4">
        <v>4730</v>
      </c>
      <c r="F2802">
        <v>701</v>
      </c>
      <c r="I2802" s="3">
        <v>42979</v>
      </c>
    </row>
    <row r="2803" spans="1:9" x14ac:dyDescent="0.25">
      <c r="A2803" t="s">
        <v>8406</v>
      </c>
      <c r="B2803" t="s">
        <v>2250</v>
      </c>
      <c r="D2803" s="4">
        <v>4220</v>
      </c>
      <c r="E2803" s="1">
        <v>35697</v>
      </c>
      <c r="F2803">
        <v>1012</v>
      </c>
      <c r="I2803" s="3">
        <v>42979</v>
      </c>
    </row>
    <row r="2804" spans="1:9" x14ac:dyDescent="0.25">
      <c r="A2804" t="s">
        <v>8409</v>
      </c>
      <c r="B2804" t="s">
        <v>8410</v>
      </c>
      <c r="D2804" s="4">
        <v>14900.08</v>
      </c>
      <c r="E2804" s="1">
        <v>39903</v>
      </c>
      <c r="F2804">
        <v>1021</v>
      </c>
      <c r="I2804" s="3">
        <v>42979</v>
      </c>
    </row>
    <row r="2805" spans="1:9" x14ac:dyDescent="0.25">
      <c r="A2805" t="s">
        <v>8414</v>
      </c>
      <c r="B2805" t="s">
        <v>2250</v>
      </c>
      <c r="D2805" s="4">
        <v>4220</v>
      </c>
      <c r="E2805" s="1">
        <v>35696</v>
      </c>
      <c r="F2805">
        <v>1321</v>
      </c>
      <c r="I2805" s="3">
        <v>42979</v>
      </c>
    </row>
    <row r="2806" spans="1:9" x14ac:dyDescent="0.25">
      <c r="A2806" t="s">
        <v>8417</v>
      </c>
      <c r="B2806" t="s">
        <v>8418</v>
      </c>
      <c r="D2806" s="4">
        <v>5601.14</v>
      </c>
      <c r="E2806" s="1">
        <v>40484</v>
      </c>
      <c r="F2806">
        <v>1462</v>
      </c>
      <c r="I2806" s="3">
        <v>42979</v>
      </c>
    </row>
    <row r="2807" spans="1:9" x14ac:dyDescent="0.25">
      <c r="A2807" t="s">
        <v>8422</v>
      </c>
      <c r="B2807" t="s">
        <v>8418</v>
      </c>
      <c r="D2807" s="4">
        <v>5601.14</v>
      </c>
      <c r="E2807" s="1">
        <v>40484</v>
      </c>
      <c r="F2807">
        <v>1462</v>
      </c>
      <c r="I2807" s="3">
        <v>42979</v>
      </c>
    </row>
    <row r="2808" spans="1:9" x14ac:dyDescent="0.25">
      <c r="A2808" t="s">
        <v>8424</v>
      </c>
      <c r="B2808" t="s">
        <v>8425</v>
      </c>
      <c r="D2808" s="4">
        <v>4500</v>
      </c>
      <c r="E2808" s="1">
        <v>35713</v>
      </c>
      <c r="F2808">
        <v>1612</v>
      </c>
      <c r="I2808" s="3">
        <v>42979</v>
      </c>
    </row>
    <row r="2809" spans="1:9" x14ac:dyDescent="0.25">
      <c r="A2809" t="s">
        <v>8427</v>
      </c>
      <c r="B2809" t="s">
        <v>781</v>
      </c>
      <c r="D2809" s="4">
        <v>4730</v>
      </c>
      <c r="F2809">
        <v>1621</v>
      </c>
      <c r="I2809" s="3">
        <v>42979</v>
      </c>
    </row>
    <row r="2810" spans="1:9" x14ac:dyDescent="0.25">
      <c r="A2810" t="s">
        <v>8430</v>
      </c>
      <c r="B2810" t="s">
        <v>781</v>
      </c>
      <c r="D2810" s="4">
        <v>4730</v>
      </c>
      <c r="F2810">
        <v>1621</v>
      </c>
      <c r="I2810" s="3">
        <v>42979</v>
      </c>
    </row>
    <row r="2811" spans="1:9" x14ac:dyDescent="0.25">
      <c r="A2811" t="s">
        <v>8433</v>
      </c>
      <c r="B2811" t="s">
        <v>781</v>
      </c>
      <c r="D2811" s="4">
        <v>4730</v>
      </c>
      <c r="F2811">
        <v>1621</v>
      </c>
      <c r="I2811" s="3">
        <v>42979</v>
      </c>
    </row>
    <row r="2812" spans="1:9" x14ac:dyDescent="0.25">
      <c r="A2812" t="s">
        <v>8436</v>
      </c>
      <c r="B2812" t="s">
        <v>781</v>
      </c>
      <c r="D2812" s="4">
        <v>4730</v>
      </c>
      <c r="F2812">
        <v>1621</v>
      </c>
      <c r="I2812" s="3">
        <v>42979</v>
      </c>
    </row>
    <row r="2813" spans="1:9" x14ac:dyDescent="0.25">
      <c r="A2813" t="s">
        <v>8438</v>
      </c>
      <c r="B2813" t="s">
        <v>781</v>
      </c>
      <c r="D2813" s="4">
        <v>4730</v>
      </c>
      <c r="F2813">
        <v>1621</v>
      </c>
      <c r="I2813" s="3">
        <v>42979</v>
      </c>
    </row>
    <row r="2814" spans="1:9" x14ac:dyDescent="0.25">
      <c r="A2814" t="s">
        <v>8440</v>
      </c>
      <c r="B2814" t="s">
        <v>3202</v>
      </c>
      <c r="D2814" s="4">
        <v>29981.55</v>
      </c>
      <c r="E2814" s="1">
        <v>40324</v>
      </c>
      <c r="F2814">
        <v>1731</v>
      </c>
      <c r="I2814" s="3">
        <v>42979</v>
      </c>
    </row>
    <row r="2815" spans="1:9" x14ac:dyDescent="0.25">
      <c r="A2815" t="s">
        <v>8443</v>
      </c>
      <c r="B2815" t="s">
        <v>739</v>
      </c>
      <c r="D2815" s="4">
        <v>5230</v>
      </c>
      <c r="E2815" s="1">
        <v>35460</v>
      </c>
      <c r="F2815">
        <v>1731</v>
      </c>
      <c r="I2815" s="3">
        <v>42979</v>
      </c>
    </row>
    <row r="2816" spans="1:9" x14ac:dyDescent="0.25">
      <c r="A2816" t="s">
        <v>8445</v>
      </c>
      <c r="B2816" t="s">
        <v>739</v>
      </c>
      <c r="D2816" s="4">
        <v>5230</v>
      </c>
      <c r="E2816" s="1">
        <v>35460</v>
      </c>
      <c r="F2816">
        <v>1731</v>
      </c>
      <c r="I2816" s="3">
        <v>42979</v>
      </c>
    </row>
    <row r="2817" spans="1:9" x14ac:dyDescent="0.25">
      <c r="A2817" t="s">
        <v>8447</v>
      </c>
      <c r="B2817" t="s">
        <v>739</v>
      </c>
      <c r="D2817" s="4">
        <v>5230</v>
      </c>
      <c r="E2817" s="1">
        <v>35460</v>
      </c>
      <c r="F2817">
        <v>1731</v>
      </c>
      <c r="I2817" s="3">
        <v>42979</v>
      </c>
    </row>
    <row r="2818" spans="1:9" x14ac:dyDescent="0.25">
      <c r="A2818" t="s">
        <v>8449</v>
      </c>
      <c r="B2818" t="s">
        <v>8450</v>
      </c>
      <c r="D2818" s="4">
        <v>18520</v>
      </c>
      <c r="E2818" s="1">
        <v>35825</v>
      </c>
      <c r="F2818">
        <v>2562</v>
      </c>
      <c r="I2818" s="3">
        <v>42979</v>
      </c>
    </row>
    <row r="2819" spans="1:9" x14ac:dyDescent="0.25">
      <c r="A2819" t="s">
        <v>8454</v>
      </c>
      <c r="B2819" t="s">
        <v>8455</v>
      </c>
      <c r="D2819" s="4">
        <v>36910</v>
      </c>
      <c r="E2819" s="1">
        <v>36453</v>
      </c>
      <c r="F2819">
        <v>2511</v>
      </c>
      <c r="I2819" s="3">
        <v>42979</v>
      </c>
    </row>
    <row r="2820" spans="1:9" x14ac:dyDescent="0.25">
      <c r="A2820" t="s">
        <v>8459</v>
      </c>
      <c r="B2820" t="s">
        <v>781</v>
      </c>
      <c r="D2820" s="4">
        <v>4730</v>
      </c>
      <c r="F2820">
        <v>2511</v>
      </c>
      <c r="I2820" s="3">
        <v>42979</v>
      </c>
    </row>
    <row r="2821" spans="1:9" x14ac:dyDescent="0.25">
      <c r="A2821" t="s">
        <v>8462</v>
      </c>
      <c r="B2821" t="s">
        <v>781</v>
      </c>
      <c r="D2821" s="4">
        <v>4730</v>
      </c>
      <c r="F2821">
        <v>2511</v>
      </c>
      <c r="I2821" s="3">
        <v>42979</v>
      </c>
    </row>
    <row r="2822" spans="1:9" x14ac:dyDescent="0.25">
      <c r="A2822" t="s">
        <v>8465</v>
      </c>
      <c r="B2822" t="s">
        <v>8450</v>
      </c>
      <c r="D2822" s="4">
        <v>15260</v>
      </c>
      <c r="E2822" s="1">
        <v>35361</v>
      </c>
      <c r="F2822">
        <v>2511</v>
      </c>
      <c r="I2822" s="3">
        <v>42979</v>
      </c>
    </row>
    <row r="2823" spans="1:9" x14ac:dyDescent="0.25">
      <c r="A2823" t="s">
        <v>8469</v>
      </c>
      <c r="B2823" t="s">
        <v>781</v>
      </c>
      <c r="D2823" s="4">
        <v>4730</v>
      </c>
      <c r="F2823">
        <v>2962</v>
      </c>
      <c r="I2823" s="3">
        <v>42979</v>
      </c>
    </row>
    <row r="2824" spans="1:9" x14ac:dyDescent="0.25">
      <c r="A2824" t="s">
        <v>8472</v>
      </c>
      <c r="B2824" t="s">
        <v>4311</v>
      </c>
      <c r="D2824" s="4">
        <v>4980</v>
      </c>
      <c r="F2824">
        <v>3241</v>
      </c>
      <c r="I2824" s="3">
        <v>42979</v>
      </c>
    </row>
    <row r="2825" spans="1:9" x14ac:dyDescent="0.25">
      <c r="A2825" t="s">
        <v>8475</v>
      </c>
      <c r="B2825" t="s">
        <v>8476</v>
      </c>
      <c r="D2825" s="4">
        <v>10902.1</v>
      </c>
      <c r="E2825" s="1">
        <v>41823</v>
      </c>
      <c r="F2825">
        <v>3241</v>
      </c>
      <c r="I2825" s="3">
        <v>42979</v>
      </c>
    </row>
    <row r="2826" spans="1:9" x14ac:dyDescent="0.25">
      <c r="A2826" t="s">
        <v>8480</v>
      </c>
      <c r="B2826" t="s">
        <v>8481</v>
      </c>
      <c r="D2826" s="4">
        <v>10000</v>
      </c>
      <c r="E2826" s="1">
        <v>40451</v>
      </c>
      <c r="F2826">
        <v>3452</v>
      </c>
      <c r="I2826" s="3">
        <v>42979</v>
      </c>
    </row>
    <row r="2827" spans="1:9" x14ac:dyDescent="0.25">
      <c r="A2827" t="s">
        <v>8484</v>
      </c>
      <c r="B2827" t="s">
        <v>8485</v>
      </c>
      <c r="D2827" s="4">
        <v>4950</v>
      </c>
      <c r="F2827">
        <v>3541</v>
      </c>
      <c r="I2827" s="3">
        <v>42979</v>
      </c>
    </row>
    <row r="2828" spans="1:9" x14ac:dyDescent="0.25">
      <c r="A2828" t="s">
        <v>8487</v>
      </c>
      <c r="B2828" t="s">
        <v>8488</v>
      </c>
      <c r="D2828" s="4">
        <v>7600</v>
      </c>
      <c r="F2828">
        <v>3590</v>
      </c>
      <c r="I2828" s="3">
        <v>42979</v>
      </c>
    </row>
    <row r="2829" spans="1:9" x14ac:dyDescent="0.25">
      <c r="A2829" t="s">
        <v>8491</v>
      </c>
      <c r="B2829" t="s">
        <v>7674</v>
      </c>
      <c r="D2829" s="4">
        <v>5325.21</v>
      </c>
      <c r="E2829" s="1">
        <v>41436</v>
      </c>
      <c r="F2829">
        <v>4041</v>
      </c>
      <c r="I2829" s="3">
        <v>42979</v>
      </c>
    </row>
    <row r="2830" spans="1:9" x14ac:dyDescent="0.25">
      <c r="A2830" t="s">
        <v>8495</v>
      </c>
      <c r="B2830" t="s">
        <v>8496</v>
      </c>
      <c r="D2830" s="4">
        <v>3000</v>
      </c>
      <c r="E2830" s="1">
        <v>40354</v>
      </c>
      <c r="F2830">
        <v>4764</v>
      </c>
      <c r="I2830" s="3">
        <v>42979</v>
      </c>
    </row>
    <row r="2831" spans="1:9" x14ac:dyDescent="0.25">
      <c r="A2831" t="s">
        <v>8499</v>
      </c>
      <c r="B2831" t="s">
        <v>8012</v>
      </c>
      <c r="D2831" s="4">
        <v>10442.5</v>
      </c>
      <c r="E2831" s="1">
        <v>42459</v>
      </c>
      <c r="F2831">
        <v>5062</v>
      </c>
      <c r="I2831" s="3">
        <v>42979</v>
      </c>
    </row>
    <row r="2832" spans="1:9" x14ac:dyDescent="0.25">
      <c r="A2832" t="s">
        <v>8502</v>
      </c>
      <c r="B2832" t="s">
        <v>8012</v>
      </c>
      <c r="D2832" s="4">
        <v>10442</v>
      </c>
      <c r="E2832" s="1">
        <v>42338</v>
      </c>
      <c r="F2832">
        <v>5062</v>
      </c>
      <c r="I2832" s="3">
        <v>42979</v>
      </c>
    </row>
    <row r="2833" spans="1:9" x14ac:dyDescent="0.25">
      <c r="A2833" t="s">
        <v>8504</v>
      </c>
      <c r="B2833" t="s">
        <v>2130</v>
      </c>
      <c r="D2833" s="4">
        <v>7280</v>
      </c>
      <c r="E2833" s="1">
        <v>38352</v>
      </c>
      <c r="F2833">
        <v>5931</v>
      </c>
      <c r="I2833" s="3">
        <v>42979</v>
      </c>
    </row>
    <row r="2834" spans="1:9" x14ac:dyDescent="0.25">
      <c r="A2834" t="s">
        <v>8507</v>
      </c>
      <c r="B2834" t="s">
        <v>2130</v>
      </c>
      <c r="D2834" s="4">
        <v>7280</v>
      </c>
      <c r="E2834" s="1">
        <v>38352</v>
      </c>
      <c r="F2834">
        <v>5931</v>
      </c>
      <c r="I2834" s="3">
        <v>42979</v>
      </c>
    </row>
    <row r="2835" spans="1:9" x14ac:dyDescent="0.25">
      <c r="A2835" t="s">
        <v>8509</v>
      </c>
      <c r="B2835" t="s">
        <v>2130</v>
      </c>
      <c r="D2835" s="4">
        <v>7280</v>
      </c>
      <c r="E2835" s="1">
        <v>38352</v>
      </c>
      <c r="F2835">
        <v>5931</v>
      </c>
      <c r="I2835" s="3">
        <v>42979</v>
      </c>
    </row>
    <row r="2836" spans="1:9" x14ac:dyDescent="0.25">
      <c r="A2836" t="s">
        <v>8511</v>
      </c>
      <c r="B2836" t="s">
        <v>2130</v>
      </c>
      <c r="D2836" s="4">
        <v>7280</v>
      </c>
      <c r="E2836" s="1">
        <v>38352</v>
      </c>
      <c r="F2836">
        <v>5931</v>
      </c>
      <c r="I2836" s="3">
        <v>42979</v>
      </c>
    </row>
    <row r="2837" spans="1:9" x14ac:dyDescent="0.25">
      <c r="A2837" t="s">
        <v>8513</v>
      </c>
      <c r="B2837" t="s">
        <v>2130</v>
      </c>
      <c r="D2837" s="4">
        <v>7280</v>
      </c>
      <c r="E2837" s="1">
        <v>38352</v>
      </c>
      <c r="F2837">
        <v>5931</v>
      </c>
      <c r="I2837" s="3">
        <v>42979</v>
      </c>
    </row>
    <row r="2838" spans="1:9" x14ac:dyDescent="0.25">
      <c r="A2838" t="s">
        <v>8515</v>
      </c>
      <c r="B2838" t="s">
        <v>2130</v>
      </c>
      <c r="D2838" s="4">
        <v>7280</v>
      </c>
      <c r="E2838" s="1">
        <v>38352</v>
      </c>
      <c r="F2838">
        <v>5931</v>
      </c>
      <c r="I2838" s="3">
        <v>42979</v>
      </c>
    </row>
    <row r="2839" spans="1:9" x14ac:dyDescent="0.25">
      <c r="A2839" t="s">
        <v>8517</v>
      </c>
      <c r="B2839" t="s">
        <v>7165</v>
      </c>
      <c r="D2839" s="4">
        <v>16464</v>
      </c>
      <c r="E2839" s="1">
        <v>38352</v>
      </c>
      <c r="F2839">
        <v>5931</v>
      </c>
      <c r="I2839" s="3">
        <v>42979</v>
      </c>
    </row>
    <row r="2840" spans="1:9" x14ac:dyDescent="0.25">
      <c r="A2840" t="s">
        <v>8519</v>
      </c>
      <c r="B2840" t="s">
        <v>4636</v>
      </c>
      <c r="D2840" s="4">
        <v>16958</v>
      </c>
      <c r="E2840" s="1">
        <v>36891</v>
      </c>
      <c r="F2840">
        <v>9305</v>
      </c>
      <c r="I2840" s="3">
        <v>42979</v>
      </c>
    </row>
    <row r="2841" spans="1:9" x14ac:dyDescent="0.25">
      <c r="A2841" t="s">
        <v>8523</v>
      </c>
      <c r="B2841" t="s">
        <v>7607</v>
      </c>
      <c r="D2841" s="4">
        <v>18880</v>
      </c>
      <c r="E2841" s="1">
        <v>35223</v>
      </c>
      <c r="F2841">
        <v>9305</v>
      </c>
      <c r="I2841" s="3">
        <v>42979</v>
      </c>
    </row>
    <row r="2842" spans="1:9" x14ac:dyDescent="0.25">
      <c r="A2842" t="s">
        <v>8525</v>
      </c>
      <c r="B2842" t="s">
        <v>7607</v>
      </c>
      <c r="D2842" s="4">
        <v>20000</v>
      </c>
      <c r="E2842" s="1">
        <v>35223</v>
      </c>
      <c r="F2842">
        <v>9305</v>
      </c>
      <c r="I2842" s="3">
        <v>42979</v>
      </c>
    </row>
    <row r="2843" spans="1:9" x14ac:dyDescent="0.25">
      <c r="A2843" t="s">
        <v>8527</v>
      </c>
      <c r="B2843" t="s">
        <v>8528</v>
      </c>
      <c r="D2843" s="4">
        <v>9520</v>
      </c>
      <c r="F2843">
        <v>9305</v>
      </c>
      <c r="I2843" s="3">
        <v>42979</v>
      </c>
    </row>
    <row r="2844" spans="1:9" x14ac:dyDescent="0.25">
      <c r="A2844" t="s">
        <v>8530</v>
      </c>
      <c r="B2844" t="s">
        <v>4965</v>
      </c>
      <c r="D2844" s="4">
        <v>4280</v>
      </c>
      <c r="F2844">
        <v>9305</v>
      </c>
      <c r="I2844" s="3">
        <v>42979</v>
      </c>
    </row>
    <row r="2845" spans="1:9" x14ac:dyDescent="0.25">
      <c r="A2845" t="s">
        <v>8535</v>
      </c>
      <c r="B2845" t="s">
        <v>2431</v>
      </c>
      <c r="D2845" s="4">
        <v>3000</v>
      </c>
      <c r="E2845" s="1">
        <v>39673</v>
      </c>
      <c r="F2845">
        <v>6022</v>
      </c>
      <c r="I2845" s="3">
        <v>43040</v>
      </c>
    </row>
    <row r="2846" spans="1:9" x14ac:dyDescent="0.25">
      <c r="A2846" t="s">
        <v>8539</v>
      </c>
      <c r="B2846" t="s">
        <v>1346</v>
      </c>
      <c r="D2846" s="4">
        <v>3150</v>
      </c>
      <c r="E2846" s="1">
        <v>39202</v>
      </c>
      <c r="F2846">
        <v>131</v>
      </c>
      <c r="I2846" s="3">
        <v>43070</v>
      </c>
    </row>
    <row r="2847" spans="1:9" x14ac:dyDescent="0.25">
      <c r="A2847" t="s">
        <v>8542</v>
      </c>
      <c r="B2847" t="s">
        <v>8543</v>
      </c>
      <c r="D2847" s="4">
        <v>23138.83</v>
      </c>
      <c r="E2847" s="1">
        <v>41635</v>
      </c>
      <c r="F2847">
        <v>121</v>
      </c>
      <c r="I2847" s="3">
        <v>43070</v>
      </c>
    </row>
    <row r="2848" spans="1:9" x14ac:dyDescent="0.25">
      <c r="A2848" t="s">
        <v>8547</v>
      </c>
      <c r="B2848" t="s">
        <v>8548</v>
      </c>
      <c r="D2848" s="4">
        <v>4400</v>
      </c>
      <c r="E2848" s="1">
        <v>40490</v>
      </c>
      <c r="F2848">
        <v>231</v>
      </c>
      <c r="I2848" s="3">
        <v>43070</v>
      </c>
    </row>
    <row r="2849" spans="1:9" x14ac:dyDescent="0.25">
      <c r="A2849" t="s">
        <v>8551</v>
      </c>
      <c r="B2849" t="s">
        <v>8548</v>
      </c>
      <c r="D2849" s="4">
        <v>4400</v>
      </c>
      <c r="E2849" s="1">
        <v>40490</v>
      </c>
      <c r="F2849">
        <v>231</v>
      </c>
      <c r="I2849" s="3">
        <v>43070</v>
      </c>
    </row>
    <row r="2850" spans="1:9" x14ac:dyDescent="0.25">
      <c r="A2850" t="s">
        <v>8553</v>
      </c>
      <c r="B2850" t="s">
        <v>8548</v>
      </c>
      <c r="D2850" s="4">
        <v>4400.01</v>
      </c>
      <c r="E2850" s="1">
        <v>40490</v>
      </c>
      <c r="F2850">
        <v>231</v>
      </c>
      <c r="I2850" s="3">
        <v>43070</v>
      </c>
    </row>
    <row r="2851" spans="1:9" x14ac:dyDescent="0.25">
      <c r="A2851" t="s">
        <v>8556</v>
      </c>
      <c r="B2851" t="s">
        <v>8548</v>
      </c>
      <c r="D2851" s="4">
        <v>4400</v>
      </c>
      <c r="E2851" s="1">
        <v>40490</v>
      </c>
      <c r="F2851">
        <v>331</v>
      </c>
      <c r="I2851" s="3">
        <v>43070</v>
      </c>
    </row>
    <row r="2852" spans="1:9" x14ac:dyDescent="0.25">
      <c r="A2852" t="s">
        <v>8558</v>
      </c>
      <c r="B2852" t="s">
        <v>8548</v>
      </c>
      <c r="D2852" s="4">
        <v>4400.01</v>
      </c>
      <c r="E2852" s="1">
        <v>40490</v>
      </c>
      <c r="F2852">
        <v>331</v>
      </c>
      <c r="I2852" s="3">
        <v>43070</v>
      </c>
    </row>
    <row r="2853" spans="1:9" x14ac:dyDescent="0.25">
      <c r="A2853" t="s">
        <v>8560</v>
      </c>
      <c r="B2853" t="s">
        <v>8548</v>
      </c>
      <c r="D2853" s="4">
        <v>4400</v>
      </c>
      <c r="E2853" s="1">
        <v>40490</v>
      </c>
      <c r="F2853">
        <v>331</v>
      </c>
      <c r="I2853" s="3">
        <v>43070</v>
      </c>
    </row>
    <row r="2854" spans="1:9" x14ac:dyDescent="0.25">
      <c r="A2854" t="s">
        <v>8562</v>
      </c>
      <c r="B2854" t="s">
        <v>6261</v>
      </c>
      <c r="D2854" s="4">
        <v>14399</v>
      </c>
      <c r="E2854" s="1">
        <v>41639</v>
      </c>
      <c r="F2854">
        <v>412</v>
      </c>
      <c r="I2854" s="3">
        <v>43070</v>
      </c>
    </row>
    <row r="2855" spans="1:9" x14ac:dyDescent="0.25">
      <c r="A2855" t="s">
        <v>8565</v>
      </c>
      <c r="B2855" t="s">
        <v>1346</v>
      </c>
      <c r="D2855" s="4">
        <v>3815</v>
      </c>
      <c r="E2855" s="1">
        <v>39856</v>
      </c>
      <c r="F2855">
        <v>631</v>
      </c>
      <c r="I2855" s="3">
        <v>43070</v>
      </c>
    </row>
    <row r="2856" spans="1:9" x14ac:dyDescent="0.25">
      <c r="A2856" t="s">
        <v>8568</v>
      </c>
      <c r="B2856" t="s">
        <v>8569</v>
      </c>
      <c r="D2856" s="4">
        <v>14000</v>
      </c>
      <c r="E2856" s="1">
        <v>39428</v>
      </c>
      <c r="F2856">
        <v>1321</v>
      </c>
      <c r="I2856" s="3">
        <v>43070</v>
      </c>
    </row>
    <row r="2857" spans="1:9" x14ac:dyDescent="0.25">
      <c r="A2857" t="s">
        <v>8572</v>
      </c>
      <c r="B2857" t="s">
        <v>8569</v>
      </c>
      <c r="D2857" s="4">
        <v>18753</v>
      </c>
      <c r="E2857" s="1">
        <v>39010</v>
      </c>
      <c r="F2857">
        <v>1311</v>
      </c>
      <c r="I2857" s="3">
        <v>43070</v>
      </c>
    </row>
    <row r="2858" spans="1:9" x14ac:dyDescent="0.25">
      <c r="A2858" t="s">
        <v>8575</v>
      </c>
      <c r="B2858" t="s">
        <v>96</v>
      </c>
      <c r="D2858" s="4">
        <v>9980</v>
      </c>
      <c r="E2858" s="1">
        <v>36474</v>
      </c>
      <c r="F2858">
        <v>2421</v>
      </c>
      <c r="I2858" s="3">
        <v>43070</v>
      </c>
    </row>
    <row r="2859" spans="1:9" x14ac:dyDescent="0.25">
      <c r="A2859" t="s">
        <v>8577</v>
      </c>
      <c r="B2859" t="s">
        <v>6899</v>
      </c>
      <c r="D2859" s="4">
        <v>8925</v>
      </c>
      <c r="E2859" s="1">
        <v>39233</v>
      </c>
      <c r="F2859">
        <v>2421</v>
      </c>
      <c r="I2859" s="3">
        <v>43070</v>
      </c>
    </row>
    <row r="2860" spans="1:9" x14ac:dyDescent="0.25">
      <c r="A2860" t="s">
        <v>8581</v>
      </c>
      <c r="B2860" t="s">
        <v>8548</v>
      </c>
      <c r="D2860" s="4">
        <v>4399.99</v>
      </c>
      <c r="E2860" s="1">
        <v>40490</v>
      </c>
      <c r="F2860">
        <v>3131</v>
      </c>
      <c r="I2860" s="3">
        <v>43070</v>
      </c>
    </row>
    <row r="2861" spans="1:9" x14ac:dyDescent="0.25">
      <c r="A2861" t="s">
        <v>8584</v>
      </c>
      <c r="B2861" t="s">
        <v>8548</v>
      </c>
      <c r="D2861" s="4">
        <v>4400</v>
      </c>
      <c r="E2861" s="1">
        <v>40490</v>
      </c>
      <c r="F2861">
        <v>3131</v>
      </c>
      <c r="I2861" s="3">
        <v>43070</v>
      </c>
    </row>
    <row r="2862" spans="1:9" x14ac:dyDescent="0.25">
      <c r="A2862" t="s">
        <v>8586</v>
      </c>
      <c r="B2862" t="s">
        <v>8587</v>
      </c>
      <c r="D2862" s="4">
        <v>8471.4</v>
      </c>
      <c r="E2862" s="1">
        <v>41883</v>
      </c>
      <c r="F2862">
        <v>3211</v>
      </c>
      <c r="I2862" s="3">
        <v>43070</v>
      </c>
    </row>
    <row r="2863" spans="1:9" x14ac:dyDescent="0.25">
      <c r="A2863" t="s">
        <v>8591</v>
      </c>
      <c r="B2863" t="s">
        <v>5716</v>
      </c>
      <c r="D2863" s="4">
        <v>3570</v>
      </c>
      <c r="E2863" s="1">
        <v>38393</v>
      </c>
      <c r="F2863">
        <v>4764</v>
      </c>
      <c r="I2863" s="3">
        <v>43070</v>
      </c>
    </row>
    <row r="2864" spans="1:9" x14ac:dyDescent="0.25">
      <c r="A2864" t="s">
        <v>8593</v>
      </c>
      <c r="B2864" t="s">
        <v>8594</v>
      </c>
      <c r="D2864" s="4">
        <v>33000</v>
      </c>
      <c r="E2864" s="1">
        <v>38681</v>
      </c>
      <c r="F2864">
        <v>5931</v>
      </c>
      <c r="I2864" s="3">
        <v>43070</v>
      </c>
    </row>
    <row r="2865" spans="1:9" x14ac:dyDescent="0.25">
      <c r="A2865" t="s">
        <v>8596</v>
      </c>
      <c r="B2865" t="s">
        <v>8597</v>
      </c>
      <c r="D2865" s="4">
        <v>37822</v>
      </c>
      <c r="E2865" s="1">
        <v>38335</v>
      </c>
      <c r="F2865">
        <v>6029</v>
      </c>
      <c r="I2865" s="3">
        <v>43070</v>
      </c>
    </row>
    <row r="2866" spans="1:9" x14ac:dyDescent="0.25">
      <c r="A2866" t="s">
        <v>8602</v>
      </c>
      <c r="B2866" t="s">
        <v>8603</v>
      </c>
      <c r="D2866" s="4">
        <v>3520</v>
      </c>
      <c r="E2866" s="1">
        <v>42347</v>
      </c>
      <c r="F2866">
        <v>131</v>
      </c>
      <c r="I2866" s="3">
        <v>43160</v>
      </c>
    </row>
    <row r="2867" spans="1:9" x14ac:dyDescent="0.25">
      <c r="A2867" t="s">
        <v>8606</v>
      </c>
      <c r="B2867" t="s">
        <v>8077</v>
      </c>
      <c r="D2867" s="4">
        <v>21671.97</v>
      </c>
      <c r="E2867" s="1">
        <v>41239</v>
      </c>
      <c r="F2867">
        <v>231</v>
      </c>
      <c r="I2867" s="3">
        <v>43160</v>
      </c>
    </row>
    <row r="2868" spans="1:9" x14ac:dyDescent="0.25">
      <c r="A2868" t="s">
        <v>8609</v>
      </c>
      <c r="B2868" t="s">
        <v>5248</v>
      </c>
      <c r="D2868" s="4">
        <v>27983</v>
      </c>
      <c r="E2868" s="1">
        <v>38286</v>
      </c>
      <c r="F2868">
        <v>421</v>
      </c>
      <c r="I2868" s="3">
        <v>43160</v>
      </c>
    </row>
    <row r="2869" spans="1:9" x14ac:dyDescent="0.25">
      <c r="A2869" t="s">
        <v>8611</v>
      </c>
      <c r="B2869" t="s">
        <v>1346</v>
      </c>
      <c r="D2869" s="4">
        <v>3569.5</v>
      </c>
      <c r="E2869" s="1">
        <v>42787</v>
      </c>
      <c r="F2869">
        <v>762</v>
      </c>
      <c r="I2869" s="3">
        <v>43160</v>
      </c>
    </row>
    <row r="2870" spans="1:9" x14ac:dyDescent="0.25">
      <c r="A2870" t="s">
        <v>8615</v>
      </c>
      <c r="B2870" t="s">
        <v>1346</v>
      </c>
      <c r="D2870" s="4">
        <v>4850</v>
      </c>
      <c r="E2870" s="1">
        <v>41246</v>
      </c>
      <c r="F2870">
        <v>762</v>
      </c>
      <c r="I2870" s="3">
        <v>43160</v>
      </c>
    </row>
    <row r="2871" spans="1:9" x14ac:dyDescent="0.25">
      <c r="A2871" t="s">
        <v>8619</v>
      </c>
      <c r="B2871" t="s">
        <v>8620</v>
      </c>
      <c r="D2871" s="4">
        <v>21229</v>
      </c>
      <c r="E2871" s="1">
        <v>41789</v>
      </c>
      <c r="F2871">
        <v>1021</v>
      </c>
      <c r="I2871" s="3">
        <v>43160</v>
      </c>
    </row>
    <row r="2872" spans="1:9" x14ac:dyDescent="0.25">
      <c r="A2872" t="s">
        <v>8623</v>
      </c>
      <c r="B2872" t="s">
        <v>8620</v>
      </c>
      <c r="D2872" s="4">
        <v>22000</v>
      </c>
      <c r="E2872" s="1">
        <v>40620</v>
      </c>
      <c r="F2872">
        <v>1021</v>
      </c>
      <c r="I2872" s="3">
        <v>43160</v>
      </c>
    </row>
    <row r="2873" spans="1:9" x14ac:dyDescent="0.25">
      <c r="A2873" t="s">
        <v>8626</v>
      </c>
      <c r="B2873" t="s">
        <v>1346</v>
      </c>
      <c r="D2873" s="4">
        <v>3150</v>
      </c>
      <c r="E2873" s="1">
        <v>39223</v>
      </c>
      <c r="F2873">
        <v>1321</v>
      </c>
      <c r="I2873" s="3">
        <v>43160</v>
      </c>
    </row>
    <row r="2874" spans="1:9" x14ac:dyDescent="0.25">
      <c r="A2874" t="s">
        <v>8629</v>
      </c>
      <c r="B2874" t="s">
        <v>3202</v>
      </c>
      <c r="D2874" s="4">
        <v>14910</v>
      </c>
      <c r="E2874" s="1">
        <v>35194</v>
      </c>
      <c r="F2874">
        <v>1131</v>
      </c>
      <c r="I2874" s="3">
        <v>43160</v>
      </c>
    </row>
    <row r="2875" spans="1:9" x14ac:dyDescent="0.25">
      <c r="A2875" t="s">
        <v>8631</v>
      </c>
      <c r="B2875" t="s">
        <v>8548</v>
      </c>
      <c r="D2875" s="4">
        <v>3633</v>
      </c>
      <c r="E2875" s="1">
        <v>40392</v>
      </c>
      <c r="F2875">
        <v>1631</v>
      </c>
      <c r="I2875" s="3">
        <v>43160</v>
      </c>
    </row>
    <row r="2876" spans="1:9" x14ac:dyDescent="0.25">
      <c r="A2876" t="s">
        <v>8635</v>
      </c>
      <c r="B2876" t="s">
        <v>8636</v>
      </c>
      <c r="D2876" s="4">
        <v>26250</v>
      </c>
      <c r="E2876" s="1">
        <v>38705</v>
      </c>
      <c r="F2876">
        <v>2121</v>
      </c>
      <c r="I2876" s="3">
        <v>43160</v>
      </c>
    </row>
    <row r="2877" spans="1:9" x14ac:dyDescent="0.25">
      <c r="A2877" t="s">
        <v>8639</v>
      </c>
      <c r="B2877" t="s">
        <v>8640</v>
      </c>
      <c r="D2877" s="4">
        <v>19950</v>
      </c>
      <c r="E2877" s="1">
        <v>37953</v>
      </c>
      <c r="F2877">
        <v>2121</v>
      </c>
      <c r="I2877" s="3">
        <v>43160</v>
      </c>
    </row>
    <row r="2878" spans="1:9" x14ac:dyDescent="0.25">
      <c r="A2878" t="s">
        <v>8642</v>
      </c>
      <c r="B2878" t="s">
        <v>8640</v>
      </c>
      <c r="D2878" s="4">
        <v>19950</v>
      </c>
      <c r="E2878" s="1">
        <v>37953</v>
      </c>
      <c r="F2878">
        <v>2121</v>
      </c>
      <c r="I2878" s="3">
        <v>43160</v>
      </c>
    </row>
    <row r="2879" spans="1:9" x14ac:dyDescent="0.25">
      <c r="A2879" t="s">
        <v>8645</v>
      </c>
      <c r="B2879" t="s">
        <v>8640</v>
      </c>
      <c r="D2879" s="4">
        <v>19950</v>
      </c>
      <c r="E2879" s="1">
        <v>37953</v>
      </c>
      <c r="F2879">
        <v>2121</v>
      </c>
      <c r="I2879" s="3">
        <v>43160</v>
      </c>
    </row>
    <row r="2880" spans="1:9" x14ac:dyDescent="0.25">
      <c r="A2880" t="s">
        <v>8648</v>
      </c>
      <c r="B2880" t="s">
        <v>781</v>
      </c>
      <c r="D2880" s="4">
        <v>9620</v>
      </c>
      <c r="E2880" s="1">
        <v>35945</v>
      </c>
      <c r="F2880">
        <v>2151</v>
      </c>
      <c r="I2880" s="3">
        <v>43160</v>
      </c>
    </row>
    <row r="2881" spans="1:9" x14ac:dyDescent="0.25">
      <c r="A2881" t="s">
        <v>8651</v>
      </c>
      <c r="B2881" t="s">
        <v>781</v>
      </c>
      <c r="D2881" s="4">
        <v>9620</v>
      </c>
      <c r="E2881" s="1">
        <v>35945</v>
      </c>
      <c r="F2881">
        <v>2151</v>
      </c>
      <c r="I2881" s="3">
        <v>43160</v>
      </c>
    </row>
    <row r="2882" spans="1:9" x14ac:dyDescent="0.25">
      <c r="A2882" t="s">
        <v>8654</v>
      </c>
      <c r="B2882" t="s">
        <v>4331</v>
      </c>
      <c r="D2882" s="4">
        <v>39900</v>
      </c>
      <c r="E2882" s="1">
        <v>36448</v>
      </c>
      <c r="F2882">
        <v>3011</v>
      </c>
      <c r="I2882" s="3">
        <v>43160</v>
      </c>
    </row>
    <row r="2883" spans="1:9" x14ac:dyDescent="0.25">
      <c r="A2883" t="s">
        <v>8657</v>
      </c>
      <c r="B2883" t="s">
        <v>4331</v>
      </c>
      <c r="D2883" s="4">
        <v>39900</v>
      </c>
      <c r="E2883" s="1">
        <v>36448</v>
      </c>
      <c r="F2883">
        <v>3011</v>
      </c>
      <c r="I2883" s="3">
        <v>43160</v>
      </c>
    </row>
    <row r="2884" spans="1:9" x14ac:dyDescent="0.25">
      <c r="A2884" t="s">
        <v>8659</v>
      </c>
      <c r="B2884" t="s">
        <v>8660</v>
      </c>
      <c r="D2884" s="4">
        <v>7970</v>
      </c>
      <c r="E2884" s="1">
        <v>36217</v>
      </c>
      <c r="F2884">
        <v>3232</v>
      </c>
      <c r="I2884" s="3">
        <v>43160</v>
      </c>
    </row>
    <row r="2885" spans="1:9" x14ac:dyDescent="0.25">
      <c r="A2885" t="s">
        <v>8662</v>
      </c>
      <c r="B2885" t="s">
        <v>7385</v>
      </c>
      <c r="D2885" s="4">
        <v>5000</v>
      </c>
      <c r="E2885" s="1">
        <v>40079</v>
      </c>
      <c r="F2885">
        <v>3451</v>
      </c>
      <c r="I2885" s="3">
        <v>43160</v>
      </c>
    </row>
    <row r="2886" spans="1:9" x14ac:dyDescent="0.25">
      <c r="A2886" t="s">
        <v>8665</v>
      </c>
      <c r="B2886" t="s">
        <v>8666</v>
      </c>
      <c r="D2886" s="4">
        <v>34125</v>
      </c>
      <c r="E2886" s="1">
        <v>38017</v>
      </c>
      <c r="F2886">
        <v>4041</v>
      </c>
      <c r="I2886" s="3">
        <v>43160</v>
      </c>
    </row>
    <row r="2887" spans="1:9" x14ac:dyDescent="0.25">
      <c r="A2887" t="s">
        <v>8670</v>
      </c>
      <c r="B2887" t="s">
        <v>8671</v>
      </c>
      <c r="D2887" s="4">
        <v>20423</v>
      </c>
      <c r="E2887" s="1">
        <v>39804</v>
      </c>
      <c r="F2887">
        <v>4843</v>
      </c>
      <c r="I2887" s="3">
        <v>43160</v>
      </c>
    </row>
    <row r="2888" spans="1:9" x14ac:dyDescent="0.25">
      <c r="A2888" t="s">
        <v>8675</v>
      </c>
      <c r="B2888" t="s">
        <v>8012</v>
      </c>
      <c r="D2888" s="4">
        <v>10442.5</v>
      </c>
      <c r="E2888" s="1">
        <v>42732</v>
      </c>
      <c r="F2888">
        <v>5062</v>
      </c>
      <c r="I2888" s="3">
        <v>43160</v>
      </c>
    </row>
    <row r="2889" spans="1:9" x14ac:dyDescent="0.25">
      <c r="A2889" t="s">
        <v>8677</v>
      </c>
      <c r="B2889" t="s">
        <v>8012</v>
      </c>
      <c r="D2889" s="4">
        <v>10442.5</v>
      </c>
      <c r="E2889" s="1">
        <v>42459</v>
      </c>
      <c r="F2889">
        <v>5062</v>
      </c>
      <c r="I2889" s="3">
        <v>43160</v>
      </c>
    </row>
    <row r="2890" spans="1:9" x14ac:dyDescent="0.25">
      <c r="A2890" t="s">
        <v>8680</v>
      </c>
      <c r="B2890" t="s">
        <v>8681</v>
      </c>
      <c r="D2890" s="4">
        <v>14828.55</v>
      </c>
      <c r="E2890" s="1">
        <v>41904</v>
      </c>
      <c r="F2890">
        <v>221</v>
      </c>
      <c r="I2890" s="3">
        <v>43191</v>
      </c>
    </row>
    <row r="2891" spans="1:9" x14ac:dyDescent="0.25">
      <c r="A2891" t="s">
        <v>8685</v>
      </c>
      <c r="B2891" t="s">
        <v>8603</v>
      </c>
      <c r="D2891" s="4">
        <v>3520</v>
      </c>
      <c r="E2891" s="1">
        <v>42256</v>
      </c>
      <c r="F2891">
        <v>231</v>
      </c>
      <c r="I2891" s="3">
        <v>43191</v>
      </c>
    </row>
    <row r="2892" spans="1:9" x14ac:dyDescent="0.25">
      <c r="A2892" t="s">
        <v>8688</v>
      </c>
      <c r="B2892" t="s">
        <v>8689</v>
      </c>
      <c r="D2892" s="4">
        <v>7680</v>
      </c>
      <c r="E2892" s="1">
        <v>41221</v>
      </c>
      <c r="F2892">
        <v>312</v>
      </c>
      <c r="I2892" s="3">
        <v>43191</v>
      </c>
    </row>
    <row r="2893" spans="1:9" x14ac:dyDescent="0.25">
      <c r="A2893" t="s">
        <v>8693</v>
      </c>
      <c r="B2893" t="s">
        <v>8548</v>
      </c>
      <c r="D2893" s="4">
        <v>3220</v>
      </c>
      <c r="E2893" s="1">
        <v>41619</v>
      </c>
      <c r="F2893">
        <v>611</v>
      </c>
      <c r="I2893" s="3">
        <v>43191</v>
      </c>
    </row>
    <row r="2894" spans="1:9" x14ac:dyDescent="0.25">
      <c r="A2894" t="s">
        <v>8697</v>
      </c>
      <c r="B2894" t="s">
        <v>8548</v>
      </c>
      <c r="D2894" s="4">
        <v>3220</v>
      </c>
      <c r="E2894" s="1">
        <v>41619</v>
      </c>
      <c r="F2894">
        <v>611</v>
      </c>
      <c r="I2894" s="3">
        <v>43191</v>
      </c>
    </row>
    <row r="2895" spans="1:9" x14ac:dyDescent="0.25">
      <c r="A2895" t="s">
        <v>8699</v>
      </c>
      <c r="B2895" t="s">
        <v>8548</v>
      </c>
      <c r="D2895" s="4">
        <v>3220</v>
      </c>
      <c r="E2895" s="1">
        <v>41619</v>
      </c>
      <c r="F2895">
        <v>611</v>
      </c>
      <c r="I2895" s="3">
        <v>43191</v>
      </c>
    </row>
    <row r="2896" spans="1:9" x14ac:dyDescent="0.25">
      <c r="A2896" t="s">
        <v>8701</v>
      </c>
      <c r="B2896" t="s">
        <v>8548</v>
      </c>
      <c r="D2896" s="4">
        <v>3220</v>
      </c>
      <c r="E2896" s="1">
        <v>41619</v>
      </c>
      <c r="F2896">
        <v>611</v>
      </c>
      <c r="I2896" s="3">
        <v>43191</v>
      </c>
    </row>
    <row r="2897" spans="1:9" x14ac:dyDescent="0.25">
      <c r="A2897" t="s">
        <v>8704</v>
      </c>
      <c r="B2897" t="s">
        <v>8548</v>
      </c>
      <c r="D2897" s="4">
        <v>3220</v>
      </c>
      <c r="E2897" s="1">
        <v>41619</v>
      </c>
      <c r="F2897">
        <v>611</v>
      </c>
      <c r="I2897" s="3">
        <v>43191</v>
      </c>
    </row>
    <row r="2898" spans="1:9" x14ac:dyDescent="0.25">
      <c r="A2898" t="s">
        <v>8706</v>
      </c>
      <c r="B2898" t="s">
        <v>8548</v>
      </c>
      <c r="D2898" s="4">
        <v>3220</v>
      </c>
      <c r="E2898" s="1">
        <v>41619</v>
      </c>
      <c r="F2898">
        <v>611</v>
      </c>
      <c r="I2898" s="3">
        <v>43191</v>
      </c>
    </row>
    <row r="2899" spans="1:9" x14ac:dyDescent="0.25">
      <c r="A2899" t="s">
        <v>8708</v>
      </c>
      <c r="B2899" t="s">
        <v>8548</v>
      </c>
      <c r="D2899" s="4">
        <v>3220</v>
      </c>
      <c r="E2899" s="1">
        <v>41619</v>
      </c>
      <c r="F2899">
        <v>612</v>
      </c>
      <c r="I2899" s="3">
        <v>43191</v>
      </c>
    </row>
    <row r="2900" spans="1:9" x14ac:dyDescent="0.25">
      <c r="A2900" t="s">
        <v>8711</v>
      </c>
      <c r="B2900" t="s">
        <v>8548</v>
      </c>
      <c r="D2900" s="4">
        <v>3220</v>
      </c>
      <c r="E2900" s="1">
        <v>41619</v>
      </c>
      <c r="F2900">
        <v>612</v>
      </c>
      <c r="I2900" s="3">
        <v>43191</v>
      </c>
    </row>
    <row r="2901" spans="1:9" x14ac:dyDescent="0.25">
      <c r="A2901" t="s">
        <v>8713</v>
      </c>
      <c r="B2901" t="s">
        <v>8548</v>
      </c>
      <c r="D2901" s="4">
        <v>3220</v>
      </c>
      <c r="E2901" s="1">
        <v>41619</v>
      </c>
      <c r="F2901">
        <v>612</v>
      </c>
      <c r="I2901" s="3">
        <v>43191</v>
      </c>
    </row>
    <row r="2902" spans="1:9" x14ac:dyDescent="0.25">
      <c r="A2902" t="s">
        <v>8716</v>
      </c>
      <c r="B2902" t="s">
        <v>8548</v>
      </c>
      <c r="D2902" s="4">
        <v>3220</v>
      </c>
      <c r="E2902" s="1">
        <v>41619</v>
      </c>
      <c r="F2902">
        <v>612</v>
      </c>
      <c r="I2902" s="3">
        <v>43191</v>
      </c>
    </row>
    <row r="2903" spans="1:9" x14ac:dyDescent="0.25">
      <c r="A2903" t="s">
        <v>8718</v>
      </c>
      <c r="B2903" t="s">
        <v>8548</v>
      </c>
      <c r="D2903" s="4">
        <v>3220</v>
      </c>
      <c r="E2903" s="1">
        <v>41619</v>
      </c>
      <c r="F2903">
        <v>612</v>
      </c>
      <c r="I2903" s="3">
        <v>43191</v>
      </c>
    </row>
    <row r="2904" spans="1:9" x14ac:dyDescent="0.25">
      <c r="A2904" t="s">
        <v>8720</v>
      </c>
      <c r="B2904" t="s">
        <v>8548</v>
      </c>
      <c r="D2904" s="4">
        <v>3220</v>
      </c>
      <c r="E2904" s="1">
        <v>41619</v>
      </c>
      <c r="F2904">
        <v>612</v>
      </c>
      <c r="I2904" s="3">
        <v>43191</v>
      </c>
    </row>
    <row r="2905" spans="1:9" x14ac:dyDescent="0.25">
      <c r="A2905" t="s">
        <v>8722</v>
      </c>
      <c r="B2905" t="s">
        <v>1346</v>
      </c>
      <c r="D2905" s="4">
        <v>3836.1</v>
      </c>
      <c r="E2905" s="1">
        <v>39598</v>
      </c>
      <c r="F2905">
        <v>762</v>
      </c>
      <c r="I2905" s="3">
        <v>43191</v>
      </c>
    </row>
    <row r="2906" spans="1:9" x14ac:dyDescent="0.25">
      <c r="A2906" t="s">
        <v>8726</v>
      </c>
      <c r="B2906" t="s">
        <v>7187</v>
      </c>
      <c r="D2906" s="4">
        <v>10000</v>
      </c>
      <c r="E2906" s="1">
        <v>39903</v>
      </c>
      <c r="F2906">
        <v>931</v>
      </c>
      <c r="I2906" s="3">
        <v>43191</v>
      </c>
    </row>
    <row r="2907" spans="1:9" x14ac:dyDescent="0.25">
      <c r="A2907" t="s">
        <v>8728</v>
      </c>
      <c r="B2907" t="s">
        <v>8729</v>
      </c>
      <c r="D2907" s="4">
        <v>22635.5</v>
      </c>
      <c r="E2907" s="1">
        <v>39518</v>
      </c>
      <c r="F2907">
        <v>1321</v>
      </c>
      <c r="I2907" s="3">
        <v>43191</v>
      </c>
    </row>
    <row r="2908" spans="1:9" x14ac:dyDescent="0.25">
      <c r="A2908" t="s">
        <v>8732</v>
      </c>
      <c r="B2908" t="s">
        <v>8733</v>
      </c>
      <c r="D2908" s="4">
        <v>25146</v>
      </c>
      <c r="E2908" s="1">
        <v>40907</v>
      </c>
      <c r="F2908">
        <v>1362</v>
      </c>
      <c r="I2908" s="3">
        <v>43191</v>
      </c>
    </row>
    <row r="2909" spans="1:9" x14ac:dyDescent="0.25">
      <c r="A2909" t="s">
        <v>8736</v>
      </c>
      <c r="B2909" t="s">
        <v>8737</v>
      </c>
      <c r="D2909" s="4">
        <v>33979</v>
      </c>
      <c r="E2909" s="1">
        <v>40392</v>
      </c>
      <c r="F2909">
        <v>1631</v>
      </c>
      <c r="I2909" s="3">
        <v>43191</v>
      </c>
    </row>
    <row r="2910" spans="1:9" x14ac:dyDescent="0.25">
      <c r="A2910" t="s">
        <v>8740</v>
      </c>
      <c r="B2910" t="s">
        <v>8741</v>
      </c>
      <c r="D2910" s="4">
        <v>17185.77</v>
      </c>
      <c r="E2910" s="1">
        <v>40983</v>
      </c>
      <c r="F2910">
        <v>1613</v>
      </c>
      <c r="I2910" s="3">
        <v>43191</v>
      </c>
    </row>
    <row r="2911" spans="1:9" x14ac:dyDescent="0.25">
      <c r="A2911" t="s">
        <v>8745</v>
      </c>
      <c r="B2911" t="s">
        <v>1346</v>
      </c>
      <c r="D2911" s="4">
        <v>4830</v>
      </c>
      <c r="E2911" s="1">
        <v>39231</v>
      </c>
      <c r="F2911">
        <v>1811</v>
      </c>
      <c r="I2911" s="3">
        <v>43191</v>
      </c>
    </row>
    <row r="2912" spans="1:9" x14ac:dyDescent="0.25">
      <c r="A2912" t="s">
        <v>8748</v>
      </c>
      <c r="B2912" t="s">
        <v>6013</v>
      </c>
      <c r="D2912" s="4">
        <v>26363.1</v>
      </c>
      <c r="E2912" s="1">
        <v>39216</v>
      </c>
      <c r="F2912">
        <v>2221</v>
      </c>
      <c r="I2912" s="3">
        <v>43191</v>
      </c>
    </row>
    <row r="2913" spans="1:9" x14ac:dyDescent="0.25">
      <c r="A2913" t="s">
        <v>8751</v>
      </c>
      <c r="B2913" t="s">
        <v>96</v>
      </c>
      <c r="D2913" s="4">
        <v>9980</v>
      </c>
      <c r="F2913">
        <v>2421</v>
      </c>
      <c r="I2913" s="3">
        <v>43191</v>
      </c>
    </row>
    <row r="2914" spans="1:9" x14ac:dyDescent="0.25">
      <c r="A2914" t="s">
        <v>8753</v>
      </c>
      <c r="B2914" t="s">
        <v>96</v>
      </c>
      <c r="D2914" s="4">
        <v>9980</v>
      </c>
      <c r="F2914">
        <v>2421</v>
      </c>
      <c r="I2914" s="3">
        <v>43191</v>
      </c>
    </row>
    <row r="2915" spans="1:9" x14ac:dyDescent="0.25">
      <c r="A2915" t="s">
        <v>8755</v>
      </c>
      <c r="B2915" t="s">
        <v>8756</v>
      </c>
      <c r="D2915" s="4">
        <v>6570</v>
      </c>
      <c r="E2915" s="1">
        <v>40542</v>
      </c>
      <c r="F2915">
        <v>3011</v>
      </c>
      <c r="I2915" s="3">
        <v>43191</v>
      </c>
    </row>
    <row r="2916" spans="1:9" x14ac:dyDescent="0.25">
      <c r="A2916" t="s">
        <v>8759</v>
      </c>
      <c r="B2916" t="s">
        <v>8760</v>
      </c>
      <c r="D2916" s="4">
        <v>7898.25</v>
      </c>
      <c r="E2916" s="1">
        <v>40968</v>
      </c>
      <c r="F2916">
        <v>3111</v>
      </c>
      <c r="I2916" s="3">
        <v>43191</v>
      </c>
    </row>
    <row r="2917" spans="1:9" x14ac:dyDescent="0.25">
      <c r="A2917" t="s">
        <v>8764</v>
      </c>
      <c r="B2917" t="s">
        <v>1346</v>
      </c>
      <c r="D2917" s="4">
        <v>3620</v>
      </c>
      <c r="F2917">
        <v>3341</v>
      </c>
      <c r="I2917" s="3">
        <v>43191</v>
      </c>
    </row>
    <row r="2918" spans="1:9" x14ac:dyDescent="0.25">
      <c r="A2918" t="s">
        <v>8767</v>
      </c>
      <c r="B2918" t="s">
        <v>1240</v>
      </c>
      <c r="D2918" s="4">
        <v>17709</v>
      </c>
      <c r="E2918" s="1">
        <v>38352</v>
      </c>
      <c r="F2918">
        <v>4764</v>
      </c>
      <c r="I2918" s="3">
        <v>43191</v>
      </c>
    </row>
    <row r="2919" spans="1:9" x14ac:dyDescent="0.25">
      <c r="A2919" t="s">
        <v>8769</v>
      </c>
      <c r="B2919" t="s">
        <v>1240</v>
      </c>
      <c r="D2919" s="4">
        <v>17709</v>
      </c>
      <c r="E2919" s="1">
        <v>38352</v>
      </c>
      <c r="F2919">
        <v>4764</v>
      </c>
      <c r="I2919" s="3">
        <v>43191</v>
      </c>
    </row>
    <row r="2920" spans="1:9" x14ac:dyDescent="0.25">
      <c r="A2920" t="s">
        <v>8771</v>
      </c>
      <c r="B2920" t="s">
        <v>8012</v>
      </c>
      <c r="D2920" s="4">
        <v>10442.5</v>
      </c>
      <c r="E2920" s="1">
        <v>42732</v>
      </c>
      <c r="F2920">
        <v>5062</v>
      </c>
      <c r="I2920" s="3">
        <v>43191</v>
      </c>
    </row>
    <row r="2921" spans="1:9" x14ac:dyDescent="0.25">
      <c r="A2921" t="s">
        <v>8774</v>
      </c>
      <c r="B2921" t="s">
        <v>8775</v>
      </c>
      <c r="D2921" s="4">
        <v>7000</v>
      </c>
      <c r="E2921" s="1">
        <v>39913</v>
      </c>
      <c r="F2921">
        <v>271</v>
      </c>
      <c r="I2921" s="3">
        <v>43252</v>
      </c>
    </row>
    <row r="2922" spans="1:9" x14ac:dyDescent="0.25">
      <c r="A2922" t="s">
        <v>8778</v>
      </c>
      <c r="B2922" t="s">
        <v>8779</v>
      </c>
      <c r="D2922" s="4">
        <v>35090</v>
      </c>
      <c r="E2922" s="1">
        <v>41486</v>
      </c>
      <c r="F2922">
        <v>331</v>
      </c>
      <c r="I2922" s="3">
        <v>43252</v>
      </c>
    </row>
    <row r="2923" spans="1:9" x14ac:dyDescent="0.25">
      <c r="A2923" t="s">
        <v>8782</v>
      </c>
      <c r="B2923" t="s">
        <v>5579</v>
      </c>
      <c r="D2923" s="4">
        <v>34965</v>
      </c>
      <c r="E2923" s="1">
        <v>37764</v>
      </c>
      <c r="F2923">
        <v>331</v>
      </c>
      <c r="I2923" s="3">
        <v>43252</v>
      </c>
    </row>
    <row r="2924" spans="1:9" x14ac:dyDescent="0.25">
      <c r="A2924" t="s">
        <v>8784</v>
      </c>
      <c r="B2924" t="s">
        <v>8785</v>
      </c>
      <c r="D2924" s="4">
        <v>4515</v>
      </c>
      <c r="E2924" s="1">
        <v>38321</v>
      </c>
      <c r="F2924">
        <v>412</v>
      </c>
      <c r="I2924" s="3">
        <v>43252</v>
      </c>
    </row>
    <row r="2925" spans="1:9" x14ac:dyDescent="0.25">
      <c r="A2925" t="s">
        <v>8787</v>
      </c>
      <c r="B2925" t="s">
        <v>8788</v>
      </c>
      <c r="D2925" s="4">
        <v>3710</v>
      </c>
      <c r="E2925" s="1">
        <v>36501</v>
      </c>
      <c r="F2925">
        <v>421</v>
      </c>
      <c r="I2925" s="3">
        <v>43252</v>
      </c>
    </row>
    <row r="2926" spans="1:9" x14ac:dyDescent="0.25">
      <c r="A2926" t="s">
        <v>8791</v>
      </c>
      <c r="B2926" t="s">
        <v>7350</v>
      </c>
      <c r="D2926" s="4">
        <v>4515</v>
      </c>
      <c r="E2926" s="1">
        <v>38321</v>
      </c>
      <c r="F2926">
        <v>421</v>
      </c>
      <c r="I2926" s="3">
        <v>43252</v>
      </c>
    </row>
    <row r="2927" spans="1:9" x14ac:dyDescent="0.25">
      <c r="A2927" t="s">
        <v>8793</v>
      </c>
      <c r="B2927" t="s">
        <v>8794</v>
      </c>
      <c r="D2927" s="4">
        <v>15000</v>
      </c>
      <c r="E2927" s="1">
        <v>37986</v>
      </c>
      <c r="F2927">
        <v>432</v>
      </c>
      <c r="I2927" s="3">
        <v>43252</v>
      </c>
    </row>
    <row r="2928" spans="1:9" x14ac:dyDescent="0.25">
      <c r="A2928" t="s">
        <v>8796</v>
      </c>
      <c r="B2928" t="s">
        <v>8794</v>
      </c>
      <c r="D2928" s="4">
        <v>15000</v>
      </c>
      <c r="E2928" s="1">
        <v>37986</v>
      </c>
      <c r="F2928">
        <v>432</v>
      </c>
      <c r="I2928" s="3">
        <v>43252</v>
      </c>
    </row>
    <row r="2929" spans="1:9" x14ac:dyDescent="0.25">
      <c r="A2929" t="s">
        <v>8798</v>
      </c>
      <c r="B2929" t="s">
        <v>8799</v>
      </c>
      <c r="D2929" s="4">
        <v>20000</v>
      </c>
      <c r="E2929" s="1">
        <v>40056</v>
      </c>
      <c r="F2929">
        <v>1033</v>
      </c>
      <c r="I2929" s="3">
        <v>43252</v>
      </c>
    </row>
    <row r="2930" spans="1:9" x14ac:dyDescent="0.25">
      <c r="A2930" t="s">
        <v>8802</v>
      </c>
      <c r="B2930" t="s">
        <v>8803</v>
      </c>
      <c r="D2930" s="4">
        <v>9433.16</v>
      </c>
      <c r="E2930" s="1">
        <v>41969</v>
      </c>
      <c r="F2930">
        <v>1033</v>
      </c>
      <c r="I2930" s="3">
        <v>43252</v>
      </c>
    </row>
    <row r="2931" spans="1:9" x14ac:dyDescent="0.25">
      <c r="A2931" t="s">
        <v>8807</v>
      </c>
      <c r="B2931" t="s">
        <v>8808</v>
      </c>
      <c r="D2931" s="4">
        <v>32406</v>
      </c>
      <c r="E2931" s="1">
        <v>39071</v>
      </c>
      <c r="F2931">
        <v>1111</v>
      </c>
      <c r="I2931" s="3">
        <v>43252</v>
      </c>
    </row>
    <row r="2932" spans="1:9" x14ac:dyDescent="0.25">
      <c r="A2932" t="s">
        <v>8812</v>
      </c>
      <c r="B2932" t="s">
        <v>8808</v>
      </c>
      <c r="D2932" s="4">
        <v>32406</v>
      </c>
      <c r="E2932" s="1">
        <v>39071</v>
      </c>
      <c r="F2932">
        <v>1111</v>
      </c>
      <c r="I2932" s="3">
        <v>43252</v>
      </c>
    </row>
    <row r="2933" spans="1:9" x14ac:dyDescent="0.25">
      <c r="A2933" t="s">
        <v>8815</v>
      </c>
      <c r="B2933" t="s">
        <v>8808</v>
      </c>
      <c r="D2933" s="4">
        <v>32406</v>
      </c>
      <c r="E2933" s="1">
        <v>39071</v>
      </c>
      <c r="F2933">
        <v>1111</v>
      </c>
      <c r="I2933" s="3">
        <v>43252</v>
      </c>
    </row>
    <row r="2934" spans="1:9" x14ac:dyDescent="0.25">
      <c r="A2934" t="s">
        <v>8817</v>
      </c>
      <c r="B2934" t="s">
        <v>1815</v>
      </c>
      <c r="D2934" s="4">
        <v>3211</v>
      </c>
      <c r="E2934" s="1">
        <v>38321</v>
      </c>
      <c r="F2934">
        <v>2421</v>
      </c>
      <c r="I2934" s="3">
        <v>43252</v>
      </c>
    </row>
    <row r="2935" spans="1:9" x14ac:dyDescent="0.25">
      <c r="A2935" t="s">
        <v>8820</v>
      </c>
      <c r="B2935" t="s">
        <v>8821</v>
      </c>
      <c r="D2935" s="4">
        <v>14024.88</v>
      </c>
      <c r="E2935" s="1">
        <v>37490</v>
      </c>
      <c r="F2935">
        <v>3121</v>
      </c>
      <c r="I2935" s="3">
        <v>43252</v>
      </c>
    </row>
    <row r="2936" spans="1:9" x14ac:dyDescent="0.25">
      <c r="A2936" t="s">
        <v>8825</v>
      </c>
      <c r="B2936" t="s">
        <v>8826</v>
      </c>
      <c r="D2936" s="4">
        <v>26309.5</v>
      </c>
      <c r="E2936" s="1">
        <v>39447</v>
      </c>
      <c r="F2936">
        <v>3121</v>
      </c>
      <c r="I2936" s="3">
        <v>43252</v>
      </c>
    </row>
    <row r="2937" spans="1:9" x14ac:dyDescent="0.25">
      <c r="A2937" t="s">
        <v>8829</v>
      </c>
      <c r="B2937" t="s">
        <v>4350</v>
      </c>
      <c r="D2937" s="4">
        <v>7477</v>
      </c>
      <c r="E2937" s="1">
        <v>38352</v>
      </c>
      <c r="F2937">
        <v>3121</v>
      </c>
      <c r="I2937" s="3">
        <v>43252</v>
      </c>
    </row>
    <row r="2938" spans="1:9" x14ac:dyDescent="0.25">
      <c r="A2938" t="s">
        <v>8832</v>
      </c>
      <c r="B2938" t="s">
        <v>8833</v>
      </c>
      <c r="D2938" s="4">
        <v>36907.5</v>
      </c>
      <c r="E2938" s="1">
        <v>37330</v>
      </c>
      <c r="F2938">
        <v>3211</v>
      </c>
      <c r="I2938" s="3">
        <v>43252</v>
      </c>
    </row>
    <row r="2939" spans="1:9" x14ac:dyDescent="0.25">
      <c r="A2939" t="s">
        <v>8837</v>
      </c>
      <c r="B2939" t="s">
        <v>8838</v>
      </c>
      <c r="D2939" s="4">
        <v>38000</v>
      </c>
      <c r="E2939" s="1">
        <v>37986</v>
      </c>
      <c r="F2939">
        <v>3341</v>
      </c>
      <c r="I2939" s="3">
        <v>43252</v>
      </c>
    </row>
    <row r="2940" spans="1:9" x14ac:dyDescent="0.25">
      <c r="A2940" t="s">
        <v>8841</v>
      </c>
      <c r="B2940" t="s">
        <v>8842</v>
      </c>
      <c r="D2940" s="4">
        <v>11067</v>
      </c>
      <c r="E2940" s="1">
        <v>39080</v>
      </c>
      <c r="F2940">
        <v>3590</v>
      </c>
      <c r="I2940" s="3">
        <v>43252</v>
      </c>
    </row>
    <row r="2941" spans="1:9" x14ac:dyDescent="0.25">
      <c r="A2941" t="s">
        <v>8846</v>
      </c>
      <c r="B2941" t="s">
        <v>3497</v>
      </c>
      <c r="D2941" s="4">
        <v>16188</v>
      </c>
      <c r="E2941" s="1">
        <v>41249</v>
      </c>
      <c r="F2941">
        <v>3841</v>
      </c>
      <c r="I2941" s="3">
        <v>43252</v>
      </c>
    </row>
    <row r="2942" spans="1:9" x14ac:dyDescent="0.25">
      <c r="A2942" t="s">
        <v>8850</v>
      </c>
      <c r="B2942" t="s">
        <v>7423</v>
      </c>
      <c r="D2942" s="4">
        <v>28019</v>
      </c>
      <c r="E2942" s="1">
        <v>38321</v>
      </c>
      <c r="F2942">
        <v>5931</v>
      </c>
      <c r="I2942" s="3">
        <v>43252</v>
      </c>
    </row>
    <row r="2943" spans="1:9" x14ac:dyDescent="0.25">
      <c r="A2943" t="s">
        <v>8853</v>
      </c>
      <c r="B2943" t="s">
        <v>3202</v>
      </c>
      <c r="D2943" s="4">
        <v>13816.8</v>
      </c>
      <c r="E2943" s="1">
        <v>41274</v>
      </c>
      <c r="F2943">
        <v>5931</v>
      </c>
      <c r="I2943" s="3">
        <v>43252</v>
      </c>
    </row>
    <row r="2944" spans="1:9" x14ac:dyDescent="0.25">
      <c r="A2944" t="s">
        <v>8855</v>
      </c>
      <c r="B2944" t="s">
        <v>3202</v>
      </c>
      <c r="D2944" s="4">
        <v>19239</v>
      </c>
      <c r="E2944" s="1">
        <v>42004</v>
      </c>
      <c r="F2944">
        <v>5931</v>
      </c>
      <c r="I2944" s="3">
        <v>43252</v>
      </c>
    </row>
    <row r="2945" spans="1:9" x14ac:dyDescent="0.25">
      <c r="A2945" t="s">
        <v>8858</v>
      </c>
      <c r="B2945" t="s">
        <v>8859</v>
      </c>
      <c r="D2945" s="4">
        <v>23770.95</v>
      </c>
      <c r="E2945" s="1">
        <v>37907</v>
      </c>
      <c r="F2945">
        <v>631</v>
      </c>
      <c r="I2945" s="3">
        <v>43344</v>
      </c>
    </row>
    <row r="2946" spans="1:9" x14ac:dyDescent="0.25">
      <c r="A2946" t="s">
        <v>8863</v>
      </c>
      <c r="B2946" t="s">
        <v>8864</v>
      </c>
      <c r="D2946" s="4">
        <v>39230</v>
      </c>
      <c r="E2946" s="1">
        <v>36448</v>
      </c>
      <c r="F2946">
        <v>762</v>
      </c>
      <c r="I2946" s="3">
        <v>43344</v>
      </c>
    </row>
    <row r="2947" spans="1:9" x14ac:dyDescent="0.25">
      <c r="A2947" t="s">
        <v>8867</v>
      </c>
      <c r="B2947" t="s">
        <v>3202</v>
      </c>
      <c r="D2947" s="4">
        <v>18480</v>
      </c>
      <c r="E2947" s="1">
        <v>35285</v>
      </c>
      <c r="F2947">
        <v>931</v>
      </c>
      <c r="I2947" s="3">
        <v>43344</v>
      </c>
    </row>
    <row r="2948" spans="1:9" x14ac:dyDescent="0.25">
      <c r="A2948" t="s">
        <v>8870</v>
      </c>
      <c r="B2948" t="s">
        <v>3202</v>
      </c>
      <c r="D2948" s="4">
        <v>18480</v>
      </c>
      <c r="E2948" s="1">
        <v>35285</v>
      </c>
      <c r="F2948">
        <v>931</v>
      </c>
      <c r="I2948" s="3">
        <v>43344</v>
      </c>
    </row>
    <row r="2949" spans="1:9" x14ac:dyDescent="0.25">
      <c r="A2949" t="s">
        <v>8872</v>
      </c>
      <c r="B2949" t="s">
        <v>5381</v>
      </c>
      <c r="D2949" s="4">
        <v>23940</v>
      </c>
      <c r="E2949" s="1">
        <v>37022</v>
      </c>
      <c r="F2949">
        <v>931</v>
      </c>
      <c r="I2949" s="3">
        <v>43344</v>
      </c>
    </row>
    <row r="2950" spans="1:9" x14ac:dyDescent="0.25">
      <c r="A2950" t="s">
        <v>8874</v>
      </c>
      <c r="B2950" t="s">
        <v>6013</v>
      </c>
      <c r="D2950" s="4">
        <v>7379.79</v>
      </c>
      <c r="E2950" s="1">
        <v>42339</v>
      </c>
      <c r="F2950">
        <v>1131</v>
      </c>
      <c r="I2950" s="3">
        <v>43344</v>
      </c>
    </row>
    <row r="2951" spans="1:9" x14ac:dyDescent="0.25">
      <c r="A2951" t="s">
        <v>8877</v>
      </c>
      <c r="B2951" t="s">
        <v>8878</v>
      </c>
      <c r="D2951" s="4">
        <v>3218.6</v>
      </c>
      <c r="E2951" s="1">
        <v>43207</v>
      </c>
      <c r="F2951">
        <v>1362</v>
      </c>
      <c r="I2951" s="3">
        <v>43344</v>
      </c>
    </row>
    <row r="2952" spans="1:9" x14ac:dyDescent="0.25">
      <c r="A2952" t="s">
        <v>8881</v>
      </c>
      <c r="B2952" t="s">
        <v>110</v>
      </c>
      <c r="D2952" s="4">
        <v>13040</v>
      </c>
      <c r="E2952" s="1">
        <v>35662</v>
      </c>
      <c r="F2952">
        <v>1731</v>
      </c>
      <c r="I2952" s="3">
        <v>43344</v>
      </c>
    </row>
    <row r="2953" spans="1:9" x14ac:dyDescent="0.25">
      <c r="A2953" t="s">
        <v>8885</v>
      </c>
      <c r="B2953" t="s">
        <v>110</v>
      </c>
      <c r="D2953" s="4">
        <v>13040</v>
      </c>
      <c r="E2953" s="1">
        <v>35662</v>
      </c>
      <c r="F2953">
        <v>1731</v>
      </c>
      <c r="I2953" s="3">
        <v>43344</v>
      </c>
    </row>
    <row r="2954" spans="1:9" x14ac:dyDescent="0.25">
      <c r="A2954" t="s">
        <v>8887</v>
      </c>
      <c r="B2954" t="s">
        <v>3202</v>
      </c>
      <c r="D2954" s="4">
        <v>29981.55</v>
      </c>
      <c r="E2954" s="1">
        <v>40324</v>
      </c>
      <c r="F2954">
        <v>1731</v>
      </c>
      <c r="I2954" s="3">
        <v>43344</v>
      </c>
    </row>
    <row r="2955" spans="1:9" x14ac:dyDescent="0.25">
      <c r="A2955" t="s">
        <v>8890</v>
      </c>
      <c r="B2955" t="s">
        <v>3202</v>
      </c>
      <c r="D2955" s="4">
        <v>29981.55</v>
      </c>
      <c r="E2955" s="1">
        <v>40324</v>
      </c>
      <c r="F2955">
        <v>1731</v>
      </c>
      <c r="I2955" s="3">
        <v>43344</v>
      </c>
    </row>
    <row r="2956" spans="1:9" x14ac:dyDescent="0.25">
      <c r="A2956" t="s">
        <v>8893</v>
      </c>
      <c r="B2956" t="s">
        <v>1726</v>
      </c>
      <c r="D2956" s="4">
        <v>11949</v>
      </c>
      <c r="E2956" s="1">
        <v>36879</v>
      </c>
      <c r="F2956">
        <v>1731</v>
      </c>
      <c r="I2956" s="3">
        <v>43344</v>
      </c>
    </row>
    <row r="2957" spans="1:9" x14ac:dyDescent="0.25">
      <c r="A2957" t="s">
        <v>8896</v>
      </c>
      <c r="B2957" t="s">
        <v>8897</v>
      </c>
      <c r="D2957" s="4">
        <v>39900</v>
      </c>
      <c r="E2957" s="1">
        <v>38716</v>
      </c>
      <c r="F2957">
        <v>1701</v>
      </c>
      <c r="I2957" s="3">
        <v>43344</v>
      </c>
    </row>
    <row r="2958" spans="1:9" x14ac:dyDescent="0.25">
      <c r="A2958" t="s">
        <v>8900</v>
      </c>
      <c r="B2958" t="s">
        <v>8901</v>
      </c>
      <c r="D2958" s="4">
        <v>22990</v>
      </c>
      <c r="E2958" s="1">
        <v>40542</v>
      </c>
      <c r="F2958">
        <v>1814</v>
      </c>
      <c r="I2958" s="3">
        <v>43344</v>
      </c>
    </row>
    <row r="2959" spans="1:9" x14ac:dyDescent="0.25">
      <c r="A2959" t="s">
        <v>8904</v>
      </c>
      <c r="B2959" t="s">
        <v>8905</v>
      </c>
      <c r="D2959" s="4">
        <v>39512.5</v>
      </c>
      <c r="E2959" s="1">
        <v>39599</v>
      </c>
      <c r="F2959">
        <v>2011</v>
      </c>
      <c r="I2959" s="3">
        <v>43344</v>
      </c>
    </row>
    <row r="2960" spans="1:9" x14ac:dyDescent="0.25">
      <c r="A2960" t="s">
        <v>8909</v>
      </c>
      <c r="B2960" t="s">
        <v>7256</v>
      </c>
      <c r="D2960" s="4">
        <v>3992.5</v>
      </c>
      <c r="E2960" s="1">
        <v>40542</v>
      </c>
      <c r="F2960">
        <v>2121</v>
      </c>
      <c r="I2960" s="3">
        <v>43344</v>
      </c>
    </row>
    <row r="2961" spans="1:9" x14ac:dyDescent="0.25">
      <c r="A2961" t="s">
        <v>8913</v>
      </c>
      <c r="B2961" t="s">
        <v>8914</v>
      </c>
      <c r="D2961" s="4">
        <v>5000</v>
      </c>
      <c r="E2961" s="1">
        <v>40543</v>
      </c>
      <c r="F2961">
        <v>2721</v>
      </c>
      <c r="I2961" s="3">
        <v>43344</v>
      </c>
    </row>
    <row r="2962" spans="1:9" x14ac:dyDescent="0.25">
      <c r="A2962" t="s">
        <v>8917</v>
      </c>
      <c r="B2962" t="s">
        <v>8918</v>
      </c>
      <c r="D2962" s="4">
        <v>8481.61</v>
      </c>
      <c r="E2962" s="1">
        <v>40508</v>
      </c>
      <c r="F2962">
        <v>3241</v>
      </c>
      <c r="I2962" s="3">
        <v>43344</v>
      </c>
    </row>
    <row r="2963" spans="1:9" x14ac:dyDescent="0.25">
      <c r="A2963" t="s">
        <v>8921</v>
      </c>
      <c r="B2963" t="s">
        <v>8918</v>
      </c>
      <c r="D2963" s="4">
        <v>8481.6200000000008</v>
      </c>
      <c r="E2963" s="1">
        <v>40508</v>
      </c>
      <c r="F2963">
        <v>3241</v>
      </c>
      <c r="I2963" s="3">
        <v>43344</v>
      </c>
    </row>
    <row r="2964" spans="1:9" x14ac:dyDescent="0.25">
      <c r="A2964" t="s">
        <v>8924</v>
      </c>
      <c r="B2964" t="s">
        <v>8918</v>
      </c>
      <c r="D2964" s="4">
        <v>7588.77</v>
      </c>
      <c r="E2964" s="1">
        <v>40508</v>
      </c>
      <c r="F2964">
        <v>3241</v>
      </c>
      <c r="I2964" s="3">
        <v>43344</v>
      </c>
    </row>
    <row r="2965" spans="1:9" x14ac:dyDescent="0.25">
      <c r="A2965" t="s">
        <v>8927</v>
      </c>
      <c r="B2965" t="s">
        <v>8918</v>
      </c>
      <c r="D2965" s="4">
        <v>8481.73</v>
      </c>
      <c r="E2965" s="1">
        <v>40508</v>
      </c>
      <c r="F2965">
        <v>3241</v>
      </c>
      <c r="I2965" s="3">
        <v>43344</v>
      </c>
    </row>
    <row r="2966" spans="1:9" x14ac:dyDescent="0.25">
      <c r="A2966" t="s">
        <v>8930</v>
      </c>
      <c r="B2966" t="s">
        <v>8931</v>
      </c>
      <c r="D2966" s="4">
        <v>16132</v>
      </c>
      <c r="E2966" s="1">
        <v>40108</v>
      </c>
      <c r="F2966">
        <v>3451</v>
      </c>
      <c r="I2966" s="3">
        <v>43344</v>
      </c>
    </row>
    <row r="2967" spans="1:9" x14ac:dyDescent="0.25">
      <c r="A2967" t="s">
        <v>8935</v>
      </c>
      <c r="B2967" t="s">
        <v>8603</v>
      </c>
      <c r="D2967" s="4">
        <v>3520</v>
      </c>
      <c r="E2967" s="1">
        <v>43007</v>
      </c>
      <c r="F2967">
        <v>5031</v>
      </c>
      <c r="I2967" s="3">
        <v>43344</v>
      </c>
    </row>
    <row r="2968" spans="1:9" x14ac:dyDescent="0.25">
      <c r="A2968" t="s">
        <v>8937</v>
      </c>
      <c r="B2968" t="s">
        <v>8012</v>
      </c>
      <c r="D2968" s="4">
        <v>10442.5</v>
      </c>
      <c r="E2968" s="1">
        <v>43007</v>
      </c>
      <c r="F2968">
        <v>5062</v>
      </c>
      <c r="I2968" s="3">
        <v>43344</v>
      </c>
    </row>
    <row r="2969" spans="1:9" x14ac:dyDescent="0.25">
      <c r="A2969" t="s">
        <v>8939</v>
      </c>
      <c r="B2969" t="s">
        <v>5674</v>
      </c>
      <c r="D2969" s="4">
        <v>10508.2</v>
      </c>
      <c r="E2969" s="1">
        <v>37618</v>
      </c>
      <c r="F2969">
        <v>5001</v>
      </c>
      <c r="I2969" s="3">
        <v>43344</v>
      </c>
    </row>
    <row r="2970" spans="1:9" x14ac:dyDescent="0.25">
      <c r="A2970" t="s">
        <v>8943</v>
      </c>
      <c r="B2970" t="s">
        <v>3202</v>
      </c>
      <c r="D2970" s="4">
        <v>19239</v>
      </c>
      <c r="E2970" s="1">
        <v>42004</v>
      </c>
      <c r="F2970">
        <v>5931</v>
      </c>
      <c r="I2970" s="3">
        <v>43344</v>
      </c>
    </row>
    <row r="2971" spans="1:9" x14ac:dyDescent="0.25">
      <c r="A2971" t="s">
        <v>8945</v>
      </c>
      <c r="B2971" t="s">
        <v>7813</v>
      </c>
      <c r="D2971" s="4">
        <v>37882</v>
      </c>
      <c r="E2971" s="1">
        <v>38335</v>
      </c>
      <c r="F2971">
        <v>5931</v>
      </c>
      <c r="I2971" s="3">
        <v>43344</v>
      </c>
    </row>
    <row r="2972" spans="1:9" x14ac:dyDescent="0.25">
      <c r="A2972" t="s">
        <v>8948</v>
      </c>
      <c r="B2972" t="s">
        <v>1346</v>
      </c>
      <c r="D2972" s="4">
        <v>5868.5</v>
      </c>
      <c r="E2972" s="1">
        <v>41772</v>
      </c>
      <c r="F2972">
        <v>6029</v>
      </c>
      <c r="I2972" s="3">
        <v>43344</v>
      </c>
    </row>
    <row r="2973" spans="1:9" x14ac:dyDescent="0.25">
      <c r="A2973" t="s">
        <v>8953</v>
      </c>
      <c r="B2973" t="s">
        <v>8954</v>
      </c>
      <c r="D2973" s="4">
        <v>8300</v>
      </c>
      <c r="E2973" s="1">
        <v>41270</v>
      </c>
      <c r="F2973">
        <v>321</v>
      </c>
      <c r="I2973" s="3">
        <v>43435</v>
      </c>
    </row>
    <row r="2974" spans="1:9" x14ac:dyDescent="0.25">
      <c r="A2974" t="s">
        <v>8957</v>
      </c>
      <c r="B2974" t="s">
        <v>8954</v>
      </c>
      <c r="D2974" s="4">
        <v>7539.41</v>
      </c>
      <c r="E2974" s="1">
        <v>42572</v>
      </c>
      <c r="F2974">
        <v>321</v>
      </c>
      <c r="I2974" s="3">
        <v>43435</v>
      </c>
    </row>
    <row r="2975" spans="1:9" x14ac:dyDescent="0.25">
      <c r="A2975" t="s">
        <v>8961</v>
      </c>
      <c r="B2975" t="s">
        <v>8962</v>
      </c>
      <c r="D2975" s="4">
        <v>3969</v>
      </c>
      <c r="E2975" s="1">
        <v>42356</v>
      </c>
      <c r="F2975">
        <v>931</v>
      </c>
      <c r="I2975" s="3">
        <v>43435</v>
      </c>
    </row>
    <row r="2976" spans="1:9" x14ac:dyDescent="0.25">
      <c r="A2976" t="s">
        <v>8966</v>
      </c>
      <c r="B2976" t="s">
        <v>7615</v>
      </c>
      <c r="D2976" s="4">
        <v>11165</v>
      </c>
      <c r="E2976" s="1">
        <v>40421</v>
      </c>
      <c r="F2976">
        <v>1013</v>
      </c>
      <c r="I2976" s="3">
        <v>43435</v>
      </c>
    </row>
    <row r="2977" spans="1:9" x14ac:dyDescent="0.25">
      <c r="A2977" t="s">
        <v>8969</v>
      </c>
      <c r="B2977" t="s">
        <v>4331</v>
      </c>
      <c r="D2977" s="4">
        <v>39900</v>
      </c>
      <c r="E2977" s="1">
        <v>36371</v>
      </c>
      <c r="F2977">
        <v>1031</v>
      </c>
      <c r="I2977" s="3">
        <v>43435</v>
      </c>
    </row>
    <row r="2978" spans="1:9" x14ac:dyDescent="0.25">
      <c r="A2978" t="s">
        <v>8972</v>
      </c>
      <c r="B2978" t="s">
        <v>7647</v>
      </c>
      <c r="D2978" s="4">
        <v>39900</v>
      </c>
      <c r="E2978" s="1">
        <v>36700</v>
      </c>
      <c r="F2978">
        <v>1031</v>
      </c>
      <c r="I2978" s="3">
        <v>43435</v>
      </c>
    </row>
    <row r="2979" spans="1:9" x14ac:dyDescent="0.25">
      <c r="A2979" t="s">
        <v>8974</v>
      </c>
      <c r="B2979" t="s">
        <v>8975</v>
      </c>
      <c r="D2979" s="4">
        <v>39900</v>
      </c>
      <c r="E2979" s="1">
        <v>38499</v>
      </c>
      <c r="F2979">
        <v>1221</v>
      </c>
      <c r="I2979" s="3">
        <v>43435</v>
      </c>
    </row>
    <row r="2980" spans="1:9" x14ac:dyDescent="0.25">
      <c r="A2980" t="s">
        <v>8977</v>
      </c>
      <c r="B2980" t="s">
        <v>8978</v>
      </c>
      <c r="D2980" s="4">
        <v>39900</v>
      </c>
      <c r="E2980" s="1">
        <v>39065</v>
      </c>
      <c r="F2980">
        <v>1221</v>
      </c>
      <c r="I2980" s="3">
        <v>43435</v>
      </c>
    </row>
    <row r="2981" spans="1:9" x14ac:dyDescent="0.25">
      <c r="A2981" t="s">
        <v>8980</v>
      </c>
      <c r="B2981" t="s">
        <v>8978</v>
      </c>
      <c r="D2981" s="4">
        <v>39900</v>
      </c>
      <c r="E2981" s="1">
        <v>39065</v>
      </c>
      <c r="F2981">
        <v>1221</v>
      </c>
      <c r="I2981" s="3">
        <v>43435</v>
      </c>
    </row>
    <row r="2982" spans="1:9" x14ac:dyDescent="0.25">
      <c r="A2982" t="s">
        <v>8982</v>
      </c>
      <c r="B2982" t="s">
        <v>7291</v>
      </c>
      <c r="D2982" s="4">
        <v>39930</v>
      </c>
      <c r="E2982" s="1">
        <v>42356</v>
      </c>
      <c r="F2982">
        <v>1221</v>
      </c>
      <c r="I2982" s="3">
        <v>43435</v>
      </c>
    </row>
    <row r="2983" spans="1:9" x14ac:dyDescent="0.25">
      <c r="A2983" t="s">
        <v>8984</v>
      </c>
      <c r="B2983" t="s">
        <v>7256</v>
      </c>
      <c r="D2983" s="4">
        <v>3992.5</v>
      </c>
      <c r="E2983" s="1">
        <v>40542</v>
      </c>
      <c r="F2983">
        <v>2121</v>
      </c>
      <c r="I2983" s="3">
        <v>43435</v>
      </c>
    </row>
    <row r="2984" spans="1:9" x14ac:dyDescent="0.25">
      <c r="A2984" t="s">
        <v>8987</v>
      </c>
      <c r="B2984" t="s">
        <v>781</v>
      </c>
      <c r="D2984" s="4">
        <v>4730</v>
      </c>
      <c r="F2984">
        <v>2721</v>
      </c>
      <c r="I2984" s="3">
        <v>43435</v>
      </c>
    </row>
    <row r="2985" spans="1:9" x14ac:dyDescent="0.25">
      <c r="A2985" t="s">
        <v>8990</v>
      </c>
      <c r="B2985" t="s">
        <v>8991</v>
      </c>
      <c r="D2985" s="4">
        <v>5000</v>
      </c>
      <c r="E2985" s="1">
        <v>37986</v>
      </c>
      <c r="F2985">
        <v>3342</v>
      </c>
      <c r="I2985" s="3">
        <v>43435</v>
      </c>
    </row>
    <row r="2986" spans="1:9" x14ac:dyDescent="0.25">
      <c r="A2986" t="s">
        <v>8994</v>
      </c>
      <c r="B2986" t="s">
        <v>8995</v>
      </c>
      <c r="D2986" s="4">
        <v>28790</v>
      </c>
      <c r="F2986">
        <v>3541</v>
      </c>
      <c r="I2986" s="3">
        <v>43435</v>
      </c>
    </row>
    <row r="2987" spans="1:9" x14ac:dyDescent="0.25">
      <c r="A2987" t="s">
        <v>8998</v>
      </c>
      <c r="B2987" t="s">
        <v>8999</v>
      </c>
      <c r="D2987" s="4">
        <v>20000</v>
      </c>
      <c r="E2987" s="1">
        <v>43173</v>
      </c>
      <c r="F2987">
        <v>4041</v>
      </c>
      <c r="I2987" s="3">
        <v>43435</v>
      </c>
    </row>
    <row r="2988" spans="1:9" x14ac:dyDescent="0.25">
      <c r="A2988" t="s">
        <v>9001</v>
      </c>
      <c r="B2988" t="s">
        <v>8729</v>
      </c>
      <c r="D2988" s="4">
        <v>3000</v>
      </c>
      <c r="E2988" s="1">
        <v>42576</v>
      </c>
      <c r="F2988">
        <v>5031</v>
      </c>
      <c r="I2988" s="3">
        <v>43435</v>
      </c>
    </row>
    <row r="2989" spans="1:9" x14ac:dyDescent="0.25">
      <c r="A2989" t="s">
        <v>9003</v>
      </c>
      <c r="B2989" t="s">
        <v>8729</v>
      </c>
      <c r="D2989" s="4">
        <v>3000</v>
      </c>
      <c r="E2989" s="1">
        <v>42576</v>
      </c>
      <c r="F2989">
        <v>5031</v>
      </c>
      <c r="I2989" s="3">
        <v>43435</v>
      </c>
    </row>
    <row r="2990" spans="1:9" x14ac:dyDescent="0.25">
      <c r="A2990" t="s">
        <v>9005</v>
      </c>
      <c r="B2990" t="s">
        <v>8603</v>
      </c>
      <c r="D2990" s="4">
        <v>3520</v>
      </c>
      <c r="E2990" s="1">
        <v>42338</v>
      </c>
      <c r="F2990">
        <v>5031</v>
      </c>
      <c r="I2990" s="3">
        <v>43435</v>
      </c>
    </row>
    <row r="2991" spans="1:9" x14ac:dyDescent="0.25">
      <c r="A2991" t="s">
        <v>9007</v>
      </c>
      <c r="B2991" t="s">
        <v>8012</v>
      </c>
      <c r="D2991" s="4">
        <v>10442.5</v>
      </c>
      <c r="E2991" s="1">
        <v>43007</v>
      </c>
      <c r="F2991">
        <v>5062</v>
      </c>
      <c r="I2991" s="3">
        <v>43435</v>
      </c>
    </row>
    <row r="2992" spans="1:9" x14ac:dyDescent="0.25">
      <c r="A2992" t="s">
        <v>9009</v>
      </c>
      <c r="B2992" t="s">
        <v>9010</v>
      </c>
      <c r="D2992" s="4">
        <v>3603</v>
      </c>
      <c r="E2992" s="1">
        <v>38686</v>
      </c>
      <c r="F2992">
        <v>6029</v>
      </c>
      <c r="I2992" s="3">
        <v>43435</v>
      </c>
    </row>
    <row r="2993" spans="1:9" x14ac:dyDescent="0.25">
      <c r="A2993" t="s">
        <v>9014</v>
      </c>
      <c r="B2993" t="s">
        <v>9015</v>
      </c>
      <c r="D2993" s="4">
        <v>16629.599999999999</v>
      </c>
      <c r="E2993" s="1">
        <v>40542</v>
      </c>
      <c r="F2993">
        <v>201</v>
      </c>
      <c r="I2993" s="3">
        <v>43435</v>
      </c>
    </row>
    <row r="2994" spans="1:9" x14ac:dyDescent="0.25">
      <c r="A2994" t="s">
        <v>9019</v>
      </c>
      <c r="B2994" t="s">
        <v>5378</v>
      </c>
      <c r="D2994" s="4">
        <v>4900</v>
      </c>
      <c r="F2994">
        <v>201</v>
      </c>
      <c r="I2994" s="3">
        <v>43435</v>
      </c>
    </row>
    <row r="2995" spans="1:9" x14ac:dyDescent="0.25">
      <c r="A2995" t="s">
        <v>9021</v>
      </c>
      <c r="B2995" t="s">
        <v>9022</v>
      </c>
      <c r="D2995" s="4">
        <v>5800</v>
      </c>
      <c r="E2995" s="1">
        <v>37902</v>
      </c>
      <c r="F2995">
        <v>3011</v>
      </c>
      <c r="I2995" s="3">
        <v>43435</v>
      </c>
    </row>
    <row r="2996" spans="1:9" x14ac:dyDescent="0.25">
      <c r="A2996" t="s">
        <v>9026</v>
      </c>
      <c r="B2996" t="s">
        <v>9027</v>
      </c>
      <c r="D2996" s="4">
        <v>9990</v>
      </c>
      <c r="E2996" s="1">
        <v>40372</v>
      </c>
      <c r="F2996">
        <v>3021</v>
      </c>
      <c r="I2996" s="3">
        <v>43435</v>
      </c>
    </row>
    <row r="2997" spans="1:9" x14ac:dyDescent="0.25">
      <c r="A2997" t="s">
        <v>9035</v>
      </c>
      <c r="B2997" t="s">
        <v>9036</v>
      </c>
      <c r="D2997" s="4">
        <v>8860</v>
      </c>
      <c r="F2997">
        <v>3241</v>
      </c>
      <c r="I2997" s="2">
        <v>44988</v>
      </c>
    </row>
    <row r="2998" spans="1:9" x14ac:dyDescent="0.25">
      <c r="A2998" t="s">
        <v>9039</v>
      </c>
      <c r="B2998" t="s">
        <v>9040</v>
      </c>
      <c r="D2998" s="4">
        <v>4950</v>
      </c>
      <c r="F2998">
        <v>3241</v>
      </c>
      <c r="I2998" s="2">
        <v>44988</v>
      </c>
    </row>
    <row r="2999" spans="1:9" x14ac:dyDescent="0.25">
      <c r="A2999" t="s">
        <v>9043</v>
      </c>
      <c r="B2999" t="s">
        <v>9044</v>
      </c>
      <c r="D2999" s="4">
        <v>18110</v>
      </c>
      <c r="E2999" s="1">
        <v>36011</v>
      </c>
      <c r="F2999">
        <v>2309</v>
      </c>
      <c r="I2999" s="2">
        <v>44996</v>
      </c>
    </row>
    <row r="3000" spans="1:9" x14ac:dyDescent="0.25">
      <c r="A3000" t="s">
        <v>9049</v>
      </c>
      <c r="B3000" t="s">
        <v>9050</v>
      </c>
      <c r="D3000" s="4">
        <v>3300</v>
      </c>
      <c r="F3000">
        <v>2151</v>
      </c>
      <c r="I3000" s="2">
        <v>45018</v>
      </c>
    </row>
    <row r="3001" spans="1:9" x14ac:dyDescent="0.25">
      <c r="A3001" t="s">
        <v>9054</v>
      </c>
      <c r="B3001" t="s">
        <v>9055</v>
      </c>
      <c r="D3001" s="4">
        <v>3550</v>
      </c>
      <c r="F3001">
        <v>9060</v>
      </c>
      <c r="I3001" s="2">
        <v>45021</v>
      </c>
    </row>
    <row r="3002" spans="1:9" x14ac:dyDescent="0.25">
      <c r="A3002" t="s">
        <v>9058</v>
      </c>
      <c r="B3002" t="s">
        <v>9059</v>
      </c>
      <c r="D3002" s="4">
        <v>3350</v>
      </c>
      <c r="F3002">
        <v>1322</v>
      </c>
      <c r="I3002" s="2">
        <v>45028</v>
      </c>
    </row>
    <row r="3003" spans="1:9" x14ac:dyDescent="0.25">
      <c r="A3003" t="s">
        <v>9062</v>
      </c>
      <c r="B3003" t="s">
        <v>9044</v>
      </c>
      <c r="D3003" s="4">
        <v>3890</v>
      </c>
      <c r="F3003">
        <v>9305</v>
      </c>
      <c r="I3003" s="2">
        <v>45052</v>
      </c>
    </row>
    <row r="3004" spans="1:9" x14ac:dyDescent="0.25">
      <c r="A3004" t="s">
        <v>9064</v>
      </c>
      <c r="B3004" t="s">
        <v>9044</v>
      </c>
      <c r="D3004" s="4">
        <v>3890</v>
      </c>
      <c r="F3004">
        <v>9305</v>
      </c>
      <c r="I3004" s="2">
        <v>45052</v>
      </c>
    </row>
    <row r="3005" spans="1:9" x14ac:dyDescent="0.25">
      <c r="A3005" t="s">
        <v>9066</v>
      </c>
      <c r="B3005" t="s">
        <v>9044</v>
      </c>
      <c r="D3005" s="4">
        <v>3890</v>
      </c>
      <c r="F3005">
        <v>9305</v>
      </c>
      <c r="I3005" s="2">
        <v>45052</v>
      </c>
    </row>
    <row r="3006" spans="1:9" x14ac:dyDescent="0.25">
      <c r="A3006" t="s">
        <v>9069</v>
      </c>
      <c r="B3006" t="s">
        <v>9070</v>
      </c>
      <c r="D3006" s="4">
        <v>3200</v>
      </c>
      <c r="F3006">
        <v>9305</v>
      </c>
      <c r="I3006" s="2">
        <v>45055</v>
      </c>
    </row>
    <row r="3007" spans="1:9" x14ac:dyDescent="0.25">
      <c r="A3007" t="s">
        <v>9073</v>
      </c>
      <c r="B3007" t="s">
        <v>9074</v>
      </c>
      <c r="D3007" s="4">
        <v>6010</v>
      </c>
      <c r="E3007" s="1">
        <v>36281</v>
      </c>
      <c r="F3007">
        <v>9305</v>
      </c>
      <c r="I3007" s="2">
        <v>45083</v>
      </c>
    </row>
    <row r="3008" spans="1:9" x14ac:dyDescent="0.25">
      <c r="A3008" t="s">
        <v>9078</v>
      </c>
      <c r="B3008" t="s">
        <v>9079</v>
      </c>
      <c r="D3008" s="4">
        <v>4920</v>
      </c>
      <c r="E3008" s="1">
        <v>35208</v>
      </c>
      <c r="F3008">
        <v>9305</v>
      </c>
      <c r="I3008" s="2">
        <v>45109</v>
      </c>
    </row>
    <row r="3009" spans="1:9" x14ac:dyDescent="0.25">
      <c r="A3009" t="s">
        <v>9082</v>
      </c>
      <c r="B3009" t="s">
        <v>9083</v>
      </c>
      <c r="D3009" s="4">
        <v>7670</v>
      </c>
      <c r="F3009">
        <v>9305</v>
      </c>
      <c r="I3009" s="2">
        <v>45140</v>
      </c>
    </row>
    <row r="3010" spans="1:9" x14ac:dyDescent="0.25">
      <c r="A3010" t="s">
        <v>9087</v>
      </c>
      <c r="B3010" t="s">
        <v>9088</v>
      </c>
      <c r="D3010" s="4">
        <v>39532.5</v>
      </c>
      <c r="E3010" s="1">
        <v>37242</v>
      </c>
      <c r="F3010">
        <v>1031</v>
      </c>
      <c r="I3010" s="2">
        <v>45172</v>
      </c>
    </row>
    <row r="3011" spans="1:9" x14ac:dyDescent="0.25">
      <c r="A3011" t="s">
        <v>9093</v>
      </c>
      <c r="B3011" t="s">
        <v>9094</v>
      </c>
      <c r="D3011" s="4">
        <v>11162.2</v>
      </c>
      <c r="E3011" s="1">
        <v>38442</v>
      </c>
      <c r="F3011">
        <v>6022</v>
      </c>
      <c r="I3011" s="2">
        <v>45174</v>
      </c>
    </row>
    <row r="3012" spans="1:9" x14ac:dyDescent="0.25">
      <c r="A3012" t="s">
        <v>9099</v>
      </c>
      <c r="B3012" t="s">
        <v>9100</v>
      </c>
      <c r="D3012" s="4">
        <v>3820</v>
      </c>
      <c r="E3012" s="1">
        <v>35394</v>
      </c>
      <c r="F3012">
        <v>3121</v>
      </c>
      <c r="I3012" s="2">
        <v>45176</v>
      </c>
    </row>
    <row r="3013" spans="1:9" x14ac:dyDescent="0.25">
      <c r="A3013" t="s">
        <v>9105</v>
      </c>
      <c r="B3013" t="s">
        <v>9106</v>
      </c>
      <c r="D3013" s="4">
        <v>18100</v>
      </c>
      <c r="E3013" s="1">
        <v>36262</v>
      </c>
      <c r="F3013">
        <v>1462</v>
      </c>
      <c r="I3013" s="2">
        <v>45178</v>
      </c>
    </row>
    <row r="3014" spans="1:9" x14ac:dyDescent="0.25">
      <c r="A3014" t="s">
        <v>9110</v>
      </c>
      <c r="B3014" t="s">
        <v>2874</v>
      </c>
      <c r="D3014" s="4">
        <v>4568</v>
      </c>
      <c r="E3014" s="1">
        <v>39547</v>
      </c>
      <c r="F3014">
        <v>731</v>
      </c>
      <c r="I3014" s="2">
        <v>45181</v>
      </c>
    </row>
    <row r="3015" spans="1:9" x14ac:dyDescent="0.25">
      <c r="A3015" t="s">
        <v>9113</v>
      </c>
      <c r="B3015" t="s">
        <v>9114</v>
      </c>
      <c r="D3015" s="4">
        <v>36783</v>
      </c>
      <c r="E3015" s="1">
        <v>36761</v>
      </c>
      <c r="F3015">
        <v>5693</v>
      </c>
      <c r="I3015" s="2">
        <v>45181</v>
      </c>
    </row>
    <row r="3016" spans="1:9" x14ac:dyDescent="0.25">
      <c r="A3016" t="s">
        <v>9119</v>
      </c>
      <c r="B3016" t="s">
        <v>9044</v>
      </c>
      <c r="D3016" s="4">
        <v>3890</v>
      </c>
      <c r="F3016">
        <v>2241</v>
      </c>
      <c r="I3016" s="2">
        <v>45200</v>
      </c>
    </row>
    <row r="3017" spans="1:9" x14ac:dyDescent="0.25">
      <c r="A3017" t="s">
        <v>9121</v>
      </c>
      <c r="B3017" t="s">
        <v>1346</v>
      </c>
      <c r="D3017" s="4">
        <v>3815</v>
      </c>
      <c r="E3017" s="1">
        <v>39856</v>
      </c>
      <c r="F3017">
        <v>631</v>
      </c>
      <c r="I3017" s="2">
        <v>45200</v>
      </c>
    </row>
    <row r="3018" spans="1:9" x14ac:dyDescent="0.25">
      <c r="A3018" t="s">
        <v>9123</v>
      </c>
      <c r="B3018" t="s">
        <v>9124</v>
      </c>
      <c r="D3018" s="4">
        <v>8295</v>
      </c>
      <c r="E3018" s="1">
        <v>36860</v>
      </c>
      <c r="F3018">
        <v>912</v>
      </c>
      <c r="I3018" s="2">
        <v>45200</v>
      </c>
    </row>
    <row r="3019" spans="1:9" x14ac:dyDescent="0.25">
      <c r="A3019" t="s">
        <v>9128</v>
      </c>
      <c r="B3019" t="s">
        <v>9129</v>
      </c>
      <c r="D3019" s="4">
        <v>5780</v>
      </c>
      <c r="E3019" s="1">
        <v>36945</v>
      </c>
      <c r="F3019">
        <v>912</v>
      </c>
      <c r="I3019" s="2">
        <v>45200</v>
      </c>
    </row>
    <row r="3020" spans="1:9" x14ac:dyDescent="0.25">
      <c r="A3020" t="s">
        <v>9134</v>
      </c>
      <c r="B3020" t="s">
        <v>1346</v>
      </c>
      <c r="D3020" s="4">
        <v>3675</v>
      </c>
      <c r="E3020" s="1">
        <v>39233</v>
      </c>
      <c r="F3020">
        <v>2021</v>
      </c>
      <c r="I3020" s="2">
        <v>45211</v>
      </c>
    </row>
    <row r="3021" spans="1:9" x14ac:dyDescent="0.25">
      <c r="A3021" t="s">
        <v>9138</v>
      </c>
      <c r="B3021" t="s">
        <v>1346</v>
      </c>
      <c r="D3021" s="4">
        <v>4914.5</v>
      </c>
      <c r="E3021" s="1">
        <v>39233</v>
      </c>
      <c r="F3021">
        <v>2011</v>
      </c>
      <c r="I3021" s="2">
        <v>45211</v>
      </c>
    </row>
    <row r="3022" spans="1:9" x14ac:dyDescent="0.25">
      <c r="A3022" t="s">
        <v>9142</v>
      </c>
      <c r="B3022" t="s">
        <v>1346</v>
      </c>
      <c r="D3022" s="4">
        <v>3675</v>
      </c>
      <c r="E3022" s="1">
        <v>39233</v>
      </c>
      <c r="F3022">
        <v>2021</v>
      </c>
      <c r="I3022" s="2">
        <v>45211</v>
      </c>
    </row>
    <row r="3023" spans="1:9" x14ac:dyDescent="0.25">
      <c r="A3023" t="s">
        <v>9145</v>
      </c>
      <c r="B3023" t="s">
        <v>6670</v>
      </c>
      <c r="D3023" s="4">
        <v>17580</v>
      </c>
      <c r="E3023" s="1">
        <v>35992</v>
      </c>
      <c r="F3023">
        <v>321</v>
      </c>
      <c r="I3023" s="2">
        <v>45231</v>
      </c>
    </row>
    <row r="3024" spans="1:9" x14ac:dyDescent="0.25">
      <c r="A3024" t="s">
        <v>9149</v>
      </c>
      <c r="B3024" t="s">
        <v>1346</v>
      </c>
      <c r="D3024" s="4">
        <v>3681.5</v>
      </c>
      <c r="E3024" s="1">
        <v>39672</v>
      </c>
      <c r="F3024">
        <v>816</v>
      </c>
      <c r="I3024" s="2">
        <v>45239</v>
      </c>
    </row>
    <row r="3025" spans="1:9" x14ac:dyDescent="0.25">
      <c r="A3025" t="s">
        <v>9153</v>
      </c>
      <c r="B3025" t="s">
        <v>1346</v>
      </c>
      <c r="D3025" s="4">
        <v>8919</v>
      </c>
      <c r="E3025" s="1">
        <v>40025</v>
      </c>
      <c r="F3025">
        <v>4764</v>
      </c>
      <c r="I3025" s="2">
        <v>45242</v>
      </c>
    </row>
    <row r="3026" spans="1:9" x14ac:dyDescent="0.25">
      <c r="A3026" t="s">
        <v>9157</v>
      </c>
      <c r="B3026" t="s">
        <v>1346</v>
      </c>
      <c r="D3026" s="4">
        <v>3140</v>
      </c>
      <c r="E3026" s="1">
        <v>35418</v>
      </c>
      <c r="F3026">
        <v>4141</v>
      </c>
      <c r="I3026" s="2">
        <v>45242</v>
      </c>
    </row>
    <row r="3027" spans="1:9" x14ac:dyDescent="0.25">
      <c r="A3027" t="s">
        <v>9161</v>
      </c>
      <c r="B3027" t="s">
        <v>9162</v>
      </c>
      <c r="D3027" s="4">
        <v>16120</v>
      </c>
      <c r="E3027" s="1">
        <v>36646</v>
      </c>
      <c r="F3027">
        <v>4141</v>
      </c>
      <c r="I3027" s="2">
        <v>45264</v>
      </c>
    </row>
    <row r="3028" spans="1:9" x14ac:dyDescent="0.25">
      <c r="A3028" t="s">
        <v>9167</v>
      </c>
      <c r="B3028" t="s">
        <v>9168</v>
      </c>
      <c r="D3028" s="4">
        <v>4990</v>
      </c>
      <c r="E3028" s="1">
        <v>36005</v>
      </c>
      <c r="F3028">
        <v>9601</v>
      </c>
      <c r="I3028" s="2">
        <v>45272</v>
      </c>
    </row>
    <row r="3029" spans="1:9" x14ac:dyDescent="0.25">
      <c r="A3029" t="s">
        <v>9170</v>
      </c>
      <c r="B3029" t="s">
        <v>1346</v>
      </c>
      <c r="D3029" s="4">
        <v>5652.5</v>
      </c>
      <c r="E3029" s="1">
        <v>39499</v>
      </c>
      <c r="F3029">
        <v>1462</v>
      </c>
      <c r="I3029" s="2">
        <v>45272</v>
      </c>
    </row>
    <row r="3030" spans="1:9" x14ac:dyDescent="0.25">
      <c r="A3030" t="s">
        <v>9173</v>
      </c>
      <c r="B3030" t="s">
        <v>1346</v>
      </c>
      <c r="D3030" s="4">
        <v>4026.96</v>
      </c>
      <c r="E3030" s="1">
        <v>39499</v>
      </c>
      <c r="F3030">
        <v>1462</v>
      </c>
      <c r="I3030" s="2">
        <v>45272</v>
      </c>
    </row>
    <row r="3031" spans="1:9" x14ac:dyDescent="0.25">
      <c r="A3031" t="s">
        <v>9176</v>
      </c>
      <c r="B3031" t="s">
        <v>9177</v>
      </c>
      <c r="D3031" s="4">
        <v>3184.2</v>
      </c>
      <c r="E3031" s="1">
        <v>38132</v>
      </c>
      <c r="F3031">
        <v>1033</v>
      </c>
      <c r="I3031" s="3">
        <v>41306</v>
      </c>
    </row>
    <row r="3032" spans="1:9" x14ac:dyDescent="0.25">
      <c r="A3032" t="s">
        <v>9181</v>
      </c>
      <c r="B3032" t="s">
        <v>9182</v>
      </c>
      <c r="D3032" s="4">
        <v>3800</v>
      </c>
      <c r="E3032" s="1">
        <v>36427</v>
      </c>
      <c r="F3032">
        <v>2562</v>
      </c>
      <c r="I3032" s="3">
        <v>41456</v>
      </c>
    </row>
    <row r="3033" spans="1:9" x14ac:dyDescent="0.25">
      <c r="A3033" t="s">
        <v>9185</v>
      </c>
      <c r="B3033" t="s">
        <v>1346</v>
      </c>
      <c r="D3033" s="4">
        <v>3480</v>
      </c>
      <c r="E3033" s="1">
        <v>35460</v>
      </c>
      <c r="F3033">
        <v>2611</v>
      </c>
      <c r="I3033" s="3">
        <v>41456</v>
      </c>
    </row>
    <row r="3034" spans="1:9" x14ac:dyDescent="0.25">
      <c r="A3034" t="s">
        <v>9189</v>
      </c>
      <c r="B3034" t="s">
        <v>1346</v>
      </c>
      <c r="D3034" s="4">
        <v>3675</v>
      </c>
      <c r="E3034" s="1">
        <v>39198</v>
      </c>
      <c r="F3034">
        <v>911</v>
      </c>
      <c r="I3034" s="3">
        <v>41518</v>
      </c>
    </row>
    <row r="3035" spans="1:9" x14ac:dyDescent="0.25">
      <c r="A3035" t="s">
        <v>9192</v>
      </c>
      <c r="B3035" t="s">
        <v>9193</v>
      </c>
      <c r="D3035" s="4">
        <v>6990</v>
      </c>
      <c r="F3035">
        <v>3741</v>
      </c>
      <c r="I3035" s="3">
        <v>41609</v>
      </c>
    </row>
    <row r="3036" spans="1:9" x14ac:dyDescent="0.25">
      <c r="A3036" t="s">
        <v>9197</v>
      </c>
      <c r="B3036" t="s">
        <v>9193</v>
      </c>
      <c r="D3036" s="4">
        <v>6990</v>
      </c>
      <c r="F3036">
        <v>3741</v>
      </c>
      <c r="I3036" s="3">
        <v>41609</v>
      </c>
    </row>
    <row r="3037" spans="1:9" x14ac:dyDescent="0.25">
      <c r="A3037" t="s">
        <v>9199</v>
      </c>
      <c r="B3037" t="s">
        <v>1346</v>
      </c>
      <c r="D3037" s="4">
        <v>3836.1</v>
      </c>
      <c r="E3037" s="1">
        <v>39598</v>
      </c>
      <c r="F3037">
        <v>762</v>
      </c>
      <c r="I3037" s="3">
        <v>41609</v>
      </c>
    </row>
    <row r="3038" spans="1:9" x14ac:dyDescent="0.25">
      <c r="A3038" t="s">
        <v>9202</v>
      </c>
      <c r="B3038" t="s">
        <v>9203</v>
      </c>
      <c r="D3038" s="4">
        <v>39530</v>
      </c>
      <c r="E3038" s="1">
        <v>36693</v>
      </c>
      <c r="F3038">
        <v>1021</v>
      </c>
      <c r="I3038" s="3">
        <v>41883</v>
      </c>
    </row>
    <row r="3039" spans="1:9" x14ac:dyDescent="0.25">
      <c r="A3039" t="s">
        <v>9208</v>
      </c>
      <c r="B3039" t="s">
        <v>9209</v>
      </c>
      <c r="D3039" s="4">
        <v>8298</v>
      </c>
      <c r="E3039" s="1">
        <v>40209</v>
      </c>
      <c r="F3039">
        <v>171</v>
      </c>
      <c r="I3039" s="3">
        <v>41944</v>
      </c>
    </row>
    <row r="3040" spans="1:9" x14ac:dyDescent="0.25">
      <c r="A3040" t="s">
        <v>9214</v>
      </c>
      <c r="B3040" t="s">
        <v>9215</v>
      </c>
      <c r="D3040" s="4">
        <v>4469</v>
      </c>
      <c r="E3040" s="1">
        <v>39797</v>
      </c>
      <c r="F3040">
        <v>9402</v>
      </c>
      <c r="I3040" s="3">
        <v>41974</v>
      </c>
    </row>
    <row r="3041" spans="1:9" x14ac:dyDescent="0.25">
      <c r="A3041" t="s">
        <v>9218</v>
      </c>
      <c r="B3041" t="s">
        <v>9215</v>
      </c>
      <c r="D3041" s="4">
        <v>4469</v>
      </c>
      <c r="E3041" s="1">
        <v>39797</v>
      </c>
      <c r="F3041">
        <v>9402</v>
      </c>
      <c r="I3041" s="3">
        <v>41974</v>
      </c>
    </row>
    <row r="3042" spans="1:9" x14ac:dyDescent="0.25">
      <c r="A3042" t="s">
        <v>9220</v>
      </c>
      <c r="B3042" t="s">
        <v>9215</v>
      </c>
      <c r="D3042" s="4">
        <v>4469</v>
      </c>
      <c r="E3042" s="1">
        <v>39797</v>
      </c>
      <c r="F3042">
        <v>9402</v>
      </c>
      <c r="I3042" s="3">
        <v>41974</v>
      </c>
    </row>
    <row r="3043" spans="1:9" x14ac:dyDescent="0.25">
      <c r="A3043" t="s">
        <v>9222</v>
      </c>
      <c r="B3043" t="s">
        <v>9223</v>
      </c>
      <c r="D3043" s="4">
        <v>3550</v>
      </c>
      <c r="E3043" s="1">
        <v>39797</v>
      </c>
      <c r="F3043">
        <v>9402</v>
      </c>
      <c r="I3043" s="3">
        <v>41974</v>
      </c>
    </row>
    <row r="3044" spans="1:9" x14ac:dyDescent="0.25">
      <c r="A3044" t="s">
        <v>9225</v>
      </c>
      <c r="B3044" t="s">
        <v>1346</v>
      </c>
      <c r="D3044" s="4">
        <v>3706</v>
      </c>
      <c r="E3044" s="1">
        <v>39843</v>
      </c>
      <c r="F3044">
        <v>611</v>
      </c>
      <c r="I3044" s="3">
        <v>41974</v>
      </c>
    </row>
    <row r="3045" spans="1:9" x14ac:dyDescent="0.25">
      <c r="A3045" t="s">
        <v>9230</v>
      </c>
      <c r="B3045" t="s">
        <v>9231</v>
      </c>
      <c r="C3045" t="s">
        <v>9233</v>
      </c>
      <c r="D3045" s="4">
        <v>4743.76</v>
      </c>
      <c r="E3045" s="1">
        <v>37862</v>
      </c>
      <c r="F3045">
        <v>818</v>
      </c>
      <c r="I3045" s="3">
        <v>42186</v>
      </c>
    </row>
    <row r="3046" spans="1:9" x14ac:dyDescent="0.25">
      <c r="A3046" t="s">
        <v>9236</v>
      </c>
      <c r="B3046" t="s">
        <v>1346</v>
      </c>
      <c r="D3046" s="4">
        <v>3150</v>
      </c>
      <c r="E3046" s="1">
        <v>39202</v>
      </c>
      <c r="F3046">
        <v>1321</v>
      </c>
      <c r="I3046" s="3">
        <v>42186</v>
      </c>
    </row>
    <row r="3047" spans="1:9" x14ac:dyDescent="0.25">
      <c r="A3047" t="s">
        <v>9238</v>
      </c>
      <c r="B3047" t="s">
        <v>1346</v>
      </c>
      <c r="D3047" s="4">
        <v>3027.5</v>
      </c>
      <c r="E3047" s="1">
        <v>39651</v>
      </c>
      <c r="F3047">
        <v>817</v>
      </c>
      <c r="I3047" s="3">
        <v>42248</v>
      </c>
    </row>
    <row r="3048" spans="1:9" x14ac:dyDescent="0.25">
      <c r="A3048" t="s">
        <v>9242</v>
      </c>
      <c r="B3048" t="s">
        <v>9243</v>
      </c>
      <c r="D3048" s="4">
        <v>39999</v>
      </c>
      <c r="E3048" s="1">
        <v>37706</v>
      </c>
      <c r="F3048">
        <v>1162</v>
      </c>
      <c r="I3048" s="3">
        <v>42248</v>
      </c>
    </row>
    <row r="3049" spans="1:9" x14ac:dyDescent="0.25">
      <c r="A3049" t="s">
        <v>9246</v>
      </c>
      <c r="B3049" t="s">
        <v>9114</v>
      </c>
      <c r="D3049" s="4">
        <v>39999</v>
      </c>
      <c r="E3049" s="1">
        <v>37315</v>
      </c>
      <c r="F3049">
        <v>3590</v>
      </c>
      <c r="I3049" s="3">
        <v>42248</v>
      </c>
    </row>
    <row r="3050" spans="1:9" x14ac:dyDescent="0.25">
      <c r="A3050" t="s">
        <v>9249</v>
      </c>
      <c r="B3050" t="s">
        <v>9250</v>
      </c>
      <c r="D3050" s="4">
        <v>4850</v>
      </c>
      <c r="F3050">
        <v>3841</v>
      </c>
      <c r="I3050" s="3">
        <v>42248</v>
      </c>
    </row>
    <row r="3051" spans="1:9" x14ac:dyDescent="0.25">
      <c r="A3051" t="s">
        <v>9252</v>
      </c>
      <c r="B3051" t="s">
        <v>9253</v>
      </c>
      <c r="D3051" s="4">
        <v>3348.5</v>
      </c>
      <c r="E3051" s="1">
        <v>37891</v>
      </c>
      <c r="F3051">
        <v>4802</v>
      </c>
      <c r="I3051" s="3">
        <v>42248</v>
      </c>
    </row>
    <row r="3052" spans="1:9" x14ac:dyDescent="0.25">
      <c r="A3052" t="s">
        <v>9257</v>
      </c>
      <c r="B3052" t="s">
        <v>9253</v>
      </c>
      <c r="D3052" s="4">
        <v>3348.5</v>
      </c>
      <c r="E3052" s="1">
        <v>37891</v>
      </c>
      <c r="F3052">
        <v>4802</v>
      </c>
      <c r="I3052" s="3">
        <v>42248</v>
      </c>
    </row>
    <row r="3053" spans="1:9" x14ac:dyDescent="0.25">
      <c r="A3053" t="s">
        <v>9259</v>
      </c>
      <c r="B3053" t="s">
        <v>9260</v>
      </c>
      <c r="D3053" s="4">
        <v>5177</v>
      </c>
      <c r="E3053" s="1">
        <v>38803</v>
      </c>
      <c r="F3053">
        <v>4843</v>
      </c>
      <c r="I3053" s="3">
        <v>42248</v>
      </c>
    </row>
    <row r="3054" spans="1:9" x14ac:dyDescent="0.25">
      <c r="A3054" t="s">
        <v>9264</v>
      </c>
      <c r="B3054" t="s">
        <v>9265</v>
      </c>
      <c r="D3054" s="4">
        <v>7139</v>
      </c>
      <c r="E3054" s="1">
        <v>38321</v>
      </c>
      <c r="F3054">
        <v>9501</v>
      </c>
      <c r="I3054" s="3">
        <v>42401</v>
      </c>
    </row>
    <row r="3055" spans="1:9" x14ac:dyDescent="0.25">
      <c r="A3055" t="s">
        <v>9269</v>
      </c>
      <c r="B3055" t="s">
        <v>9265</v>
      </c>
      <c r="D3055" s="4">
        <v>7139</v>
      </c>
      <c r="E3055" s="1">
        <v>38321</v>
      </c>
      <c r="F3055">
        <v>9501</v>
      </c>
      <c r="I3055" s="3">
        <v>42401</v>
      </c>
    </row>
    <row r="3056" spans="1:9" x14ac:dyDescent="0.25">
      <c r="A3056" t="s">
        <v>9271</v>
      </c>
      <c r="B3056" t="s">
        <v>9272</v>
      </c>
      <c r="D3056" s="4">
        <v>19886</v>
      </c>
      <c r="E3056" s="1">
        <v>36915</v>
      </c>
      <c r="F3056">
        <v>2152</v>
      </c>
      <c r="I3056" s="3">
        <v>42401</v>
      </c>
    </row>
    <row r="3057" spans="1:9" x14ac:dyDescent="0.25">
      <c r="A3057" t="s">
        <v>9276</v>
      </c>
      <c r="B3057" t="s">
        <v>9277</v>
      </c>
      <c r="D3057" s="4">
        <v>19421</v>
      </c>
      <c r="E3057" s="1">
        <v>39792</v>
      </c>
      <c r="F3057">
        <v>4841</v>
      </c>
      <c r="I3057" s="3">
        <v>42491</v>
      </c>
    </row>
    <row r="3058" spans="1:9" x14ac:dyDescent="0.25">
      <c r="A3058" t="s">
        <v>9285</v>
      </c>
      <c r="B3058" t="s">
        <v>9286</v>
      </c>
      <c r="D3058" s="4">
        <v>6344.44</v>
      </c>
      <c r="E3058" s="1">
        <v>37610</v>
      </c>
      <c r="F3058">
        <v>911</v>
      </c>
      <c r="I3058" s="2">
        <v>45114</v>
      </c>
    </row>
    <row r="3059" spans="1:9" x14ac:dyDescent="0.25">
      <c r="A3059" t="s">
        <v>9289</v>
      </c>
      <c r="B3059" t="s">
        <v>9286</v>
      </c>
      <c r="D3059" s="4">
        <v>6344.44</v>
      </c>
      <c r="E3059" s="1">
        <v>37610</v>
      </c>
      <c r="F3059">
        <v>911</v>
      </c>
      <c r="I3059" s="2">
        <v>45114</v>
      </c>
    </row>
    <row r="3060" spans="1:9" x14ac:dyDescent="0.25">
      <c r="A3060" t="s">
        <v>9291</v>
      </c>
      <c r="B3060" t="s">
        <v>9286</v>
      </c>
      <c r="D3060" s="4">
        <v>6344.44</v>
      </c>
      <c r="E3060" s="1">
        <v>37610</v>
      </c>
      <c r="F3060">
        <v>911</v>
      </c>
      <c r="I3060" s="2">
        <v>45114</v>
      </c>
    </row>
    <row r="3061" spans="1:9" x14ac:dyDescent="0.25">
      <c r="A3061" t="s">
        <v>9293</v>
      </c>
      <c r="B3061" t="s">
        <v>9286</v>
      </c>
      <c r="D3061" s="4">
        <v>6344.44</v>
      </c>
      <c r="E3061" s="1">
        <v>37610</v>
      </c>
      <c r="F3061">
        <v>911</v>
      </c>
      <c r="I3061" s="2">
        <v>45114</v>
      </c>
    </row>
    <row r="3062" spans="1:9" x14ac:dyDescent="0.25">
      <c r="A3062" t="s">
        <v>9296</v>
      </c>
      <c r="B3062" t="s">
        <v>9286</v>
      </c>
      <c r="D3062" s="4">
        <v>6344.44</v>
      </c>
      <c r="E3062" s="1">
        <v>37610</v>
      </c>
      <c r="F3062">
        <v>911</v>
      </c>
      <c r="I3062" s="2">
        <v>45114</v>
      </c>
    </row>
    <row r="3063" spans="1:9" x14ac:dyDescent="0.25">
      <c r="A3063" t="s">
        <v>9298</v>
      </c>
      <c r="B3063" t="s">
        <v>9286</v>
      </c>
      <c r="D3063" s="4">
        <v>6344.44</v>
      </c>
      <c r="E3063" s="1">
        <v>37610</v>
      </c>
      <c r="F3063">
        <v>911</v>
      </c>
      <c r="I3063" s="2">
        <v>45114</v>
      </c>
    </row>
    <row r="3064" spans="1:9" x14ac:dyDescent="0.25">
      <c r="A3064" t="s">
        <v>9300</v>
      </c>
      <c r="B3064" t="s">
        <v>9286</v>
      </c>
      <c r="D3064" s="4">
        <v>6344.44</v>
      </c>
      <c r="E3064" s="1">
        <v>37610</v>
      </c>
      <c r="F3064">
        <v>911</v>
      </c>
      <c r="I3064" s="2">
        <v>45114</v>
      </c>
    </row>
    <row r="3065" spans="1:9" x14ac:dyDescent="0.25">
      <c r="A3065" t="s">
        <v>9303</v>
      </c>
      <c r="B3065" t="s">
        <v>9286</v>
      </c>
      <c r="D3065" s="4">
        <v>6344.44</v>
      </c>
      <c r="E3065" s="1">
        <v>37610</v>
      </c>
      <c r="F3065">
        <v>911</v>
      </c>
      <c r="I3065" s="2">
        <v>45114</v>
      </c>
    </row>
    <row r="3066" spans="1:9" x14ac:dyDescent="0.25">
      <c r="A3066" t="s">
        <v>9305</v>
      </c>
      <c r="B3066" t="s">
        <v>9286</v>
      </c>
      <c r="D3066" s="4">
        <v>6344.48</v>
      </c>
      <c r="E3066" s="1">
        <v>37592</v>
      </c>
      <c r="F3066">
        <v>911</v>
      </c>
      <c r="I3066" s="2">
        <v>45114</v>
      </c>
    </row>
    <row r="3067" spans="1:9" x14ac:dyDescent="0.25">
      <c r="A3067" t="s">
        <v>9308</v>
      </c>
      <c r="B3067" t="s">
        <v>3892</v>
      </c>
      <c r="D3067" s="4">
        <v>6900</v>
      </c>
      <c r="E3067" s="1">
        <v>36326</v>
      </c>
      <c r="F3067">
        <v>9305</v>
      </c>
      <c r="I3067" s="2">
        <v>45114</v>
      </c>
    </row>
    <row r="3068" spans="1:9" x14ac:dyDescent="0.25">
      <c r="A3068" t="s">
        <v>9310</v>
      </c>
      <c r="B3068" t="s">
        <v>3892</v>
      </c>
      <c r="D3068" s="4">
        <v>6900</v>
      </c>
      <c r="E3068" s="1">
        <v>36326</v>
      </c>
      <c r="F3068">
        <v>9305</v>
      </c>
      <c r="I3068" s="2">
        <v>45114</v>
      </c>
    </row>
    <row r="3069" spans="1:9" x14ac:dyDescent="0.25">
      <c r="A3069" t="s">
        <v>9312</v>
      </c>
      <c r="B3069" t="s">
        <v>3892</v>
      </c>
      <c r="D3069" s="4">
        <v>6900</v>
      </c>
      <c r="E3069" s="1">
        <v>36326</v>
      </c>
      <c r="F3069">
        <v>9305</v>
      </c>
      <c r="I3069" s="2">
        <v>45114</v>
      </c>
    </row>
    <row r="3070" spans="1:9" x14ac:dyDescent="0.25">
      <c r="A3070" t="s">
        <v>9315</v>
      </c>
      <c r="B3070" t="s">
        <v>9316</v>
      </c>
      <c r="D3070" s="4">
        <v>39000</v>
      </c>
      <c r="E3070" s="1">
        <v>37986</v>
      </c>
      <c r="F3070">
        <v>4842</v>
      </c>
      <c r="I3070" s="3">
        <v>42248</v>
      </c>
    </row>
    <row r="3071" spans="1:9" x14ac:dyDescent="0.25">
      <c r="A3071" t="s">
        <v>9322</v>
      </c>
      <c r="B3071" t="s">
        <v>1240</v>
      </c>
      <c r="D3071" s="4">
        <v>1643</v>
      </c>
      <c r="E3071" s="1">
        <v>38625</v>
      </c>
      <c r="F3071">
        <v>1011</v>
      </c>
      <c r="I3071" s="2">
        <v>45200</v>
      </c>
    </row>
    <row r="3072" spans="1:9" x14ac:dyDescent="0.25">
      <c r="A3072" t="s">
        <v>9326</v>
      </c>
      <c r="B3072" t="s">
        <v>2095</v>
      </c>
      <c r="D3072" s="4">
        <v>2440</v>
      </c>
      <c r="E3072" s="1">
        <v>35446</v>
      </c>
      <c r="F3072">
        <v>3231</v>
      </c>
      <c r="I3072" s="2">
        <v>45200</v>
      </c>
    </row>
    <row r="3073" spans="1:9" x14ac:dyDescent="0.25">
      <c r="A3073" t="s">
        <v>9328</v>
      </c>
      <c r="B3073" t="s">
        <v>2697</v>
      </c>
      <c r="D3073" s="4">
        <v>1813.16</v>
      </c>
      <c r="E3073" s="1">
        <v>39316</v>
      </c>
      <c r="F3073">
        <v>2251</v>
      </c>
      <c r="I3073" s="2">
        <v>45200</v>
      </c>
    </row>
    <row r="3074" spans="1:9" x14ac:dyDescent="0.25">
      <c r="A3074" t="s">
        <v>9331</v>
      </c>
      <c r="B3074" t="s">
        <v>2697</v>
      </c>
      <c r="D3074" s="4">
        <v>1813.16</v>
      </c>
      <c r="E3074" s="1">
        <v>39316</v>
      </c>
      <c r="F3074">
        <v>2251</v>
      </c>
      <c r="I3074" s="2">
        <v>45200</v>
      </c>
    </row>
    <row r="3075" spans="1:9" x14ac:dyDescent="0.25">
      <c r="A3075" t="s">
        <v>9333</v>
      </c>
      <c r="B3075" t="s">
        <v>2697</v>
      </c>
      <c r="D3075" s="4">
        <v>1813.16</v>
      </c>
      <c r="E3075" s="1">
        <v>39316</v>
      </c>
      <c r="F3075">
        <v>2251</v>
      </c>
      <c r="I3075" s="2">
        <v>45200</v>
      </c>
    </row>
    <row r="3076" spans="1:9" x14ac:dyDescent="0.25">
      <c r="A3076" t="s">
        <v>9335</v>
      </c>
      <c r="B3076" t="s">
        <v>2095</v>
      </c>
      <c r="D3076" s="4">
        <v>2450</v>
      </c>
      <c r="E3076" s="1">
        <v>35892</v>
      </c>
      <c r="F3076">
        <v>532</v>
      </c>
      <c r="I3076" s="2">
        <v>45200</v>
      </c>
    </row>
    <row r="3077" spans="1:9" x14ac:dyDescent="0.25">
      <c r="A3077" t="s">
        <v>9338</v>
      </c>
      <c r="B3077" t="s">
        <v>114</v>
      </c>
      <c r="D3077" s="4">
        <v>1748.31</v>
      </c>
      <c r="E3077" s="1">
        <v>37284</v>
      </c>
      <c r="F3077">
        <v>532</v>
      </c>
      <c r="I3077" s="2">
        <v>45200</v>
      </c>
    </row>
    <row r="3078" spans="1:9" x14ac:dyDescent="0.25">
      <c r="A3078" t="s">
        <v>9340</v>
      </c>
      <c r="B3078" t="s">
        <v>96</v>
      </c>
      <c r="D3078" s="4">
        <v>2520</v>
      </c>
      <c r="F3078">
        <v>311</v>
      </c>
      <c r="I3078" s="2">
        <v>45200</v>
      </c>
    </row>
    <row r="3079" spans="1:9" x14ac:dyDescent="0.25">
      <c r="A3079" t="s">
        <v>9342</v>
      </c>
      <c r="B3079" t="s">
        <v>9343</v>
      </c>
      <c r="D3079" s="4">
        <v>2650.2</v>
      </c>
      <c r="E3079" s="1">
        <v>37335</v>
      </c>
      <c r="F3079">
        <v>5062</v>
      </c>
      <c r="I3079" s="2">
        <v>45200</v>
      </c>
    </row>
    <row r="3080" spans="1:9" x14ac:dyDescent="0.25">
      <c r="A3080" t="s">
        <v>9346</v>
      </c>
      <c r="B3080" t="s">
        <v>2697</v>
      </c>
      <c r="D3080" s="4">
        <v>1151.3499999999999</v>
      </c>
      <c r="E3080" s="1">
        <v>39202</v>
      </c>
      <c r="F3080">
        <v>662</v>
      </c>
      <c r="I3080" s="2">
        <v>45200</v>
      </c>
    </row>
    <row r="3081" spans="1:9" x14ac:dyDescent="0.25">
      <c r="A3081" t="s">
        <v>9350</v>
      </c>
      <c r="B3081" t="s">
        <v>1003</v>
      </c>
      <c r="D3081" s="4">
        <v>1460</v>
      </c>
      <c r="F3081">
        <v>662</v>
      </c>
      <c r="I3081" s="2">
        <v>45200</v>
      </c>
    </row>
    <row r="3082" spans="1:9" x14ac:dyDescent="0.25">
      <c r="A3082" t="s">
        <v>9352</v>
      </c>
      <c r="B3082" t="s">
        <v>1450</v>
      </c>
      <c r="D3082" s="4">
        <v>1950</v>
      </c>
      <c r="F3082">
        <v>621</v>
      </c>
      <c r="I3082" s="2">
        <v>45200</v>
      </c>
    </row>
    <row r="3083" spans="1:9" x14ac:dyDescent="0.25">
      <c r="A3083" t="s">
        <v>9354</v>
      </c>
      <c r="B3083" t="s">
        <v>1450</v>
      </c>
      <c r="D3083" s="4">
        <v>1950</v>
      </c>
      <c r="F3083">
        <v>631</v>
      </c>
      <c r="I3083" s="2">
        <v>45200</v>
      </c>
    </row>
    <row r="3084" spans="1:9" x14ac:dyDescent="0.25">
      <c r="A3084" t="s">
        <v>9356</v>
      </c>
      <c r="B3084" t="s">
        <v>1126</v>
      </c>
      <c r="D3084" s="4">
        <v>1840</v>
      </c>
      <c r="F3084">
        <v>911</v>
      </c>
      <c r="I3084" s="2">
        <v>45200</v>
      </c>
    </row>
    <row r="3085" spans="1:9" x14ac:dyDescent="0.25">
      <c r="A3085" t="s">
        <v>9358</v>
      </c>
      <c r="B3085" t="s">
        <v>1916</v>
      </c>
      <c r="D3085" s="4">
        <v>2798.32</v>
      </c>
      <c r="E3085" s="1">
        <v>38747</v>
      </c>
      <c r="F3085">
        <v>911</v>
      </c>
      <c r="I3085" s="2">
        <v>45200</v>
      </c>
    </row>
    <row r="3086" spans="1:9" x14ac:dyDescent="0.25">
      <c r="A3086" t="s">
        <v>9361</v>
      </c>
      <c r="B3086" t="s">
        <v>183</v>
      </c>
      <c r="D3086" s="4">
        <v>1300</v>
      </c>
      <c r="E3086" s="1">
        <v>38624</v>
      </c>
      <c r="F3086">
        <v>1211</v>
      </c>
      <c r="I3086" s="2">
        <v>45200</v>
      </c>
    </row>
    <row r="3087" spans="1:9" x14ac:dyDescent="0.25">
      <c r="A3087" t="s">
        <v>9363</v>
      </c>
      <c r="B3087" t="s">
        <v>183</v>
      </c>
      <c r="D3087" s="4">
        <v>1300</v>
      </c>
      <c r="E3087" s="1">
        <v>38624</v>
      </c>
      <c r="F3087">
        <v>1221</v>
      </c>
      <c r="I3087" s="2">
        <v>45200</v>
      </c>
    </row>
    <row r="3088" spans="1:9" x14ac:dyDescent="0.25">
      <c r="A3088" t="s">
        <v>9367</v>
      </c>
      <c r="B3088" t="s">
        <v>183</v>
      </c>
      <c r="D3088" s="4">
        <v>1220</v>
      </c>
      <c r="E3088" s="1">
        <v>35444</v>
      </c>
      <c r="F3088">
        <v>312</v>
      </c>
      <c r="I3088" s="2">
        <v>45201</v>
      </c>
    </row>
    <row r="3089" spans="1:9" x14ac:dyDescent="0.25">
      <c r="A3089" t="s">
        <v>9369</v>
      </c>
      <c r="B3089" t="s">
        <v>1815</v>
      </c>
      <c r="D3089" s="4">
        <v>1300</v>
      </c>
      <c r="E3089" s="1">
        <v>38411</v>
      </c>
      <c r="F3089">
        <v>762</v>
      </c>
      <c r="I3089" s="2">
        <v>45201</v>
      </c>
    </row>
    <row r="3090" spans="1:9" x14ac:dyDescent="0.25">
      <c r="A3090" t="s">
        <v>9372</v>
      </c>
      <c r="B3090" t="s">
        <v>1926</v>
      </c>
      <c r="D3090" s="4">
        <v>1060</v>
      </c>
      <c r="E3090" s="1">
        <v>36979</v>
      </c>
      <c r="F3090">
        <v>4141</v>
      </c>
      <c r="I3090" s="2">
        <v>45201</v>
      </c>
    </row>
    <row r="3091" spans="1:9" x14ac:dyDescent="0.25">
      <c r="A3091" t="s">
        <v>9374</v>
      </c>
      <c r="B3091" t="s">
        <v>1916</v>
      </c>
      <c r="D3091" s="4">
        <v>2770.77</v>
      </c>
      <c r="E3091" s="1">
        <v>37918</v>
      </c>
      <c r="F3091">
        <v>911</v>
      </c>
      <c r="I3091" s="2">
        <v>45201</v>
      </c>
    </row>
    <row r="3092" spans="1:9" x14ac:dyDescent="0.25">
      <c r="A3092" t="s">
        <v>9377</v>
      </c>
      <c r="B3092" t="s">
        <v>9378</v>
      </c>
      <c r="D3092" s="4">
        <v>2205</v>
      </c>
      <c r="E3092" s="1">
        <v>39021</v>
      </c>
      <c r="F3092">
        <v>1731</v>
      </c>
      <c r="I3092" s="2">
        <v>45201</v>
      </c>
    </row>
    <row r="3093" spans="1:9" x14ac:dyDescent="0.25">
      <c r="A3093" t="s">
        <v>9382</v>
      </c>
      <c r="B3093" t="s">
        <v>9378</v>
      </c>
      <c r="D3093" s="4">
        <v>2205</v>
      </c>
      <c r="E3093" s="1">
        <v>39021</v>
      </c>
      <c r="F3093">
        <v>1731</v>
      </c>
      <c r="I3093" s="2">
        <v>45201</v>
      </c>
    </row>
    <row r="3094" spans="1:9" x14ac:dyDescent="0.25">
      <c r="A3094" t="s">
        <v>9384</v>
      </c>
      <c r="B3094" t="s">
        <v>2095</v>
      </c>
      <c r="D3094" s="4">
        <v>2440</v>
      </c>
      <c r="E3094" s="1">
        <v>35503</v>
      </c>
      <c r="F3094">
        <v>1731</v>
      </c>
      <c r="I3094" s="2">
        <v>45201</v>
      </c>
    </row>
    <row r="3095" spans="1:9" x14ac:dyDescent="0.25">
      <c r="A3095" t="s">
        <v>9386</v>
      </c>
      <c r="B3095" t="s">
        <v>2130</v>
      </c>
      <c r="D3095" s="4">
        <v>1990</v>
      </c>
      <c r="F3095">
        <v>1731</v>
      </c>
      <c r="I3095" s="2">
        <v>45201</v>
      </c>
    </row>
    <row r="3096" spans="1:9" x14ac:dyDescent="0.25">
      <c r="A3096" t="s">
        <v>9388</v>
      </c>
      <c r="B3096" t="s">
        <v>9389</v>
      </c>
      <c r="D3096" s="4">
        <v>872</v>
      </c>
      <c r="E3096" s="1">
        <v>39599</v>
      </c>
      <c r="F3096">
        <v>662</v>
      </c>
      <c r="I3096" s="2">
        <v>45201</v>
      </c>
    </row>
    <row r="3097" spans="1:9" x14ac:dyDescent="0.25">
      <c r="A3097" t="s">
        <v>9391</v>
      </c>
      <c r="B3097" t="s">
        <v>629</v>
      </c>
      <c r="D3097" s="4">
        <v>1100</v>
      </c>
      <c r="F3097">
        <v>3341</v>
      </c>
      <c r="I3097" s="2">
        <v>45201</v>
      </c>
    </row>
    <row r="3098" spans="1:9" x14ac:dyDescent="0.25">
      <c r="A3098" t="s">
        <v>9393</v>
      </c>
      <c r="B3098" t="s">
        <v>610</v>
      </c>
      <c r="D3098" s="4">
        <v>1250</v>
      </c>
      <c r="F3098">
        <v>3341</v>
      </c>
      <c r="I3098" s="2">
        <v>45201</v>
      </c>
    </row>
    <row r="3099" spans="1:9" x14ac:dyDescent="0.25">
      <c r="A3099" t="s">
        <v>9395</v>
      </c>
      <c r="B3099" t="s">
        <v>9396</v>
      </c>
      <c r="D3099" s="4">
        <v>1079.4000000000001</v>
      </c>
      <c r="E3099" s="1">
        <v>37785</v>
      </c>
      <c r="F3099">
        <v>631</v>
      </c>
      <c r="I3099" s="2">
        <v>45201</v>
      </c>
    </row>
    <row r="3100" spans="1:9" x14ac:dyDescent="0.25">
      <c r="A3100" t="s">
        <v>9399</v>
      </c>
      <c r="B3100" t="s">
        <v>781</v>
      </c>
      <c r="D3100" s="4">
        <v>1280</v>
      </c>
      <c r="F3100">
        <v>1012</v>
      </c>
      <c r="I3100" s="2">
        <v>45202</v>
      </c>
    </row>
    <row r="3101" spans="1:9" x14ac:dyDescent="0.25">
      <c r="A3101" t="s">
        <v>9402</v>
      </c>
      <c r="B3101" t="s">
        <v>1916</v>
      </c>
      <c r="D3101" s="4">
        <v>2765.87</v>
      </c>
      <c r="E3101" s="1">
        <v>38684</v>
      </c>
      <c r="F3101">
        <v>931</v>
      </c>
      <c r="I3101" s="2">
        <v>45202</v>
      </c>
    </row>
    <row r="3102" spans="1:9" x14ac:dyDescent="0.25">
      <c r="A3102" t="s">
        <v>9405</v>
      </c>
      <c r="B3102" t="s">
        <v>1916</v>
      </c>
      <c r="D3102" s="4">
        <v>2765.87</v>
      </c>
      <c r="E3102" s="1">
        <v>38684</v>
      </c>
      <c r="F3102">
        <v>931</v>
      </c>
      <c r="I3102" s="2">
        <v>45202</v>
      </c>
    </row>
    <row r="3103" spans="1:9" x14ac:dyDescent="0.25">
      <c r="A3103" t="s">
        <v>9407</v>
      </c>
      <c r="B3103" t="s">
        <v>610</v>
      </c>
      <c r="D3103" s="4">
        <v>1010</v>
      </c>
      <c r="F3103">
        <v>3341</v>
      </c>
      <c r="I3103" s="2">
        <v>45202</v>
      </c>
    </row>
    <row r="3104" spans="1:9" x14ac:dyDescent="0.25">
      <c r="A3104" t="s">
        <v>9409</v>
      </c>
      <c r="B3104" t="s">
        <v>629</v>
      </c>
      <c r="D3104" s="4">
        <v>1100</v>
      </c>
      <c r="F3104">
        <v>3341</v>
      </c>
      <c r="I3104" s="2">
        <v>45202</v>
      </c>
    </row>
    <row r="3105" spans="1:9" x14ac:dyDescent="0.25">
      <c r="A3105" t="s">
        <v>9411</v>
      </c>
      <c r="B3105" t="s">
        <v>610</v>
      </c>
      <c r="D3105" s="4">
        <v>1250</v>
      </c>
      <c r="F3105">
        <v>3341</v>
      </c>
      <c r="I3105" s="2">
        <v>45202</v>
      </c>
    </row>
    <row r="3106" spans="1:9" x14ac:dyDescent="0.25">
      <c r="A3106" t="s">
        <v>9413</v>
      </c>
      <c r="B3106" t="s">
        <v>183</v>
      </c>
      <c r="D3106" s="4">
        <v>1160</v>
      </c>
      <c r="E3106" s="1">
        <v>35387</v>
      </c>
      <c r="F3106">
        <v>817</v>
      </c>
      <c r="I3106" s="2">
        <v>45202</v>
      </c>
    </row>
    <row r="3107" spans="1:9" x14ac:dyDescent="0.25">
      <c r="A3107" t="s">
        <v>9416</v>
      </c>
      <c r="B3107" t="s">
        <v>77</v>
      </c>
      <c r="D3107" s="4">
        <v>1800</v>
      </c>
      <c r="F3107">
        <v>862</v>
      </c>
      <c r="I3107" s="2">
        <v>45202</v>
      </c>
    </row>
    <row r="3108" spans="1:9" x14ac:dyDescent="0.25">
      <c r="A3108" t="s">
        <v>9418</v>
      </c>
      <c r="B3108" t="s">
        <v>460</v>
      </c>
      <c r="D3108" s="4">
        <v>1140</v>
      </c>
      <c r="F3108">
        <v>3590</v>
      </c>
      <c r="I3108" s="2">
        <v>45202</v>
      </c>
    </row>
    <row r="3109" spans="1:9" x14ac:dyDescent="0.25">
      <c r="A3109" t="s">
        <v>9420</v>
      </c>
      <c r="B3109" t="s">
        <v>96</v>
      </c>
      <c r="D3109" s="4">
        <v>2520</v>
      </c>
      <c r="F3109">
        <v>3841</v>
      </c>
      <c r="I3109" s="2">
        <v>45202</v>
      </c>
    </row>
    <row r="3110" spans="1:9" x14ac:dyDescent="0.25">
      <c r="A3110" t="s">
        <v>9422</v>
      </c>
      <c r="B3110" t="s">
        <v>361</v>
      </c>
      <c r="D3110" s="4">
        <v>2200</v>
      </c>
      <c r="F3110">
        <v>4141</v>
      </c>
      <c r="I3110" s="2">
        <v>45202</v>
      </c>
    </row>
    <row r="3111" spans="1:9" x14ac:dyDescent="0.25">
      <c r="A3111" t="s">
        <v>9424</v>
      </c>
      <c r="B3111" t="s">
        <v>291</v>
      </c>
      <c r="D3111" s="4">
        <v>1280</v>
      </c>
      <c r="F3111">
        <v>4141</v>
      </c>
      <c r="I3111" s="2">
        <v>45202</v>
      </c>
    </row>
    <row r="3112" spans="1:9" x14ac:dyDescent="0.25">
      <c r="A3112" t="s">
        <v>9427</v>
      </c>
      <c r="B3112" t="s">
        <v>194</v>
      </c>
      <c r="D3112" s="4">
        <v>1790</v>
      </c>
      <c r="E3112" s="1">
        <v>36081</v>
      </c>
      <c r="F3112">
        <v>3211</v>
      </c>
      <c r="I3112" s="2">
        <v>45204</v>
      </c>
    </row>
    <row r="3113" spans="1:9" x14ac:dyDescent="0.25">
      <c r="A3113" t="s">
        <v>9430</v>
      </c>
      <c r="B3113" t="s">
        <v>3692</v>
      </c>
      <c r="D3113" s="4">
        <v>2816.45</v>
      </c>
      <c r="E3113" s="1">
        <v>37222</v>
      </c>
      <c r="F3113">
        <v>817</v>
      </c>
      <c r="I3113" s="2">
        <v>45204</v>
      </c>
    </row>
    <row r="3114" spans="1:9" x14ac:dyDescent="0.25">
      <c r="A3114" t="s">
        <v>9434</v>
      </c>
      <c r="B3114" t="s">
        <v>1916</v>
      </c>
      <c r="D3114" s="4">
        <v>2730</v>
      </c>
      <c r="E3114" s="1">
        <v>38849</v>
      </c>
      <c r="F3114">
        <v>931</v>
      </c>
      <c r="I3114" s="2">
        <v>45204</v>
      </c>
    </row>
    <row r="3115" spans="1:9" x14ac:dyDescent="0.25">
      <c r="A3115" t="s">
        <v>9436</v>
      </c>
      <c r="B3115" t="s">
        <v>1916</v>
      </c>
      <c r="D3115" s="4">
        <v>2730</v>
      </c>
      <c r="E3115" s="1">
        <v>38849</v>
      </c>
      <c r="F3115">
        <v>931</v>
      </c>
      <c r="I3115" s="2">
        <v>45204</v>
      </c>
    </row>
    <row r="3116" spans="1:9" x14ac:dyDescent="0.25">
      <c r="A3116" t="s">
        <v>9439</v>
      </c>
      <c r="B3116" t="s">
        <v>183</v>
      </c>
      <c r="D3116" s="4">
        <v>1360</v>
      </c>
      <c r="F3116">
        <v>2911</v>
      </c>
      <c r="I3116" s="2">
        <v>45205</v>
      </c>
    </row>
    <row r="3117" spans="1:9" x14ac:dyDescent="0.25">
      <c r="A3117" t="s">
        <v>9441</v>
      </c>
      <c r="B3117" t="s">
        <v>183</v>
      </c>
      <c r="D3117" s="4">
        <v>1200.76</v>
      </c>
      <c r="E3117" s="1">
        <v>37042</v>
      </c>
      <c r="F3117">
        <v>2911</v>
      </c>
      <c r="I3117" s="2">
        <v>45205</v>
      </c>
    </row>
    <row r="3118" spans="1:9" x14ac:dyDescent="0.25">
      <c r="A3118" t="s">
        <v>9444</v>
      </c>
      <c r="B3118" t="s">
        <v>2697</v>
      </c>
      <c r="D3118" s="4">
        <v>1150</v>
      </c>
      <c r="E3118" s="1">
        <v>39252</v>
      </c>
      <c r="F3118">
        <v>6022</v>
      </c>
      <c r="I3118" s="2">
        <v>45205</v>
      </c>
    </row>
    <row r="3119" spans="1:9" x14ac:dyDescent="0.25">
      <c r="A3119" t="s">
        <v>9446</v>
      </c>
      <c r="B3119" t="s">
        <v>2441</v>
      </c>
      <c r="D3119" s="4">
        <v>2097.0100000000002</v>
      </c>
      <c r="E3119" s="1">
        <v>38365</v>
      </c>
      <c r="F3119">
        <v>6029</v>
      </c>
      <c r="I3119" s="2">
        <v>45205</v>
      </c>
    </row>
    <row r="3120" spans="1:9" x14ac:dyDescent="0.25">
      <c r="A3120" t="s">
        <v>9448</v>
      </c>
      <c r="B3120" t="s">
        <v>9449</v>
      </c>
      <c r="D3120" s="4">
        <v>1600</v>
      </c>
      <c r="E3120" s="1">
        <v>38503</v>
      </c>
      <c r="F3120">
        <v>1621</v>
      </c>
      <c r="I3120" s="2">
        <v>45205</v>
      </c>
    </row>
    <row r="3121" spans="1:9" x14ac:dyDescent="0.25">
      <c r="A3121" t="s">
        <v>9453</v>
      </c>
      <c r="B3121" t="s">
        <v>1003</v>
      </c>
      <c r="D3121" s="4">
        <v>2980</v>
      </c>
      <c r="F3121">
        <v>1311</v>
      </c>
      <c r="I3121" s="2">
        <v>45206</v>
      </c>
    </row>
    <row r="3122" spans="1:9" x14ac:dyDescent="0.25">
      <c r="A3122" t="s">
        <v>9455</v>
      </c>
      <c r="B3122" t="s">
        <v>9456</v>
      </c>
      <c r="D3122" s="4">
        <v>1800</v>
      </c>
      <c r="E3122" s="1">
        <v>39478</v>
      </c>
      <c r="F3122">
        <v>611</v>
      </c>
      <c r="I3122" s="2">
        <v>45206</v>
      </c>
    </row>
    <row r="3123" spans="1:9" x14ac:dyDescent="0.25">
      <c r="A3123" t="s">
        <v>9459</v>
      </c>
      <c r="B3123" t="s">
        <v>1998</v>
      </c>
      <c r="D3123" s="4">
        <v>2730</v>
      </c>
      <c r="F3123">
        <v>1111</v>
      </c>
      <c r="I3123" s="2">
        <v>45206</v>
      </c>
    </row>
    <row r="3124" spans="1:9" x14ac:dyDescent="0.25">
      <c r="A3124" t="s">
        <v>9461</v>
      </c>
      <c r="B3124" t="s">
        <v>1894</v>
      </c>
      <c r="D3124" s="4">
        <v>1840</v>
      </c>
      <c r="E3124" s="1">
        <v>35104</v>
      </c>
      <c r="F3124">
        <v>1131</v>
      </c>
      <c r="I3124" s="2">
        <v>45206</v>
      </c>
    </row>
    <row r="3125" spans="1:9" x14ac:dyDescent="0.25">
      <c r="A3125" t="s">
        <v>9463</v>
      </c>
      <c r="B3125" t="s">
        <v>2639</v>
      </c>
      <c r="D3125" s="4">
        <v>1168.33</v>
      </c>
      <c r="E3125" s="1">
        <v>38336</v>
      </c>
      <c r="F3125">
        <v>6029</v>
      </c>
      <c r="I3125" s="2">
        <v>45206</v>
      </c>
    </row>
    <row r="3126" spans="1:9" x14ac:dyDescent="0.25">
      <c r="A3126" t="s">
        <v>9466</v>
      </c>
      <c r="B3126" t="s">
        <v>183</v>
      </c>
      <c r="D3126" s="4">
        <v>1000</v>
      </c>
      <c r="E3126" s="1">
        <v>38717</v>
      </c>
      <c r="F3126">
        <v>6022</v>
      </c>
      <c r="I3126" s="2">
        <v>45206</v>
      </c>
    </row>
    <row r="3127" spans="1:9" x14ac:dyDescent="0.25">
      <c r="A3127" t="s">
        <v>9469</v>
      </c>
      <c r="B3127" t="s">
        <v>291</v>
      </c>
      <c r="D3127" s="4">
        <v>1280</v>
      </c>
      <c r="F3127">
        <v>3342</v>
      </c>
      <c r="I3127" s="2">
        <v>45208</v>
      </c>
    </row>
    <row r="3128" spans="1:9" x14ac:dyDescent="0.25">
      <c r="A3128" t="s">
        <v>9471</v>
      </c>
      <c r="B3128" t="s">
        <v>396</v>
      </c>
      <c r="D3128" s="4">
        <v>2910</v>
      </c>
      <c r="F3128">
        <v>3341</v>
      </c>
      <c r="I3128" s="2">
        <v>45208</v>
      </c>
    </row>
    <row r="3129" spans="1:9" x14ac:dyDescent="0.25">
      <c r="A3129" t="s">
        <v>9473</v>
      </c>
      <c r="B3129" t="s">
        <v>396</v>
      </c>
      <c r="D3129" s="4">
        <v>2910</v>
      </c>
      <c r="F3129">
        <v>3341</v>
      </c>
      <c r="I3129" s="2">
        <v>45208</v>
      </c>
    </row>
    <row r="3130" spans="1:9" x14ac:dyDescent="0.25">
      <c r="A3130" t="s">
        <v>9475</v>
      </c>
      <c r="B3130" t="s">
        <v>9476</v>
      </c>
      <c r="D3130" s="4">
        <v>1777</v>
      </c>
      <c r="E3130" s="1">
        <v>38068</v>
      </c>
      <c r="F3130">
        <v>412</v>
      </c>
      <c r="I3130" s="2">
        <v>45208</v>
      </c>
    </row>
    <row r="3131" spans="1:9" x14ac:dyDescent="0.25">
      <c r="A3131" t="s">
        <v>9479</v>
      </c>
      <c r="B3131" t="s">
        <v>9476</v>
      </c>
      <c r="D3131" s="4">
        <v>1777</v>
      </c>
      <c r="E3131" s="1">
        <v>38068</v>
      </c>
      <c r="F3131">
        <v>412</v>
      </c>
      <c r="I3131" s="2">
        <v>45208</v>
      </c>
    </row>
    <row r="3132" spans="1:9" x14ac:dyDescent="0.25">
      <c r="A3132" t="s">
        <v>9481</v>
      </c>
      <c r="B3132" t="s">
        <v>2095</v>
      </c>
      <c r="D3132" s="4">
        <v>2440</v>
      </c>
      <c r="E3132" s="1">
        <v>35685</v>
      </c>
      <c r="F3132">
        <v>131</v>
      </c>
      <c r="I3132" s="2">
        <v>45208</v>
      </c>
    </row>
    <row r="3133" spans="1:9" x14ac:dyDescent="0.25">
      <c r="A3133" t="s">
        <v>9483</v>
      </c>
      <c r="B3133" t="s">
        <v>9484</v>
      </c>
      <c r="D3133" s="4">
        <v>1100</v>
      </c>
      <c r="E3133" s="1">
        <v>36599</v>
      </c>
      <c r="F3133">
        <v>131</v>
      </c>
      <c r="I3133" s="2">
        <v>45208</v>
      </c>
    </row>
    <row r="3134" spans="1:9" x14ac:dyDescent="0.25">
      <c r="A3134" t="s">
        <v>9486</v>
      </c>
      <c r="B3134" t="s">
        <v>9487</v>
      </c>
      <c r="D3134" s="4">
        <v>1280</v>
      </c>
      <c r="E3134" s="1">
        <v>39065</v>
      </c>
      <c r="F3134">
        <v>1221</v>
      </c>
      <c r="I3134" s="2">
        <v>45208</v>
      </c>
    </row>
    <row r="3135" spans="1:9" x14ac:dyDescent="0.25">
      <c r="A3135" t="s">
        <v>9490</v>
      </c>
      <c r="B3135" t="s">
        <v>781</v>
      </c>
      <c r="D3135" s="4">
        <v>1280</v>
      </c>
      <c r="F3135">
        <v>1221</v>
      </c>
      <c r="I3135" s="2">
        <v>45208</v>
      </c>
    </row>
    <row r="3136" spans="1:9" x14ac:dyDescent="0.25">
      <c r="A3136" t="s">
        <v>9493</v>
      </c>
      <c r="B3136" t="s">
        <v>781</v>
      </c>
      <c r="D3136" s="4">
        <v>1280</v>
      </c>
      <c r="E3136" s="1">
        <v>39065</v>
      </c>
      <c r="F3136">
        <v>1221</v>
      </c>
      <c r="I3136" s="2">
        <v>45208</v>
      </c>
    </row>
    <row r="3137" spans="1:9" x14ac:dyDescent="0.25">
      <c r="A3137" t="s">
        <v>9496</v>
      </c>
      <c r="B3137" t="s">
        <v>6636</v>
      </c>
      <c r="D3137" s="4">
        <v>2861.25</v>
      </c>
      <c r="E3137" s="1">
        <v>39538</v>
      </c>
      <c r="F3137">
        <v>931</v>
      </c>
      <c r="I3137" s="2">
        <v>45208</v>
      </c>
    </row>
    <row r="3138" spans="1:9" x14ac:dyDescent="0.25">
      <c r="A3138" t="s">
        <v>9499</v>
      </c>
      <c r="B3138" t="s">
        <v>6636</v>
      </c>
      <c r="D3138" s="4">
        <v>2856</v>
      </c>
      <c r="E3138" s="1">
        <v>39287</v>
      </c>
      <c r="F3138">
        <v>931</v>
      </c>
      <c r="I3138" s="2">
        <v>45208</v>
      </c>
    </row>
    <row r="3139" spans="1:9" x14ac:dyDescent="0.25">
      <c r="A3139" t="s">
        <v>9502</v>
      </c>
      <c r="B3139" t="s">
        <v>6636</v>
      </c>
      <c r="D3139" s="4">
        <v>2856</v>
      </c>
      <c r="E3139" s="1">
        <v>39287</v>
      </c>
      <c r="F3139">
        <v>931</v>
      </c>
      <c r="I3139" s="2">
        <v>45208</v>
      </c>
    </row>
    <row r="3140" spans="1:9" x14ac:dyDescent="0.25">
      <c r="A3140" t="s">
        <v>9504</v>
      </c>
      <c r="B3140" t="s">
        <v>6636</v>
      </c>
      <c r="D3140" s="4">
        <v>2861.25</v>
      </c>
      <c r="E3140" s="1">
        <v>39538</v>
      </c>
      <c r="F3140">
        <v>931</v>
      </c>
      <c r="I3140" s="2">
        <v>45208</v>
      </c>
    </row>
    <row r="3141" spans="1:9" x14ac:dyDescent="0.25">
      <c r="A3141" t="s">
        <v>9506</v>
      </c>
      <c r="B3141" t="s">
        <v>1346</v>
      </c>
      <c r="D3141" s="4">
        <v>2790</v>
      </c>
      <c r="E3141" s="1">
        <v>39903</v>
      </c>
      <c r="F3141">
        <v>911</v>
      </c>
      <c r="I3141" s="2">
        <v>45208</v>
      </c>
    </row>
    <row r="3142" spans="1:9" x14ac:dyDescent="0.25">
      <c r="A3142" t="s">
        <v>9510</v>
      </c>
      <c r="B3142" t="s">
        <v>1116</v>
      </c>
      <c r="D3142" s="4">
        <v>1000</v>
      </c>
      <c r="F3142">
        <v>2113</v>
      </c>
      <c r="I3142" s="2">
        <v>45208</v>
      </c>
    </row>
    <row r="3143" spans="1:9" x14ac:dyDescent="0.25">
      <c r="A3143" t="s">
        <v>9512</v>
      </c>
      <c r="B3143" t="s">
        <v>1450</v>
      </c>
      <c r="D3143" s="4">
        <v>1950</v>
      </c>
      <c r="F3143">
        <v>612</v>
      </c>
      <c r="I3143" s="2">
        <v>45208</v>
      </c>
    </row>
    <row r="3144" spans="1:9" x14ac:dyDescent="0.25">
      <c r="A3144" t="s">
        <v>9515</v>
      </c>
      <c r="B3144" t="s">
        <v>781</v>
      </c>
      <c r="D3144" s="4">
        <v>1000</v>
      </c>
      <c r="E3144" s="1">
        <v>40109</v>
      </c>
      <c r="F3144">
        <v>662</v>
      </c>
      <c r="I3144" s="2">
        <v>45208</v>
      </c>
    </row>
    <row r="3145" spans="1:9" x14ac:dyDescent="0.25">
      <c r="A3145" t="s">
        <v>9517</v>
      </c>
      <c r="B3145" t="s">
        <v>1815</v>
      </c>
      <c r="D3145" s="4">
        <v>1300</v>
      </c>
      <c r="E3145" s="1">
        <v>38383</v>
      </c>
      <c r="F3145">
        <v>762</v>
      </c>
      <c r="I3145" s="2">
        <v>45208</v>
      </c>
    </row>
    <row r="3146" spans="1:9" x14ac:dyDescent="0.25">
      <c r="A3146" t="s">
        <v>9519</v>
      </c>
      <c r="B3146" t="s">
        <v>9520</v>
      </c>
      <c r="D3146" s="4">
        <v>1513.6</v>
      </c>
      <c r="E3146" s="1">
        <v>37277</v>
      </c>
      <c r="F3146">
        <v>5032</v>
      </c>
      <c r="I3146" s="2">
        <v>45208</v>
      </c>
    </row>
    <row r="3147" spans="1:9" x14ac:dyDescent="0.25">
      <c r="A3147" t="s">
        <v>9523</v>
      </c>
      <c r="B3147" t="s">
        <v>2156</v>
      </c>
      <c r="D3147" s="4">
        <v>1690</v>
      </c>
      <c r="E3147" s="1">
        <v>37309</v>
      </c>
      <c r="F3147">
        <v>1131</v>
      </c>
      <c r="I3147" s="2">
        <v>45208</v>
      </c>
    </row>
    <row r="3148" spans="1:9" x14ac:dyDescent="0.25">
      <c r="A3148" t="s">
        <v>9525</v>
      </c>
      <c r="B3148" t="s">
        <v>96</v>
      </c>
      <c r="D3148" s="4">
        <v>2520</v>
      </c>
      <c r="F3148">
        <v>1131</v>
      </c>
      <c r="I3148" s="2">
        <v>45208</v>
      </c>
    </row>
    <row r="3149" spans="1:9" x14ac:dyDescent="0.25">
      <c r="A3149" t="s">
        <v>9527</v>
      </c>
      <c r="B3149" t="s">
        <v>96</v>
      </c>
      <c r="D3149" s="4">
        <v>2520</v>
      </c>
      <c r="F3149">
        <v>1131</v>
      </c>
      <c r="I3149" s="2">
        <v>45208</v>
      </c>
    </row>
    <row r="3150" spans="1:9" x14ac:dyDescent="0.25">
      <c r="A3150" t="s">
        <v>9529</v>
      </c>
      <c r="B3150" t="s">
        <v>96</v>
      </c>
      <c r="D3150" s="4">
        <v>2520</v>
      </c>
      <c r="F3150">
        <v>1131</v>
      </c>
      <c r="I3150" s="2">
        <v>45208</v>
      </c>
    </row>
    <row r="3151" spans="1:9" x14ac:dyDescent="0.25">
      <c r="A3151" t="s">
        <v>9531</v>
      </c>
      <c r="B3151" t="s">
        <v>183</v>
      </c>
      <c r="D3151" s="4">
        <v>1360</v>
      </c>
      <c r="F3151">
        <v>2911</v>
      </c>
      <c r="I3151" s="2">
        <v>45208</v>
      </c>
    </row>
    <row r="3152" spans="1:9" x14ac:dyDescent="0.25">
      <c r="A3152" t="s">
        <v>9534</v>
      </c>
      <c r="B3152" t="s">
        <v>1957</v>
      </c>
      <c r="D3152" s="4">
        <v>1781</v>
      </c>
      <c r="E3152" s="1">
        <v>38321</v>
      </c>
      <c r="F3152">
        <v>2121</v>
      </c>
      <c r="I3152" s="2">
        <v>45208</v>
      </c>
    </row>
    <row r="3153" spans="1:9" x14ac:dyDescent="0.25">
      <c r="A3153" t="s">
        <v>9537</v>
      </c>
      <c r="B3153" t="s">
        <v>9538</v>
      </c>
      <c r="D3153" s="4">
        <v>2860</v>
      </c>
      <c r="F3153">
        <v>2421</v>
      </c>
      <c r="I3153" s="2">
        <v>45208</v>
      </c>
    </row>
    <row r="3154" spans="1:9" x14ac:dyDescent="0.25">
      <c r="A3154" t="s">
        <v>9542</v>
      </c>
      <c r="B3154" t="s">
        <v>9543</v>
      </c>
      <c r="D3154" s="4">
        <v>1070</v>
      </c>
      <c r="F3154">
        <v>2721</v>
      </c>
      <c r="I3154" s="2">
        <v>45208</v>
      </c>
    </row>
    <row r="3155" spans="1:9" x14ac:dyDescent="0.25">
      <c r="A3155" t="s">
        <v>9548</v>
      </c>
      <c r="B3155" t="s">
        <v>2759</v>
      </c>
      <c r="D3155" s="4">
        <v>1790</v>
      </c>
      <c r="E3155" s="1">
        <v>36411</v>
      </c>
      <c r="F3155">
        <v>2721</v>
      </c>
      <c r="I3155" s="2">
        <v>45211</v>
      </c>
    </row>
    <row r="3156" spans="1:9" x14ac:dyDescent="0.25">
      <c r="A3156" t="s">
        <v>9551</v>
      </c>
      <c r="B3156" t="s">
        <v>1989</v>
      </c>
      <c r="D3156" s="4">
        <v>1406</v>
      </c>
      <c r="E3156" s="1">
        <v>39888</v>
      </c>
      <c r="F3156">
        <v>3231</v>
      </c>
      <c r="I3156" s="2">
        <v>45211</v>
      </c>
    </row>
    <row r="3157" spans="1:9" x14ac:dyDescent="0.25">
      <c r="A3157" t="s">
        <v>9554</v>
      </c>
      <c r="B3157" t="s">
        <v>194</v>
      </c>
      <c r="D3157" s="4">
        <v>1910</v>
      </c>
      <c r="E3157" s="1">
        <v>35742</v>
      </c>
      <c r="F3157">
        <v>3231</v>
      </c>
      <c r="I3157" s="2">
        <v>45211</v>
      </c>
    </row>
    <row r="3158" spans="1:9" x14ac:dyDescent="0.25">
      <c r="A3158" t="s">
        <v>9556</v>
      </c>
      <c r="B3158" t="s">
        <v>183</v>
      </c>
      <c r="D3158" s="4">
        <v>1010</v>
      </c>
      <c r="E3158" s="1">
        <v>36402</v>
      </c>
      <c r="F3158">
        <v>3231</v>
      </c>
      <c r="I3158" s="2">
        <v>45211</v>
      </c>
    </row>
    <row r="3159" spans="1:9" x14ac:dyDescent="0.25">
      <c r="A3159" t="s">
        <v>9559</v>
      </c>
      <c r="B3159" t="s">
        <v>183</v>
      </c>
      <c r="D3159" s="4">
        <v>1220</v>
      </c>
      <c r="E3159" s="1">
        <v>35474</v>
      </c>
      <c r="F3159">
        <v>3231</v>
      </c>
      <c r="I3159" s="2">
        <v>45211</v>
      </c>
    </row>
    <row r="3160" spans="1:9" x14ac:dyDescent="0.25">
      <c r="A3160" t="s">
        <v>9562</v>
      </c>
      <c r="B3160" t="s">
        <v>77</v>
      </c>
      <c r="D3160" s="4">
        <v>1200</v>
      </c>
      <c r="F3160">
        <v>1012</v>
      </c>
      <c r="I3160" s="2">
        <v>45211</v>
      </c>
    </row>
    <row r="3161" spans="1:9" x14ac:dyDescent="0.25">
      <c r="A3161" t="s">
        <v>9564</v>
      </c>
      <c r="B3161" t="s">
        <v>9565</v>
      </c>
      <c r="D3161" s="4">
        <v>1153.94</v>
      </c>
      <c r="E3161" s="1">
        <v>39169</v>
      </c>
      <c r="F3161">
        <v>1021</v>
      </c>
      <c r="I3161" s="2">
        <v>45211</v>
      </c>
    </row>
    <row r="3162" spans="1:9" x14ac:dyDescent="0.25">
      <c r="A3162" t="s">
        <v>9569</v>
      </c>
      <c r="B3162" t="s">
        <v>77</v>
      </c>
      <c r="D3162" s="4">
        <v>1200</v>
      </c>
      <c r="F3162">
        <v>1021</v>
      </c>
      <c r="I3162" s="2">
        <v>45211</v>
      </c>
    </row>
    <row r="3163" spans="1:9" x14ac:dyDescent="0.25">
      <c r="A3163" t="s">
        <v>9571</v>
      </c>
      <c r="B3163" t="s">
        <v>9572</v>
      </c>
      <c r="D3163" s="4">
        <v>1560</v>
      </c>
      <c r="F3163">
        <v>1021</v>
      </c>
      <c r="I3163" s="2">
        <v>45211</v>
      </c>
    </row>
    <row r="3164" spans="1:9" x14ac:dyDescent="0.25">
      <c r="A3164" t="s">
        <v>9574</v>
      </c>
      <c r="B3164" t="s">
        <v>9565</v>
      </c>
      <c r="D3164" s="4">
        <v>1153.94</v>
      </c>
      <c r="E3164" s="1">
        <v>39169</v>
      </c>
      <c r="F3164">
        <v>1021</v>
      </c>
      <c r="I3164" s="2">
        <v>45211</v>
      </c>
    </row>
    <row r="3165" spans="1:9" x14ac:dyDescent="0.25">
      <c r="A3165" t="s">
        <v>9577</v>
      </c>
      <c r="B3165" t="s">
        <v>2250</v>
      </c>
      <c r="D3165" s="4">
        <v>2928.05</v>
      </c>
      <c r="E3165" s="1">
        <v>36626</v>
      </c>
      <c r="F3165">
        <v>231</v>
      </c>
      <c r="I3165" s="2">
        <v>45211</v>
      </c>
    </row>
    <row r="3166" spans="1:9" x14ac:dyDescent="0.25">
      <c r="A3166" t="s">
        <v>9581</v>
      </c>
      <c r="B3166" t="s">
        <v>183</v>
      </c>
      <c r="D3166" s="4">
        <v>1615.93</v>
      </c>
      <c r="E3166" s="1">
        <v>37022</v>
      </c>
      <c r="F3166">
        <v>312</v>
      </c>
      <c r="I3166" s="2">
        <v>45211</v>
      </c>
    </row>
    <row r="3167" spans="1:9" x14ac:dyDescent="0.25">
      <c r="A3167" t="s">
        <v>9583</v>
      </c>
      <c r="B3167" t="s">
        <v>194</v>
      </c>
      <c r="D3167" s="4">
        <v>1847.94</v>
      </c>
      <c r="E3167" s="1">
        <v>37376</v>
      </c>
      <c r="F3167">
        <v>311</v>
      </c>
      <c r="I3167" s="2">
        <v>45211</v>
      </c>
    </row>
    <row r="3168" spans="1:9" x14ac:dyDescent="0.25">
      <c r="A3168" t="s">
        <v>9586</v>
      </c>
      <c r="B3168" t="s">
        <v>2639</v>
      </c>
      <c r="D3168" s="4">
        <v>1344</v>
      </c>
      <c r="E3168" s="1">
        <v>38897</v>
      </c>
      <c r="F3168">
        <v>331</v>
      </c>
      <c r="I3168" s="2">
        <v>45211</v>
      </c>
    </row>
    <row r="3169" spans="1:9" x14ac:dyDescent="0.25">
      <c r="A3169" t="s">
        <v>9589</v>
      </c>
      <c r="B3169" t="s">
        <v>2639</v>
      </c>
      <c r="D3169" s="4">
        <v>1344</v>
      </c>
      <c r="E3169" s="1">
        <v>38897</v>
      </c>
      <c r="F3169">
        <v>331</v>
      </c>
      <c r="I3169" s="2">
        <v>45211</v>
      </c>
    </row>
    <row r="3170" spans="1:9" x14ac:dyDescent="0.25">
      <c r="A3170" t="s">
        <v>9591</v>
      </c>
      <c r="B3170" t="s">
        <v>194</v>
      </c>
      <c r="D3170" s="4">
        <v>1774.49</v>
      </c>
      <c r="E3170" s="1">
        <v>37180</v>
      </c>
      <c r="F3170">
        <v>321</v>
      </c>
      <c r="I3170" s="2">
        <v>45211</v>
      </c>
    </row>
    <row r="3171" spans="1:9" x14ac:dyDescent="0.25">
      <c r="A3171" t="s">
        <v>9594</v>
      </c>
      <c r="B3171" t="s">
        <v>2890</v>
      </c>
      <c r="D3171" s="4">
        <v>1847.96</v>
      </c>
      <c r="E3171" s="1">
        <v>37720</v>
      </c>
      <c r="F3171">
        <v>321</v>
      </c>
      <c r="I3171" s="2">
        <v>45211</v>
      </c>
    </row>
    <row r="3172" spans="1:9" x14ac:dyDescent="0.25">
      <c r="A3172" t="s">
        <v>9597</v>
      </c>
      <c r="B3172" t="s">
        <v>9598</v>
      </c>
      <c r="D3172" s="4">
        <v>2190</v>
      </c>
      <c r="E3172" s="1">
        <v>38832</v>
      </c>
      <c r="F3172">
        <v>321</v>
      </c>
      <c r="I3172" s="2">
        <v>45211</v>
      </c>
    </row>
    <row r="3173" spans="1:9" x14ac:dyDescent="0.25">
      <c r="A3173" t="s">
        <v>9601</v>
      </c>
      <c r="B3173" t="s">
        <v>9602</v>
      </c>
      <c r="D3173" s="4">
        <v>2650.2</v>
      </c>
      <c r="E3173" s="1">
        <v>37335</v>
      </c>
      <c r="F3173">
        <v>5062</v>
      </c>
      <c r="I3173" s="2">
        <v>45211</v>
      </c>
    </row>
    <row r="3174" spans="1:9" x14ac:dyDescent="0.25">
      <c r="A3174" t="s">
        <v>9604</v>
      </c>
      <c r="B3174" t="s">
        <v>2697</v>
      </c>
      <c r="D3174" s="4">
        <v>1151.32</v>
      </c>
      <c r="E3174" s="1">
        <v>39231</v>
      </c>
      <c r="F3174">
        <v>611</v>
      </c>
      <c r="I3174" s="2">
        <v>45211</v>
      </c>
    </row>
    <row r="3175" spans="1:9" x14ac:dyDescent="0.25">
      <c r="A3175" t="s">
        <v>9607</v>
      </c>
      <c r="B3175" t="s">
        <v>6440</v>
      </c>
      <c r="D3175" s="4">
        <v>1108</v>
      </c>
      <c r="E3175" s="1">
        <v>39233</v>
      </c>
      <c r="F3175">
        <v>931</v>
      </c>
      <c r="I3175" s="2">
        <v>45211</v>
      </c>
    </row>
    <row r="3176" spans="1:9" x14ac:dyDescent="0.25">
      <c r="A3176" t="s">
        <v>9610</v>
      </c>
      <c r="B3176" t="s">
        <v>183</v>
      </c>
      <c r="D3176" s="4">
        <v>1602.21</v>
      </c>
      <c r="E3176" s="1">
        <v>36706</v>
      </c>
      <c r="F3176">
        <v>2911</v>
      </c>
      <c r="I3176" s="2">
        <v>45211</v>
      </c>
    </row>
    <row r="3177" spans="1:9" x14ac:dyDescent="0.25">
      <c r="A3177" t="s">
        <v>9613</v>
      </c>
      <c r="B3177" t="s">
        <v>9476</v>
      </c>
      <c r="D3177" s="4">
        <v>1733.35</v>
      </c>
      <c r="E3177" s="1">
        <v>38128</v>
      </c>
      <c r="F3177">
        <v>1321</v>
      </c>
      <c r="I3177" s="2">
        <v>45211</v>
      </c>
    </row>
    <row r="3178" spans="1:9" x14ac:dyDescent="0.25">
      <c r="A3178" t="s">
        <v>9616</v>
      </c>
      <c r="B3178" t="s">
        <v>9476</v>
      </c>
      <c r="D3178" s="4">
        <v>1733.35</v>
      </c>
      <c r="E3178" s="1">
        <v>38128</v>
      </c>
      <c r="F3178">
        <v>1321</v>
      </c>
      <c r="I3178" s="2">
        <v>45211</v>
      </c>
    </row>
    <row r="3179" spans="1:9" x14ac:dyDescent="0.25">
      <c r="A3179" t="s">
        <v>9618</v>
      </c>
      <c r="B3179" t="s">
        <v>9476</v>
      </c>
      <c r="D3179" s="4">
        <v>1733.35</v>
      </c>
      <c r="E3179" s="1">
        <v>38128</v>
      </c>
      <c r="F3179">
        <v>1321</v>
      </c>
      <c r="I3179" s="2">
        <v>45211</v>
      </c>
    </row>
    <row r="3180" spans="1:9" x14ac:dyDescent="0.25">
      <c r="A3180" t="s">
        <v>9620</v>
      </c>
      <c r="B3180" t="s">
        <v>183</v>
      </c>
      <c r="D3180" s="4">
        <v>1000</v>
      </c>
      <c r="E3180" s="1">
        <v>38717</v>
      </c>
      <c r="F3180">
        <v>6022</v>
      </c>
      <c r="I3180" s="2">
        <v>45211</v>
      </c>
    </row>
    <row r="3181" spans="1:9" x14ac:dyDescent="0.25">
      <c r="A3181" t="s">
        <v>9622</v>
      </c>
      <c r="B3181" t="s">
        <v>2890</v>
      </c>
      <c r="D3181" s="4">
        <v>1848.4</v>
      </c>
      <c r="E3181" s="1">
        <v>37678</v>
      </c>
      <c r="F3181">
        <v>2121</v>
      </c>
      <c r="I3181" s="2">
        <v>45211</v>
      </c>
    </row>
    <row r="3182" spans="1:9" x14ac:dyDescent="0.25">
      <c r="A3182" t="s">
        <v>9625</v>
      </c>
      <c r="B3182" t="s">
        <v>9626</v>
      </c>
      <c r="D3182" s="4">
        <v>1988.91</v>
      </c>
      <c r="E3182" s="1">
        <v>38562</v>
      </c>
      <c r="F3182">
        <v>2151</v>
      </c>
      <c r="I3182" s="2">
        <v>45211</v>
      </c>
    </row>
    <row r="3183" spans="1:9" x14ac:dyDescent="0.25">
      <c r="A3183" t="s">
        <v>9629</v>
      </c>
      <c r="B3183" t="s">
        <v>9630</v>
      </c>
      <c r="D3183" s="4">
        <v>2700</v>
      </c>
      <c r="E3183" s="1">
        <v>37736</v>
      </c>
      <c r="F3183">
        <v>3621</v>
      </c>
      <c r="I3183" s="2">
        <v>45211</v>
      </c>
    </row>
    <row r="3184" spans="1:9" x14ac:dyDescent="0.25">
      <c r="A3184" t="s">
        <v>9633</v>
      </c>
      <c r="B3184" t="s">
        <v>9634</v>
      </c>
      <c r="D3184" s="4">
        <v>2428</v>
      </c>
      <c r="E3184" s="1">
        <v>36830</v>
      </c>
      <c r="F3184">
        <v>3621</v>
      </c>
      <c r="I3184" s="2">
        <v>45211</v>
      </c>
    </row>
    <row r="3185" spans="1:9" x14ac:dyDescent="0.25">
      <c r="A3185" t="s">
        <v>9638</v>
      </c>
      <c r="B3185" t="s">
        <v>9634</v>
      </c>
      <c r="D3185" s="4">
        <v>2444.33</v>
      </c>
      <c r="E3185" s="1">
        <v>36950</v>
      </c>
      <c r="F3185">
        <v>3621</v>
      </c>
      <c r="I3185" s="2">
        <v>45211</v>
      </c>
    </row>
    <row r="3186" spans="1:9" x14ac:dyDescent="0.25">
      <c r="A3186" t="s">
        <v>9641</v>
      </c>
      <c r="B3186" t="s">
        <v>9642</v>
      </c>
      <c r="D3186" s="4">
        <v>2256.3000000000002</v>
      </c>
      <c r="E3186" s="1">
        <v>40117</v>
      </c>
      <c r="F3186">
        <v>816</v>
      </c>
      <c r="I3186" s="2">
        <v>45211</v>
      </c>
    </row>
    <row r="3187" spans="1:9" x14ac:dyDescent="0.25">
      <c r="A3187" t="s">
        <v>9645</v>
      </c>
      <c r="B3187" t="s">
        <v>2144</v>
      </c>
      <c r="D3187" s="4">
        <v>2388.42</v>
      </c>
      <c r="E3187" s="1">
        <v>37011</v>
      </c>
      <c r="F3187">
        <v>816</v>
      </c>
      <c r="I3187" s="2">
        <v>45211</v>
      </c>
    </row>
    <row r="3188" spans="1:9" x14ac:dyDescent="0.25">
      <c r="A3188" t="s">
        <v>9648</v>
      </c>
      <c r="B3188" t="s">
        <v>9649</v>
      </c>
      <c r="D3188" s="4">
        <v>1681.48</v>
      </c>
      <c r="E3188" s="1">
        <v>37287</v>
      </c>
      <c r="F3188">
        <v>3401</v>
      </c>
      <c r="I3188" s="2">
        <v>45211</v>
      </c>
    </row>
    <row r="3189" spans="1:9" x14ac:dyDescent="0.25">
      <c r="A3189" t="s">
        <v>9652</v>
      </c>
      <c r="B3189" t="s">
        <v>140</v>
      </c>
      <c r="D3189" s="4">
        <v>1470</v>
      </c>
      <c r="F3189">
        <v>1221</v>
      </c>
      <c r="I3189" s="2">
        <v>45211</v>
      </c>
    </row>
    <row r="3190" spans="1:9" x14ac:dyDescent="0.25">
      <c r="A3190" t="s">
        <v>9654</v>
      </c>
      <c r="B3190" t="s">
        <v>140</v>
      </c>
      <c r="D3190" s="4">
        <v>1470</v>
      </c>
      <c r="F3190">
        <v>1221</v>
      </c>
      <c r="I3190" s="2">
        <v>45211</v>
      </c>
    </row>
    <row r="3191" spans="1:9" x14ac:dyDescent="0.25">
      <c r="A3191" t="s">
        <v>9656</v>
      </c>
      <c r="B3191" t="s">
        <v>9657</v>
      </c>
      <c r="D3191" s="4">
        <v>1694.56</v>
      </c>
      <c r="E3191" s="1">
        <v>39685</v>
      </c>
      <c r="F3191">
        <v>3741</v>
      </c>
      <c r="I3191" s="2">
        <v>45211</v>
      </c>
    </row>
    <row r="3192" spans="1:9" x14ac:dyDescent="0.25">
      <c r="A3192" t="s">
        <v>9663</v>
      </c>
      <c r="B3192" t="s">
        <v>9664</v>
      </c>
      <c r="D3192" s="4">
        <v>2306</v>
      </c>
      <c r="E3192" s="1">
        <v>38471</v>
      </c>
      <c r="F3192">
        <v>9410</v>
      </c>
      <c r="I3192" s="2">
        <v>45231</v>
      </c>
    </row>
    <row r="3193" spans="1:9" x14ac:dyDescent="0.25">
      <c r="A3193" t="s">
        <v>9668</v>
      </c>
      <c r="B3193" t="s">
        <v>183</v>
      </c>
      <c r="D3193" s="4">
        <v>1170</v>
      </c>
      <c r="E3193" s="1">
        <v>36419</v>
      </c>
      <c r="F3193">
        <v>1031</v>
      </c>
      <c r="I3193" s="2">
        <v>45231</v>
      </c>
    </row>
    <row r="3194" spans="1:9" x14ac:dyDescent="0.25">
      <c r="A3194" t="s">
        <v>9670</v>
      </c>
      <c r="B3194" t="s">
        <v>8099</v>
      </c>
      <c r="D3194" s="4">
        <v>2000</v>
      </c>
      <c r="E3194" s="1">
        <v>40128</v>
      </c>
      <c r="F3194">
        <v>1033</v>
      </c>
      <c r="I3194" s="2">
        <v>45231</v>
      </c>
    </row>
    <row r="3195" spans="1:9" x14ac:dyDescent="0.25">
      <c r="A3195" t="s">
        <v>9672</v>
      </c>
      <c r="B3195" t="s">
        <v>2890</v>
      </c>
      <c r="D3195" s="4">
        <v>1849.18</v>
      </c>
      <c r="E3195" s="1">
        <v>37741</v>
      </c>
      <c r="F3195">
        <v>3231</v>
      </c>
      <c r="I3195" s="2">
        <v>45231</v>
      </c>
    </row>
    <row r="3196" spans="1:9" x14ac:dyDescent="0.25">
      <c r="A3196" t="s">
        <v>9675</v>
      </c>
      <c r="B3196" t="s">
        <v>2890</v>
      </c>
      <c r="D3196" s="4">
        <v>1848.4</v>
      </c>
      <c r="E3196" s="1">
        <v>37678</v>
      </c>
      <c r="F3196">
        <v>2121</v>
      </c>
      <c r="I3196" s="2">
        <v>45231</v>
      </c>
    </row>
    <row r="3197" spans="1:9" x14ac:dyDescent="0.25">
      <c r="A3197" t="s">
        <v>9678</v>
      </c>
      <c r="B3197" t="s">
        <v>2144</v>
      </c>
      <c r="D3197" s="4">
        <v>2340.12</v>
      </c>
      <c r="E3197" s="1">
        <v>37333</v>
      </c>
      <c r="F3197">
        <v>2113</v>
      </c>
      <c r="I3197" s="2">
        <v>45231</v>
      </c>
    </row>
    <row r="3198" spans="1:9" x14ac:dyDescent="0.25">
      <c r="A3198" t="s">
        <v>9680</v>
      </c>
      <c r="B3198" t="s">
        <v>1450</v>
      </c>
      <c r="D3198" s="4">
        <v>1950</v>
      </c>
      <c r="F3198">
        <v>931</v>
      </c>
      <c r="I3198" s="2">
        <v>45231</v>
      </c>
    </row>
    <row r="3199" spans="1:9" x14ac:dyDescent="0.25">
      <c r="A3199" t="s">
        <v>9682</v>
      </c>
      <c r="B3199" t="s">
        <v>9683</v>
      </c>
      <c r="D3199" s="4">
        <v>1820</v>
      </c>
      <c r="E3199" s="1">
        <v>36646</v>
      </c>
      <c r="F3199">
        <v>823</v>
      </c>
      <c r="I3199" s="2">
        <v>45231</v>
      </c>
    </row>
    <row r="3200" spans="1:9" x14ac:dyDescent="0.25">
      <c r="A3200" t="s">
        <v>9686</v>
      </c>
      <c r="B3200" t="s">
        <v>96</v>
      </c>
      <c r="D3200" s="4">
        <v>2520</v>
      </c>
      <c r="F3200">
        <v>823</v>
      </c>
      <c r="I3200" s="2">
        <v>45231</v>
      </c>
    </row>
    <row r="3201" spans="1:9" x14ac:dyDescent="0.25">
      <c r="A3201" t="s">
        <v>9689</v>
      </c>
      <c r="B3201" t="s">
        <v>96</v>
      </c>
      <c r="D3201" s="4">
        <v>2520</v>
      </c>
      <c r="F3201">
        <v>823</v>
      </c>
      <c r="I3201" s="2">
        <v>45231</v>
      </c>
    </row>
    <row r="3202" spans="1:9" x14ac:dyDescent="0.25">
      <c r="A3202" t="s">
        <v>9691</v>
      </c>
      <c r="B3202" t="s">
        <v>9692</v>
      </c>
      <c r="D3202" s="4">
        <v>1659</v>
      </c>
      <c r="E3202" s="1">
        <v>38828</v>
      </c>
      <c r="F3202">
        <v>1823</v>
      </c>
      <c r="I3202" s="2">
        <v>45231</v>
      </c>
    </row>
    <row r="3203" spans="1:9" x14ac:dyDescent="0.25">
      <c r="A3203" t="s">
        <v>9697</v>
      </c>
      <c r="B3203" t="s">
        <v>183</v>
      </c>
      <c r="D3203" s="4">
        <v>1140</v>
      </c>
      <c r="E3203" s="1">
        <v>36479</v>
      </c>
      <c r="F3203">
        <v>121</v>
      </c>
      <c r="I3203" s="2">
        <v>45233</v>
      </c>
    </row>
    <row r="3204" spans="1:9" x14ac:dyDescent="0.25">
      <c r="A3204" t="s">
        <v>9700</v>
      </c>
      <c r="B3204" t="s">
        <v>9701</v>
      </c>
      <c r="D3204" s="4">
        <v>1500</v>
      </c>
      <c r="E3204" s="1">
        <v>39903</v>
      </c>
      <c r="F3204">
        <v>5031</v>
      </c>
      <c r="I3204" s="2">
        <v>45233</v>
      </c>
    </row>
    <row r="3205" spans="1:9" x14ac:dyDescent="0.25">
      <c r="A3205" t="s">
        <v>9703</v>
      </c>
      <c r="B3205" t="s">
        <v>9704</v>
      </c>
      <c r="D3205" s="4">
        <v>2000</v>
      </c>
      <c r="E3205" s="1">
        <v>38352</v>
      </c>
      <c r="F3205">
        <v>5011</v>
      </c>
      <c r="I3205" s="2">
        <v>45233</v>
      </c>
    </row>
    <row r="3206" spans="1:9" x14ac:dyDescent="0.25">
      <c r="A3206" t="s">
        <v>9707</v>
      </c>
      <c r="B3206" t="s">
        <v>9704</v>
      </c>
      <c r="D3206" s="4">
        <v>2000</v>
      </c>
      <c r="E3206" s="1">
        <v>38352</v>
      </c>
      <c r="F3206">
        <v>5011</v>
      </c>
      <c r="I3206" s="2">
        <v>45233</v>
      </c>
    </row>
    <row r="3207" spans="1:9" x14ac:dyDescent="0.25">
      <c r="A3207" t="s">
        <v>9709</v>
      </c>
      <c r="B3207" t="s">
        <v>9704</v>
      </c>
      <c r="D3207" s="4">
        <v>2000</v>
      </c>
      <c r="E3207" s="1">
        <v>38352</v>
      </c>
      <c r="F3207">
        <v>5011</v>
      </c>
      <c r="I3207" s="2">
        <v>45233</v>
      </c>
    </row>
    <row r="3208" spans="1:9" x14ac:dyDescent="0.25">
      <c r="A3208" t="s">
        <v>9711</v>
      </c>
      <c r="B3208" t="s">
        <v>9712</v>
      </c>
      <c r="D3208" s="4">
        <v>1400</v>
      </c>
      <c r="F3208">
        <v>2421</v>
      </c>
      <c r="I3208" s="2">
        <v>45233</v>
      </c>
    </row>
    <row r="3209" spans="1:9" x14ac:dyDescent="0.25">
      <c r="A3209" t="s">
        <v>9714</v>
      </c>
      <c r="B3209" t="s">
        <v>9715</v>
      </c>
      <c r="D3209" s="4">
        <v>1415.9</v>
      </c>
      <c r="E3209" s="1">
        <v>39538</v>
      </c>
      <c r="F3209">
        <v>612</v>
      </c>
      <c r="I3209" s="2">
        <v>45233</v>
      </c>
    </row>
    <row r="3210" spans="1:9" x14ac:dyDescent="0.25">
      <c r="A3210" t="s">
        <v>9718</v>
      </c>
      <c r="B3210" t="s">
        <v>183</v>
      </c>
      <c r="D3210" s="4">
        <v>1180</v>
      </c>
      <c r="F3210">
        <v>2911</v>
      </c>
      <c r="I3210" s="2">
        <v>45233</v>
      </c>
    </row>
    <row r="3211" spans="1:9" x14ac:dyDescent="0.25">
      <c r="A3211" t="s">
        <v>9721</v>
      </c>
      <c r="B3211" t="s">
        <v>2852</v>
      </c>
      <c r="D3211" s="4">
        <v>2900</v>
      </c>
      <c r="F3211">
        <v>4141</v>
      </c>
      <c r="I3211" s="2">
        <v>45233</v>
      </c>
    </row>
    <row r="3212" spans="1:9" x14ac:dyDescent="0.25">
      <c r="A3212" t="s">
        <v>9724</v>
      </c>
      <c r="B3212" t="s">
        <v>1706</v>
      </c>
      <c r="D3212" s="4">
        <v>2990</v>
      </c>
      <c r="F3212">
        <v>4141</v>
      </c>
      <c r="I3212" s="2">
        <v>45233</v>
      </c>
    </row>
    <row r="3213" spans="1:9" x14ac:dyDescent="0.25">
      <c r="A3213" t="s">
        <v>9726</v>
      </c>
      <c r="B3213" t="s">
        <v>9727</v>
      </c>
      <c r="D3213" s="4">
        <v>1280</v>
      </c>
      <c r="F3213">
        <v>4141</v>
      </c>
      <c r="I3213" s="2">
        <v>45233</v>
      </c>
    </row>
    <row r="3214" spans="1:9" x14ac:dyDescent="0.25">
      <c r="A3214" t="s">
        <v>9730</v>
      </c>
      <c r="B3214" t="s">
        <v>9731</v>
      </c>
      <c r="D3214" s="4">
        <v>2746.15</v>
      </c>
      <c r="E3214" s="1">
        <v>39629</v>
      </c>
      <c r="F3214">
        <v>5931</v>
      </c>
      <c r="I3214" s="2">
        <v>45234</v>
      </c>
    </row>
    <row r="3215" spans="1:9" x14ac:dyDescent="0.25">
      <c r="A3215" t="s">
        <v>9734</v>
      </c>
      <c r="B3215" t="s">
        <v>1815</v>
      </c>
      <c r="D3215" s="4">
        <v>1204.29</v>
      </c>
      <c r="E3215" s="1">
        <v>39623</v>
      </c>
      <c r="F3215">
        <v>731</v>
      </c>
      <c r="I3215" s="2">
        <v>45234</v>
      </c>
    </row>
    <row r="3216" spans="1:9" x14ac:dyDescent="0.25">
      <c r="A3216" t="s">
        <v>9737</v>
      </c>
      <c r="B3216" t="s">
        <v>9738</v>
      </c>
      <c r="D3216" s="4">
        <v>992.25</v>
      </c>
      <c r="E3216" s="1">
        <v>38868</v>
      </c>
      <c r="F3216">
        <v>1721</v>
      </c>
      <c r="I3216" s="2">
        <v>45234</v>
      </c>
    </row>
    <row r="3217" spans="1:9" x14ac:dyDescent="0.25">
      <c r="A3217" t="s">
        <v>9741</v>
      </c>
      <c r="B3217" t="s">
        <v>9738</v>
      </c>
      <c r="D3217" s="4">
        <v>992.25</v>
      </c>
      <c r="E3217" s="1">
        <v>38902</v>
      </c>
      <c r="F3217">
        <v>1721</v>
      </c>
      <c r="I3217" s="2">
        <v>45234</v>
      </c>
    </row>
    <row r="3218" spans="1:9" x14ac:dyDescent="0.25">
      <c r="A3218" t="s">
        <v>9744</v>
      </c>
      <c r="B3218" t="s">
        <v>2173</v>
      </c>
      <c r="D3218" s="4">
        <v>1220</v>
      </c>
      <c r="F3218">
        <v>1421</v>
      </c>
      <c r="I3218" s="2">
        <v>45234</v>
      </c>
    </row>
    <row r="3219" spans="1:9" x14ac:dyDescent="0.25">
      <c r="A3219" t="s">
        <v>9746</v>
      </c>
      <c r="B3219" t="s">
        <v>183</v>
      </c>
      <c r="D3219" s="4">
        <v>1360</v>
      </c>
      <c r="F3219">
        <v>1631</v>
      </c>
      <c r="I3219" s="2">
        <v>45234</v>
      </c>
    </row>
    <row r="3220" spans="1:9" x14ac:dyDescent="0.25">
      <c r="A3220" t="s">
        <v>9749</v>
      </c>
      <c r="B3220" t="s">
        <v>183</v>
      </c>
      <c r="D3220" s="4">
        <v>1220</v>
      </c>
      <c r="E3220" s="1">
        <v>35445</v>
      </c>
      <c r="F3220">
        <v>1631</v>
      </c>
      <c r="I3220" s="2">
        <v>45234</v>
      </c>
    </row>
    <row r="3221" spans="1:9" x14ac:dyDescent="0.25">
      <c r="A3221" t="s">
        <v>9751</v>
      </c>
      <c r="B3221" t="s">
        <v>183</v>
      </c>
      <c r="D3221" s="4">
        <v>1220</v>
      </c>
      <c r="E3221" s="1">
        <v>35445</v>
      </c>
      <c r="F3221">
        <v>1631</v>
      </c>
      <c r="I3221" s="2">
        <v>45234</v>
      </c>
    </row>
    <row r="3222" spans="1:9" x14ac:dyDescent="0.25">
      <c r="A3222" t="s">
        <v>9753</v>
      </c>
      <c r="B3222" t="s">
        <v>730</v>
      </c>
      <c r="D3222" s="4">
        <v>2923.5</v>
      </c>
      <c r="E3222" s="1">
        <v>37567</v>
      </c>
      <c r="F3222">
        <v>1631</v>
      </c>
      <c r="I3222" s="2">
        <v>45234</v>
      </c>
    </row>
    <row r="3223" spans="1:9" x14ac:dyDescent="0.25">
      <c r="A3223" t="s">
        <v>9755</v>
      </c>
      <c r="B3223" t="s">
        <v>194</v>
      </c>
      <c r="D3223" s="4">
        <v>1780</v>
      </c>
      <c r="F3223">
        <v>1621</v>
      </c>
      <c r="I3223" s="2">
        <v>45234</v>
      </c>
    </row>
    <row r="3224" spans="1:9" x14ac:dyDescent="0.25">
      <c r="A3224" t="s">
        <v>9759</v>
      </c>
      <c r="B3224" t="s">
        <v>1706</v>
      </c>
      <c r="D3224" s="4">
        <v>1160</v>
      </c>
      <c r="F3224">
        <v>2841</v>
      </c>
      <c r="I3224" s="2">
        <v>45234</v>
      </c>
    </row>
    <row r="3225" spans="1:9" x14ac:dyDescent="0.25">
      <c r="A3225" t="s">
        <v>9762</v>
      </c>
      <c r="B3225" t="s">
        <v>1706</v>
      </c>
      <c r="D3225" s="4">
        <v>1160</v>
      </c>
      <c r="F3225">
        <v>2841</v>
      </c>
      <c r="I3225" s="2">
        <v>45234</v>
      </c>
    </row>
    <row r="3226" spans="1:9" x14ac:dyDescent="0.25">
      <c r="A3226" t="s">
        <v>9766</v>
      </c>
      <c r="B3226" t="s">
        <v>1802</v>
      </c>
      <c r="D3226" s="4">
        <v>2000</v>
      </c>
      <c r="F3226">
        <v>3341</v>
      </c>
      <c r="I3226" s="2">
        <v>45235</v>
      </c>
    </row>
    <row r="3227" spans="1:9" x14ac:dyDescent="0.25">
      <c r="A3227" t="s">
        <v>9768</v>
      </c>
      <c r="B3227" t="s">
        <v>9769</v>
      </c>
      <c r="D3227" s="4">
        <v>1993.95</v>
      </c>
      <c r="E3227" s="1">
        <v>39064</v>
      </c>
      <c r="F3227">
        <v>3341</v>
      </c>
      <c r="I3227" s="2">
        <v>45235</v>
      </c>
    </row>
    <row r="3228" spans="1:9" x14ac:dyDescent="0.25">
      <c r="A3228" t="s">
        <v>9772</v>
      </c>
      <c r="B3228" t="s">
        <v>9769</v>
      </c>
      <c r="D3228" s="4">
        <v>1994</v>
      </c>
      <c r="E3228" s="1">
        <v>38951</v>
      </c>
      <c r="F3228">
        <v>3341</v>
      </c>
      <c r="I3228" s="2">
        <v>45235</v>
      </c>
    </row>
    <row r="3229" spans="1:9" x14ac:dyDescent="0.25">
      <c r="A3229" t="s">
        <v>9775</v>
      </c>
      <c r="B3229" t="s">
        <v>9602</v>
      </c>
      <c r="D3229" s="4">
        <v>2668.44</v>
      </c>
      <c r="E3229" s="1">
        <v>37364</v>
      </c>
      <c r="F3229">
        <v>5062</v>
      </c>
      <c r="I3229" s="2">
        <v>45235</v>
      </c>
    </row>
    <row r="3230" spans="1:9" x14ac:dyDescent="0.25">
      <c r="A3230" t="s">
        <v>9778</v>
      </c>
      <c r="B3230" t="s">
        <v>9779</v>
      </c>
      <c r="D3230" s="4">
        <v>2668.44</v>
      </c>
      <c r="E3230" s="1">
        <v>37364</v>
      </c>
      <c r="F3230">
        <v>5062</v>
      </c>
      <c r="I3230" s="2">
        <v>45235</v>
      </c>
    </row>
    <row r="3231" spans="1:9" x14ac:dyDescent="0.25">
      <c r="A3231" t="s">
        <v>9781</v>
      </c>
      <c r="B3231" t="s">
        <v>9779</v>
      </c>
      <c r="D3231" s="4">
        <v>2668.44</v>
      </c>
      <c r="E3231" s="1">
        <v>37364</v>
      </c>
      <c r="F3231">
        <v>5062</v>
      </c>
      <c r="I3231" s="2">
        <v>45235</v>
      </c>
    </row>
    <row r="3232" spans="1:9" x14ac:dyDescent="0.25">
      <c r="A3232" t="s">
        <v>9783</v>
      </c>
      <c r="B3232" t="s">
        <v>9602</v>
      </c>
      <c r="D3232" s="4">
        <v>2650.2</v>
      </c>
      <c r="E3232" s="1">
        <v>37335</v>
      </c>
      <c r="F3232">
        <v>5062</v>
      </c>
      <c r="I3232" s="2">
        <v>45235</v>
      </c>
    </row>
    <row r="3233" spans="1:9" x14ac:dyDescent="0.25">
      <c r="A3233" t="s">
        <v>9785</v>
      </c>
      <c r="B3233" t="s">
        <v>9602</v>
      </c>
      <c r="D3233" s="4">
        <v>2650.2</v>
      </c>
      <c r="E3233" s="1">
        <v>37335</v>
      </c>
      <c r="F3233">
        <v>5062</v>
      </c>
      <c r="I3233" s="2">
        <v>45235</v>
      </c>
    </row>
    <row r="3234" spans="1:9" x14ac:dyDescent="0.25">
      <c r="A3234" t="s">
        <v>9787</v>
      </c>
      <c r="B3234" t="s">
        <v>9788</v>
      </c>
      <c r="D3234" s="4">
        <v>2650.2</v>
      </c>
      <c r="E3234" s="1">
        <v>37335</v>
      </c>
      <c r="F3234">
        <v>5062</v>
      </c>
      <c r="I3234" s="2">
        <v>45235</v>
      </c>
    </row>
    <row r="3235" spans="1:9" x14ac:dyDescent="0.25">
      <c r="A3235" t="s">
        <v>9790</v>
      </c>
      <c r="B3235" t="s">
        <v>9788</v>
      </c>
      <c r="D3235" s="4">
        <v>2650.2</v>
      </c>
      <c r="E3235" s="1">
        <v>37335</v>
      </c>
      <c r="F3235">
        <v>5062</v>
      </c>
      <c r="I3235" s="2">
        <v>45235</v>
      </c>
    </row>
    <row r="3236" spans="1:9" x14ac:dyDescent="0.25">
      <c r="A3236" t="s">
        <v>9793</v>
      </c>
      <c r="B3236" t="s">
        <v>9794</v>
      </c>
      <c r="D3236" s="4">
        <v>2430</v>
      </c>
      <c r="E3236" s="1">
        <v>36487</v>
      </c>
      <c r="F3236">
        <v>1033</v>
      </c>
      <c r="I3236" s="2">
        <v>45237</v>
      </c>
    </row>
    <row r="3237" spans="1:9" x14ac:dyDescent="0.25">
      <c r="A3237" t="s">
        <v>9796</v>
      </c>
      <c r="B3237" t="s">
        <v>1346</v>
      </c>
      <c r="D3237" s="4">
        <v>2010</v>
      </c>
      <c r="E3237" s="1">
        <v>35233</v>
      </c>
      <c r="F3237">
        <v>3841</v>
      </c>
      <c r="I3237" s="2">
        <v>45237</v>
      </c>
    </row>
    <row r="3238" spans="1:9" x14ac:dyDescent="0.25">
      <c r="A3238" t="s">
        <v>9800</v>
      </c>
      <c r="B3238" t="s">
        <v>9801</v>
      </c>
      <c r="D3238" s="4">
        <v>1980</v>
      </c>
      <c r="E3238" s="1">
        <v>35185</v>
      </c>
      <c r="F3238">
        <v>3841</v>
      </c>
      <c r="I3238" s="2">
        <v>45237</v>
      </c>
    </row>
    <row r="3239" spans="1:9" x14ac:dyDescent="0.25">
      <c r="A3239" t="s">
        <v>9805</v>
      </c>
      <c r="B3239" t="s">
        <v>110</v>
      </c>
      <c r="D3239" s="4">
        <v>2040</v>
      </c>
      <c r="F3239">
        <v>1631</v>
      </c>
      <c r="I3239" s="2">
        <v>45237</v>
      </c>
    </row>
    <row r="3240" spans="1:9" x14ac:dyDescent="0.25">
      <c r="A3240" t="s">
        <v>9807</v>
      </c>
      <c r="B3240" t="s">
        <v>110</v>
      </c>
      <c r="D3240" s="4">
        <v>2040</v>
      </c>
      <c r="F3240">
        <v>1631</v>
      </c>
      <c r="I3240" s="2">
        <v>45237</v>
      </c>
    </row>
    <row r="3241" spans="1:9" x14ac:dyDescent="0.25">
      <c r="A3241" t="s">
        <v>9809</v>
      </c>
      <c r="B3241" t="s">
        <v>9810</v>
      </c>
      <c r="D3241" s="4">
        <v>500</v>
      </c>
      <c r="E3241" s="1">
        <v>39793</v>
      </c>
      <c r="F3241">
        <v>2121</v>
      </c>
      <c r="I3241" s="2">
        <v>45237</v>
      </c>
    </row>
    <row r="3242" spans="1:9" x14ac:dyDescent="0.25">
      <c r="A3242" t="s">
        <v>9813</v>
      </c>
      <c r="B3242" t="s">
        <v>2095</v>
      </c>
      <c r="D3242" s="4">
        <v>2450</v>
      </c>
      <c r="E3242" s="1">
        <v>36479</v>
      </c>
      <c r="F3242">
        <v>111</v>
      </c>
      <c r="I3242" s="2">
        <v>45239</v>
      </c>
    </row>
    <row r="3243" spans="1:9" x14ac:dyDescent="0.25">
      <c r="A3243" t="s">
        <v>9816</v>
      </c>
      <c r="B3243" t="s">
        <v>183</v>
      </c>
      <c r="D3243" s="4">
        <v>1000</v>
      </c>
      <c r="E3243" s="1">
        <v>38860</v>
      </c>
      <c r="F3243">
        <v>121</v>
      </c>
      <c r="I3243" s="2">
        <v>45239</v>
      </c>
    </row>
    <row r="3244" spans="1:9" x14ac:dyDescent="0.25">
      <c r="A3244" t="s">
        <v>9819</v>
      </c>
      <c r="B3244" t="s">
        <v>2639</v>
      </c>
      <c r="D3244" s="4">
        <v>1168.33</v>
      </c>
      <c r="E3244" s="1">
        <v>38302</v>
      </c>
      <c r="F3244">
        <v>121</v>
      </c>
      <c r="I3244" s="2">
        <v>45239</v>
      </c>
    </row>
    <row r="3245" spans="1:9" x14ac:dyDescent="0.25">
      <c r="A3245" t="s">
        <v>9822</v>
      </c>
      <c r="B3245" t="s">
        <v>9823</v>
      </c>
      <c r="D3245" s="4">
        <v>1791</v>
      </c>
      <c r="E3245" s="1">
        <v>39903</v>
      </c>
      <c r="F3245">
        <v>413</v>
      </c>
      <c r="I3245" s="2">
        <v>45239</v>
      </c>
    </row>
    <row r="3246" spans="1:9" x14ac:dyDescent="0.25">
      <c r="A3246" t="s">
        <v>9827</v>
      </c>
      <c r="B3246" t="s">
        <v>9823</v>
      </c>
      <c r="D3246" s="4">
        <v>1791</v>
      </c>
      <c r="E3246" s="1">
        <v>39903</v>
      </c>
      <c r="F3246">
        <v>413</v>
      </c>
      <c r="I3246" s="2">
        <v>45239</v>
      </c>
    </row>
    <row r="3247" spans="1:9" x14ac:dyDescent="0.25">
      <c r="A3247" t="s">
        <v>9829</v>
      </c>
      <c r="B3247" t="s">
        <v>533</v>
      </c>
      <c r="D3247" s="4">
        <v>1310</v>
      </c>
      <c r="F3247">
        <v>432</v>
      </c>
      <c r="I3247" s="2">
        <v>45239</v>
      </c>
    </row>
    <row r="3248" spans="1:9" x14ac:dyDescent="0.25">
      <c r="A3248" t="s">
        <v>9831</v>
      </c>
      <c r="B3248" t="s">
        <v>2144</v>
      </c>
      <c r="D3248" s="4">
        <v>2388.42</v>
      </c>
      <c r="E3248" s="1">
        <v>36990</v>
      </c>
      <c r="F3248">
        <v>1421</v>
      </c>
      <c r="I3248" s="2">
        <v>45239</v>
      </c>
    </row>
    <row r="3249" spans="1:9" x14ac:dyDescent="0.25">
      <c r="A3249" t="s">
        <v>9834</v>
      </c>
      <c r="B3249" t="s">
        <v>9835</v>
      </c>
      <c r="D3249" s="4">
        <v>2169.1</v>
      </c>
      <c r="E3249" s="1">
        <v>40085</v>
      </c>
      <c r="F3249">
        <v>912</v>
      </c>
      <c r="I3249" s="2">
        <v>45239</v>
      </c>
    </row>
    <row r="3250" spans="1:9" x14ac:dyDescent="0.25">
      <c r="A3250" t="s">
        <v>9838</v>
      </c>
      <c r="B3250" t="s">
        <v>9835</v>
      </c>
      <c r="D3250" s="4">
        <v>2169.1</v>
      </c>
      <c r="E3250" s="1">
        <v>40085</v>
      </c>
      <c r="F3250">
        <v>912</v>
      </c>
      <c r="I3250" s="2">
        <v>45239</v>
      </c>
    </row>
    <row r="3251" spans="1:9" x14ac:dyDescent="0.25">
      <c r="A3251" t="s">
        <v>9840</v>
      </c>
      <c r="B3251" t="s">
        <v>9835</v>
      </c>
      <c r="D3251" s="4">
        <v>2169.1</v>
      </c>
      <c r="E3251" s="1">
        <v>40085</v>
      </c>
      <c r="F3251">
        <v>912</v>
      </c>
      <c r="I3251" s="2">
        <v>45239</v>
      </c>
    </row>
    <row r="3252" spans="1:9" x14ac:dyDescent="0.25">
      <c r="A3252" t="s">
        <v>9842</v>
      </c>
      <c r="B3252" t="s">
        <v>9843</v>
      </c>
      <c r="D3252" s="4">
        <v>2730</v>
      </c>
      <c r="F3252">
        <v>3541</v>
      </c>
      <c r="I3252" s="2">
        <v>45239</v>
      </c>
    </row>
    <row r="3253" spans="1:9" x14ac:dyDescent="0.25">
      <c r="A3253" t="s">
        <v>9845</v>
      </c>
      <c r="B3253" t="s">
        <v>9846</v>
      </c>
      <c r="D3253" s="4">
        <v>2977</v>
      </c>
      <c r="E3253" s="1">
        <v>38625</v>
      </c>
      <c r="F3253">
        <v>3541</v>
      </c>
      <c r="I3253" s="2">
        <v>45239</v>
      </c>
    </row>
    <row r="3254" spans="1:9" x14ac:dyDescent="0.25">
      <c r="A3254" t="s">
        <v>9848</v>
      </c>
      <c r="B3254" t="s">
        <v>77</v>
      </c>
      <c r="D3254" s="4">
        <v>2100</v>
      </c>
      <c r="F3254">
        <v>3452</v>
      </c>
      <c r="I3254" s="2">
        <v>45239</v>
      </c>
    </row>
    <row r="3255" spans="1:9" x14ac:dyDescent="0.25">
      <c r="A3255" t="s">
        <v>9850</v>
      </c>
      <c r="B3255" t="s">
        <v>6483</v>
      </c>
      <c r="D3255" s="4">
        <v>2956.05</v>
      </c>
      <c r="E3255" s="1">
        <v>38825</v>
      </c>
      <c r="F3255">
        <v>6029</v>
      </c>
      <c r="I3255" s="2">
        <v>45239</v>
      </c>
    </row>
    <row r="3256" spans="1:9" x14ac:dyDescent="0.25">
      <c r="A3256" t="s">
        <v>9853</v>
      </c>
      <c r="B3256" t="s">
        <v>183</v>
      </c>
      <c r="D3256" s="4">
        <v>1000</v>
      </c>
      <c r="E3256" s="1">
        <v>38717</v>
      </c>
      <c r="F3256">
        <v>6022</v>
      </c>
      <c r="I3256" s="2">
        <v>45239</v>
      </c>
    </row>
    <row r="3257" spans="1:9" x14ac:dyDescent="0.25">
      <c r="A3257" t="s">
        <v>9855</v>
      </c>
      <c r="B3257" t="s">
        <v>1346</v>
      </c>
      <c r="D3257" s="4">
        <v>2943</v>
      </c>
      <c r="E3257" s="1">
        <v>39610</v>
      </c>
      <c r="F3257">
        <v>2911</v>
      </c>
      <c r="I3257" s="2">
        <v>45239</v>
      </c>
    </row>
    <row r="3258" spans="1:9" x14ac:dyDescent="0.25">
      <c r="A3258" t="s">
        <v>9858</v>
      </c>
      <c r="B3258" t="s">
        <v>1968</v>
      </c>
      <c r="D3258" s="4">
        <v>1685.03</v>
      </c>
      <c r="E3258" s="1">
        <v>38470</v>
      </c>
      <c r="F3258">
        <v>2911</v>
      </c>
      <c r="I3258" s="2">
        <v>45239</v>
      </c>
    </row>
    <row r="3259" spans="1:9" x14ac:dyDescent="0.25">
      <c r="A3259" t="s">
        <v>9862</v>
      </c>
      <c r="B3259" t="s">
        <v>2697</v>
      </c>
      <c r="D3259" s="4">
        <v>1406.1</v>
      </c>
      <c r="E3259" s="1">
        <v>39801</v>
      </c>
      <c r="F3259">
        <v>3111</v>
      </c>
      <c r="I3259" s="2">
        <v>45239</v>
      </c>
    </row>
    <row r="3260" spans="1:9" x14ac:dyDescent="0.25">
      <c r="A3260" t="s">
        <v>9866</v>
      </c>
      <c r="B3260" t="s">
        <v>1832</v>
      </c>
      <c r="D3260" s="4">
        <v>2090</v>
      </c>
      <c r="E3260" s="1">
        <v>36235</v>
      </c>
      <c r="F3260">
        <v>1611</v>
      </c>
      <c r="I3260" s="2">
        <v>45242</v>
      </c>
    </row>
    <row r="3261" spans="1:9" x14ac:dyDescent="0.25">
      <c r="A3261" t="s">
        <v>9868</v>
      </c>
      <c r="B3261" t="s">
        <v>1832</v>
      </c>
      <c r="D3261" s="4">
        <v>2090</v>
      </c>
      <c r="E3261" s="1">
        <v>36241</v>
      </c>
      <c r="F3261">
        <v>831</v>
      </c>
      <c r="I3261" s="2">
        <v>45242</v>
      </c>
    </row>
    <row r="3262" spans="1:9" x14ac:dyDescent="0.25">
      <c r="A3262" t="s">
        <v>9870</v>
      </c>
      <c r="B3262" t="s">
        <v>9565</v>
      </c>
      <c r="D3262" s="4">
        <v>1155.3499999999999</v>
      </c>
      <c r="E3262" s="1">
        <v>39156</v>
      </c>
      <c r="F3262">
        <v>131</v>
      </c>
      <c r="I3262" s="2">
        <v>45242</v>
      </c>
    </row>
    <row r="3263" spans="1:9" x14ac:dyDescent="0.25">
      <c r="A3263" t="s">
        <v>9873</v>
      </c>
      <c r="B3263" t="s">
        <v>183</v>
      </c>
      <c r="D3263" s="4">
        <v>1170</v>
      </c>
      <c r="E3263" s="1">
        <v>36417</v>
      </c>
      <c r="F3263">
        <v>432</v>
      </c>
      <c r="I3263" s="2">
        <v>45242</v>
      </c>
    </row>
    <row r="3264" spans="1:9" x14ac:dyDescent="0.25">
      <c r="A3264" t="s">
        <v>9875</v>
      </c>
      <c r="B3264" t="s">
        <v>4974</v>
      </c>
      <c r="D3264" s="4">
        <v>2900</v>
      </c>
      <c r="E3264" s="1">
        <v>40117</v>
      </c>
      <c r="F3264">
        <v>912</v>
      </c>
      <c r="I3264" s="2">
        <v>45242</v>
      </c>
    </row>
    <row r="3265" spans="1:9" x14ac:dyDescent="0.25">
      <c r="A3265" t="s">
        <v>9877</v>
      </c>
      <c r="B3265" t="s">
        <v>4974</v>
      </c>
      <c r="D3265" s="4">
        <v>2900</v>
      </c>
      <c r="E3265" s="1">
        <v>40117</v>
      </c>
      <c r="F3265">
        <v>912</v>
      </c>
      <c r="I3265" s="2">
        <v>45242</v>
      </c>
    </row>
    <row r="3266" spans="1:9" x14ac:dyDescent="0.25">
      <c r="A3266" t="s">
        <v>9879</v>
      </c>
      <c r="B3266" t="s">
        <v>4974</v>
      </c>
      <c r="D3266" s="4">
        <v>2900</v>
      </c>
      <c r="E3266" s="1">
        <v>40117</v>
      </c>
      <c r="F3266">
        <v>912</v>
      </c>
      <c r="I3266" s="2">
        <v>45242</v>
      </c>
    </row>
    <row r="3267" spans="1:9" x14ac:dyDescent="0.25">
      <c r="A3267" t="s">
        <v>9881</v>
      </c>
      <c r="B3267" t="s">
        <v>4974</v>
      </c>
      <c r="D3267" s="4">
        <v>2900</v>
      </c>
      <c r="E3267" s="1">
        <v>40117</v>
      </c>
      <c r="F3267">
        <v>912</v>
      </c>
      <c r="I3267" s="2">
        <v>45242</v>
      </c>
    </row>
    <row r="3268" spans="1:9" x14ac:dyDescent="0.25">
      <c r="A3268" t="s">
        <v>9883</v>
      </c>
      <c r="B3268" t="s">
        <v>4974</v>
      </c>
      <c r="D3268" s="4">
        <v>2900</v>
      </c>
      <c r="E3268" s="1">
        <v>40117</v>
      </c>
      <c r="F3268">
        <v>912</v>
      </c>
      <c r="I3268" s="2">
        <v>45242</v>
      </c>
    </row>
    <row r="3269" spans="1:9" x14ac:dyDescent="0.25">
      <c r="A3269" t="s">
        <v>9885</v>
      </c>
      <c r="B3269" t="s">
        <v>4974</v>
      </c>
      <c r="D3269" s="4">
        <v>2900</v>
      </c>
      <c r="E3269" s="1">
        <v>40117</v>
      </c>
      <c r="F3269">
        <v>912</v>
      </c>
      <c r="I3269" s="2">
        <v>45242</v>
      </c>
    </row>
    <row r="3270" spans="1:9" x14ac:dyDescent="0.25">
      <c r="A3270" t="s">
        <v>9887</v>
      </c>
      <c r="B3270" t="s">
        <v>4974</v>
      </c>
      <c r="D3270" s="4">
        <v>2900</v>
      </c>
      <c r="E3270" s="1">
        <v>40117</v>
      </c>
      <c r="F3270">
        <v>912</v>
      </c>
      <c r="I3270" s="2">
        <v>45242</v>
      </c>
    </row>
    <row r="3271" spans="1:9" x14ac:dyDescent="0.25">
      <c r="A3271" t="s">
        <v>9889</v>
      </c>
      <c r="B3271" t="s">
        <v>4974</v>
      </c>
      <c r="D3271" s="4">
        <v>2900</v>
      </c>
      <c r="E3271" s="1">
        <v>40117</v>
      </c>
      <c r="F3271">
        <v>912</v>
      </c>
      <c r="I3271" s="2">
        <v>45242</v>
      </c>
    </row>
    <row r="3272" spans="1:9" x14ac:dyDescent="0.25">
      <c r="A3272" t="s">
        <v>9891</v>
      </c>
      <c r="B3272" t="s">
        <v>4974</v>
      </c>
      <c r="D3272" s="4">
        <v>2900</v>
      </c>
      <c r="E3272" s="1">
        <v>40117</v>
      </c>
      <c r="F3272">
        <v>912</v>
      </c>
      <c r="I3272" s="2">
        <v>45242</v>
      </c>
    </row>
    <row r="3273" spans="1:9" x14ac:dyDescent="0.25">
      <c r="A3273" t="s">
        <v>9893</v>
      </c>
      <c r="B3273" t="s">
        <v>4974</v>
      </c>
      <c r="D3273" s="4">
        <v>2900</v>
      </c>
      <c r="E3273" s="1">
        <v>40117</v>
      </c>
      <c r="F3273">
        <v>912</v>
      </c>
      <c r="I3273" s="2">
        <v>45242</v>
      </c>
    </row>
    <row r="3274" spans="1:9" x14ac:dyDescent="0.25">
      <c r="A3274" t="s">
        <v>9895</v>
      </c>
      <c r="B3274" t="s">
        <v>4974</v>
      </c>
      <c r="D3274" s="4">
        <v>2900</v>
      </c>
      <c r="E3274" s="1">
        <v>40117</v>
      </c>
      <c r="F3274">
        <v>912</v>
      </c>
      <c r="I3274" s="2">
        <v>45242</v>
      </c>
    </row>
    <row r="3275" spans="1:9" x14ac:dyDescent="0.25">
      <c r="A3275" t="s">
        <v>9897</v>
      </c>
      <c r="B3275" t="s">
        <v>4974</v>
      </c>
      <c r="D3275" s="4">
        <v>2900</v>
      </c>
      <c r="E3275" s="1">
        <v>40117</v>
      </c>
      <c r="F3275">
        <v>912</v>
      </c>
      <c r="I3275" s="2">
        <v>45242</v>
      </c>
    </row>
    <row r="3276" spans="1:9" x14ac:dyDescent="0.25">
      <c r="A3276" t="s">
        <v>9899</v>
      </c>
      <c r="B3276" t="s">
        <v>9900</v>
      </c>
      <c r="D3276" s="4">
        <v>1614.58</v>
      </c>
      <c r="E3276" s="1">
        <v>36980</v>
      </c>
      <c r="F3276">
        <v>931</v>
      </c>
      <c r="I3276" s="2">
        <v>45242</v>
      </c>
    </row>
    <row r="3277" spans="1:9" x14ac:dyDescent="0.25">
      <c r="A3277" t="s">
        <v>9903</v>
      </c>
      <c r="B3277" t="s">
        <v>4974</v>
      </c>
      <c r="D3277" s="4">
        <v>2900</v>
      </c>
      <c r="E3277" s="1">
        <v>40117</v>
      </c>
      <c r="F3277">
        <v>911</v>
      </c>
      <c r="I3277" s="2">
        <v>45242</v>
      </c>
    </row>
    <row r="3278" spans="1:9" x14ac:dyDescent="0.25">
      <c r="A3278" t="s">
        <v>9905</v>
      </c>
      <c r="B3278" t="s">
        <v>4974</v>
      </c>
      <c r="D3278" s="4">
        <v>2900</v>
      </c>
      <c r="E3278" s="1">
        <v>40117</v>
      </c>
      <c r="F3278">
        <v>911</v>
      </c>
      <c r="I3278" s="2">
        <v>45242</v>
      </c>
    </row>
    <row r="3279" spans="1:9" x14ac:dyDescent="0.25">
      <c r="A3279" t="s">
        <v>9908</v>
      </c>
      <c r="B3279" t="s">
        <v>4974</v>
      </c>
      <c r="D3279" s="4">
        <v>2900</v>
      </c>
      <c r="E3279" s="1">
        <v>40117</v>
      </c>
      <c r="F3279">
        <v>911</v>
      </c>
      <c r="I3279" s="2">
        <v>45242</v>
      </c>
    </row>
    <row r="3280" spans="1:9" x14ac:dyDescent="0.25">
      <c r="A3280" t="s">
        <v>9910</v>
      </c>
      <c r="B3280" t="s">
        <v>4974</v>
      </c>
      <c r="D3280" s="4">
        <v>2900</v>
      </c>
      <c r="E3280" s="1">
        <v>40117</v>
      </c>
      <c r="F3280">
        <v>911</v>
      </c>
      <c r="I3280" s="2">
        <v>45242</v>
      </c>
    </row>
    <row r="3281" spans="1:9" x14ac:dyDescent="0.25">
      <c r="A3281" t="s">
        <v>9912</v>
      </c>
      <c r="B3281" t="s">
        <v>9476</v>
      </c>
      <c r="D3281" s="4">
        <v>1733.35</v>
      </c>
      <c r="E3281" s="1">
        <v>38128</v>
      </c>
      <c r="F3281">
        <v>1321</v>
      </c>
      <c r="I3281" s="2">
        <v>45242</v>
      </c>
    </row>
    <row r="3282" spans="1:9" x14ac:dyDescent="0.25">
      <c r="A3282" t="s">
        <v>9914</v>
      </c>
      <c r="B3282" t="s">
        <v>9476</v>
      </c>
      <c r="D3282" s="4">
        <v>1733.35</v>
      </c>
      <c r="E3282" s="1">
        <v>38128</v>
      </c>
      <c r="F3282">
        <v>1321</v>
      </c>
      <c r="I3282" s="2">
        <v>45242</v>
      </c>
    </row>
    <row r="3283" spans="1:9" x14ac:dyDescent="0.25">
      <c r="A3283" t="s">
        <v>9916</v>
      </c>
      <c r="B3283" t="s">
        <v>96</v>
      </c>
      <c r="D3283" s="4">
        <v>2520</v>
      </c>
      <c r="E3283" s="1">
        <v>37973</v>
      </c>
      <c r="F3283">
        <v>1462</v>
      </c>
      <c r="I3283" s="2">
        <v>45242</v>
      </c>
    </row>
    <row r="3284" spans="1:9" x14ac:dyDescent="0.25">
      <c r="A3284" t="s">
        <v>9918</v>
      </c>
      <c r="B3284" t="s">
        <v>96</v>
      </c>
      <c r="D3284" s="4">
        <v>2520</v>
      </c>
      <c r="E3284" s="1">
        <v>37973</v>
      </c>
      <c r="F3284">
        <v>1462</v>
      </c>
      <c r="I3284" s="2">
        <v>45242</v>
      </c>
    </row>
    <row r="3285" spans="1:9" x14ac:dyDescent="0.25">
      <c r="A3285" t="s">
        <v>9920</v>
      </c>
      <c r="B3285" t="s">
        <v>96</v>
      </c>
      <c r="D3285" s="4">
        <v>2520</v>
      </c>
      <c r="E3285" s="1">
        <v>37973</v>
      </c>
      <c r="F3285">
        <v>1462</v>
      </c>
      <c r="I3285" s="2">
        <v>45242</v>
      </c>
    </row>
    <row r="3286" spans="1:9" x14ac:dyDescent="0.25">
      <c r="A3286" t="s">
        <v>9923</v>
      </c>
      <c r="B3286" t="s">
        <v>1443</v>
      </c>
      <c r="D3286" s="4">
        <v>2370</v>
      </c>
      <c r="F3286">
        <v>1421</v>
      </c>
      <c r="I3286" s="2">
        <v>45242</v>
      </c>
    </row>
    <row r="3287" spans="1:9" x14ac:dyDescent="0.25">
      <c r="A3287" t="s">
        <v>9926</v>
      </c>
      <c r="B3287" t="s">
        <v>183</v>
      </c>
      <c r="D3287" s="4">
        <v>1360</v>
      </c>
      <c r="F3287">
        <v>3241</v>
      </c>
      <c r="I3287" s="2">
        <v>45242</v>
      </c>
    </row>
    <row r="3288" spans="1:9" x14ac:dyDescent="0.25">
      <c r="A3288" t="s">
        <v>9928</v>
      </c>
      <c r="B3288" t="s">
        <v>9929</v>
      </c>
      <c r="D3288" s="4">
        <v>1370</v>
      </c>
      <c r="F3288">
        <v>3342</v>
      </c>
      <c r="I3288" s="2">
        <v>45242</v>
      </c>
    </row>
    <row r="3289" spans="1:9" x14ac:dyDescent="0.25">
      <c r="A3289" t="s">
        <v>9932</v>
      </c>
      <c r="B3289" t="s">
        <v>361</v>
      </c>
      <c r="D3289" s="4">
        <v>2200</v>
      </c>
      <c r="F3289">
        <v>4041</v>
      </c>
      <c r="I3289" s="2">
        <v>45242</v>
      </c>
    </row>
    <row r="3290" spans="1:9" x14ac:dyDescent="0.25">
      <c r="A3290" t="s">
        <v>9934</v>
      </c>
      <c r="B3290" t="s">
        <v>9657</v>
      </c>
      <c r="D3290" s="4">
        <v>1186.6199999999999</v>
      </c>
      <c r="E3290" s="1">
        <v>39752</v>
      </c>
      <c r="F3290">
        <v>9024</v>
      </c>
      <c r="I3290" s="2">
        <v>45242</v>
      </c>
    </row>
    <row r="3291" spans="1:9" x14ac:dyDescent="0.25">
      <c r="A3291" t="s">
        <v>9937</v>
      </c>
      <c r="B3291" t="s">
        <v>9657</v>
      </c>
      <c r="D3291" s="4">
        <v>1195.3699999999999</v>
      </c>
      <c r="E3291" s="1">
        <v>40298</v>
      </c>
      <c r="F3291">
        <v>9024</v>
      </c>
      <c r="I3291" s="2">
        <v>45242</v>
      </c>
    </row>
    <row r="3292" spans="1:9" x14ac:dyDescent="0.25">
      <c r="A3292" t="s">
        <v>9940</v>
      </c>
      <c r="B3292" t="s">
        <v>9657</v>
      </c>
      <c r="D3292" s="4">
        <v>1195.3699999999999</v>
      </c>
      <c r="E3292" s="1">
        <v>40298</v>
      </c>
      <c r="F3292">
        <v>9024</v>
      </c>
      <c r="I3292" s="2">
        <v>45242</v>
      </c>
    </row>
    <row r="3293" spans="1:9" x14ac:dyDescent="0.25">
      <c r="A3293" t="s">
        <v>9942</v>
      </c>
      <c r="B3293" t="s">
        <v>9657</v>
      </c>
      <c r="D3293" s="4">
        <v>1195.3699999999999</v>
      </c>
      <c r="E3293" s="1">
        <v>40298</v>
      </c>
      <c r="F3293">
        <v>9024</v>
      </c>
      <c r="I3293" s="2">
        <v>45242</v>
      </c>
    </row>
    <row r="3294" spans="1:9" x14ac:dyDescent="0.25">
      <c r="A3294" t="s">
        <v>9944</v>
      </c>
      <c r="B3294" t="s">
        <v>9657</v>
      </c>
      <c r="D3294" s="4">
        <v>1195.3699999999999</v>
      </c>
      <c r="E3294" s="1">
        <v>40298</v>
      </c>
      <c r="F3294">
        <v>9024</v>
      </c>
      <c r="I3294" s="2">
        <v>45242</v>
      </c>
    </row>
    <row r="3295" spans="1:9" x14ac:dyDescent="0.25">
      <c r="A3295" t="s">
        <v>9946</v>
      </c>
      <c r="B3295" t="s">
        <v>9657</v>
      </c>
      <c r="D3295" s="4">
        <v>1186.6199999999999</v>
      </c>
      <c r="E3295" s="1">
        <v>39752</v>
      </c>
      <c r="F3295">
        <v>9024</v>
      </c>
      <c r="I3295" s="2">
        <v>45242</v>
      </c>
    </row>
    <row r="3296" spans="1:9" x14ac:dyDescent="0.25">
      <c r="A3296" t="s">
        <v>9948</v>
      </c>
      <c r="B3296" t="s">
        <v>9657</v>
      </c>
      <c r="D3296" s="4">
        <v>1186.6199999999999</v>
      </c>
      <c r="E3296" s="1">
        <v>39752</v>
      </c>
      <c r="F3296">
        <v>9024</v>
      </c>
      <c r="I3296" s="2">
        <v>45242</v>
      </c>
    </row>
    <row r="3297" spans="1:9" x14ac:dyDescent="0.25">
      <c r="A3297" t="s">
        <v>9950</v>
      </c>
      <c r="B3297" t="s">
        <v>9657</v>
      </c>
      <c r="D3297" s="4">
        <v>1186.6199999999999</v>
      </c>
      <c r="E3297" s="1">
        <v>39752</v>
      </c>
      <c r="F3297">
        <v>9024</v>
      </c>
      <c r="I3297" s="2">
        <v>45242</v>
      </c>
    </row>
    <row r="3298" spans="1:9" x14ac:dyDescent="0.25">
      <c r="A3298" t="s">
        <v>9952</v>
      </c>
      <c r="B3298" t="s">
        <v>9657</v>
      </c>
      <c r="D3298" s="4">
        <v>1186.6199999999999</v>
      </c>
      <c r="E3298" s="1">
        <v>39752</v>
      </c>
      <c r="F3298">
        <v>9024</v>
      </c>
      <c r="I3298" s="2">
        <v>45242</v>
      </c>
    </row>
    <row r="3299" spans="1:9" x14ac:dyDescent="0.25">
      <c r="A3299" t="s">
        <v>9953</v>
      </c>
      <c r="B3299" t="s">
        <v>9954</v>
      </c>
      <c r="D3299" s="4">
        <v>1569.6</v>
      </c>
      <c r="E3299" s="1">
        <v>40147</v>
      </c>
      <c r="F3299">
        <v>9801</v>
      </c>
      <c r="I3299" s="2">
        <v>45242</v>
      </c>
    </row>
    <row r="3300" spans="1:9" x14ac:dyDescent="0.25">
      <c r="A3300" t="s">
        <v>9958</v>
      </c>
      <c r="B3300" t="s">
        <v>9954</v>
      </c>
      <c r="D3300" s="4">
        <v>1569.6</v>
      </c>
      <c r="E3300" s="1">
        <v>40147</v>
      </c>
      <c r="F3300">
        <v>9801</v>
      </c>
      <c r="I3300" s="2">
        <v>45242</v>
      </c>
    </row>
    <row r="3301" spans="1:9" x14ac:dyDescent="0.25">
      <c r="A3301" t="s">
        <v>9963</v>
      </c>
      <c r="B3301" t="s">
        <v>2639</v>
      </c>
      <c r="D3301" s="4">
        <v>1344</v>
      </c>
      <c r="E3301" s="1">
        <v>38951</v>
      </c>
      <c r="F3301">
        <v>213</v>
      </c>
      <c r="I3301" s="2">
        <v>45262</v>
      </c>
    </row>
    <row r="3302" spans="1:9" x14ac:dyDescent="0.25">
      <c r="A3302" t="s">
        <v>9966</v>
      </c>
      <c r="B3302" t="s">
        <v>183</v>
      </c>
      <c r="D3302" s="4">
        <v>1140</v>
      </c>
      <c r="E3302" s="1">
        <v>36493</v>
      </c>
      <c r="F3302">
        <v>213</v>
      </c>
      <c r="I3302" s="2">
        <v>45262</v>
      </c>
    </row>
    <row r="3303" spans="1:9" x14ac:dyDescent="0.25">
      <c r="A3303" t="s">
        <v>9969</v>
      </c>
      <c r="B3303" t="s">
        <v>114</v>
      </c>
      <c r="D3303" s="4">
        <v>1748.31</v>
      </c>
      <c r="E3303" s="1">
        <v>37287</v>
      </c>
      <c r="F3303">
        <v>413</v>
      </c>
      <c r="I3303" s="2">
        <v>45262</v>
      </c>
    </row>
    <row r="3304" spans="1:9" x14ac:dyDescent="0.25">
      <c r="A3304" t="s">
        <v>9972</v>
      </c>
      <c r="B3304" t="s">
        <v>2639</v>
      </c>
      <c r="D3304" s="4">
        <v>1344</v>
      </c>
      <c r="E3304" s="1">
        <v>38897</v>
      </c>
      <c r="F3304">
        <v>413</v>
      </c>
      <c r="I3304" s="2">
        <v>45262</v>
      </c>
    </row>
    <row r="3305" spans="1:9" x14ac:dyDescent="0.25">
      <c r="A3305" t="s">
        <v>9974</v>
      </c>
      <c r="B3305" t="s">
        <v>183</v>
      </c>
      <c r="D3305" s="4">
        <v>1373.39</v>
      </c>
      <c r="E3305" s="1">
        <v>37407</v>
      </c>
      <c r="F3305">
        <v>413</v>
      </c>
      <c r="I3305" s="2">
        <v>45262</v>
      </c>
    </row>
    <row r="3306" spans="1:9" x14ac:dyDescent="0.25">
      <c r="A3306" t="s">
        <v>9977</v>
      </c>
      <c r="B3306" t="s">
        <v>183</v>
      </c>
      <c r="D3306" s="4">
        <v>1373.39</v>
      </c>
      <c r="E3306" s="1">
        <v>37407</v>
      </c>
      <c r="F3306">
        <v>413</v>
      </c>
      <c r="I3306" s="2">
        <v>45262</v>
      </c>
    </row>
    <row r="3307" spans="1:9" x14ac:dyDescent="0.25">
      <c r="A3307" t="s">
        <v>9979</v>
      </c>
      <c r="B3307" t="s">
        <v>183</v>
      </c>
      <c r="D3307" s="4">
        <v>1373.39</v>
      </c>
      <c r="E3307" s="1">
        <v>37407</v>
      </c>
      <c r="F3307">
        <v>413</v>
      </c>
      <c r="I3307" s="2">
        <v>45262</v>
      </c>
    </row>
    <row r="3308" spans="1:9" x14ac:dyDescent="0.25">
      <c r="A3308" t="s">
        <v>9981</v>
      </c>
      <c r="B3308" t="s">
        <v>183</v>
      </c>
      <c r="D3308" s="4">
        <v>1373.39</v>
      </c>
      <c r="E3308" s="1">
        <v>37407</v>
      </c>
      <c r="F3308">
        <v>413</v>
      </c>
      <c r="I3308" s="2">
        <v>45262</v>
      </c>
    </row>
    <row r="3309" spans="1:9" x14ac:dyDescent="0.25">
      <c r="A3309" t="s">
        <v>9983</v>
      </c>
      <c r="B3309" t="s">
        <v>2639</v>
      </c>
      <c r="D3309" s="4">
        <v>1344</v>
      </c>
      <c r="E3309" s="1">
        <v>38897</v>
      </c>
      <c r="F3309">
        <v>413</v>
      </c>
      <c r="I3309" s="2">
        <v>45262</v>
      </c>
    </row>
    <row r="3310" spans="1:9" x14ac:dyDescent="0.25">
      <c r="A3310" t="s">
        <v>9985</v>
      </c>
      <c r="B3310" t="s">
        <v>183</v>
      </c>
      <c r="D3310" s="4">
        <v>1373.39</v>
      </c>
      <c r="E3310" s="1">
        <v>37407</v>
      </c>
      <c r="F3310">
        <v>413</v>
      </c>
      <c r="I3310" s="2">
        <v>45262</v>
      </c>
    </row>
    <row r="3311" spans="1:9" x14ac:dyDescent="0.25">
      <c r="A3311" t="s">
        <v>9987</v>
      </c>
      <c r="B3311" t="s">
        <v>1007</v>
      </c>
      <c r="D3311" s="4">
        <v>2700</v>
      </c>
      <c r="E3311" s="1">
        <v>35390</v>
      </c>
      <c r="F3311">
        <v>432</v>
      </c>
      <c r="I3311" s="2">
        <v>45262</v>
      </c>
    </row>
    <row r="3312" spans="1:9" x14ac:dyDescent="0.25">
      <c r="A3312" t="s">
        <v>9989</v>
      </c>
      <c r="B3312" t="s">
        <v>1240</v>
      </c>
      <c r="D3312" s="4">
        <v>2520</v>
      </c>
      <c r="F3312">
        <v>823</v>
      </c>
      <c r="I3312" s="2">
        <v>45262</v>
      </c>
    </row>
    <row r="3313" spans="1:9" x14ac:dyDescent="0.25">
      <c r="A3313" t="s">
        <v>9992</v>
      </c>
      <c r="B3313" t="s">
        <v>1240</v>
      </c>
      <c r="D3313" s="4">
        <v>2520</v>
      </c>
      <c r="F3313">
        <v>823</v>
      </c>
      <c r="I3313" s="2">
        <v>45262</v>
      </c>
    </row>
    <row r="3314" spans="1:9" x14ac:dyDescent="0.25">
      <c r="A3314" t="s">
        <v>9994</v>
      </c>
      <c r="B3314" t="s">
        <v>4974</v>
      </c>
      <c r="D3314" s="4">
        <v>2900</v>
      </c>
      <c r="E3314" s="1">
        <v>40117</v>
      </c>
      <c r="F3314">
        <v>912</v>
      </c>
      <c r="I3314" s="2">
        <v>45262</v>
      </c>
    </row>
    <row r="3315" spans="1:9" x14ac:dyDescent="0.25">
      <c r="A3315" t="s">
        <v>9996</v>
      </c>
      <c r="B3315" t="s">
        <v>9997</v>
      </c>
      <c r="D3315" s="4">
        <v>2861.25</v>
      </c>
      <c r="E3315" s="1">
        <v>39599</v>
      </c>
      <c r="F3315">
        <v>931</v>
      </c>
      <c r="I3315" s="2">
        <v>45262</v>
      </c>
    </row>
    <row r="3316" spans="1:9" x14ac:dyDescent="0.25">
      <c r="A3316" t="s">
        <v>9999</v>
      </c>
      <c r="B3316" t="s">
        <v>6636</v>
      </c>
      <c r="D3316" s="4">
        <v>2861.25</v>
      </c>
      <c r="E3316" s="1">
        <v>39660</v>
      </c>
      <c r="F3316">
        <v>931</v>
      </c>
      <c r="I3316" s="2">
        <v>45262</v>
      </c>
    </row>
    <row r="3317" spans="1:9" x14ac:dyDescent="0.25">
      <c r="A3317" t="s">
        <v>10000</v>
      </c>
      <c r="B3317" t="s">
        <v>10001</v>
      </c>
      <c r="D3317" s="4">
        <v>1749</v>
      </c>
      <c r="E3317" s="1">
        <v>38379</v>
      </c>
      <c r="F3317">
        <v>1211</v>
      </c>
      <c r="I3317" s="2">
        <v>45262</v>
      </c>
    </row>
    <row r="3318" spans="1:9" x14ac:dyDescent="0.25">
      <c r="A3318" t="s">
        <v>10003</v>
      </c>
      <c r="B3318" t="s">
        <v>10004</v>
      </c>
      <c r="D3318" s="4">
        <v>1590</v>
      </c>
      <c r="E3318" s="1">
        <v>36738</v>
      </c>
      <c r="F3318">
        <v>1211</v>
      </c>
      <c r="I3318" s="2">
        <v>45262</v>
      </c>
    </row>
    <row r="3319" spans="1:9" x14ac:dyDescent="0.25">
      <c r="A3319" t="s">
        <v>10005</v>
      </c>
      <c r="B3319" t="s">
        <v>2270</v>
      </c>
      <c r="D3319" s="4">
        <v>1537.5</v>
      </c>
      <c r="E3319" s="1">
        <v>39112</v>
      </c>
      <c r="F3319">
        <v>1321</v>
      </c>
      <c r="I3319" s="2">
        <v>45262</v>
      </c>
    </row>
    <row r="3320" spans="1:9" x14ac:dyDescent="0.25">
      <c r="A3320" t="s">
        <v>10007</v>
      </c>
      <c r="B3320" t="s">
        <v>2270</v>
      </c>
      <c r="D3320" s="4">
        <v>1537.5</v>
      </c>
      <c r="E3320" s="1">
        <v>39112</v>
      </c>
      <c r="F3320">
        <v>1321</v>
      </c>
      <c r="I3320" s="2">
        <v>45262</v>
      </c>
    </row>
    <row r="3321" spans="1:9" x14ac:dyDescent="0.25">
      <c r="A3321" t="s">
        <v>10009</v>
      </c>
      <c r="B3321" t="s">
        <v>2270</v>
      </c>
      <c r="D3321" s="4">
        <v>1537.5</v>
      </c>
      <c r="E3321" s="1">
        <v>39112</v>
      </c>
      <c r="F3321">
        <v>1321</v>
      </c>
      <c r="I3321" s="2">
        <v>45262</v>
      </c>
    </row>
    <row r="3322" spans="1:9" x14ac:dyDescent="0.25">
      <c r="A3322" t="s">
        <v>10010</v>
      </c>
      <c r="B3322" t="s">
        <v>450</v>
      </c>
      <c r="D3322" s="4">
        <v>2750</v>
      </c>
      <c r="F3322">
        <v>1321</v>
      </c>
      <c r="I3322" s="2">
        <v>45262</v>
      </c>
    </row>
    <row r="3323" spans="1:9" x14ac:dyDescent="0.25">
      <c r="A3323" t="s">
        <v>10012</v>
      </c>
      <c r="B3323" t="s">
        <v>9715</v>
      </c>
      <c r="D3323" s="4">
        <v>1459</v>
      </c>
      <c r="E3323" s="1">
        <v>39434</v>
      </c>
      <c r="F3323">
        <v>2011</v>
      </c>
      <c r="I3323" s="2">
        <v>45262</v>
      </c>
    </row>
    <row r="3324" spans="1:9" x14ac:dyDescent="0.25">
      <c r="A3324" t="s">
        <v>10016</v>
      </c>
      <c r="B3324" t="s">
        <v>194</v>
      </c>
      <c r="D3324" s="4">
        <v>2220</v>
      </c>
      <c r="E3324" s="1">
        <v>36546</v>
      </c>
      <c r="F3324">
        <v>2121</v>
      </c>
      <c r="I3324" s="2">
        <v>45262</v>
      </c>
    </row>
    <row r="3325" spans="1:9" x14ac:dyDescent="0.25">
      <c r="A3325" t="s">
        <v>10020</v>
      </c>
      <c r="B3325" t="s">
        <v>1430</v>
      </c>
      <c r="D3325" s="4">
        <v>1710</v>
      </c>
      <c r="F3325">
        <v>3452</v>
      </c>
      <c r="I3325" s="2">
        <v>45262</v>
      </c>
    </row>
    <row r="3326" spans="1:9" x14ac:dyDescent="0.25">
      <c r="A3326" t="s">
        <v>10022</v>
      </c>
      <c r="B3326" t="s">
        <v>183</v>
      </c>
      <c r="D3326" s="4">
        <v>1350</v>
      </c>
      <c r="E3326" s="1">
        <v>36047</v>
      </c>
      <c r="F3326">
        <v>3451</v>
      </c>
      <c r="I3326" s="2">
        <v>45262</v>
      </c>
    </row>
    <row r="3327" spans="1:9" x14ac:dyDescent="0.25">
      <c r="A3327" t="s">
        <v>10024</v>
      </c>
      <c r="B3327" t="s">
        <v>183</v>
      </c>
      <c r="D3327" s="4">
        <v>1350</v>
      </c>
      <c r="E3327" s="1">
        <v>36047</v>
      </c>
      <c r="F3327">
        <v>3451</v>
      </c>
      <c r="I3327" s="2">
        <v>45262</v>
      </c>
    </row>
    <row r="3328" spans="1:9" x14ac:dyDescent="0.25">
      <c r="A3328" t="s">
        <v>10025</v>
      </c>
      <c r="B3328" t="s">
        <v>194</v>
      </c>
      <c r="D3328" s="4">
        <v>1790</v>
      </c>
      <c r="E3328" s="1">
        <v>36062</v>
      </c>
      <c r="F3328">
        <v>3590</v>
      </c>
      <c r="I3328" s="2">
        <v>45262</v>
      </c>
    </row>
    <row r="3329" spans="1:9" x14ac:dyDescent="0.25">
      <c r="A3329" t="s">
        <v>10028</v>
      </c>
      <c r="B3329" t="s">
        <v>194</v>
      </c>
      <c r="D3329" s="4">
        <v>2080</v>
      </c>
      <c r="E3329" s="1">
        <v>36657</v>
      </c>
      <c r="F3329">
        <v>3590</v>
      </c>
      <c r="I3329" s="2">
        <v>45262</v>
      </c>
    </row>
    <row r="3330" spans="1:9" x14ac:dyDescent="0.25">
      <c r="A3330" t="s">
        <v>10030</v>
      </c>
      <c r="B3330" t="s">
        <v>1197</v>
      </c>
      <c r="D3330" s="4">
        <v>1940</v>
      </c>
      <c r="E3330" s="1">
        <v>35742</v>
      </c>
      <c r="F3330">
        <v>3590</v>
      </c>
      <c r="I3330" s="2">
        <v>45262</v>
      </c>
    </row>
    <row r="3331" spans="1:9" x14ac:dyDescent="0.25">
      <c r="A3331" t="s">
        <v>10032</v>
      </c>
      <c r="B3331" t="s">
        <v>194</v>
      </c>
      <c r="D3331" s="4">
        <v>1790</v>
      </c>
      <c r="E3331" s="1">
        <v>36062</v>
      </c>
      <c r="F3331">
        <v>3590</v>
      </c>
      <c r="I3331" s="2">
        <v>45262</v>
      </c>
    </row>
    <row r="3332" spans="1:9" x14ac:dyDescent="0.25">
      <c r="A3332" t="s">
        <v>10034</v>
      </c>
      <c r="B3332" t="s">
        <v>319</v>
      </c>
      <c r="D3332" s="4">
        <v>2600</v>
      </c>
      <c r="F3332">
        <v>3841</v>
      </c>
      <c r="I3332" s="2">
        <v>45262</v>
      </c>
    </row>
    <row r="3333" spans="1:9" x14ac:dyDescent="0.25">
      <c r="A3333" t="s">
        <v>10037</v>
      </c>
      <c r="B3333" t="s">
        <v>10038</v>
      </c>
      <c r="D3333" s="4">
        <v>1500</v>
      </c>
      <c r="F3333">
        <v>3841</v>
      </c>
      <c r="I3333" s="2">
        <v>45262</v>
      </c>
    </row>
    <row r="3334" spans="1:9" x14ac:dyDescent="0.25">
      <c r="A3334" t="s">
        <v>10043</v>
      </c>
      <c r="B3334" t="s">
        <v>183</v>
      </c>
      <c r="D3334" s="4">
        <v>1364.99</v>
      </c>
      <c r="E3334" s="1">
        <v>37546</v>
      </c>
      <c r="F3334">
        <v>2911</v>
      </c>
      <c r="I3334" s="2">
        <v>45264</v>
      </c>
    </row>
    <row r="3335" spans="1:9" x14ac:dyDescent="0.25">
      <c r="A3335" t="s">
        <v>10047</v>
      </c>
      <c r="B3335" t="s">
        <v>183</v>
      </c>
      <c r="D3335" s="4">
        <v>1200.76</v>
      </c>
      <c r="E3335" s="1">
        <v>37042</v>
      </c>
      <c r="F3335">
        <v>2911</v>
      </c>
      <c r="I3335" s="2">
        <v>45264</v>
      </c>
    </row>
    <row r="3336" spans="1:9" x14ac:dyDescent="0.25">
      <c r="A3336" t="s">
        <v>10049</v>
      </c>
      <c r="B3336" t="s">
        <v>194</v>
      </c>
      <c r="D3336" s="4">
        <v>1363.9</v>
      </c>
      <c r="E3336" s="1">
        <v>38666</v>
      </c>
      <c r="F3336">
        <v>3232</v>
      </c>
      <c r="I3336" s="2">
        <v>45264</v>
      </c>
    </row>
    <row r="3337" spans="1:9" x14ac:dyDescent="0.25">
      <c r="A3337" t="s">
        <v>10052</v>
      </c>
      <c r="B3337" t="s">
        <v>1450</v>
      </c>
      <c r="D3337" s="4">
        <v>1950</v>
      </c>
      <c r="E3337" s="1">
        <v>35151</v>
      </c>
      <c r="F3337">
        <v>3231</v>
      </c>
      <c r="I3337" s="2">
        <v>45264</v>
      </c>
    </row>
    <row r="3338" spans="1:9" x14ac:dyDescent="0.25">
      <c r="A3338" t="s">
        <v>10055</v>
      </c>
      <c r="B3338" t="s">
        <v>96</v>
      </c>
      <c r="D3338" s="4">
        <v>2520</v>
      </c>
      <c r="F3338">
        <v>1111</v>
      </c>
      <c r="I3338" s="2">
        <v>45264</v>
      </c>
    </row>
    <row r="3339" spans="1:9" x14ac:dyDescent="0.25">
      <c r="A3339" t="s">
        <v>10057</v>
      </c>
      <c r="B3339" t="s">
        <v>96</v>
      </c>
      <c r="D3339" s="4">
        <v>2520</v>
      </c>
      <c r="F3339">
        <v>2562</v>
      </c>
      <c r="I3339" s="2">
        <v>45264</v>
      </c>
    </row>
    <row r="3340" spans="1:9" x14ac:dyDescent="0.25">
      <c r="A3340" t="s">
        <v>10059</v>
      </c>
      <c r="B3340" t="s">
        <v>96</v>
      </c>
      <c r="D3340" s="4">
        <v>2520</v>
      </c>
      <c r="F3340">
        <v>2562</v>
      </c>
      <c r="I3340" s="2">
        <v>45264</v>
      </c>
    </row>
    <row r="3341" spans="1:9" x14ac:dyDescent="0.25">
      <c r="A3341" t="s">
        <v>10061</v>
      </c>
      <c r="B3341" t="s">
        <v>96</v>
      </c>
      <c r="D3341" s="4">
        <v>2520</v>
      </c>
      <c r="F3341">
        <v>2562</v>
      </c>
      <c r="I3341" s="2">
        <v>45264</v>
      </c>
    </row>
    <row r="3342" spans="1:9" x14ac:dyDescent="0.25">
      <c r="A3342" t="s">
        <v>10063</v>
      </c>
      <c r="B3342" t="s">
        <v>96</v>
      </c>
      <c r="D3342" s="4">
        <v>2520</v>
      </c>
      <c r="F3342">
        <v>2562</v>
      </c>
      <c r="I3342" s="2">
        <v>45264</v>
      </c>
    </row>
    <row r="3343" spans="1:9" x14ac:dyDescent="0.25">
      <c r="A3343" t="s">
        <v>10065</v>
      </c>
      <c r="B3343" t="s">
        <v>1346</v>
      </c>
      <c r="D3343" s="4">
        <v>2000</v>
      </c>
      <c r="E3343" s="1">
        <v>40209</v>
      </c>
      <c r="F3343">
        <v>3841</v>
      </c>
      <c r="I3343" s="2">
        <v>45264</v>
      </c>
    </row>
    <row r="3344" spans="1:9" x14ac:dyDescent="0.25">
      <c r="A3344" t="s">
        <v>10067</v>
      </c>
      <c r="B3344" t="s">
        <v>10068</v>
      </c>
      <c r="D3344" s="4">
        <v>1660</v>
      </c>
      <c r="F3344">
        <v>1021</v>
      </c>
      <c r="I3344" s="2">
        <v>45264</v>
      </c>
    </row>
    <row r="3345" spans="1:9" x14ac:dyDescent="0.25">
      <c r="A3345" t="s">
        <v>10071</v>
      </c>
      <c r="B3345" t="s">
        <v>1916</v>
      </c>
      <c r="D3345" s="4">
        <v>2538.92</v>
      </c>
      <c r="E3345" s="1">
        <v>37727</v>
      </c>
      <c r="F3345">
        <v>912</v>
      </c>
      <c r="I3345" s="2">
        <v>45264</v>
      </c>
    </row>
    <row r="3346" spans="1:9" x14ac:dyDescent="0.25">
      <c r="A3346" t="s">
        <v>10073</v>
      </c>
      <c r="B3346" t="s">
        <v>4974</v>
      </c>
      <c r="D3346" s="4">
        <v>2900</v>
      </c>
      <c r="E3346" s="1">
        <v>40117</v>
      </c>
      <c r="F3346">
        <v>912</v>
      </c>
      <c r="I3346" s="2">
        <v>45264</v>
      </c>
    </row>
    <row r="3347" spans="1:9" x14ac:dyDescent="0.25">
      <c r="A3347" t="s">
        <v>10076</v>
      </c>
      <c r="B3347" t="s">
        <v>10077</v>
      </c>
      <c r="D3347" s="4">
        <v>2943</v>
      </c>
      <c r="E3347" s="1">
        <v>39599</v>
      </c>
      <c r="F3347">
        <v>1012</v>
      </c>
      <c r="I3347" s="2">
        <v>45265</v>
      </c>
    </row>
    <row r="3348" spans="1:9" x14ac:dyDescent="0.25">
      <c r="A3348" t="s">
        <v>10080</v>
      </c>
      <c r="B3348" t="s">
        <v>10081</v>
      </c>
      <c r="D3348" s="4">
        <v>1800</v>
      </c>
      <c r="E3348" s="1">
        <v>39113</v>
      </c>
      <c r="F3348">
        <v>611</v>
      </c>
      <c r="I3348" s="2">
        <v>45265</v>
      </c>
    </row>
    <row r="3349" spans="1:9" x14ac:dyDescent="0.25">
      <c r="A3349" t="s">
        <v>10083</v>
      </c>
      <c r="B3349" t="s">
        <v>10084</v>
      </c>
      <c r="D3349" s="4">
        <v>2000</v>
      </c>
      <c r="E3349" s="1">
        <v>40280</v>
      </c>
      <c r="F3349">
        <v>631</v>
      </c>
      <c r="I3349" s="2">
        <v>45265</v>
      </c>
    </row>
    <row r="3350" spans="1:9" x14ac:dyDescent="0.25">
      <c r="A3350" t="s">
        <v>10087</v>
      </c>
      <c r="B3350" t="s">
        <v>10088</v>
      </c>
      <c r="D3350" s="4">
        <v>1800</v>
      </c>
      <c r="F3350">
        <v>1121</v>
      </c>
      <c r="I3350" s="2">
        <v>45265</v>
      </c>
    </row>
    <row r="3351" spans="1:9" x14ac:dyDescent="0.25">
      <c r="A3351" t="s">
        <v>10091</v>
      </c>
      <c r="B3351" t="s">
        <v>10088</v>
      </c>
      <c r="D3351" s="4">
        <v>1800</v>
      </c>
      <c r="F3351">
        <v>1121</v>
      </c>
      <c r="I3351" s="2">
        <v>45265</v>
      </c>
    </row>
    <row r="3352" spans="1:9" x14ac:dyDescent="0.25">
      <c r="A3352" t="s">
        <v>10093</v>
      </c>
      <c r="B3352" t="s">
        <v>96</v>
      </c>
      <c r="D3352" s="4">
        <v>1000</v>
      </c>
      <c r="E3352" s="1">
        <v>40056</v>
      </c>
      <c r="F3352">
        <v>1221</v>
      </c>
      <c r="I3352" s="2">
        <v>45265</v>
      </c>
    </row>
    <row r="3353" spans="1:9" x14ac:dyDescent="0.25">
      <c r="A3353" t="s">
        <v>10096</v>
      </c>
      <c r="B3353" t="s">
        <v>96</v>
      </c>
      <c r="D3353" s="4">
        <v>1000</v>
      </c>
      <c r="E3353" s="1">
        <v>40056</v>
      </c>
      <c r="F3353">
        <v>1221</v>
      </c>
      <c r="I3353" s="2">
        <v>45265</v>
      </c>
    </row>
    <row r="3354" spans="1:9" x14ac:dyDescent="0.25">
      <c r="A3354" t="s">
        <v>10098</v>
      </c>
      <c r="B3354" t="s">
        <v>2490</v>
      </c>
      <c r="D3354" s="4">
        <v>1099</v>
      </c>
      <c r="E3354" s="1">
        <v>39171</v>
      </c>
      <c r="F3354">
        <v>1641</v>
      </c>
      <c r="I3354" s="2">
        <v>45265</v>
      </c>
    </row>
    <row r="3355" spans="1:9" x14ac:dyDescent="0.25">
      <c r="A3355" t="s">
        <v>10100</v>
      </c>
      <c r="B3355" t="s">
        <v>5242</v>
      </c>
      <c r="D3355" s="4">
        <v>1000</v>
      </c>
      <c r="E3355" s="1">
        <v>40109</v>
      </c>
      <c r="F3355">
        <v>1621</v>
      </c>
      <c r="I3355" s="2">
        <v>45265</v>
      </c>
    </row>
    <row r="3356" spans="1:9" x14ac:dyDescent="0.25">
      <c r="A3356" t="s">
        <v>10103</v>
      </c>
      <c r="B3356" t="s">
        <v>2490</v>
      </c>
      <c r="D3356" s="4">
        <v>1099</v>
      </c>
      <c r="E3356" s="1">
        <v>39171</v>
      </c>
      <c r="F3356">
        <v>1621</v>
      </c>
      <c r="I3356" s="2">
        <v>45265</v>
      </c>
    </row>
    <row r="3357" spans="1:9" x14ac:dyDescent="0.25">
      <c r="A3357" t="s">
        <v>10106</v>
      </c>
      <c r="B3357" t="s">
        <v>2466</v>
      </c>
      <c r="D3357" s="4">
        <v>1790</v>
      </c>
      <c r="E3357" s="1">
        <v>38441</v>
      </c>
      <c r="F3357">
        <v>2611</v>
      </c>
      <c r="I3357" s="2">
        <v>45265</v>
      </c>
    </row>
    <row r="3358" spans="1:9" x14ac:dyDescent="0.25">
      <c r="A3358" t="s">
        <v>10109</v>
      </c>
      <c r="B3358" t="s">
        <v>10110</v>
      </c>
      <c r="D3358" s="4">
        <v>1983.8</v>
      </c>
      <c r="E3358" s="1">
        <v>40147</v>
      </c>
      <c r="F3358">
        <v>3011</v>
      </c>
      <c r="I3358" s="2">
        <v>45265</v>
      </c>
    </row>
    <row r="3359" spans="1:9" x14ac:dyDescent="0.25">
      <c r="A3359" t="s">
        <v>10113</v>
      </c>
      <c r="B3359" t="s">
        <v>1789</v>
      </c>
      <c r="D3359" s="4">
        <v>1250</v>
      </c>
      <c r="F3359">
        <v>3841</v>
      </c>
      <c r="I3359" s="2">
        <v>45265</v>
      </c>
    </row>
    <row r="3360" spans="1:9" x14ac:dyDescent="0.25">
      <c r="A3360" t="s">
        <v>10115</v>
      </c>
      <c r="B3360" t="s">
        <v>1789</v>
      </c>
      <c r="D3360" s="4">
        <v>1250</v>
      </c>
      <c r="F3360">
        <v>3841</v>
      </c>
      <c r="I3360" s="2">
        <v>45265</v>
      </c>
    </row>
    <row r="3361" spans="1:9" x14ac:dyDescent="0.25">
      <c r="A3361" t="s">
        <v>10117</v>
      </c>
      <c r="B3361" t="s">
        <v>1789</v>
      </c>
      <c r="D3361" s="4">
        <v>1250</v>
      </c>
      <c r="F3361">
        <v>3841</v>
      </c>
      <c r="I3361" s="2">
        <v>45265</v>
      </c>
    </row>
    <row r="3362" spans="1:9" x14ac:dyDescent="0.25">
      <c r="A3362" t="s">
        <v>10119</v>
      </c>
      <c r="B3362" t="s">
        <v>1789</v>
      </c>
      <c r="D3362" s="4">
        <v>1250</v>
      </c>
      <c r="F3362">
        <v>3841</v>
      </c>
      <c r="I3362" s="2">
        <v>45265</v>
      </c>
    </row>
    <row r="3363" spans="1:9" x14ac:dyDescent="0.25">
      <c r="A3363" t="s">
        <v>10122</v>
      </c>
      <c r="B3363" t="s">
        <v>9565</v>
      </c>
      <c r="D3363" s="4">
        <v>1155.3499999999999</v>
      </c>
      <c r="E3363" s="1">
        <v>39156</v>
      </c>
      <c r="F3363">
        <v>111</v>
      </c>
      <c r="I3363" s="2">
        <v>45266</v>
      </c>
    </row>
    <row r="3364" spans="1:9" x14ac:dyDescent="0.25">
      <c r="A3364" t="s">
        <v>10125</v>
      </c>
      <c r="B3364" t="s">
        <v>1989</v>
      </c>
      <c r="D3364" s="4">
        <v>1694.08</v>
      </c>
      <c r="E3364" s="1">
        <v>39192</v>
      </c>
      <c r="F3364">
        <v>131</v>
      </c>
      <c r="I3364" s="2">
        <v>45266</v>
      </c>
    </row>
    <row r="3365" spans="1:9" x14ac:dyDescent="0.25">
      <c r="A3365" t="s">
        <v>10129</v>
      </c>
      <c r="B3365" t="s">
        <v>1450</v>
      </c>
      <c r="D3365" s="4">
        <v>1950</v>
      </c>
      <c r="F3365">
        <v>612</v>
      </c>
      <c r="I3365" s="2">
        <v>45266</v>
      </c>
    </row>
    <row r="3366" spans="1:9" x14ac:dyDescent="0.25">
      <c r="A3366" t="s">
        <v>10131</v>
      </c>
      <c r="B3366" t="s">
        <v>96</v>
      </c>
      <c r="D3366" s="4">
        <v>2520</v>
      </c>
      <c r="F3366">
        <v>1362</v>
      </c>
      <c r="I3366" s="2">
        <v>45266</v>
      </c>
    </row>
    <row r="3367" spans="1:9" x14ac:dyDescent="0.25">
      <c r="A3367" t="s">
        <v>10133</v>
      </c>
      <c r="B3367" t="s">
        <v>96</v>
      </c>
      <c r="D3367" s="4">
        <v>2520</v>
      </c>
      <c r="F3367">
        <v>1362</v>
      </c>
      <c r="I3367" s="2">
        <v>45266</v>
      </c>
    </row>
    <row r="3368" spans="1:9" x14ac:dyDescent="0.25">
      <c r="A3368" t="s">
        <v>10135</v>
      </c>
      <c r="B3368" t="s">
        <v>96</v>
      </c>
      <c r="D3368" s="4">
        <v>2520</v>
      </c>
      <c r="F3368">
        <v>1362</v>
      </c>
      <c r="I3368" s="2">
        <v>45266</v>
      </c>
    </row>
    <row r="3369" spans="1:9" x14ac:dyDescent="0.25">
      <c r="A3369" t="s">
        <v>10137</v>
      </c>
      <c r="B3369" t="s">
        <v>96</v>
      </c>
      <c r="D3369" s="4">
        <v>2520</v>
      </c>
      <c r="F3369">
        <v>1362</v>
      </c>
      <c r="I3369" s="2">
        <v>45266</v>
      </c>
    </row>
    <row r="3370" spans="1:9" x14ac:dyDescent="0.25">
      <c r="A3370" t="s">
        <v>10139</v>
      </c>
      <c r="B3370" t="s">
        <v>2890</v>
      </c>
      <c r="D3370" s="4">
        <v>1848.4</v>
      </c>
      <c r="E3370" s="1">
        <v>37678</v>
      </c>
      <c r="F3370">
        <v>2112</v>
      </c>
      <c r="I3370" s="2">
        <v>45266</v>
      </c>
    </row>
    <row r="3371" spans="1:9" x14ac:dyDescent="0.25">
      <c r="A3371" t="s">
        <v>10142</v>
      </c>
      <c r="B3371" t="s">
        <v>2436</v>
      </c>
      <c r="D3371" s="4">
        <v>2155.27</v>
      </c>
      <c r="E3371" s="1">
        <v>38251</v>
      </c>
      <c r="F3371">
        <v>2121</v>
      </c>
      <c r="I3371" s="2">
        <v>45266</v>
      </c>
    </row>
    <row r="3372" spans="1:9" x14ac:dyDescent="0.25">
      <c r="A3372" t="s">
        <v>10146</v>
      </c>
      <c r="B3372" t="s">
        <v>10147</v>
      </c>
      <c r="D3372" s="4">
        <v>2350.04</v>
      </c>
      <c r="E3372" s="1">
        <v>40147</v>
      </c>
      <c r="F3372">
        <v>9801</v>
      </c>
      <c r="I3372" s="2">
        <v>45266</v>
      </c>
    </row>
    <row r="3373" spans="1:9" x14ac:dyDescent="0.25">
      <c r="A3373" t="s">
        <v>10151</v>
      </c>
      <c r="B3373" t="s">
        <v>183</v>
      </c>
      <c r="D3373" s="4">
        <v>1620</v>
      </c>
      <c r="E3373" s="1">
        <v>36313</v>
      </c>
      <c r="F3373">
        <v>231</v>
      </c>
      <c r="I3373" s="2">
        <v>45267</v>
      </c>
    </row>
    <row r="3374" spans="1:9" x14ac:dyDescent="0.25">
      <c r="A3374" t="s">
        <v>10153</v>
      </c>
      <c r="B3374" t="s">
        <v>183</v>
      </c>
      <c r="D3374" s="4">
        <v>1310</v>
      </c>
      <c r="F3374">
        <v>1631</v>
      </c>
      <c r="I3374" s="2">
        <v>45267</v>
      </c>
    </row>
    <row r="3375" spans="1:9" x14ac:dyDescent="0.25">
      <c r="A3375" t="s">
        <v>10157</v>
      </c>
      <c r="B3375" t="s">
        <v>9565</v>
      </c>
      <c r="D3375" s="4">
        <v>1155.3499999999999</v>
      </c>
      <c r="E3375" s="1">
        <v>39156</v>
      </c>
      <c r="F3375">
        <v>113</v>
      </c>
      <c r="I3375" s="2">
        <v>45269</v>
      </c>
    </row>
    <row r="3376" spans="1:9" x14ac:dyDescent="0.25">
      <c r="A3376" t="s">
        <v>10159</v>
      </c>
      <c r="B3376" t="s">
        <v>10160</v>
      </c>
      <c r="D3376" s="4">
        <v>1940</v>
      </c>
      <c r="E3376" s="1">
        <v>40263</v>
      </c>
      <c r="F3376">
        <v>213</v>
      </c>
      <c r="I3376" s="2">
        <v>45269</v>
      </c>
    </row>
    <row r="3377" spans="1:9" x14ac:dyDescent="0.25">
      <c r="A3377" t="s">
        <v>10162</v>
      </c>
      <c r="B3377" t="s">
        <v>1450</v>
      </c>
      <c r="D3377" s="4">
        <v>1950</v>
      </c>
      <c r="F3377">
        <v>631</v>
      </c>
      <c r="I3377" s="2">
        <v>45269</v>
      </c>
    </row>
    <row r="3378" spans="1:9" x14ac:dyDescent="0.25">
      <c r="A3378" t="s">
        <v>10164</v>
      </c>
      <c r="B3378" t="s">
        <v>1450</v>
      </c>
      <c r="D3378" s="4">
        <v>1950</v>
      </c>
      <c r="F3378">
        <v>631</v>
      </c>
      <c r="I3378" s="2">
        <v>45269</v>
      </c>
    </row>
    <row r="3379" spans="1:9" x14ac:dyDescent="0.25">
      <c r="A3379" t="s">
        <v>10166</v>
      </c>
      <c r="B3379" t="s">
        <v>4974</v>
      </c>
      <c r="D3379" s="4">
        <v>2900</v>
      </c>
      <c r="E3379" s="1">
        <v>40117</v>
      </c>
      <c r="F3379">
        <v>912</v>
      </c>
      <c r="I3379" s="2">
        <v>45269</v>
      </c>
    </row>
    <row r="3380" spans="1:9" x14ac:dyDescent="0.25">
      <c r="A3380" t="s">
        <v>10168</v>
      </c>
      <c r="B3380" t="s">
        <v>10169</v>
      </c>
      <c r="D3380" s="4">
        <v>1624.1</v>
      </c>
      <c r="E3380" s="1">
        <v>39478</v>
      </c>
      <c r="F3380">
        <v>1021</v>
      </c>
      <c r="I3380" s="2">
        <v>45269</v>
      </c>
    </row>
    <row r="3381" spans="1:9" x14ac:dyDescent="0.25">
      <c r="A3381" t="s">
        <v>10173</v>
      </c>
      <c r="B3381" t="s">
        <v>10169</v>
      </c>
      <c r="D3381" s="4">
        <v>1624.1</v>
      </c>
      <c r="E3381" s="1">
        <v>39478</v>
      </c>
      <c r="F3381">
        <v>1021</v>
      </c>
      <c r="I3381" s="2">
        <v>45269</v>
      </c>
    </row>
    <row r="3382" spans="1:9" x14ac:dyDescent="0.25">
      <c r="A3382" t="s">
        <v>10175</v>
      </c>
      <c r="B3382" t="s">
        <v>96</v>
      </c>
      <c r="D3382" s="4">
        <v>2520</v>
      </c>
      <c r="F3382">
        <v>1221</v>
      </c>
      <c r="I3382" s="2">
        <v>45269</v>
      </c>
    </row>
    <row r="3383" spans="1:9" x14ac:dyDescent="0.25">
      <c r="A3383" t="s">
        <v>10178</v>
      </c>
      <c r="B3383" t="s">
        <v>96</v>
      </c>
      <c r="D3383" s="4">
        <v>2520</v>
      </c>
      <c r="F3383">
        <v>1221</v>
      </c>
      <c r="I3383" s="2">
        <v>45269</v>
      </c>
    </row>
    <row r="3384" spans="1:9" x14ac:dyDescent="0.25">
      <c r="A3384" t="s">
        <v>10180</v>
      </c>
      <c r="B3384" t="s">
        <v>77</v>
      </c>
      <c r="D3384" s="4">
        <v>1800</v>
      </c>
      <c r="F3384">
        <v>1501</v>
      </c>
      <c r="I3384" s="2">
        <v>45269</v>
      </c>
    </row>
    <row r="3385" spans="1:9" x14ac:dyDescent="0.25">
      <c r="A3385" t="s">
        <v>10183</v>
      </c>
      <c r="B3385" t="s">
        <v>2697</v>
      </c>
      <c r="D3385" s="4">
        <v>1282.4000000000001</v>
      </c>
      <c r="E3385" s="1">
        <v>39498</v>
      </c>
      <c r="F3385">
        <v>1631</v>
      </c>
      <c r="I3385" s="2">
        <v>45269</v>
      </c>
    </row>
    <row r="3386" spans="1:9" x14ac:dyDescent="0.25">
      <c r="A3386" t="s">
        <v>10186</v>
      </c>
      <c r="B3386" t="s">
        <v>2697</v>
      </c>
      <c r="D3386" s="4">
        <v>1282.4000000000001</v>
      </c>
      <c r="E3386" s="1">
        <v>39498</v>
      </c>
      <c r="F3386">
        <v>1631</v>
      </c>
      <c r="I3386" s="2">
        <v>45269</v>
      </c>
    </row>
    <row r="3387" spans="1:9" x14ac:dyDescent="0.25">
      <c r="A3387" t="s">
        <v>10188</v>
      </c>
      <c r="B3387" t="s">
        <v>2144</v>
      </c>
      <c r="D3387" s="4">
        <v>2560</v>
      </c>
      <c r="E3387" s="1">
        <v>36523</v>
      </c>
      <c r="F3387">
        <v>1721</v>
      </c>
      <c r="I3387" s="2">
        <v>45269</v>
      </c>
    </row>
    <row r="3388" spans="1:9" x14ac:dyDescent="0.25">
      <c r="A3388" t="s">
        <v>10191</v>
      </c>
      <c r="B3388" t="s">
        <v>2144</v>
      </c>
      <c r="D3388" s="4">
        <v>2560</v>
      </c>
      <c r="E3388" s="1">
        <v>36523</v>
      </c>
      <c r="F3388">
        <v>1712</v>
      </c>
      <c r="I3388" s="2">
        <v>45269</v>
      </c>
    </row>
    <row r="3389" spans="1:9" x14ac:dyDescent="0.25">
      <c r="A3389" t="s">
        <v>10194</v>
      </c>
      <c r="B3389" t="s">
        <v>183</v>
      </c>
      <c r="D3389" s="4">
        <v>1010</v>
      </c>
      <c r="E3389" s="1">
        <v>36402</v>
      </c>
      <c r="F3389">
        <v>2011</v>
      </c>
      <c r="I3389" s="2">
        <v>45269</v>
      </c>
    </row>
    <row r="3390" spans="1:9" x14ac:dyDescent="0.25">
      <c r="A3390" t="s">
        <v>10197</v>
      </c>
      <c r="B3390" t="s">
        <v>183</v>
      </c>
      <c r="D3390" s="4">
        <v>1160</v>
      </c>
      <c r="E3390" s="1">
        <v>35416</v>
      </c>
      <c r="F3390">
        <v>2611</v>
      </c>
      <c r="I3390" s="2">
        <v>45269</v>
      </c>
    </row>
    <row r="3391" spans="1:9" x14ac:dyDescent="0.25">
      <c r="A3391" t="s">
        <v>10199</v>
      </c>
      <c r="B3391" t="s">
        <v>10200</v>
      </c>
      <c r="D3391" s="4">
        <v>2453.44</v>
      </c>
      <c r="E3391" s="1">
        <v>40672</v>
      </c>
      <c r="F3391">
        <v>2921</v>
      </c>
      <c r="I3391" s="2">
        <v>45269</v>
      </c>
    </row>
    <row r="3392" spans="1:9" x14ac:dyDescent="0.25">
      <c r="A3392" t="s">
        <v>10203</v>
      </c>
      <c r="B3392" t="s">
        <v>183</v>
      </c>
      <c r="D3392" s="4">
        <v>1364.99</v>
      </c>
      <c r="E3392" s="1">
        <v>37546</v>
      </c>
      <c r="F3392">
        <v>2921</v>
      </c>
      <c r="I3392" s="2">
        <v>45269</v>
      </c>
    </row>
    <row r="3393" spans="1:9" x14ac:dyDescent="0.25">
      <c r="A3393" t="s">
        <v>10205</v>
      </c>
      <c r="B3393" t="s">
        <v>183</v>
      </c>
      <c r="D3393" s="4">
        <v>1590</v>
      </c>
      <c r="E3393" s="1">
        <v>36230</v>
      </c>
      <c r="F3393">
        <v>2921</v>
      </c>
      <c r="I3393" s="2">
        <v>45269</v>
      </c>
    </row>
    <row r="3394" spans="1:9" x14ac:dyDescent="0.25">
      <c r="A3394" t="s">
        <v>10206</v>
      </c>
      <c r="B3394" t="s">
        <v>10207</v>
      </c>
      <c r="D3394" s="4">
        <v>1970</v>
      </c>
      <c r="F3394">
        <v>3011</v>
      </c>
      <c r="I3394" s="2">
        <v>45269</v>
      </c>
    </row>
    <row r="3395" spans="1:9" x14ac:dyDescent="0.25">
      <c r="A3395" t="s">
        <v>10210</v>
      </c>
      <c r="B3395" t="s">
        <v>2697</v>
      </c>
      <c r="D3395" s="4">
        <v>1406.1</v>
      </c>
      <c r="E3395" s="1">
        <v>40052</v>
      </c>
      <c r="F3395">
        <v>3211</v>
      </c>
      <c r="I3395" s="2">
        <v>45269</v>
      </c>
    </row>
    <row r="3396" spans="1:9" x14ac:dyDescent="0.25">
      <c r="A3396" t="s">
        <v>10212</v>
      </c>
      <c r="B3396" t="s">
        <v>781</v>
      </c>
      <c r="D3396" s="4">
        <v>2000</v>
      </c>
      <c r="E3396" s="1">
        <v>38706</v>
      </c>
      <c r="F3396">
        <v>3452</v>
      </c>
      <c r="I3396" s="2">
        <v>45269</v>
      </c>
    </row>
    <row r="3397" spans="1:9" x14ac:dyDescent="0.25">
      <c r="A3397" t="s">
        <v>10215</v>
      </c>
      <c r="B3397" t="s">
        <v>9565</v>
      </c>
      <c r="D3397" s="4">
        <v>1157.57</v>
      </c>
      <c r="E3397" s="1">
        <v>39168</v>
      </c>
      <c r="F3397">
        <v>3451</v>
      </c>
      <c r="I3397" s="2">
        <v>45269</v>
      </c>
    </row>
    <row r="3398" spans="1:9" x14ac:dyDescent="0.25">
      <c r="A3398" t="s">
        <v>10219</v>
      </c>
      <c r="B3398" t="s">
        <v>781</v>
      </c>
      <c r="D3398" s="4">
        <v>2000</v>
      </c>
      <c r="E3398" s="1">
        <v>38707</v>
      </c>
      <c r="F3398">
        <v>3452</v>
      </c>
      <c r="I3398" s="2">
        <v>45269</v>
      </c>
    </row>
    <row r="3399" spans="1:9" x14ac:dyDescent="0.25">
      <c r="A3399" t="s">
        <v>10222</v>
      </c>
      <c r="B3399" t="s">
        <v>10223</v>
      </c>
      <c r="D3399" s="4">
        <v>1000</v>
      </c>
      <c r="E3399" s="1">
        <v>40142</v>
      </c>
      <c r="F3399">
        <v>3452</v>
      </c>
      <c r="I3399" s="2">
        <v>45269</v>
      </c>
    </row>
    <row r="3400" spans="1:9" x14ac:dyDescent="0.25">
      <c r="A3400" t="s">
        <v>10226</v>
      </c>
      <c r="B3400" t="s">
        <v>10227</v>
      </c>
      <c r="D3400" s="4">
        <v>1940</v>
      </c>
      <c r="F3400">
        <v>3590</v>
      </c>
      <c r="I3400" s="2">
        <v>45269</v>
      </c>
    </row>
    <row r="3401" spans="1:9" x14ac:dyDescent="0.25">
      <c r="A3401" t="s">
        <v>10229</v>
      </c>
      <c r="B3401" t="s">
        <v>10227</v>
      </c>
      <c r="D3401" s="4">
        <v>1940</v>
      </c>
      <c r="F3401">
        <v>3590</v>
      </c>
      <c r="I3401" s="2">
        <v>45269</v>
      </c>
    </row>
    <row r="3402" spans="1:9" x14ac:dyDescent="0.25">
      <c r="A3402" t="s">
        <v>10230</v>
      </c>
      <c r="B3402" t="s">
        <v>482</v>
      </c>
      <c r="D3402" s="4">
        <v>2200</v>
      </c>
      <c r="F3402">
        <v>3841</v>
      </c>
      <c r="I3402" s="2">
        <v>45269</v>
      </c>
    </row>
    <row r="3403" spans="1:9" x14ac:dyDescent="0.25">
      <c r="A3403" t="s">
        <v>10232</v>
      </c>
      <c r="B3403" t="s">
        <v>482</v>
      </c>
      <c r="D3403" s="4">
        <v>2200</v>
      </c>
      <c r="F3403">
        <v>3841</v>
      </c>
      <c r="I3403" s="2">
        <v>45269</v>
      </c>
    </row>
    <row r="3404" spans="1:9" x14ac:dyDescent="0.25">
      <c r="A3404" t="s">
        <v>10234</v>
      </c>
      <c r="B3404" t="s">
        <v>10235</v>
      </c>
      <c r="D3404" s="4">
        <v>1462.04</v>
      </c>
      <c r="E3404" s="1">
        <v>41079</v>
      </c>
      <c r="F3404">
        <v>5011</v>
      </c>
      <c r="I3404" s="2">
        <v>45269</v>
      </c>
    </row>
    <row r="3405" spans="1:9" x14ac:dyDescent="0.25">
      <c r="A3405" t="s">
        <v>10238</v>
      </c>
      <c r="B3405" t="s">
        <v>10239</v>
      </c>
      <c r="D3405" s="4">
        <v>1406.1</v>
      </c>
      <c r="E3405" s="1">
        <v>39913</v>
      </c>
      <c r="F3405">
        <v>5011</v>
      </c>
      <c r="I3405" s="2">
        <v>45269</v>
      </c>
    </row>
    <row r="3406" spans="1:9" x14ac:dyDescent="0.25">
      <c r="A3406" t="s">
        <v>10241</v>
      </c>
      <c r="B3406" t="s">
        <v>10242</v>
      </c>
      <c r="D3406" s="4">
        <v>1406.1</v>
      </c>
      <c r="E3406" s="1">
        <v>39962</v>
      </c>
      <c r="F3406">
        <v>5011</v>
      </c>
      <c r="I3406" s="2">
        <v>45269</v>
      </c>
    </row>
    <row r="3407" spans="1:9" x14ac:dyDescent="0.25">
      <c r="A3407" t="s">
        <v>10244</v>
      </c>
      <c r="B3407" t="s">
        <v>9731</v>
      </c>
      <c r="D3407" s="4">
        <v>2746.15</v>
      </c>
      <c r="E3407" s="1">
        <v>39629</v>
      </c>
      <c r="F3407">
        <v>5931</v>
      </c>
      <c r="I3407" s="2">
        <v>45269</v>
      </c>
    </row>
    <row r="3408" spans="1:9" x14ac:dyDescent="0.25">
      <c r="A3408" t="s">
        <v>10246</v>
      </c>
      <c r="B3408" t="s">
        <v>9692</v>
      </c>
      <c r="D3408" s="4">
        <v>1030</v>
      </c>
      <c r="E3408" s="1">
        <v>39507</v>
      </c>
      <c r="F3408">
        <v>2921</v>
      </c>
      <c r="I3408" s="2">
        <v>45272</v>
      </c>
    </row>
    <row r="3409" spans="1:9" x14ac:dyDescent="0.25">
      <c r="A3409" t="s">
        <v>10248</v>
      </c>
      <c r="B3409" t="s">
        <v>9692</v>
      </c>
      <c r="D3409" s="4">
        <v>1030</v>
      </c>
      <c r="E3409" s="1">
        <v>39507</v>
      </c>
      <c r="F3409">
        <v>2921</v>
      </c>
      <c r="I3409" s="2">
        <v>45272</v>
      </c>
    </row>
    <row r="3410" spans="1:9" x14ac:dyDescent="0.25">
      <c r="A3410" t="s">
        <v>10249</v>
      </c>
      <c r="B3410" t="s">
        <v>9715</v>
      </c>
      <c r="D3410" s="4">
        <v>1363.95</v>
      </c>
      <c r="E3410" s="1">
        <v>39447</v>
      </c>
      <c r="F3410">
        <v>3590</v>
      </c>
      <c r="I3410" s="2">
        <v>45272</v>
      </c>
    </row>
    <row r="3411" spans="1:9" x14ac:dyDescent="0.25">
      <c r="A3411" t="s">
        <v>10252</v>
      </c>
      <c r="B3411" t="s">
        <v>9565</v>
      </c>
      <c r="D3411" s="4">
        <v>1155.3499999999999</v>
      </c>
      <c r="E3411" s="1">
        <v>39156</v>
      </c>
      <c r="F3411">
        <v>111</v>
      </c>
      <c r="I3411" s="2">
        <v>45272</v>
      </c>
    </row>
    <row r="3412" spans="1:9" x14ac:dyDescent="0.25">
      <c r="A3412" t="s">
        <v>10254</v>
      </c>
      <c r="B3412" t="s">
        <v>1977</v>
      </c>
      <c r="D3412" s="4">
        <v>1694.35</v>
      </c>
      <c r="E3412" s="1">
        <v>37862</v>
      </c>
      <c r="F3412">
        <v>111</v>
      </c>
      <c r="I3412" s="2">
        <v>45272</v>
      </c>
    </row>
    <row r="3413" spans="1:9" x14ac:dyDescent="0.25">
      <c r="A3413" t="s">
        <v>10256</v>
      </c>
      <c r="B3413" t="s">
        <v>10257</v>
      </c>
      <c r="D3413" s="4">
        <v>2900</v>
      </c>
      <c r="E3413" s="1">
        <v>40543</v>
      </c>
      <c r="F3413">
        <v>912</v>
      </c>
      <c r="I3413" s="2">
        <v>45272</v>
      </c>
    </row>
    <row r="3414" spans="1:9" x14ac:dyDescent="0.25">
      <c r="A3414" t="s">
        <v>10260</v>
      </c>
      <c r="B3414" t="s">
        <v>10257</v>
      </c>
      <c r="D3414" s="4">
        <v>2900</v>
      </c>
      <c r="E3414" s="1">
        <v>40543</v>
      </c>
      <c r="F3414">
        <v>912</v>
      </c>
      <c r="I3414" s="2">
        <v>45272</v>
      </c>
    </row>
    <row r="3415" spans="1:9" x14ac:dyDescent="0.25">
      <c r="A3415" t="s">
        <v>10262</v>
      </c>
      <c r="B3415" t="s">
        <v>10257</v>
      </c>
      <c r="D3415" s="4">
        <v>2900</v>
      </c>
      <c r="E3415" s="1">
        <v>40543</v>
      </c>
      <c r="F3415">
        <v>912</v>
      </c>
      <c r="I3415" s="2">
        <v>45272</v>
      </c>
    </row>
    <row r="3416" spans="1:9" x14ac:dyDescent="0.25">
      <c r="A3416" t="s">
        <v>10265</v>
      </c>
      <c r="B3416" t="s">
        <v>10257</v>
      </c>
      <c r="D3416" s="4">
        <v>2900</v>
      </c>
      <c r="E3416" s="1">
        <v>40543</v>
      </c>
      <c r="F3416">
        <v>912</v>
      </c>
      <c r="I3416" s="2">
        <v>45272</v>
      </c>
    </row>
    <row r="3417" spans="1:9" x14ac:dyDescent="0.25">
      <c r="A3417" t="s">
        <v>10267</v>
      </c>
      <c r="B3417" t="s">
        <v>10257</v>
      </c>
      <c r="D3417" s="4">
        <v>2900</v>
      </c>
      <c r="E3417" s="1">
        <v>40543</v>
      </c>
      <c r="F3417">
        <v>912</v>
      </c>
      <c r="I3417" s="2">
        <v>45272</v>
      </c>
    </row>
    <row r="3418" spans="1:9" x14ac:dyDescent="0.25">
      <c r="A3418" t="s">
        <v>10269</v>
      </c>
      <c r="B3418" t="s">
        <v>10257</v>
      </c>
      <c r="D3418" s="4">
        <v>2900</v>
      </c>
      <c r="E3418" s="1">
        <v>40543</v>
      </c>
      <c r="F3418">
        <v>911</v>
      </c>
      <c r="I3418" s="2">
        <v>45272</v>
      </c>
    </row>
    <row r="3419" spans="1:9" x14ac:dyDescent="0.25">
      <c r="A3419" t="s">
        <v>10271</v>
      </c>
      <c r="B3419" t="s">
        <v>10257</v>
      </c>
      <c r="D3419" s="4">
        <v>2900</v>
      </c>
      <c r="E3419" s="1">
        <v>40543</v>
      </c>
      <c r="F3419">
        <v>911</v>
      </c>
      <c r="I3419" s="2">
        <v>45272</v>
      </c>
    </row>
    <row r="3420" spans="1:9" x14ac:dyDescent="0.25">
      <c r="A3420" t="s">
        <v>10273</v>
      </c>
      <c r="B3420" t="s">
        <v>10257</v>
      </c>
      <c r="D3420" s="4">
        <v>2900</v>
      </c>
      <c r="E3420" s="1">
        <v>40543</v>
      </c>
      <c r="F3420">
        <v>911</v>
      </c>
      <c r="I3420" s="2">
        <v>45272</v>
      </c>
    </row>
    <row r="3421" spans="1:9" x14ac:dyDescent="0.25">
      <c r="A3421" t="s">
        <v>10276</v>
      </c>
      <c r="B3421" t="s">
        <v>10257</v>
      </c>
      <c r="D3421" s="4">
        <v>2900</v>
      </c>
      <c r="E3421" s="1">
        <v>40543</v>
      </c>
      <c r="F3421">
        <v>911</v>
      </c>
      <c r="I3421" s="2">
        <v>45272</v>
      </c>
    </row>
    <row r="3422" spans="1:9" x14ac:dyDescent="0.25">
      <c r="A3422" t="s">
        <v>10279</v>
      </c>
      <c r="B3422" t="s">
        <v>10257</v>
      </c>
      <c r="D3422" s="4">
        <v>2900</v>
      </c>
      <c r="E3422" s="1">
        <v>40543</v>
      </c>
      <c r="F3422">
        <v>911</v>
      </c>
      <c r="I3422" s="2">
        <v>45272</v>
      </c>
    </row>
    <row r="3423" spans="1:9" x14ac:dyDescent="0.25">
      <c r="A3423" t="s">
        <v>10282</v>
      </c>
      <c r="B3423" t="s">
        <v>10257</v>
      </c>
      <c r="D3423" s="4">
        <v>2900</v>
      </c>
      <c r="E3423" s="1">
        <v>40543</v>
      </c>
      <c r="F3423">
        <v>911</v>
      </c>
      <c r="I3423" s="2">
        <v>45272</v>
      </c>
    </row>
    <row r="3424" spans="1:9" x14ac:dyDescent="0.25">
      <c r="A3424" t="s">
        <v>10284</v>
      </c>
      <c r="B3424" t="s">
        <v>10257</v>
      </c>
      <c r="D3424" s="4">
        <v>2900</v>
      </c>
      <c r="E3424" s="1">
        <v>40543</v>
      </c>
      <c r="F3424">
        <v>911</v>
      </c>
      <c r="I3424" s="2">
        <v>45272</v>
      </c>
    </row>
    <row r="3425" spans="1:9" x14ac:dyDescent="0.25">
      <c r="A3425" t="s">
        <v>10287</v>
      </c>
      <c r="B3425" t="s">
        <v>10288</v>
      </c>
      <c r="D3425" s="4">
        <v>1220</v>
      </c>
      <c r="F3425">
        <v>1321</v>
      </c>
      <c r="I3425" s="2">
        <v>45272</v>
      </c>
    </row>
    <row r="3426" spans="1:9" x14ac:dyDescent="0.25">
      <c r="A3426" t="s">
        <v>10290</v>
      </c>
      <c r="B3426" t="s">
        <v>8569</v>
      </c>
      <c r="D3426" s="4">
        <v>500</v>
      </c>
      <c r="E3426" s="1">
        <v>39805</v>
      </c>
      <c r="F3426">
        <v>1321</v>
      </c>
      <c r="I3426" s="2">
        <v>45272</v>
      </c>
    </row>
    <row r="3427" spans="1:9" x14ac:dyDescent="0.25">
      <c r="A3427" t="s">
        <v>10292</v>
      </c>
      <c r="B3427" t="s">
        <v>1007</v>
      </c>
      <c r="D3427" s="4">
        <v>1151.3</v>
      </c>
      <c r="E3427" s="1">
        <v>39202</v>
      </c>
      <c r="F3427">
        <v>1321</v>
      </c>
      <c r="I3427" s="2">
        <v>45272</v>
      </c>
    </row>
    <row r="3428" spans="1:9" x14ac:dyDescent="0.25">
      <c r="A3428" t="s">
        <v>10295</v>
      </c>
      <c r="B3428" t="s">
        <v>2697</v>
      </c>
      <c r="D3428" s="4">
        <v>1223.3599999999999</v>
      </c>
      <c r="E3428" s="1">
        <v>39623</v>
      </c>
      <c r="F3428">
        <v>1611</v>
      </c>
      <c r="I3428" s="2">
        <v>45272</v>
      </c>
    </row>
    <row r="3429" spans="1:9" x14ac:dyDescent="0.25">
      <c r="A3429" t="s">
        <v>10299</v>
      </c>
      <c r="B3429" t="s">
        <v>183</v>
      </c>
      <c r="D3429" s="4">
        <v>1160</v>
      </c>
      <c r="E3429" s="1">
        <v>35312</v>
      </c>
      <c r="F3429">
        <v>2611</v>
      </c>
      <c r="I3429" s="2">
        <v>45272</v>
      </c>
    </row>
    <row r="3430" spans="1:9" x14ac:dyDescent="0.25">
      <c r="A3430" t="s">
        <v>10302</v>
      </c>
      <c r="B3430" t="s">
        <v>194</v>
      </c>
      <c r="D3430" s="4">
        <v>1848</v>
      </c>
      <c r="E3430" s="1">
        <v>37585</v>
      </c>
      <c r="F3430">
        <v>3221</v>
      </c>
      <c r="I3430" s="2">
        <v>45272</v>
      </c>
    </row>
    <row r="3431" spans="1:9" x14ac:dyDescent="0.25">
      <c r="A3431" t="s">
        <v>10305</v>
      </c>
      <c r="B3431" t="s">
        <v>655</v>
      </c>
      <c r="D3431" s="4">
        <v>1160</v>
      </c>
      <c r="F3431">
        <v>4806</v>
      </c>
      <c r="I3431" s="2">
        <v>45272</v>
      </c>
    </row>
    <row r="3432" spans="1:9" x14ac:dyDescent="0.25">
      <c r="A3432" t="s">
        <v>10307</v>
      </c>
      <c r="B3432" t="s">
        <v>1235</v>
      </c>
      <c r="D3432" s="4">
        <v>1681.48</v>
      </c>
      <c r="E3432" s="1">
        <v>37286</v>
      </c>
      <c r="F3432">
        <v>5031</v>
      </c>
      <c r="I3432" s="2">
        <v>45272</v>
      </c>
    </row>
    <row r="3433" spans="1:9" x14ac:dyDescent="0.25">
      <c r="A3433" t="s">
        <v>10309</v>
      </c>
      <c r="B3433" t="s">
        <v>1235</v>
      </c>
      <c r="D3433" s="4">
        <v>1681.48</v>
      </c>
      <c r="E3433" s="1">
        <v>37286</v>
      </c>
      <c r="F3433">
        <v>5031</v>
      </c>
      <c r="I3433" s="2">
        <v>45272</v>
      </c>
    </row>
    <row r="3434" spans="1:9" x14ac:dyDescent="0.25">
      <c r="A3434" t="s">
        <v>10311</v>
      </c>
      <c r="B3434" t="s">
        <v>9602</v>
      </c>
      <c r="D3434" s="4">
        <v>2650.2</v>
      </c>
      <c r="E3434" s="1">
        <v>37335</v>
      </c>
      <c r="F3434">
        <v>5062</v>
      </c>
      <c r="I3434" s="2">
        <v>45272</v>
      </c>
    </row>
    <row r="3435" spans="1:9" x14ac:dyDescent="0.25">
      <c r="A3435" t="s">
        <v>10316</v>
      </c>
      <c r="B3435" t="s">
        <v>10317</v>
      </c>
      <c r="D3435" s="4">
        <v>2618</v>
      </c>
      <c r="E3435" s="1">
        <v>39780</v>
      </c>
      <c r="F3435">
        <v>1011</v>
      </c>
      <c r="I3435" s="3">
        <v>41306</v>
      </c>
    </row>
    <row r="3436" spans="1:9" x14ac:dyDescent="0.25">
      <c r="A3436" t="s">
        <v>10321</v>
      </c>
      <c r="B3436" t="s">
        <v>2691</v>
      </c>
      <c r="D3436" s="4">
        <v>1002.69</v>
      </c>
      <c r="E3436" s="1">
        <v>38896</v>
      </c>
      <c r="F3436">
        <v>2111</v>
      </c>
      <c r="I3436" s="3">
        <v>41306</v>
      </c>
    </row>
    <row r="3437" spans="1:9" x14ac:dyDescent="0.25">
      <c r="A3437" t="s">
        <v>10325</v>
      </c>
      <c r="B3437" t="s">
        <v>7615</v>
      </c>
      <c r="D3437" s="4">
        <v>3.26</v>
      </c>
      <c r="E3437" s="1">
        <v>40237</v>
      </c>
      <c r="F3437">
        <v>2111</v>
      </c>
      <c r="I3437" s="3">
        <v>41306</v>
      </c>
    </row>
    <row r="3438" spans="1:9" x14ac:dyDescent="0.25">
      <c r="A3438" t="s">
        <v>10327</v>
      </c>
      <c r="B3438" t="s">
        <v>9476</v>
      </c>
      <c r="D3438" s="4">
        <v>1777</v>
      </c>
      <c r="E3438" s="1">
        <v>38517</v>
      </c>
      <c r="F3438">
        <v>2421</v>
      </c>
      <c r="I3438" s="3">
        <v>41306</v>
      </c>
    </row>
    <row r="3439" spans="1:9" x14ac:dyDescent="0.25">
      <c r="A3439" t="s">
        <v>10329</v>
      </c>
      <c r="B3439" t="s">
        <v>319</v>
      </c>
      <c r="D3439" s="4">
        <v>2600</v>
      </c>
      <c r="F3439">
        <v>2801</v>
      </c>
      <c r="I3439" s="3">
        <v>41306</v>
      </c>
    </row>
    <row r="3440" spans="1:9" x14ac:dyDescent="0.25">
      <c r="A3440" t="s">
        <v>10332</v>
      </c>
      <c r="B3440" t="s">
        <v>1094</v>
      </c>
      <c r="D3440" s="4">
        <v>1420</v>
      </c>
      <c r="E3440" s="1">
        <v>36062</v>
      </c>
      <c r="F3440">
        <v>3241</v>
      </c>
      <c r="I3440" s="3">
        <v>41306</v>
      </c>
    </row>
    <row r="3441" spans="1:9" x14ac:dyDescent="0.25">
      <c r="A3441" t="s">
        <v>10334</v>
      </c>
      <c r="B3441" t="s">
        <v>1094</v>
      </c>
      <c r="D3441" s="4">
        <v>1420</v>
      </c>
      <c r="E3441" s="1">
        <v>36062</v>
      </c>
      <c r="F3441">
        <v>3241</v>
      </c>
      <c r="I3441" s="3">
        <v>41306</v>
      </c>
    </row>
    <row r="3442" spans="1:9" x14ac:dyDescent="0.25">
      <c r="A3442" t="s">
        <v>10336</v>
      </c>
      <c r="B3442" t="s">
        <v>491</v>
      </c>
      <c r="D3442" s="4">
        <v>1440</v>
      </c>
      <c r="F3442">
        <v>4398</v>
      </c>
      <c r="I3442" s="3">
        <v>41306</v>
      </c>
    </row>
    <row r="3443" spans="1:9" x14ac:dyDescent="0.25">
      <c r="A3443" t="s">
        <v>10340</v>
      </c>
      <c r="B3443" t="s">
        <v>10341</v>
      </c>
      <c r="D3443" s="4">
        <v>1600</v>
      </c>
      <c r="E3443" s="1">
        <v>38860</v>
      </c>
      <c r="F3443">
        <v>121</v>
      </c>
      <c r="I3443" s="3">
        <v>41365</v>
      </c>
    </row>
    <row r="3444" spans="1:9" x14ac:dyDescent="0.25">
      <c r="A3444" t="s">
        <v>10344</v>
      </c>
      <c r="B3444" t="s">
        <v>183</v>
      </c>
      <c r="D3444" s="4">
        <v>1160</v>
      </c>
      <c r="E3444" s="1">
        <v>35250</v>
      </c>
      <c r="F3444">
        <v>331</v>
      </c>
      <c r="I3444" s="3">
        <v>41365</v>
      </c>
    </row>
    <row r="3445" spans="1:9" x14ac:dyDescent="0.25">
      <c r="A3445" t="s">
        <v>10346</v>
      </c>
      <c r="B3445" t="s">
        <v>9476</v>
      </c>
      <c r="D3445" s="4">
        <v>1333</v>
      </c>
      <c r="E3445" s="1">
        <v>38100</v>
      </c>
      <c r="F3445">
        <v>762</v>
      </c>
      <c r="I3445" s="3">
        <v>41365</v>
      </c>
    </row>
    <row r="3446" spans="1:9" x14ac:dyDescent="0.25">
      <c r="A3446" t="s">
        <v>10350</v>
      </c>
      <c r="B3446" t="s">
        <v>10351</v>
      </c>
      <c r="D3446" s="4">
        <v>1000</v>
      </c>
      <c r="E3446" s="1">
        <v>40107</v>
      </c>
      <c r="F3446">
        <v>3452</v>
      </c>
      <c r="I3446" s="3">
        <v>41365</v>
      </c>
    </row>
    <row r="3447" spans="1:9" x14ac:dyDescent="0.25">
      <c r="A3447" t="s">
        <v>10353</v>
      </c>
      <c r="B3447" t="s">
        <v>10354</v>
      </c>
      <c r="D3447" s="4">
        <v>1000</v>
      </c>
      <c r="E3447" s="1">
        <v>40249</v>
      </c>
      <c r="F3447">
        <v>3452</v>
      </c>
      <c r="I3447" s="3">
        <v>41365</v>
      </c>
    </row>
    <row r="3448" spans="1:9" x14ac:dyDescent="0.25">
      <c r="A3448" t="s">
        <v>10357</v>
      </c>
      <c r="B3448" t="s">
        <v>10223</v>
      </c>
      <c r="D3448" s="4">
        <v>1000</v>
      </c>
      <c r="E3448" s="1">
        <v>40142</v>
      </c>
      <c r="F3448">
        <v>3452</v>
      </c>
      <c r="I3448" s="3">
        <v>41365</v>
      </c>
    </row>
    <row r="3449" spans="1:9" x14ac:dyDescent="0.25">
      <c r="A3449" t="s">
        <v>10360</v>
      </c>
      <c r="B3449" t="s">
        <v>2824</v>
      </c>
      <c r="D3449" s="4">
        <v>2482.66</v>
      </c>
      <c r="E3449" s="1">
        <v>40142</v>
      </c>
      <c r="F3449">
        <v>762</v>
      </c>
      <c r="I3449" s="3">
        <v>41426</v>
      </c>
    </row>
    <row r="3450" spans="1:9" x14ac:dyDescent="0.25">
      <c r="A3450" t="s">
        <v>10364</v>
      </c>
      <c r="B3450" t="s">
        <v>183</v>
      </c>
      <c r="D3450" s="4">
        <v>1155</v>
      </c>
      <c r="E3450" s="1">
        <v>37651</v>
      </c>
      <c r="F3450">
        <v>3011</v>
      </c>
      <c r="I3450" s="3">
        <v>41426</v>
      </c>
    </row>
    <row r="3451" spans="1:9" x14ac:dyDescent="0.25">
      <c r="A3451" t="s">
        <v>10367</v>
      </c>
      <c r="B3451" t="s">
        <v>96</v>
      </c>
      <c r="D3451" s="4">
        <v>2520</v>
      </c>
      <c r="F3451">
        <v>3841</v>
      </c>
      <c r="I3451" s="3">
        <v>41426</v>
      </c>
    </row>
    <row r="3452" spans="1:9" x14ac:dyDescent="0.25">
      <c r="A3452" t="s">
        <v>10370</v>
      </c>
      <c r="B3452" t="s">
        <v>10371</v>
      </c>
      <c r="D3452" s="4">
        <v>2325.9699999999998</v>
      </c>
      <c r="E3452" s="1">
        <v>38380</v>
      </c>
      <c r="F3452">
        <v>3841</v>
      </c>
      <c r="I3452" s="3">
        <v>41426</v>
      </c>
    </row>
    <row r="3453" spans="1:9" x14ac:dyDescent="0.25">
      <c r="A3453" t="s">
        <v>10374</v>
      </c>
      <c r="B3453" t="s">
        <v>1577</v>
      </c>
      <c r="D3453" s="4">
        <v>1318.5</v>
      </c>
      <c r="E3453" s="1">
        <v>37287</v>
      </c>
      <c r="F3453">
        <v>5011</v>
      </c>
      <c r="I3453" s="3">
        <v>41426</v>
      </c>
    </row>
    <row r="3454" spans="1:9" x14ac:dyDescent="0.25">
      <c r="A3454" t="s">
        <v>10377</v>
      </c>
      <c r="B3454" t="s">
        <v>183</v>
      </c>
      <c r="D3454" s="4">
        <v>1180</v>
      </c>
      <c r="F3454">
        <v>1311</v>
      </c>
      <c r="I3454" s="3">
        <v>41456</v>
      </c>
    </row>
    <row r="3455" spans="1:9" x14ac:dyDescent="0.25">
      <c r="A3455" t="s">
        <v>10379</v>
      </c>
      <c r="B3455" t="s">
        <v>291</v>
      </c>
      <c r="D3455" s="4">
        <v>1280</v>
      </c>
      <c r="F3455">
        <v>4041</v>
      </c>
      <c r="I3455" s="3">
        <v>41456</v>
      </c>
    </row>
    <row r="3456" spans="1:9" x14ac:dyDescent="0.25">
      <c r="A3456" t="s">
        <v>10382</v>
      </c>
      <c r="B3456" t="s">
        <v>183</v>
      </c>
      <c r="D3456" s="4">
        <v>1300</v>
      </c>
      <c r="E3456" s="1">
        <v>38343</v>
      </c>
      <c r="F3456">
        <v>321</v>
      </c>
      <c r="I3456" s="3">
        <v>41518</v>
      </c>
    </row>
    <row r="3457" spans="1:9" x14ac:dyDescent="0.25">
      <c r="A3457" t="s">
        <v>10385</v>
      </c>
      <c r="B3457" t="s">
        <v>10200</v>
      </c>
      <c r="D3457" s="4">
        <v>1329.75</v>
      </c>
      <c r="E3457" s="1">
        <v>40898</v>
      </c>
      <c r="F3457">
        <v>411</v>
      </c>
      <c r="I3457" s="3">
        <v>41518</v>
      </c>
    </row>
    <row r="3458" spans="1:9" x14ac:dyDescent="0.25">
      <c r="A3458" t="s">
        <v>10388</v>
      </c>
      <c r="B3458" t="s">
        <v>10084</v>
      </c>
      <c r="D3458" s="4">
        <v>2000</v>
      </c>
      <c r="E3458" s="1">
        <v>40280</v>
      </c>
      <c r="F3458">
        <v>631</v>
      </c>
      <c r="I3458" s="3">
        <v>41518</v>
      </c>
    </row>
    <row r="3459" spans="1:9" x14ac:dyDescent="0.25">
      <c r="A3459" t="s">
        <v>10390</v>
      </c>
      <c r="B3459" t="s">
        <v>183</v>
      </c>
      <c r="D3459" s="4">
        <v>1360</v>
      </c>
      <c r="E3459" s="1">
        <v>35222</v>
      </c>
      <c r="F3459">
        <v>611</v>
      </c>
      <c r="I3459" s="3">
        <v>41518</v>
      </c>
    </row>
    <row r="3460" spans="1:9" x14ac:dyDescent="0.25">
      <c r="A3460" t="s">
        <v>10391</v>
      </c>
      <c r="B3460" t="s">
        <v>9476</v>
      </c>
      <c r="D3460" s="4">
        <v>1051.33</v>
      </c>
      <c r="E3460" s="1">
        <v>38376</v>
      </c>
      <c r="F3460">
        <v>762</v>
      </c>
      <c r="I3460" s="3">
        <v>41518</v>
      </c>
    </row>
    <row r="3461" spans="1:9" x14ac:dyDescent="0.25">
      <c r="A3461" t="s">
        <v>10395</v>
      </c>
      <c r="B3461" t="s">
        <v>6636</v>
      </c>
      <c r="D3461" s="4">
        <v>2861.25</v>
      </c>
      <c r="E3461" s="1">
        <v>39716</v>
      </c>
      <c r="F3461">
        <v>911</v>
      </c>
      <c r="I3461" s="3">
        <v>41518</v>
      </c>
    </row>
    <row r="3462" spans="1:9" x14ac:dyDescent="0.25">
      <c r="A3462" t="s">
        <v>10397</v>
      </c>
      <c r="B3462" t="s">
        <v>6636</v>
      </c>
      <c r="D3462" s="4">
        <v>2990</v>
      </c>
      <c r="E3462" s="1">
        <v>39844</v>
      </c>
      <c r="F3462">
        <v>911</v>
      </c>
      <c r="I3462" s="3">
        <v>41518</v>
      </c>
    </row>
    <row r="3463" spans="1:9" x14ac:dyDescent="0.25">
      <c r="A3463" t="s">
        <v>10399</v>
      </c>
      <c r="B3463" t="s">
        <v>2804</v>
      </c>
      <c r="D3463" s="4">
        <v>2640</v>
      </c>
      <c r="E3463" s="1">
        <v>39314</v>
      </c>
      <c r="F3463">
        <v>911</v>
      </c>
      <c r="I3463" s="3">
        <v>41518</v>
      </c>
    </row>
    <row r="3464" spans="1:9" x14ac:dyDescent="0.25">
      <c r="A3464" t="s">
        <v>10401</v>
      </c>
      <c r="B3464" t="s">
        <v>2804</v>
      </c>
      <c r="D3464" s="4">
        <v>2640</v>
      </c>
      <c r="E3464" s="1">
        <v>39314</v>
      </c>
      <c r="F3464">
        <v>911</v>
      </c>
      <c r="I3464" s="3">
        <v>41518</v>
      </c>
    </row>
    <row r="3465" spans="1:9" x14ac:dyDescent="0.25">
      <c r="A3465" t="s">
        <v>10403</v>
      </c>
      <c r="B3465" t="s">
        <v>2804</v>
      </c>
      <c r="D3465" s="4">
        <v>2640</v>
      </c>
      <c r="E3465" s="1">
        <v>39314</v>
      </c>
      <c r="F3465">
        <v>911</v>
      </c>
      <c r="I3465" s="3">
        <v>41518</v>
      </c>
    </row>
    <row r="3466" spans="1:9" x14ac:dyDescent="0.25">
      <c r="A3466" t="s">
        <v>10405</v>
      </c>
      <c r="B3466" t="s">
        <v>2804</v>
      </c>
      <c r="D3466" s="4">
        <v>2640</v>
      </c>
      <c r="E3466" s="1">
        <v>39314</v>
      </c>
      <c r="F3466">
        <v>911</v>
      </c>
      <c r="I3466" s="3">
        <v>41518</v>
      </c>
    </row>
    <row r="3467" spans="1:9" x14ac:dyDescent="0.25">
      <c r="A3467" t="s">
        <v>10407</v>
      </c>
      <c r="B3467" t="s">
        <v>2804</v>
      </c>
      <c r="D3467" s="4">
        <v>2640</v>
      </c>
      <c r="E3467" s="1">
        <v>39314</v>
      </c>
      <c r="F3467">
        <v>911</v>
      </c>
      <c r="I3467" s="3">
        <v>41518</v>
      </c>
    </row>
    <row r="3468" spans="1:9" x14ac:dyDescent="0.25">
      <c r="A3468" t="s">
        <v>10409</v>
      </c>
      <c r="B3468" t="s">
        <v>10410</v>
      </c>
      <c r="D3468" s="4">
        <v>2640</v>
      </c>
      <c r="E3468" s="1">
        <v>39314</v>
      </c>
      <c r="F3468">
        <v>911</v>
      </c>
      <c r="I3468" s="3">
        <v>41518</v>
      </c>
    </row>
    <row r="3469" spans="1:9" x14ac:dyDescent="0.25">
      <c r="A3469" t="s">
        <v>10412</v>
      </c>
      <c r="B3469" t="s">
        <v>2801</v>
      </c>
      <c r="D3469" s="4">
        <v>2640</v>
      </c>
      <c r="E3469" s="1">
        <v>39294</v>
      </c>
      <c r="F3469">
        <v>911</v>
      </c>
      <c r="I3469" s="3">
        <v>41518</v>
      </c>
    </row>
    <row r="3470" spans="1:9" x14ac:dyDescent="0.25">
      <c r="A3470" t="s">
        <v>10414</v>
      </c>
      <c r="B3470" t="s">
        <v>2801</v>
      </c>
      <c r="D3470" s="4">
        <v>2640</v>
      </c>
      <c r="E3470" s="1">
        <v>39294</v>
      </c>
      <c r="F3470">
        <v>911</v>
      </c>
      <c r="I3470" s="3">
        <v>41518</v>
      </c>
    </row>
    <row r="3471" spans="1:9" x14ac:dyDescent="0.25">
      <c r="A3471" t="s">
        <v>10416</v>
      </c>
      <c r="B3471" t="s">
        <v>2801</v>
      </c>
      <c r="D3471" s="4">
        <v>2640</v>
      </c>
      <c r="E3471" s="1">
        <v>39294</v>
      </c>
      <c r="F3471">
        <v>911</v>
      </c>
      <c r="I3471" s="3">
        <v>41518</v>
      </c>
    </row>
    <row r="3472" spans="1:9" x14ac:dyDescent="0.25">
      <c r="A3472" t="s">
        <v>10418</v>
      </c>
      <c r="B3472" t="s">
        <v>2801</v>
      </c>
      <c r="D3472" s="4">
        <v>2640</v>
      </c>
      <c r="E3472" s="1">
        <v>39294</v>
      </c>
      <c r="F3472">
        <v>911</v>
      </c>
      <c r="I3472" s="3">
        <v>41518</v>
      </c>
    </row>
    <row r="3473" spans="1:9" x14ac:dyDescent="0.25">
      <c r="A3473" t="s">
        <v>10420</v>
      </c>
      <c r="B3473" t="s">
        <v>2801</v>
      </c>
      <c r="D3473" s="4">
        <v>2640</v>
      </c>
      <c r="E3473" s="1">
        <v>39294</v>
      </c>
      <c r="F3473">
        <v>911</v>
      </c>
      <c r="I3473" s="3">
        <v>41518</v>
      </c>
    </row>
    <row r="3474" spans="1:9" x14ac:dyDescent="0.25">
      <c r="A3474" t="s">
        <v>10422</v>
      </c>
      <c r="B3474" t="s">
        <v>2801</v>
      </c>
      <c r="D3474" s="4">
        <v>2640</v>
      </c>
      <c r="E3474" s="1">
        <v>39294</v>
      </c>
      <c r="F3474">
        <v>911</v>
      </c>
      <c r="I3474" s="3">
        <v>41518</v>
      </c>
    </row>
    <row r="3475" spans="1:9" x14ac:dyDescent="0.25">
      <c r="A3475" t="s">
        <v>10424</v>
      </c>
      <c r="B3475" t="s">
        <v>2801</v>
      </c>
      <c r="D3475" s="4">
        <v>2640</v>
      </c>
      <c r="E3475" s="1">
        <v>39294</v>
      </c>
      <c r="F3475">
        <v>911</v>
      </c>
      <c r="I3475" s="3">
        <v>41518</v>
      </c>
    </row>
    <row r="3476" spans="1:9" x14ac:dyDescent="0.25">
      <c r="A3476" t="s">
        <v>10426</v>
      </c>
      <c r="B3476" t="s">
        <v>2801</v>
      </c>
      <c r="D3476" s="4">
        <v>2640</v>
      </c>
      <c r="E3476" s="1">
        <v>39294</v>
      </c>
      <c r="F3476">
        <v>911</v>
      </c>
      <c r="I3476" s="3">
        <v>41518</v>
      </c>
    </row>
    <row r="3477" spans="1:9" x14ac:dyDescent="0.25">
      <c r="A3477" t="s">
        <v>10428</v>
      </c>
      <c r="B3477" t="s">
        <v>2801</v>
      </c>
      <c r="D3477" s="4">
        <v>2640</v>
      </c>
      <c r="E3477" s="1">
        <v>39294</v>
      </c>
      <c r="F3477">
        <v>911</v>
      </c>
      <c r="I3477" s="3">
        <v>41518</v>
      </c>
    </row>
    <row r="3478" spans="1:9" x14ac:dyDescent="0.25">
      <c r="A3478" t="s">
        <v>10430</v>
      </c>
      <c r="B3478" t="s">
        <v>2801</v>
      </c>
      <c r="D3478" s="4">
        <v>2640</v>
      </c>
      <c r="E3478" s="1">
        <v>39294</v>
      </c>
      <c r="F3478">
        <v>911</v>
      </c>
      <c r="I3478" s="3">
        <v>41518</v>
      </c>
    </row>
    <row r="3479" spans="1:9" x14ac:dyDescent="0.25">
      <c r="A3479" t="s">
        <v>10432</v>
      </c>
      <c r="B3479" t="s">
        <v>2801</v>
      </c>
      <c r="D3479" s="4">
        <v>2640</v>
      </c>
      <c r="E3479" s="1">
        <v>39294</v>
      </c>
      <c r="F3479">
        <v>911</v>
      </c>
      <c r="I3479" s="3">
        <v>41518</v>
      </c>
    </row>
    <row r="3480" spans="1:9" x14ac:dyDescent="0.25">
      <c r="A3480" t="s">
        <v>10434</v>
      </c>
      <c r="B3480" t="s">
        <v>2801</v>
      </c>
      <c r="D3480" s="4">
        <v>2640</v>
      </c>
      <c r="E3480" s="1">
        <v>39294</v>
      </c>
      <c r="F3480">
        <v>911</v>
      </c>
      <c r="I3480" s="3">
        <v>41518</v>
      </c>
    </row>
    <row r="3481" spans="1:9" x14ac:dyDescent="0.25">
      <c r="A3481" t="s">
        <v>10436</v>
      </c>
      <c r="B3481" t="s">
        <v>2801</v>
      </c>
      <c r="D3481" s="4">
        <v>2640</v>
      </c>
      <c r="E3481" s="1">
        <v>39294</v>
      </c>
      <c r="F3481">
        <v>911</v>
      </c>
      <c r="I3481" s="3">
        <v>41518</v>
      </c>
    </row>
    <row r="3482" spans="1:9" x14ac:dyDescent="0.25">
      <c r="A3482" t="s">
        <v>10438</v>
      </c>
      <c r="B3482" t="s">
        <v>2801</v>
      </c>
      <c r="D3482" s="4">
        <v>2640</v>
      </c>
      <c r="E3482" s="1">
        <v>39294</v>
      </c>
      <c r="F3482">
        <v>911</v>
      </c>
      <c r="I3482" s="3">
        <v>41518</v>
      </c>
    </row>
    <row r="3483" spans="1:9" x14ac:dyDescent="0.25">
      <c r="A3483" t="s">
        <v>10440</v>
      </c>
      <c r="B3483" t="s">
        <v>2801</v>
      </c>
      <c r="D3483" s="4">
        <v>2640</v>
      </c>
      <c r="E3483" s="1">
        <v>39294</v>
      </c>
      <c r="F3483">
        <v>911</v>
      </c>
      <c r="I3483" s="3">
        <v>41518</v>
      </c>
    </row>
    <row r="3484" spans="1:9" x14ac:dyDescent="0.25">
      <c r="A3484" t="s">
        <v>10442</v>
      </c>
      <c r="B3484" t="s">
        <v>2801</v>
      </c>
      <c r="D3484" s="4">
        <v>2640</v>
      </c>
      <c r="E3484" s="1">
        <v>39294</v>
      </c>
      <c r="F3484">
        <v>911</v>
      </c>
      <c r="I3484" s="3">
        <v>41518</v>
      </c>
    </row>
    <row r="3485" spans="1:9" x14ac:dyDescent="0.25">
      <c r="A3485" t="s">
        <v>10444</v>
      </c>
      <c r="B3485" t="s">
        <v>2801</v>
      </c>
      <c r="D3485" s="4">
        <v>2640</v>
      </c>
      <c r="E3485" s="1">
        <v>39294</v>
      </c>
      <c r="F3485">
        <v>911</v>
      </c>
      <c r="I3485" s="3">
        <v>41518</v>
      </c>
    </row>
    <row r="3486" spans="1:9" x14ac:dyDescent="0.25">
      <c r="A3486" t="s">
        <v>10446</v>
      </c>
      <c r="B3486" t="s">
        <v>2801</v>
      </c>
      <c r="D3486" s="4">
        <v>2640</v>
      </c>
      <c r="E3486" s="1">
        <v>39294</v>
      </c>
      <c r="F3486">
        <v>911</v>
      </c>
      <c r="I3486" s="3">
        <v>41518</v>
      </c>
    </row>
    <row r="3487" spans="1:9" x14ac:dyDescent="0.25">
      <c r="A3487" t="s">
        <v>10448</v>
      </c>
      <c r="B3487" t="s">
        <v>10410</v>
      </c>
      <c r="D3487" s="4">
        <v>2640</v>
      </c>
      <c r="E3487" s="1">
        <v>39314</v>
      </c>
      <c r="F3487">
        <v>911</v>
      </c>
      <c r="I3487" s="3">
        <v>41518</v>
      </c>
    </row>
    <row r="3488" spans="1:9" x14ac:dyDescent="0.25">
      <c r="A3488" t="s">
        <v>10450</v>
      </c>
      <c r="B3488" t="s">
        <v>10410</v>
      </c>
      <c r="D3488" s="4">
        <v>2640</v>
      </c>
      <c r="E3488" s="1">
        <v>39314</v>
      </c>
      <c r="F3488">
        <v>911</v>
      </c>
      <c r="I3488" s="3">
        <v>41518</v>
      </c>
    </row>
    <row r="3489" spans="1:9" x14ac:dyDescent="0.25">
      <c r="A3489" t="s">
        <v>10452</v>
      </c>
      <c r="B3489" t="s">
        <v>183</v>
      </c>
      <c r="D3489" s="4">
        <v>1300</v>
      </c>
      <c r="E3489" s="1">
        <v>38624</v>
      </c>
      <c r="F3489">
        <v>1211</v>
      </c>
      <c r="I3489" s="3">
        <v>41518</v>
      </c>
    </row>
    <row r="3490" spans="1:9" x14ac:dyDescent="0.25">
      <c r="A3490" t="s">
        <v>10454</v>
      </c>
      <c r="B3490" t="s">
        <v>1346</v>
      </c>
      <c r="D3490" s="4">
        <v>1000</v>
      </c>
      <c r="E3490" s="1">
        <v>39896</v>
      </c>
      <c r="F3490">
        <v>1711</v>
      </c>
      <c r="I3490" s="3">
        <v>41518</v>
      </c>
    </row>
    <row r="3491" spans="1:9" x14ac:dyDescent="0.25">
      <c r="A3491" t="s">
        <v>10457</v>
      </c>
      <c r="B3491" t="s">
        <v>2920</v>
      </c>
      <c r="D3491" s="4">
        <v>1848</v>
      </c>
      <c r="E3491" s="1">
        <v>38016</v>
      </c>
      <c r="F3491">
        <v>2112</v>
      </c>
      <c r="I3491" s="3">
        <v>41518</v>
      </c>
    </row>
    <row r="3492" spans="1:9" x14ac:dyDescent="0.25">
      <c r="A3492" t="s">
        <v>10459</v>
      </c>
      <c r="B3492" t="s">
        <v>10460</v>
      </c>
      <c r="D3492" s="4">
        <v>2000</v>
      </c>
      <c r="E3492" s="1">
        <v>39797</v>
      </c>
      <c r="F3492">
        <v>2112</v>
      </c>
      <c r="I3492" s="3">
        <v>41518</v>
      </c>
    </row>
    <row r="3493" spans="1:9" x14ac:dyDescent="0.25">
      <c r="A3493" t="s">
        <v>10463</v>
      </c>
      <c r="B3493" t="s">
        <v>10464</v>
      </c>
      <c r="D3493" s="4">
        <v>2594.1999999999998</v>
      </c>
      <c r="E3493" s="1">
        <v>39478</v>
      </c>
      <c r="F3493">
        <v>4806</v>
      </c>
      <c r="I3493" s="3">
        <v>41518</v>
      </c>
    </row>
    <row r="3494" spans="1:9" x14ac:dyDescent="0.25">
      <c r="A3494" t="s">
        <v>10468</v>
      </c>
      <c r="B3494" t="s">
        <v>10464</v>
      </c>
      <c r="D3494" s="4">
        <v>2725.1</v>
      </c>
      <c r="E3494" s="1">
        <v>39492</v>
      </c>
      <c r="F3494">
        <v>4806</v>
      </c>
      <c r="I3494" s="3">
        <v>41518</v>
      </c>
    </row>
    <row r="3495" spans="1:9" x14ac:dyDescent="0.25">
      <c r="A3495" t="s">
        <v>10470</v>
      </c>
      <c r="B3495" t="s">
        <v>9657</v>
      </c>
      <c r="D3495" s="4">
        <v>1195.3699999999999</v>
      </c>
      <c r="E3495" s="1">
        <v>40298</v>
      </c>
      <c r="F3495">
        <v>5498</v>
      </c>
      <c r="I3495" s="3">
        <v>41518</v>
      </c>
    </row>
    <row r="3496" spans="1:9" x14ac:dyDescent="0.25">
      <c r="A3496" t="s">
        <v>10473</v>
      </c>
      <c r="B3496" t="s">
        <v>10474</v>
      </c>
      <c r="D3496" s="4">
        <v>1909.3</v>
      </c>
      <c r="E3496" s="1">
        <v>37515</v>
      </c>
      <c r="F3496">
        <v>5498</v>
      </c>
      <c r="I3496" s="3">
        <v>41518</v>
      </c>
    </row>
    <row r="3497" spans="1:9" x14ac:dyDescent="0.25">
      <c r="A3497" t="s">
        <v>10477</v>
      </c>
      <c r="B3497" t="s">
        <v>10474</v>
      </c>
      <c r="D3497" s="4">
        <v>1909.3</v>
      </c>
      <c r="E3497" s="1">
        <v>37515</v>
      </c>
      <c r="F3497">
        <v>5498</v>
      </c>
      <c r="I3497" s="3">
        <v>41518</v>
      </c>
    </row>
    <row r="3498" spans="1:9" x14ac:dyDescent="0.25">
      <c r="A3498" t="s">
        <v>10479</v>
      </c>
      <c r="B3498" t="s">
        <v>10474</v>
      </c>
      <c r="D3498" s="4">
        <v>1909.3</v>
      </c>
      <c r="E3498" s="1">
        <v>37515</v>
      </c>
      <c r="F3498">
        <v>5498</v>
      </c>
      <c r="I3498" s="3">
        <v>41518</v>
      </c>
    </row>
    <row r="3499" spans="1:9" x14ac:dyDescent="0.25">
      <c r="A3499" t="s">
        <v>10481</v>
      </c>
      <c r="B3499" t="s">
        <v>9731</v>
      </c>
      <c r="D3499" s="4">
        <v>2746.15</v>
      </c>
      <c r="E3499" s="1">
        <v>39629</v>
      </c>
      <c r="F3499">
        <v>5931</v>
      </c>
      <c r="I3499" s="3">
        <v>41518</v>
      </c>
    </row>
    <row r="3500" spans="1:9" x14ac:dyDescent="0.25">
      <c r="A3500" t="s">
        <v>10486</v>
      </c>
      <c r="B3500" t="s">
        <v>10235</v>
      </c>
      <c r="D3500" s="4">
        <v>1329.75</v>
      </c>
      <c r="E3500" s="1">
        <v>40898</v>
      </c>
      <c r="F3500">
        <v>411</v>
      </c>
      <c r="I3500" s="3">
        <v>41579</v>
      </c>
    </row>
    <row r="3501" spans="1:9" x14ac:dyDescent="0.25">
      <c r="A3501" t="s">
        <v>10488</v>
      </c>
      <c r="B3501" t="s">
        <v>10489</v>
      </c>
      <c r="D3501" s="4">
        <v>1000</v>
      </c>
      <c r="E3501" s="1">
        <v>40543</v>
      </c>
      <c r="F3501">
        <v>1611</v>
      </c>
      <c r="I3501" s="3">
        <v>41579</v>
      </c>
    </row>
    <row r="3502" spans="1:9" x14ac:dyDescent="0.25">
      <c r="A3502" t="s">
        <v>10492</v>
      </c>
      <c r="B3502" t="s">
        <v>10493</v>
      </c>
      <c r="D3502" s="4">
        <v>1983.8</v>
      </c>
      <c r="E3502" s="1">
        <v>39933</v>
      </c>
      <c r="F3502">
        <v>3590</v>
      </c>
      <c r="I3502" s="3">
        <v>41579</v>
      </c>
    </row>
    <row r="3503" spans="1:9" x14ac:dyDescent="0.25">
      <c r="A3503" t="s">
        <v>10495</v>
      </c>
      <c r="B3503" t="s">
        <v>10493</v>
      </c>
      <c r="D3503" s="4">
        <v>1983.8</v>
      </c>
      <c r="E3503" s="1">
        <v>39933</v>
      </c>
      <c r="F3503">
        <v>3590</v>
      </c>
      <c r="I3503" s="3">
        <v>41579</v>
      </c>
    </row>
    <row r="3504" spans="1:9" x14ac:dyDescent="0.25">
      <c r="A3504" t="s">
        <v>10498</v>
      </c>
      <c r="B3504" t="s">
        <v>10493</v>
      </c>
      <c r="D3504" s="4">
        <v>1983.8</v>
      </c>
      <c r="E3504" s="1">
        <v>39933</v>
      </c>
      <c r="F3504">
        <v>3590</v>
      </c>
      <c r="I3504" s="3">
        <v>41579</v>
      </c>
    </row>
    <row r="3505" spans="1:9" x14ac:dyDescent="0.25">
      <c r="A3505" t="s">
        <v>10501</v>
      </c>
      <c r="B3505" t="s">
        <v>1901</v>
      </c>
      <c r="D3505" s="4">
        <v>999.63</v>
      </c>
      <c r="E3505" s="1">
        <v>38790</v>
      </c>
      <c r="F3505">
        <v>311</v>
      </c>
      <c r="I3505" s="3">
        <v>41609</v>
      </c>
    </row>
    <row r="3506" spans="1:9" x14ac:dyDescent="0.25">
      <c r="A3506" t="s">
        <v>10504</v>
      </c>
      <c r="B3506" t="s">
        <v>10505</v>
      </c>
      <c r="D3506" s="4">
        <v>1000</v>
      </c>
      <c r="E3506" s="1">
        <v>40346</v>
      </c>
      <c r="F3506">
        <v>1021</v>
      </c>
      <c r="I3506" s="3">
        <v>41609</v>
      </c>
    </row>
    <row r="3507" spans="1:9" x14ac:dyDescent="0.25">
      <c r="A3507" t="s">
        <v>10507</v>
      </c>
      <c r="B3507" t="s">
        <v>10508</v>
      </c>
      <c r="D3507" s="4">
        <v>1750</v>
      </c>
      <c r="F3507">
        <v>1211</v>
      </c>
      <c r="I3507" s="3">
        <v>41609</v>
      </c>
    </row>
    <row r="3508" spans="1:9" x14ac:dyDescent="0.25">
      <c r="A3508" t="s">
        <v>10512</v>
      </c>
      <c r="B3508" t="s">
        <v>194</v>
      </c>
      <c r="D3508" s="4">
        <v>1363.9</v>
      </c>
      <c r="E3508" s="1">
        <v>39122</v>
      </c>
      <c r="F3508">
        <v>2152</v>
      </c>
      <c r="I3508" s="3">
        <v>41609</v>
      </c>
    </row>
    <row r="3509" spans="1:9" x14ac:dyDescent="0.25">
      <c r="A3509" t="s">
        <v>10515</v>
      </c>
      <c r="B3509" t="s">
        <v>10516</v>
      </c>
      <c r="D3509" s="4">
        <v>1848</v>
      </c>
      <c r="E3509" s="1">
        <v>37403</v>
      </c>
      <c r="F3509">
        <v>2151</v>
      </c>
      <c r="I3509" s="3">
        <v>41609</v>
      </c>
    </row>
    <row r="3510" spans="1:9" x14ac:dyDescent="0.25">
      <c r="A3510" t="s">
        <v>10519</v>
      </c>
      <c r="B3510" t="s">
        <v>1815</v>
      </c>
      <c r="D3510" s="4">
        <v>1205.0999999999999</v>
      </c>
      <c r="E3510" s="1">
        <v>39063</v>
      </c>
      <c r="F3510">
        <v>2421</v>
      </c>
      <c r="I3510" s="3">
        <v>41609</v>
      </c>
    </row>
    <row r="3511" spans="1:9" x14ac:dyDescent="0.25">
      <c r="A3511" t="s">
        <v>10522</v>
      </c>
      <c r="B3511" t="s">
        <v>291</v>
      </c>
      <c r="D3511" s="4">
        <v>1280</v>
      </c>
      <c r="F3511">
        <v>3341</v>
      </c>
      <c r="I3511" s="3">
        <v>41609</v>
      </c>
    </row>
    <row r="3512" spans="1:9" x14ac:dyDescent="0.25">
      <c r="A3512" t="s">
        <v>10524</v>
      </c>
      <c r="B3512" t="s">
        <v>1346</v>
      </c>
      <c r="D3512" s="4">
        <v>1500</v>
      </c>
      <c r="E3512" s="1">
        <v>39981</v>
      </c>
      <c r="F3512">
        <v>3341</v>
      </c>
      <c r="I3512" s="3">
        <v>41609</v>
      </c>
    </row>
    <row r="3513" spans="1:9" x14ac:dyDescent="0.25">
      <c r="A3513" t="s">
        <v>10526</v>
      </c>
      <c r="B3513" t="s">
        <v>2639</v>
      </c>
      <c r="D3513" s="4">
        <v>1343.37</v>
      </c>
      <c r="E3513" s="1">
        <v>37491</v>
      </c>
      <c r="F3513">
        <v>5011</v>
      </c>
      <c r="I3513" s="3">
        <v>41609</v>
      </c>
    </row>
    <row r="3514" spans="1:9" x14ac:dyDescent="0.25">
      <c r="A3514" t="s">
        <v>10529</v>
      </c>
      <c r="B3514" t="s">
        <v>6483</v>
      </c>
      <c r="D3514" s="4">
        <v>2962.63</v>
      </c>
      <c r="E3514" s="1">
        <v>39070</v>
      </c>
      <c r="F3514">
        <v>6028</v>
      </c>
      <c r="I3514" s="3">
        <v>41609</v>
      </c>
    </row>
    <row r="3515" spans="1:9" x14ac:dyDescent="0.25">
      <c r="A3515" t="s">
        <v>10532</v>
      </c>
      <c r="B3515" t="s">
        <v>9954</v>
      </c>
      <c r="D3515" s="4">
        <v>2350.04</v>
      </c>
      <c r="E3515" s="1">
        <v>40147</v>
      </c>
      <c r="F3515">
        <v>9801</v>
      </c>
      <c r="I3515" s="3">
        <v>41609</v>
      </c>
    </row>
    <row r="3516" spans="1:9" x14ac:dyDescent="0.25">
      <c r="A3516" t="s">
        <v>10534</v>
      </c>
      <c r="B3516" t="s">
        <v>9954</v>
      </c>
      <c r="D3516" s="4">
        <v>1569.6</v>
      </c>
      <c r="E3516" s="1">
        <v>40147</v>
      </c>
      <c r="F3516">
        <v>9801</v>
      </c>
      <c r="I3516" s="3">
        <v>41609</v>
      </c>
    </row>
    <row r="3517" spans="1:9" x14ac:dyDescent="0.25">
      <c r="A3517" t="s">
        <v>10536</v>
      </c>
      <c r="B3517" t="s">
        <v>10537</v>
      </c>
      <c r="D3517" s="4">
        <v>1756.8</v>
      </c>
      <c r="E3517" s="1">
        <v>37764</v>
      </c>
      <c r="F3517">
        <v>9410</v>
      </c>
      <c r="I3517" s="3">
        <v>41609</v>
      </c>
    </row>
    <row r="3518" spans="1:9" x14ac:dyDescent="0.25">
      <c r="A3518" t="s">
        <v>10541</v>
      </c>
      <c r="B3518" t="s">
        <v>10542</v>
      </c>
      <c r="D3518" s="4">
        <v>1708</v>
      </c>
      <c r="E3518" s="1">
        <v>37764</v>
      </c>
      <c r="F3518">
        <v>9410</v>
      </c>
      <c r="I3518" s="3">
        <v>41609</v>
      </c>
    </row>
    <row r="3519" spans="1:9" x14ac:dyDescent="0.25">
      <c r="A3519" t="s">
        <v>10545</v>
      </c>
      <c r="B3519" t="s">
        <v>2183</v>
      </c>
      <c r="D3519" s="4">
        <v>2741.34</v>
      </c>
      <c r="E3519" s="1">
        <v>36759</v>
      </c>
      <c r="F3519">
        <v>3341</v>
      </c>
      <c r="I3519" s="3">
        <v>41609</v>
      </c>
    </row>
    <row r="3520" spans="1:9" x14ac:dyDescent="0.25">
      <c r="A3520" t="s">
        <v>10549</v>
      </c>
      <c r="B3520" t="s">
        <v>10550</v>
      </c>
      <c r="D3520" s="4">
        <v>1</v>
      </c>
      <c r="E3520" s="1">
        <v>39325</v>
      </c>
      <c r="F3520">
        <v>121</v>
      </c>
      <c r="I3520" s="3">
        <v>41671</v>
      </c>
    </row>
    <row r="3521" spans="1:9" x14ac:dyDescent="0.25">
      <c r="A3521" t="s">
        <v>10552</v>
      </c>
      <c r="B3521" t="s">
        <v>10550</v>
      </c>
      <c r="D3521" s="4">
        <v>1</v>
      </c>
      <c r="E3521" s="1">
        <v>39325</v>
      </c>
      <c r="F3521">
        <v>121</v>
      </c>
      <c r="I3521" s="3">
        <v>41671</v>
      </c>
    </row>
    <row r="3522" spans="1:9" x14ac:dyDescent="0.25">
      <c r="A3522" t="s">
        <v>10554</v>
      </c>
      <c r="B3522" t="s">
        <v>2691</v>
      </c>
      <c r="D3522" s="4">
        <v>840</v>
      </c>
      <c r="E3522" s="1">
        <v>38880</v>
      </c>
      <c r="F3522">
        <v>521</v>
      </c>
      <c r="I3522" s="3">
        <v>41671</v>
      </c>
    </row>
    <row r="3523" spans="1:9" x14ac:dyDescent="0.25">
      <c r="A3523" t="s">
        <v>10557</v>
      </c>
      <c r="B3523" t="s">
        <v>9715</v>
      </c>
      <c r="D3523" s="4">
        <v>1415.9</v>
      </c>
      <c r="E3523" s="1">
        <v>39478</v>
      </c>
      <c r="F3523">
        <v>612</v>
      </c>
      <c r="I3523" s="3">
        <v>41671</v>
      </c>
    </row>
    <row r="3524" spans="1:9" x14ac:dyDescent="0.25">
      <c r="A3524" t="s">
        <v>10559</v>
      </c>
      <c r="B3524" t="s">
        <v>10560</v>
      </c>
      <c r="D3524" s="4">
        <v>2900</v>
      </c>
      <c r="E3524" s="1">
        <v>40968</v>
      </c>
      <c r="F3524">
        <v>912</v>
      </c>
      <c r="I3524" s="3">
        <v>41671</v>
      </c>
    </row>
    <row r="3525" spans="1:9" x14ac:dyDescent="0.25">
      <c r="A3525" t="s">
        <v>10562</v>
      </c>
      <c r="B3525" t="s">
        <v>10560</v>
      </c>
      <c r="D3525" s="4">
        <v>2900</v>
      </c>
      <c r="E3525" s="1">
        <v>40968</v>
      </c>
      <c r="F3525">
        <v>912</v>
      </c>
      <c r="I3525" s="3">
        <v>41671</v>
      </c>
    </row>
    <row r="3526" spans="1:9" x14ac:dyDescent="0.25">
      <c r="A3526" t="s">
        <v>10564</v>
      </c>
      <c r="B3526" t="s">
        <v>10560</v>
      </c>
      <c r="D3526" s="4">
        <v>2900</v>
      </c>
      <c r="E3526" s="1">
        <v>40968</v>
      </c>
      <c r="F3526">
        <v>912</v>
      </c>
      <c r="I3526" s="3">
        <v>41671</v>
      </c>
    </row>
    <row r="3527" spans="1:9" x14ac:dyDescent="0.25">
      <c r="A3527" t="s">
        <v>10566</v>
      </c>
      <c r="B3527" t="s">
        <v>10560</v>
      </c>
      <c r="D3527" s="4">
        <v>2900</v>
      </c>
      <c r="E3527" s="1">
        <v>40968</v>
      </c>
      <c r="F3527">
        <v>912</v>
      </c>
      <c r="I3527" s="3">
        <v>41671</v>
      </c>
    </row>
    <row r="3528" spans="1:9" x14ac:dyDescent="0.25">
      <c r="A3528" t="s">
        <v>10568</v>
      </c>
      <c r="B3528" t="s">
        <v>10560</v>
      </c>
      <c r="D3528" s="4">
        <v>2900</v>
      </c>
      <c r="E3528" s="1">
        <v>40968</v>
      </c>
      <c r="F3528">
        <v>912</v>
      </c>
      <c r="I3528" s="3">
        <v>41671</v>
      </c>
    </row>
    <row r="3529" spans="1:9" x14ac:dyDescent="0.25">
      <c r="A3529" t="s">
        <v>10571</v>
      </c>
      <c r="B3529" t="s">
        <v>10560</v>
      </c>
      <c r="D3529" s="4">
        <v>2900</v>
      </c>
      <c r="E3529" s="1">
        <v>40968</v>
      </c>
      <c r="F3529">
        <v>912</v>
      </c>
      <c r="I3529" s="3">
        <v>41671</v>
      </c>
    </row>
    <row r="3530" spans="1:9" x14ac:dyDescent="0.25">
      <c r="A3530" t="s">
        <v>10573</v>
      </c>
      <c r="B3530" t="s">
        <v>10560</v>
      </c>
      <c r="D3530" s="4">
        <v>2900</v>
      </c>
      <c r="E3530" s="1">
        <v>40968</v>
      </c>
      <c r="F3530">
        <v>912</v>
      </c>
      <c r="I3530" s="3">
        <v>41671</v>
      </c>
    </row>
    <row r="3531" spans="1:9" x14ac:dyDescent="0.25">
      <c r="A3531" t="s">
        <v>10575</v>
      </c>
      <c r="B3531" t="s">
        <v>10560</v>
      </c>
      <c r="D3531" s="4">
        <v>2900</v>
      </c>
      <c r="E3531" s="1">
        <v>40968</v>
      </c>
      <c r="F3531">
        <v>912</v>
      </c>
      <c r="I3531" s="3">
        <v>41671</v>
      </c>
    </row>
    <row r="3532" spans="1:9" x14ac:dyDescent="0.25">
      <c r="A3532" t="s">
        <v>10577</v>
      </c>
      <c r="B3532" t="s">
        <v>10560</v>
      </c>
      <c r="D3532" s="4">
        <v>2900</v>
      </c>
      <c r="E3532" s="1">
        <v>40968</v>
      </c>
      <c r="F3532">
        <v>912</v>
      </c>
      <c r="I3532" s="3">
        <v>41671</v>
      </c>
    </row>
    <row r="3533" spans="1:9" x14ac:dyDescent="0.25">
      <c r="A3533" t="s">
        <v>10579</v>
      </c>
      <c r="B3533" t="s">
        <v>10560</v>
      </c>
      <c r="D3533" s="4">
        <v>2900</v>
      </c>
      <c r="E3533" s="1">
        <v>40968</v>
      </c>
      <c r="F3533">
        <v>912</v>
      </c>
      <c r="I3533" s="3">
        <v>41671</v>
      </c>
    </row>
    <row r="3534" spans="1:9" x14ac:dyDescent="0.25">
      <c r="A3534" t="s">
        <v>10581</v>
      </c>
      <c r="B3534" t="s">
        <v>10560</v>
      </c>
      <c r="D3534" s="4">
        <v>2900</v>
      </c>
      <c r="E3534" s="1">
        <v>40968</v>
      </c>
      <c r="F3534">
        <v>912</v>
      </c>
      <c r="I3534" s="3">
        <v>41671</v>
      </c>
    </row>
    <row r="3535" spans="1:9" x14ac:dyDescent="0.25">
      <c r="A3535" t="s">
        <v>10583</v>
      </c>
      <c r="B3535" t="s">
        <v>10560</v>
      </c>
      <c r="D3535" s="4">
        <v>2900</v>
      </c>
      <c r="E3535" s="1">
        <v>40968</v>
      </c>
      <c r="F3535">
        <v>912</v>
      </c>
      <c r="I3535" s="3">
        <v>41671</v>
      </c>
    </row>
    <row r="3536" spans="1:9" x14ac:dyDescent="0.25">
      <c r="A3536" t="s">
        <v>10585</v>
      </c>
      <c r="B3536" t="s">
        <v>10560</v>
      </c>
      <c r="D3536" s="4">
        <v>2900</v>
      </c>
      <c r="E3536" s="1">
        <v>40968</v>
      </c>
      <c r="F3536">
        <v>912</v>
      </c>
      <c r="I3536" s="3">
        <v>41671</v>
      </c>
    </row>
    <row r="3537" spans="1:9" x14ac:dyDescent="0.25">
      <c r="A3537" t="s">
        <v>10587</v>
      </c>
      <c r="B3537" t="s">
        <v>10588</v>
      </c>
      <c r="D3537" s="4">
        <v>2900</v>
      </c>
      <c r="E3537" s="1">
        <v>40968</v>
      </c>
      <c r="F3537">
        <v>912</v>
      </c>
      <c r="I3537" s="3">
        <v>41671</v>
      </c>
    </row>
    <row r="3538" spans="1:9" x14ac:dyDescent="0.25">
      <c r="A3538" t="s">
        <v>10590</v>
      </c>
      <c r="B3538" t="s">
        <v>10560</v>
      </c>
      <c r="D3538" s="4">
        <v>2900</v>
      </c>
      <c r="E3538" s="1">
        <v>40968</v>
      </c>
      <c r="F3538">
        <v>912</v>
      </c>
      <c r="I3538" s="3">
        <v>41671</v>
      </c>
    </row>
    <row r="3539" spans="1:9" x14ac:dyDescent="0.25">
      <c r="A3539" t="s">
        <v>10591</v>
      </c>
      <c r="B3539" t="s">
        <v>10592</v>
      </c>
      <c r="D3539" s="4">
        <v>2444.1999999999998</v>
      </c>
      <c r="E3539" s="1">
        <v>40847</v>
      </c>
      <c r="F3539">
        <v>1131</v>
      </c>
      <c r="I3539" s="3">
        <v>41671</v>
      </c>
    </row>
    <row r="3540" spans="1:9" x14ac:dyDescent="0.25">
      <c r="A3540" t="s">
        <v>10595</v>
      </c>
      <c r="B3540" t="s">
        <v>10460</v>
      </c>
      <c r="D3540" s="4">
        <v>2000</v>
      </c>
      <c r="E3540" s="1">
        <v>39797</v>
      </c>
      <c r="F3540">
        <v>2112</v>
      </c>
      <c r="I3540" s="3">
        <v>41671</v>
      </c>
    </row>
    <row r="3541" spans="1:9" x14ac:dyDescent="0.25">
      <c r="A3541" t="s">
        <v>10597</v>
      </c>
      <c r="B3541" t="s">
        <v>10598</v>
      </c>
      <c r="D3541" s="4">
        <v>1357.99</v>
      </c>
      <c r="E3541" s="1">
        <v>39064</v>
      </c>
      <c r="F3541">
        <v>2921</v>
      </c>
      <c r="I3541" s="3">
        <v>41671</v>
      </c>
    </row>
    <row r="3542" spans="1:9" x14ac:dyDescent="0.25">
      <c r="A3542" t="s">
        <v>10602</v>
      </c>
      <c r="B3542" t="s">
        <v>10592</v>
      </c>
      <c r="D3542" s="4">
        <v>2444.1999999999998</v>
      </c>
      <c r="E3542" s="1">
        <v>40847</v>
      </c>
      <c r="F3542">
        <v>3232</v>
      </c>
      <c r="I3542" s="3">
        <v>41671</v>
      </c>
    </row>
    <row r="3543" spans="1:9" x14ac:dyDescent="0.25">
      <c r="A3543" t="s">
        <v>10604</v>
      </c>
      <c r="B3543" t="s">
        <v>10605</v>
      </c>
      <c r="D3543" s="4">
        <v>1980</v>
      </c>
      <c r="E3543" s="1">
        <v>40751</v>
      </c>
      <c r="F3543">
        <v>3590</v>
      </c>
      <c r="I3543" s="3">
        <v>41671</v>
      </c>
    </row>
    <row r="3544" spans="1:9" x14ac:dyDescent="0.25">
      <c r="A3544" t="s">
        <v>10608</v>
      </c>
      <c r="B3544" t="s">
        <v>10605</v>
      </c>
      <c r="D3544" s="4">
        <v>1980</v>
      </c>
      <c r="E3544" s="1">
        <v>40751</v>
      </c>
      <c r="F3544">
        <v>3590</v>
      </c>
      <c r="I3544" s="3">
        <v>41671</v>
      </c>
    </row>
    <row r="3545" spans="1:9" x14ac:dyDescent="0.25">
      <c r="A3545" t="s">
        <v>10610</v>
      </c>
      <c r="B3545" t="s">
        <v>2639</v>
      </c>
      <c r="D3545" s="4">
        <v>1168.33</v>
      </c>
      <c r="E3545" s="1">
        <v>38194</v>
      </c>
      <c r="F3545">
        <v>3590</v>
      </c>
      <c r="I3545" s="3">
        <v>41671</v>
      </c>
    </row>
    <row r="3546" spans="1:9" x14ac:dyDescent="0.25">
      <c r="A3546" t="s">
        <v>10613</v>
      </c>
      <c r="B3546" t="s">
        <v>10614</v>
      </c>
      <c r="D3546" s="4">
        <v>1840</v>
      </c>
      <c r="F3546">
        <v>9062</v>
      </c>
      <c r="I3546" s="3">
        <v>41730</v>
      </c>
    </row>
    <row r="3547" spans="1:9" x14ac:dyDescent="0.25">
      <c r="A3547" t="s">
        <v>10617</v>
      </c>
      <c r="B3547" t="s">
        <v>194</v>
      </c>
      <c r="D3547" s="4">
        <v>1910</v>
      </c>
      <c r="E3547" s="1">
        <v>35534</v>
      </c>
      <c r="F3547">
        <v>9501</v>
      </c>
      <c r="I3547" s="3">
        <v>41730</v>
      </c>
    </row>
    <row r="3548" spans="1:9" x14ac:dyDescent="0.25">
      <c r="A3548" t="s">
        <v>10620</v>
      </c>
      <c r="B3548" t="s">
        <v>10621</v>
      </c>
      <c r="D3548" s="4">
        <v>1980</v>
      </c>
      <c r="E3548" s="1">
        <v>40892</v>
      </c>
      <c r="F3548">
        <v>3011</v>
      </c>
      <c r="I3548" s="3">
        <v>41730</v>
      </c>
    </row>
    <row r="3549" spans="1:9" x14ac:dyDescent="0.25">
      <c r="A3549" t="s">
        <v>10624</v>
      </c>
      <c r="B3549" t="s">
        <v>10621</v>
      </c>
      <c r="D3549" s="4">
        <v>1980</v>
      </c>
      <c r="E3549" s="1">
        <v>40892</v>
      </c>
      <c r="F3549">
        <v>3011</v>
      </c>
      <c r="I3549" s="3">
        <v>41730</v>
      </c>
    </row>
    <row r="3550" spans="1:9" x14ac:dyDescent="0.25">
      <c r="A3550" t="s">
        <v>10626</v>
      </c>
      <c r="B3550" t="s">
        <v>194</v>
      </c>
      <c r="D3550" s="4">
        <v>1680</v>
      </c>
      <c r="E3550" s="1">
        <v>35775</v>
      </c>
      <c r="F3550">
        <v>3590</v>
      </c>
      <c r="I3550" s="3">
        <v>41730</v>
      </c>
    </row>
    <row r="3551" spans="1:9" x14ac:dyDescent="0.25">
      <c r="A3551" t="s">
        <v>10628</v>
      </c>
      <c r="B3551" t="s">
        <v>2920</v>
      </c>
      <c r="D3551" s="4">
        <v>1847.8</v>
      </c>
      <c r="E3551" s="1">
        <v>38194</v>
      </c>
      <c r="F3551">
        <v>3590</v>
      </c>
      <c r="I3551" s="3">
        <v>41730</v>
      </c>
    </row>
    <row r="3552" spans="1:9" x14ac:dyDescent="0.25">
      <c r="A3552" t="s">
        <v>10632</v>
      </c>
      <c r="B3552" t="s">
        <v>8099</v>
      </c>
      <c r="D3552" s="4">
        <v>2000</v>
      </c>
      <c r="E3552" s="1">
        <v>40128</v>
      </c>
      <c r="F3552">
        <v>1033</v>
      </c>
      <c r="I3552" s="3">
        <v>41791</v>
      </c>
    </row>
    <row r="3553" spans="1:9" x14ac:dyDescent="0.25">
      <c r="A3553" t="s">
        <v>10634</v>
      </c>
      <c r="B3553" t="s">
        <v>10635</v>
      </c>
      <c r="D3553" s="4">
        <v>2277</v>
      </c>
      <c r="E3553" s="1">
        <v>40743</v>
      </c>
      <c r="F3553">
        <v>1631</v>
      </c>
      <c r="I3553" s="3">
        <v>41791</v>
      </c>
    </row>
    <row r="3554" spans="1:9" x14ac:dyDescent="0.25">
      <c r="A3554" t="s">
        <v>10638</v>
      </c>
      <c r="B3554" t="s">
        <v>10639</v>
      </c>
      <c r="D3554" s="4">
        <v>2500</v>
      </c>
      <c r="E3554" s="1">
        <v>36146</v>
      </c>
      <c r="F3554">
        <v>1811</v>
      </c>
      <c r="I3554" s="3">
        <v>41791</v>
      </c>
    </row>
    <row r="3555" spans="1:9" x14ac:dyDescent="0.25">
      <c r="A3555" t="s">
        <v>10642</v>
      </c>
      <c r="B3555" t="s">
        <v>10643</v>
      </c>
      <c r="D3555" s="4">
        <v>2256.3000000000002</v>
      </c>
      <c r="E3555" s="1">
        <v>40085</v>
      </c>
      <c r="F3555">
        <v>3131</v>
      </c>
      <c r="I3555" s="3">
        <v>41791</v>
      </c>
    </row>
    <row r="3556" spans="1:9" x14ac:dyDescent="0.25">
      <c r="A3556" t="s">
        <v>10645</v>
      </c>
      <c r="B3556" t="s">
        <v>6177</v>
      </c>
      <c r="D3556" s="4">
        <v>2200</v>
      </c>
      <c r="E3556" s="1">
        <v>39171</v>
      </c>
      <c r="F3556">
        <v>3231</v>
      </c>
      <c r="I3556" s="3">
        <v>41791</v>
      </c>
    </row>
    <row r="3557" spans="1:9" x14ac:dyDescent="0.25">
      <c r="A3557" t="s">
        <v>10648</v>
      </c>
      <c r="B3557" t="s">
        <v>2315</v>
      </c>
      <c r="D3557" s="4">
        <v>1690</v>
      </c>
      <c r="E3557" s="1">
        <v>35865</v>
      </c>
      <c r="F3557">
        <v>3452</v>
      </c>
      <c r="I3557" s="3">
        <v>41791</v>
      </c>
    </row>
    <row r="3558" spans="1:9" x14ac:dyDescent="0.25">
      <c r="A3558" t="s">
        <v>10650</v>
      </c>
      <c r="B3558" t="s">
        <v>77</v>
      </c>
      <c r="D3558" s="4">
        <v>1800</v>
      </c>
      <c r="F3558">
        <v>3452</v>
      </c>
      <c r="I3558" s="3">
        <v>41791</v>
      </c>
    </row>
    <row r="3559" spans="1:9" x14ac:dyDescent="0.25">
      <c r="A3559" t="s">
        <v>10653</v>
      </c>
      <c r="B3559" t="s">
        <v>9954</v>
      </c>
      <c r="D3559" s="4">
        <v>1569.6</v>
      </c>
      <c r="E3559" s="1">
        <v>40147</v>
      </c>
      <c r="F3559">
        <v>9801</v>
      </c>
      <c r="I3559" s="3">
        <v>41791</v>
      </c>
    </row>
    <row r="3560" spans="1:9" x14ac:dyDescent="0.25">
      <c r="A3560" t="s">
        <v>10657</v>
      </c>
      <c r="B3560" t="s">
        <v>10200</v>
      </c>
      <c r="D3560" s="4">
        <v>2444.1999999999998</v>
      </c>
      <c r="E3560" s="1">
        <v>40540</v>
      </c>
      <c r="F3560">
        <v>432</v>
      </c>
      <c r="I3560" s="3">
        <v>41883</v>
      </c>
    </row>
    <row r="3561" spans="1:9" x14ac:dyDescent="0.25">
      <c r="A3561" t="s">
        <v>10659</v>
      </c>
      <c r="B3561" t="s">
        <v>10200</v>
      </c>
      <c r="D3561" s="4">
        <v>2444.1999999999998</v>
      </c>
      <c r="E3561" s="1">
        <v>40542</v>
      </c>
      <c r="F3561">
        <v>631</v>
      </c>
      <c r="I3561" s="3">
        <v>41883</v>
      </c>
    </row>
    <row r="3562" spans="1:9" x14ac:dyDescent="0.25">
      <c r="A3562" t="s">
        <v>10661</v>
      </c>
      <c r="B3562" t="s">
        <v>10560</v>
      </c>
      <c r="D3562" s="4">
        <v>2900</v>
      </c>
      <c r="E3562" s="1">
        <v>40968</v>
      </c>
      <c r="F3562">
        <v>911</v>
      </c>
      <c r="I3562" s="3">
        <v>41883</v>
      </c>
    </row>
    <row r="3563" spans="1:9" x14ac:dyDescent="0.25">
      <c r="A3563" t="s">
        <v>10663</v>
      </c>
      <c r="B3563" t="s">
        <v>1126</v>
      </c>
      <c r="D3563" s="4">
        <v>1840</v>
      </c>
      <c r="F3563">
        <v>911</v>
      </c>
      <c r="I3563" s="3">
        <v>41883</v>
      </c>
    </row>
    <row r="3564" spans="1:9" x14ac:dyDescent="0.25">
      <c r="A3564" t="s">
        <v>10665</v>
      </c>
      <c r="B3564" t="s">
        <v>10666</v>
      </c>
      <c r="D3564" s="4">
        <v>2900</v>
      </c>
      <c r="E3564" s="1">
        <v>40968</v>
      </c>
      <c r="F3564">
        <v>911</v>
      </c>
      <c r="I3564" s="3">
        <v>41883</v>
      </c>
    </row>
    <row r="3565" spans="1:9" x14ac:dyDescent="0.25">
      <c r="A3565" t="s">
        <v>10668</v>
      </c>
      <c r="B3565" t="s">
        <v>10560</v>
      </c>
      <c r="D3565" s="4">
        <v>2900</v>
      </c>
      <c r="E3565" s="1">
        <v>40968</v>
      </c>
      <c r="F3565">
        <v>911</v>
      </c>
      <c r="I3565" s="3">
        <v>41883</v>
      </c>
    </row>
    <row r="3566" spans="1:9" x14ac:dyDescent="0.25">
      <c r="A3566" t="s">
        <v>10670</v>
      </c>
      <c r="B3566" t="s">
        <v>10560</v>
      </c>
      <c r="D3566" s="4">
        <v>2900</v>
      </c>
      <c r="E3566" s="1">
        <v>40968</v>
      </c>
      <c r="F3566">
        <v>911</v>
      </c>
      <c r="I3566" s="3">
        <v>41883</v>
      </c>
    </row>
    <row r="3567" spans="1:9" x14ac:dyDescent="0.25">
      <c r="A3567" t="s">
        <v>10672</v>
      </c>
      <c r="B3567" t="s">
        <v>10673</v>
      </c>
      <c r="D3567" s="4">
        <v>2900</v>
      </c>
      <c r="E3567" s="1">
        <v>40968</v>
      </c>
      <c r="F3567">
        <v>911</v>
      </c>
      <c r="I3567" s="3">
        <v>41883</v>
      </c>
    </row>
    <row r="3568" spans="1:9" x14ac:dyDescent="0.25">
      <c r="A3568" t="s">
        <v>10675</v>
      </c>
      <c r="B3568" t="s">
        <v>144</v>
      </c>
      <c r="D3568" s="4">
        <v>1723.92</v>
      </c>
      <c r="E3568" s="1">
        <v>36950</v>
      </c>
      <c r="F3568">
        <v>1031</v>
      </c>
      <c r="I3568" s="3">
        <v>41883</v>
      </c>
    </row>
    <row r="3569" spans="1:9" x14ac:dyDescent="0.25">
      <c r="A3569" t="s">
        <v>10679</v>
      </c>
      <c r="B3569" t="s">
        <v>10680</v>
      </c>
      <c r="D3569" s="4">
        <v>2390</v>
      </c>
      <c r="E3569" s="1">
        <v>36628</v>
      </c>
      <c r="F3569">
        <v>1611</v>
      </c>
      <c r="I3569" s="3">
        <v>41883</v>
      </c>
    </row>
    <row r="3570" spans="1:9" x14ac:dyDescent="0.25">
      <c r="A3570" t="s">
        <v>10684</v>
      </c>
      <c r="B3570" t="s">
        <v>10680</v>
      </c>
      <c r="D3570" s="4">
        <v>2390</v>
      </c>
      <c r="E3570" s="1">
        <v>36628</v>
      </c>
      <c r="F3570">
        <v>1611</v>
      </c>
      <c r="I3570" s="3">
        <v>41883</v>
      </c>
    </row>
    <row r="3571" spans="1:9" x14ac:dyDescent="0.25">
      <c r="A3571" t="s">
        <v>10686</v>
      </c>
      <c r="B3571" t="s">
        <v>10687</v>
      </c>
      <c r="D3571" s="4">
        <v>1945</v>
      </c>
      <c r="E3571" s="1">
        <v>39801</v>
      </c>
      <c r="F3571">
        <v>1821</v>
      </c>
      <c r="I3571" s="3">
        <v>41883</v>
      </c>
    </row>
    <row r="3572" spans="1:9" x14ac:dyDescent="0.25">
      <c r="A3572" t="s">
        <v>10690</v>
      </c>
      <c r="B3572" t="s">
        <v>10691</v>
      </c>
      <c r="D3572" s="4">
        <v>2000</v>
      </c>
      <c r="E3572" s="1">
        <v>40066</v>
      </c>
      <c r="F3572">
        <v>2152</v>
      </c>
      <c r="I3572" s="3">
        <v>41883</v>
      </c>
    </row>
    <row r="3573" spans="1:9" x14ac:dyDescent="0.25">
      <c r="A3573" t="s">
        <v>10693</v>
      </c>
      <c r="B3573" t="s">
        <v>10694</v>
      </c>
      <c r="D3573" s="4">
        <v>1000</v>
      </c>
      <c r="E3573" s="1">
        <v>40066</v>
      </c>
      <c r="F3573">
        <v>2152</v>
      </c>
      <c r="I3573" s="3">
        <v>41883</v>
      </c>
    </row>
    <row r="3574" spans="1:9" x14ac:dyDescent="0.25">
      <c r="A3574" t="s">
        <v>10696</v>
      </c>
      <c r="B3574" t="s">
        <v>10691</v>
      </c>
      <c r="D3574" s="4">
        <v>2000</v>
      </c>
      <c r="E3574" s="1">
        <v>40066</v>
      </c>
      <c r="F3574">
        <v>2152</v>
      </c>
      <c r="I3574" s="3">
        <v>41883</v>
      </c>
    </row>
    <row r="3575" spans="1:9" x14ac:dyDescent="0.25">
      <c r="A3575" t="s">
        <v>10698</v>
      </c>
      <c r="B3575" t="s">
        <v>10200</v>
      </c>
      <c r="D3575" s="4">
        <v>2453.44</v>
      </c>
      <c r="E3575" s="1">
        <v>40696</v>
      </c>
      <c r="F3575">
        <v>3111</v>
      </c>
      <c r="I3575" s="3">
        <v>41883</v>
      </c>
    </row>
    <row r="3576" spans="1:9" x14ac:dyDescent="0.25">
      <c r="A3576" t="s">
        <v>10701</v>
      </c>
      <c r="B3576" t="s">
        <v>9343</v>
      </c>
      <c r="D3576" s="4">
        <v>2650.2</v>
      </c>
      <c r="E3576" s="1">
        <v>37335</v>
      </c>
      <c r="F3576">
        <v>5062</v>
      </c>
      <c r="I3576" s="3">
        <v>41883</v>
      </c>
    </row>
    <row r="3577" spans="1:9" x14ac:dyDescent="0.25">
      <c r="A3577" t="s">
        <v>10703</v>
      </c>
      <c r="B3577" t="s">
        <v>10704</v>
      </c>
      <c r="D3577" s="4">
        <v>1584</v>
      </c>
      <c r="E3577" s="1">
        <v>40268</v>
      </c>
      <c r="F3577">
        <v>6022</v>
      </c>
      <c r="I3577" s="3">
        <v>41883</v>
      </c>
    </row>
    <row r="3578" spans="1:9" x14ac:dyDescent="0.25">
      <c r="A3578" t="s">
        <v>10709</v>
      </c>
      <c r="B3578" t="s">
        <v>1989</v>
      </c>
      <c r="D3578" s="4">
        <v>1694.08</v>
      </c>
      <c r="E3578" s="1">
        <v>39192</v>
      </c>
      <c r="F3578">
        <v>111</v>
      </c>
      <c r="I3578" s="3">
        <v>41944</v>
      </c>
    </row>
    <row r="3579" spans="1:9" x14ac:dyDescent="0.25">
      <c r="A3579" t="s">
        <v>10711</v>
      </c>
      <c r="B3579" t="s">
        <v>2639</v>
      </c>
      <c r="D3579" s="4">
        <v>1426.09</v>
      </c>
      <c r="E3579" s="1">
        <v>37921</v>
      </c>
      <c r="F3579">
        <v>111</v>
      </c>
      <c r="I3579" s="3">
        <v>41944</v>
      </c>
    </row>
    <row r="3580" spans="1:9" x14ac:dyDescent="0.25">
      <c r="A3580" t="s">
        <v>10714</v>
      </c>
      <c r="B3580" t="s">
        <v>183</v>
      </c>
      <c r="D3580" s="4">
        <v>1140</v>
      </c>
      <c r="E3580" s="1">
        <v>36479</v>
      </c>
      <c r="F3580">
        <v>113</v>
      </c>
      <c r="I3580" s="3">
        <v>41944</v>
      </c>
    </row>
    <row r="3581" spans="1:9" x14ac:dyDescent="0.25">
      <c r="A3581" t="s">
        <v>10716</v>
      </c>
      <c r="B3581" t="s">
        <v>1989</v>
      </c>
      <c r="D3581" s="4">
        <v>2496</v>
      </c>
      <c r="E3581" s="1">
        <v>40107</v>
      </c>
      <c r="F3581">
        <v>1012</v>
      </c>
      <c r="I3581" s="3">
        <v>41944</v>
      </c>
    </row>
    <row r="3582" spans="1:9" x14ac:dyDescent="0.25">
      <c r="A3582" t="s">
        <v>10720</v>
      </c>
      <c r="B3582" t="s">
        <v>10721</v>
      </c>
      <c r="D3582" s="4">
        <v>1500</v>
      </c>
      <c r="E3582" s="1">
        <v>39925</v>
      </c>
      <c r="F3582">
        <v>1321</v>
      </c>
      <c r="I3582" s="3">
        <v>41974</v>
      </c>
    </row>
    <row r="3583" spans="1:9" x14ac:dyDescent="0.25">
      <c r="A3583" t="s">
        <v>10724</v>
      </c>
      <c r="B3583" t="s">
        <v>9565</v>
      </c>
      <c r="D3583" s="4">
        <v>1155.3499999999999</v>
      </c>
      <c r="E3583" s="1">
        <v>39156</v>
      </c>
      <c r="F3583">
        <v>111</v>
      </c>
      <c r="I3583" s="3">
        <v>41974</v>
      </c>
    </row>
    <row r="3584" spans="1:9" x14ac:dyDescent="0.25">
      <c r="A3584" t="s">
        <v>10726</v>
      </c>
      <c r="B3584" t="s">
        <v>10727</v>
      </c>
      <c r="D3584" s="4">
        <v>1</v>
      </c>
      <c r="E3584" s="1">
        <v>38017</v>
      </c>
      <c r="F3584">
        <v>172</v>
      </c>
      <c r="I3584" s="3">
        <v>41974</v>
      </c>
    </row>
    <row r="3585" spans="1:9" x14ac:dyDescent="0.25">
      <c r="A3585" t="s">
        <v>10730</v>
      </c>
      <c r="B3585" t="s">
        <v>183</v>
      </c>
      <c r="D3585" s="4">
        <v>1066.47</v>
      </c>
      <c r="E3585" s="1">
        <v>37209</v>
      </c>
      <c r="F3585">
        <v>312</v>
      </c>
      <c r="I3585" s="3">
        <v>41974</v>
      </c>
    </row>
    <row r="3586" spans="1:9" x14ac:dyDescent="0.25">
      <c r="A3586" t="s">
        <v>10732</v>
      </c>
      <c r="B3586" t="s">
        <v>2046</v>
      </c>
      <c r="D3586" s="4">
        <v>1680</v>
      </c>
      <c r="F3586">
        <v>331</v>
      </c>
      <c r="I3586" s="3">
        <v>41974</v>
      </c>
    </row>
    <row r="3587" spans="1:9" x14ac:dyDescent="0.25">
      <c r="A3587" t="s">
        <v>10734</v>
      </c>
      <c r="B3587" t="s">
        <v>2046</v>
      </c>
      <c r="D3587" s="4">
        <v>1680</v>
      </c>
      <c r="F3587">
        <v>331</v>
      </c>
      <c r="I3587" s="3">
        <v>41974</v>
      </c>
    </row>
    <row r="3588" spans="1:9" x14ac:dyDescent="0.25">
      <c r="A3588" t="s">
        <v>10736</v>
      </c>
      <c r="B3588" t="s">
        <v>10737</v>
      </c>
      <c r="D3588" s="4">
        <v>2463.3000000000002</v>
      </c>
      <c r="E3588" s="1">
        <v>38717</v>
      </c>
      <c r="F3588">
        <v>321</v>
      </c>
      <c r="I3588" s="3">
        <v>41974</v>
      </c>
    </row>
    <row r="3589" spans="1:9" x14ac:dyDescent="0.25">
      <c r="A3589" t="s">
        <v>10741</v>
      </c>
      <c r="B3589" t="s">
        <v>10737</v>
      </c>
      <c r="D3589" s="4">
        <v>2463.3000000000002</v>
      </c>
      <c r="E3589" s="1">
        <v>38717</v>
      </c>
      <c r="F3589">
        <v>321</v>
      </c>
      <c r="I3589" s="3">
        <v>41974</v>
      </c>
    </row>
    <row r="3590" spans="1:9" x14ac:dyDescent="0.25">
      <c r="A3590" t="s">
        <v>10743</v>
      </c>
      <c r="B3590" t="s">
        <v>10737</v>
      </c>
      <c r="D3590" s="4">
        <v>2463.3000000000002</v>
      </c>
      <c r="E3590" s="1">
        <v>38717</v>
      </c>
      <c r="F3590">
        <v>321</v>
      </c>
      <c r="I3590" s="3">
        <v>41974</v>
      </c>
    </row>
    <row r="3591" spans="1:9" x14ac:dyDescent="0.25">
      <c r="A3591" t="s">
        <v>10745</v>
      </c>
      <c r="B3591" t="s">
        <v>10737</v>
      </c>
      <c r="D3591" s="4">
        <v>2463.3000000000002</v>
      </c>
      <c r="E3591" s="1">
        <v>38717</v>
      </c>
      <c r="F3591">
        <v>321</v>
      </c>
      <c r="I3591" s="3">
        <v>41974</v>
      </c>
    </row>
    <row r="3592" spans="1:9" x14ac:dyDescent="0.25">
      <c r="A3592" t="s">
        <v>10747</v>
      </c>
      <c r="B3592" t="s">
        <v>183</v>
      </c>
      <c r="D3592" s="4">
        <v>1188.25</v>
      </c>
      <c r="E3592" s="1">
        <v>36759</v>
      </c>
      <c r="F3592">
        <v>817</v>
      </c>
      <c r="I3592" s="3">
        <v>41974</v>
      </c>
    </row>
    <row r="3593" spans="1:9" x14ac:dyDescent="0.25">
      <c r="A3593" t="s">
        <v>10750</v>
      </c>
      <c r="B3593" t="s">
        <v>319</v>
      </c>
      <c r="D3593" s="4">
        <v>2600</v>
      </c>
      <c r="F3593">
        <v>2801</v>
      </c>
      <c r="I3593" s="3">
        <v>41974</v>
      </c>
    </row>
    <row r="3594" spans="1:9" x14ac:dyDescent="0.25">
      <c r="A3594" t="s">
        <v>10752</v>
      </c>
      <c r="B3594" t="s">
        <v>1346</v>
      </c>
      <c r="D3594" s="4">
        <v>1760</v>
      </c>
      <c r="E3594" s="1">
        <v>35397</v>
      </c>
      <c r="F3594">
        <v>3231</v>
      </c>
      <c r="I3594" s="3">
        <v>41974</v>
      </c>
    </row>
    <row r="3595" spans="1:9" x14ac:dyDescent="0.25">
      <c r="A3595" t="s">
        <v>10756</v>
      </c>
      <c r="B3595" t="s">
        <v>256</v>
      </c>
      <c r="D3595" s="4">
        <v>1940</v>
      </c>
      <c r="E3595" s="1">
        <v>35775</v>
      </c>
      <c r="F3595">
        <v>3590</v>
      </c>
      <c r="I3595" s="3">
        <v>41974</v>
      </c>
    </row>
    <row r="3596" spans="1:9" x14ac:dyDescent="0.25">
      <c r="A3596" t="s">
        <v>10758</v>
      </c>
      <c r="B3596" t="s">
        <v>1863</v>
      </c>
      <c r="D3596" s="4">
        <v>2086.5300000000002</v>
      </c>
      <c r="E3596" s="1">
        <v>37242</v>
      </c>
      <c r="F3596">
        <v>3590</v>
      </c>
      <c r="I3596" s="3">
        <v>41974</v>
      </c>
    </row>
    <row r="3597" spans="1:9" x14ac:dyDescent="0.25">
      <c r="A3597" t="s">
        <v>10760</v>
      </c>
      <c r="B3597" t="s">
        <v>10761</v>
      </c>
      <c r="D3597" s="4">
        <v>1000</v>
      </c>
      <c r="E3597" s="1">
        <v>41912</v>
      </c>
      <c r="F3597">
        <v>4141</v>
      </c>
      <c r="I3597" s="3">
        <v>41974</v>
      </c>
    </row>
    <row r="3598" spans="1:9" x14ac:dyDescent="0.25">
      <c r="A3598" t="s">
        <v>10763</v>
      </c>
      <c r="B3598" t="s">
        <v>9701</v>
      </c>
      <c r="D3598" s="4">
        <v>1500</v>
      </c>
      <c r="E3598" s="1">
        <v>39903</v>
      </c>
      <c r="F3598">
        <v>5031</v>
      </c>
      <c r="I3598" s="3">
        <v>41974</v>
      </c>
    </row>
    <row r="3599" spans="1:9" x14ac:dyDescent="0.25">
      <c r="A3599" t="s">
        <v>10766</v>
      </c>
      <c r="B3599" t="s">
        <v>1989</v>
      </c>
      <c r="D3599" s="4">
        <v>1694.08</v>
      </c>
      <c r="E3599" s="1">
        <v>39192</v>
      </c>
      <c r="F3599">
        <v>113</v>
      </c>
      <c r="I3599" s="3">
        <v>42036</v>
      </c>
    </row>
    <row r="3600" spans="1:9" x14ac:dyDescent="0.25">
      <c r="A3600" t="s">
        <v>10769</v>
      </c>
      <c r="B3600" t="s">
        <v>10770</v>
      </c>
      <c r="D3600" s="4">
        <v>1849.4</v>
      </c>
      <c r="E3600" s="1">
        <v>37789</v>
      </c>
      <c r="F3600">
        <v>412</v>
      </c>
      <c r="I3600" s="3">
        <v>42036</v>
      </c>
    </row>
    <row r="3601" spans="1:9" x14ac:dyDescent="0.25">
      <c r="A3601" t="s">
        <v>10773</v>
      </c>
      <c r="B3601" t="s">
        <v>256</v>
      </c>
      <c r="D3601" s="4">
        <v>1500</v>
      </c>
      <c r="E3601" s="1">
        <v>41380</v>
      </c>
      <c r="F3601">
        <v>1211</v>
      </c>
      <c r="I3601" s="3">
        <v>42036</v>
      </c>
    </row>
    <row r="3602" spans="1:9" x14ac:dyDescent="0.25">
      <c r="A3602" t="s">
        <v>10775</v>
      </c>
      <c r="B3602" t="s">
        <v>10776</v>
      </c>
      <c r="D3602" s="4">
        <v>1974.3</v>
      </c>
      <c r="E3602" s="1">
        <v>36891</v>
      </c>
      <c r="F3602">
        <v>1611</v>
      </c>
      <c r="I3602" s="3">
        <v>42036</v>
      </c>
    </row>
    <row r="3603" spans="1:9" x14ac:dyDescent="0.25">
      <c r="A3603" t="s">
        <v>10779</v>
      </c>
      <c r="B3603" t="s">
        <v>96</v>
      </c>
      <c r="D3603" s="4">
        <v>2520</v>
      </c>
      <c r="F3603">
        <v>2021</v>
      </c>
      <c r="I3603" s="3">
        <v>42036</v>
      </c>
    </row>
    <row r="3604" spans="1:9" x14ac:dyDescent="0.25">
      <c r="A3604" t="s">
        <v>10781</v>
      </c>
      <c r="B3604" t="s">
        <v>96</v>
      </c>
      <c r="D3604" s="4">
        <v>2520</v>
      </c>
      <c r="F3604">
        <v>2021</v>
      </c>
      <c r="I3604" s="3">
        <v>42036</v>
      </c>
    </row>
    <row r="3605" spans="1:9" x14ac:dyDescent="0.25">
      <c r="A3605" t="s">
        <v>10783</v>
      </c>
      <c r="B3605" t="s">
        <v>183</v>
      </c>
      <c r="D3605" s="4">
        <v>1350</v>
      </c>
      <c r="E3605" s="1">
        <v>36031</v>
      </c>
      <c r="F3605">
        <v>2112</v>
      </c>
      <c r="I3605" s="3">
        <v>42036</v>
      </c>
    </row>
    <row r="3606" spans="1:9" x14ac:dyDescent="0.25">
      <c r="A3606" t="s">
        <v>10785</v>
      </c>
      <c r="B3606" t="s">
        <v>361</v>
      </c>
      <c r="D3606" s="4">
        <v>1000</v>
      </c>
      <c r="F3606">
        <v>3341</v>
      </c>
      <c r="I3606" s="3">
        <v>42036</v>
      </c>
    </row>
    <row r="3607" spans="1:9" x14ac:dyDescent="0.25">
      <c r="A3607" t="s">
        <v>10787</v>
      </c>
      <c r="B3607" t="s">
        <v>10788</v>
      </c>
      <c r="D3607" s="4">
        <v>1200</v>
      </c>
      <c r="F3607">
        <v>3341</v>
      </c>
      <c r="I3607" s="3">
        <v>42036</v>
      </c>
    </row>
    <row r="3608" spans="1:9" x14ac:dyDescent="0.25">
      <c r="A3608" t="s">
        <v>10791</v>
      </c>
      <c r="B3608" t="s">
        <v>2639</v>
      </c>
      <c r="D3608" s="4">
        <v>1344</v>
      </c>
      <c r="E3608" s="1">
        <v>39161</v>
      </c>
      <c r="F3608">
        <v>5062</v>
      </c>
      <c r="I3608" s="3">
        <v>42036</v>
      </c>
    </row>
    <row r="3609" spans="1:9" x14ac:dyDescent="0.25">
      <c r="A3609" t="s">
        <v>10795</v>
      </c>
      <c r="B3609" t="s">
        <v>10560</v>
      </c>
      <c r="D3609" s="4">
        <v>2900</v>
      </c>
      <c r="E3609" s="1">
        <v>41394</v>
      </c>
      <c r="F3609">
        <v>912</v>
      </c>
      <c r="I3609" s="3">
        <v>42125</v>
      </c>
    </row>
    <row r="3610" spans="1:9" x14ac:dyDescent="0.25">
      <c r="A3610" t="s">
        <v>10797</v>
      </c>
      <c r="B3610" t="s">
        <v>10560</v>
      </c>
      <c r="D3610" s="4">
        <v>2900</v>
      </c>
      <c r="E3610" s="1">
        <v>41394</v>
      </c>
      <c r="F3610">
        <v>912</v>
      </c>
      <c r="I3610" s="3">
        <v>42125</v>
      </c>
    </row>
    <row r="3611" spans="1:9" x14ac:dyDescent="0.25">
      <c r="A3611" t="s">
        <v>10799</v>
      </c>
      <c r="B3611" t="s">
        <v>10560</v>
      </c>
      <c r="D3611" s="4">
        <v>2900</v>
      </c>
      <c r="E3611" s="1">
        <v>41394</v>
      </c>
      <c r="F3611">
        <v>912</v>
      </c>
      <c r="I3611" s="3">
        <v>42125</v>
      </c>
    </row>
    <row r="3612" spans="1:9" x14ac:dyDescent="0.25">
      <c r="A3612" t="s">
        <v>10801</v>
      </c>
      <c r="B3612" t="s">
        <v>10560</v>
      </c>
      <c r="D3612" s="4">
        <v>2900</v>
      </c>
      <c r="E3612" s="1">
        <v>41394</v>
      </c>
      <c r="F3612">
        <v>912</v>
      </c>
      <c r="I3612" s="3">
        <v>42125</v>
      </c>
    </row>
    <row r="3613" spans="1:9" x14ac:dyDescent="0.25">
      <c r="A3613" t="s">
        <v>10803</v>
      </c>
      <c r="B3613" t="s">
        <v>10560</v>
      </c>
      <c r="D3613" s="4">
        <v>2900</v>
      </c>
      <c r="E3613" s="1">
        <v>41394</v>
      </c>
      <c r="F3613">
        <v>912</v>
      </c>
      <c r="I3613" s="3">
        <v>42125</v>
      </c>
    </row>
    <row r="3614" spans="1:9" x14ac:dyDescent="0.25">
      <c r="A3614" t="s">
        <v>10805</v>
      </c>
      <c r="B3614" t="s">
        <v>10560</v>
      </c>
      <c r="D3614" s="4">
        <v>2900</v>
      </c>
      <c r="E3614" s="1">
        <v>41394</v>
      </c>
      <c r="F3614">
        <v>912</v>
      </c>
      <c r="I3614" s="3">
        <v>42125</v>
      </c>
    </row>
    <row r="3615" spans="1:9" x14ac:dyDescent="0.25">
      <c r="A3615" t="s">
        <v>10807</v>
      </c>
      <c r="B3615" t="s">
        <v>10560</v>
      </c>
      <c r="D3615" s="4">
        <v>2900</v>
      </c>
      <c r="E3615" s="1">
        <v>41394</v>
      </c>
      <c r="F3615">
        <v>912</v>
      </c>
      <c r="I3615" s="3">
        <v>42125</v>
      </c>
    </row>
    <row r="3616" spans="1:9" x14ac:dyDescent="0.25">
      <c r="A3616" t="s">
        <v>10809</v>
      </c>
      <c r="B3616" t="s">
        <v>10560</v>
      </c>
      <c r="D3616" s="4">
        <v>2900</v>
      </c>
      <c r="E3616" s="1">
        <v>41394</v>
      </c>
      <c r="F3616">
        <v>912</v>
      </c>
      <c r="I3616" s="3">
        <v>42125</v>
      </c>
    </row>
    <row r="3617" spans="1:9" x14ac:dyDescent="0.25">
      <c r="A3617" t="s">
        <v>10811</v>
      </c>
      <c r="B3617" t="s">
        <v>10560</v>
      </c>
      <c r="D3617" s="4">
        <v>2900</v>
      </c>
      <c r="E3617" s="1">
        <v>41394</v>
      </c>
      <c r="F3617">
        <v>912</v>
      </c>
      <c r="I3617" s="3">
        <v>42125</v>
      </c>
    </row>
    <row r="3618" spans="1:9" x14ac:dyDescent="0.25">
      <c r="A3618" t="s">
        <v>10813</v>
      </c>
      <c r="B3618" t="s">
        <v>10560</v>
      </c>
      <c r="D3618" s="4">
        <v>2900</v>
      </c>
      <c r="E3618" s="1">
        <v>41394</v>
      </c>
      <c r="F3618">
        <v>912</v>
      </c>
      <c r="I3618" s="3">
        <v>42125</v>
      </c>
    </row>
    <row r="3619" spans="1:9" x14ac:dyDescent="0.25">
      <c r="A3619" t="s">
        <v>10815</v>
      </c>
      <c r="B3619" t="s">
        <v>10560</v>
      </c>
      <c r="D3619" s="4">
        <v>2900</v>
      </c>
      <c r="E3619" s="1">
        <v>41394</v>
      </c>
      <c r="F3619">
        <v>912</v>
      </c>
      <c r="I3619" s="3">
        <v>42125</v>
      </c>
    </row>
    <row r="3620" spans="1:9" x14ac:dyDescent="0.25">
      <c r="A3620" t="s">
        <v>10817</v>
      </c>
      <c r="B3620" t="s">
        <v>9476</v>
      </c>
      <c r="D3620" s="4">
        <v>1051.33</v>
      </c>
      <c r="E3620" s="1">
        <v>38376</v>
      </c>
      <c r="F3620">
        <v>762</v>
      </c>
      <c r="I3620" s="3">
        <v>42125</v>
      </c>
    </row>
    <row r="3621" spans="1:9" x14ac:dyDescent="0.25">
      <c r="A3621" t="s">
        <v>10820</v>
      </c>
      <c r="B3621" t="s">
        <v>9476</v>
      </c>
      <c r="D3621" s="4">
        <v>1051.33</v>
      </c>
      <c r="E3621" s="1">
        <v>38376</v>
      </c>
      <c r="F3621">
        <v>762</v>
      </c>
      <c r="I3621" s="3">
        <v>42125</v>
      </c>
    </row>
    <row r="3622" spans="1:9" x14ac:dyDescent="0.25">
      <c r="A3622" t="s">
        <v>10823</v>
      </c>
      <c r="B3622" t="s">
        <v>9476</v>
      </c>
      <c r="D3622" s="4">
        <v>1051.33</v>
      </c>
      <c r="E3622" s="1">
        <v>38376</v>
      </c>
      <c r="F3622">
        <v>762</v>
      </c>
      <c r="I3622" s="3">
        <v>42125</v>
      </c>
    </row>
    <row r="3623" spans="1:9" x14ac:dyDescent="0.25">
      <c r="A3623" t="s">
        <v>10825</v>
      </c>
      <c r="B3623" t="s">
        <v>9476</v>
      </c>
      <c r="D3623" s="4">
        <v>1051.33</v>
      </c>
      <c r="E3623" s="1">
        <v>38376</v>
      </c>
      <c r="F3623">
        <v>762</v>
      </c>
      <c r="I3623" s="3">
        <v>42125</v>
      </c>
    </row>
    <row r="3624" spans="1:9" x14ac:dyDescent="0.25">
      <c r="A3624" t="s">
        <v>10827</v>
      </c>
      <c r="B3624" t="s">
        <v>9476</v>
      </c>
      <c r="D3624" s="4">
        <v>1051.33</v>
      </c>
      <c r="E3624" s="1">
        <v>38376</v>
      </c>
      <c r="F3624">
        <v>762</v>
      </c>
      <c r="I3624" s="3">
        <v>42125</v>
      </c>
    </row>
    <row r="3625" spans="1:9" x14ac:dyDescent="0.25">
      <c r="A3625" t="s">
        <v>10829</v>
      </c>
      <c r="B3625" t="s">
        <v>1885</v>
      </c>
      <c r="D3625" s="4">
        <v>2090</v>
      </c>
      <c r="E3625" s="1">
        <v>36410</v>
      </c>
      <c r="F3625">
        <v>765</v>
      </c>
      <c r="I3625" s="3">
        <v>42125</v>
      </c>
    </row>
    <row r="3626" spans="1:9" x14ac:dyDescent="0.25">
      <c r="A3626" t="s">
        <v>10831</v>
      </c>
      <c r="B3626" t="s">
        <v>114</v>
      </c>
      <c r="D3626" s="4">
        <v>1748.31</v>
      </c>
      <c r="E3626" s="1">
        <v>37601</v>
      </c>
      <c r="F3626">
        <v>765</v>
      </c>
      <c r="I3626" s="3">
        <v>42125</v>
      </c>
    </row>
    <row r="3627" spans="1:9" x14ac:dyDescent="0.25">
      <c r="A3627" t="s">
        <v>10833</v>
      </c>
      <c r="B3627" t="s">
        <v>10560</v>
      </c>
      <c r="D3627" s="4">
        <v>2900</v>
      </c>
      <c r="E3627" s="1">
        <v>41394</v>
      </c>
      <c r="F3627">
        <v>911</v>
      </c>
      <c r="I3627" s="3">
        <v>42125</v>
      </c>
    </row>
    <row r="3628" spans="1:9" x14ac:dyDescent="0.25">
      <c r="A3628" t="s">
        <v>10835</v>
      </c>
      <c r="B3628" t="s">
        <v>10560</v>
      </c>
      <c r="D3628" s="4">
        <v>2900</v>
      </c>
      <c r="E3628" s="1">
        <v>41394</v>
      </c>
      <c r="F3628">
        <v>911</v>
      </c>
      <c r="I3628" s="3">
        <v>42125</v>
      </c>
    </row>
    <row r="3629" spans="1:9" x14ac:dyDescent="0.25">
      <c r="A3629" t="s">
        <v>10837</v>
      </c>
      <c r="B3629" t="s">
        <v>10560</v>
      </c>
      <c r="D3629" s="4">
        <v>2900</v>
      </c>
      <c r="E3629" s="1">
        <v>41394</v>
      </c>
      <c r="F3629">
        <v>911</v>
      </c>
      <c r="I3629" s="3">
        <v>42125</v>
      </c>
    </row>
    <row r="3630" spans="1:9" x14ac:dyDescent="0.25">
      <c r="A3630" t="s">
        <v>10839</v>
      </c>
      <c r="B3630" t="s">
        <v>10560</v>
      </c>
      <c r="D3630" s="4">
        <v>2900</v>
      </c>
      <c r="E3630" s="1">
        <v>41394</v>
      </c>
      <c r="F3630">
        <v>911</v>
      </c>
      <c r="I3630" s="3">
        <v>42125</v>
      </c>
    </row>
    <row r="3631" spans="1:9" x14ac:dyDescent="0.25">
      <c r="A3631" t="s">
        <v>10841</v>
      </c>
      <c r="B3631" t="s">
        <v>10560</v>
      </c>
      <c r="D3631" s="4">
        <v>2900</v>
      </c>
      <c r="E3631" s="1">
        <v>41394</v>
      </c>
      <c r="F3631">
        <v>911</v>
      </c>
      <c r="I3631" s="3">
        <v>42125</v>
      </c>
    </row>
    <row r="3632" spans="1:9" x14ac:dyDescent="0.25">
      <c r="A3632" t="s">
        <v>10844</v>
      </c>
      <c r="B3632" t="s">
        <v>10560</v>
      </c>
      <c r="D3632" s="4">
        <v>2900</v>
      </c>
      <c r="E3632" s="1">
        <v>41394</v>
      </c>
      <c r="F3632">
        <v>911</v>
      </c>
      <c r="I3632" s="3">
        <v>42125</v>
      </c>
    </row>
    <row r="3633" spans="1:9" x14ac:dyDescent="0.25">
      <c r="A3633" t="s">
        <v>10847</v>
      </c>
      <c r="B3633" t="s">
        <v>10560</v>
      </c>
      <c r="D3633" s="4">
        <v>2900</v>
      </c>
      <c r="E3633" s="1">
        <v>41394</v>
      </c>
      <c r="F3633">
        <v>911</v>
      </c>
      <c r="I3633" s="3">
        <v>42125</v>
      </c>
    </row>
    <row r="3634" spans="1:9" x14ac:dyDescent="0.25">
      <c r="A3634" t="s">
        <v>10850</v>
      </c>
      <c r="B3634" t="s">
        <v>10560</v>
      </c>
      <c r="D3634" s="4">
        <v>2900</v>
      </c>
      <c r="E3634" s="1">
        <v>41394</v>
      </c>
      <c r="F3634">
        <v>911</v>
      </c>
      <c r="I3634" s="3">
        <v>42125</v>
      </c>
    </row>
    <row r="3635" spans="1:9" x14ac:dyDescent="0.25">
      <c r="A3635" t="s">
        <v>10852</v>
      </c>
      <c r="B3635" t="s">
        <v>10560</v>
      </c>
      <c r="D3635" s="4">
        <v>2900</v>
      </c>
      <c r="E3635" s="1">
        <v>41394</v>
      </c>
      <c r="F3635">
        <v>911</v>
      </c>
      <c r="I3635" s="3">
        <v>42125</v>
      </c>
    </row>
    <row r="3636" spans="1:9" x14ac:dyDescent="0.25">
      <c r="A3636" t="s">
        <v>10855</v>
      </c>
      <c r="B3636" t="s">
        <v>680</v>
      </c>
      <c r="D3636" s="4">
        <v>1880</v>
      </c>
      <c r="F3636">
        <v>3342</v>
      </c>
      <c r="I3636" s="3">
        <v>42125</v>
      </c>
    </row>
    <row r="3637" spans="1:9" x14ac:dyDescent="0.25">
      <c r="A3637" t="s">
        <v>10857</v>
      </c>
      <c r="B3637" t="s">
        <v>10858</v>
      </c>
      <c r="D3637" s="4">
        <v>2500</v>
      </c>
      <c r="E3637" s="1">
        <v>39428</v>
      </c>
      <c r="F3637">
        <v>1362</v>
      </c>
      <c r="I3637" s="3">
        <v>42125</v>
      </c>
    </row>
    <row r="3638" spans="1:9" x14ac:dyDescent="0.25">
      <c r="A3638" t="s">
        <v>10860</v>
      </c>
      <c r="B3638" t="s">
        <v>10861</v>
      </c>
      <c r="D3638" s="4">
        <v>2030</v>
      </c>
      <c r="F3638">
        <v>2021</v>
      </c>
      <c r="I3638" s="3">
        <v>42125</v>
      </c>
    </row>
    <row r="3639" spans="1:9" x14ac:dyDescent="0.25">
      <c r="A3639" t="s">
        <v>10865</v>
      </c>
      <c r="B3639" t="s">
        <v>9731</v>
      </c>
      <c r="D3639" s="4">
        <v>2746.15</v>
      </c>
      <c r="E3639" s="1">
        <v>39629</v>
      </c>
      <c r="F3639">
        <v>5931</v>
      </c>
      <c r="I3639" s="3">
        <v>42186</v>
      </c>
    </row>
    <row r="3640" spans="1:9" x14ac:dyDescent="0.25">
      <c r="A3640" t="s">
        <v>10867</v>
      </c>
      <c r="B3640" t="s">
        <v>781</v>
      </c>
      <c r="D3640" s="4">
        <v>1000</v>
      </c>
      <c r="E3640" s="1">
        <v>40137</v>
      </c>
      <c r="F3640">
        <v>101</v>
      </c>
      <c r="I3640" s="3">
        <v>42186</v>
      </c>
    </row>
    <row r="3641" spans="1:9" x14ac:dyDescent="0.25">
      <c r="A3641" t="s">
        <v>10870</v>
      </c>
      <c r="B3641" t="s">
        <v>10871</v>
      </c>
      <c r="D3641" s="4">
        <v>1847.99</v>
      </c>
      <c r="E3641" s="1">
        <v>37195</v>
      </c>
      <c r="F3641">
        <v>321</v>
      </c>
      <c r="I3641" s="3">
        <v>42186</v>
      </c>
    </row>
    <row r="3642" spans="1:9" x14ac:dyDescent="0.25">
      <c r="A3642" t="s">
        <v>10874</v>
      </c>
      <c r="B3642" t="s">
        <v>1007</v>
      </c>
      <c r="D3642" s="4">
        <v>2680</v>
      </c>
      <c r="E3642" s="1">
        <v>35481</v>
      </c>
      <c r="F3642">
        <v>412</v>
      </c>
      <c r="I3642" s="3">
        <v>42186</v>
      </c>
    </row>
    <row r="3643" spans="1:9" x14ac:dyDescent="0.25">
      <c r="A3643" t="s">
        <v>10877</v>
      </c>
      <c r="B3643" t="s">
        <v>1989</v>
      </c>
      <c r="D3643" s="4">
        <v>1406</v>
      </c>
      <c r="E3643" s="1">
        <v>39862</v>
      </c>
      <c r="F3643">
        <v>2251</v>
      </c>
      <c r="I3643" s="3">
        <v>42186</v>
      </c>
    </row>
    <row r="3644" spans="1:9" x14ac:dyDescent="0.25">
      <c r="A3644" t="s">
        <v>10879</v>
      </c>
      <c r="B3644" t="s">
        <v>1482</v>
      </c>
      <c r="C3644" t="s">
        <v>10880</v>
      </c>
      <c r="D3644" s="4">
        <v>2320</v>
      </c>
      <c r="F3644">
        <v>3841</v>
      </c>
      <c r="I3644" s="3">
        <v>42186</v>
      </c>
    </row>
    <row r="3645" spans="1:9" x14ac:dyDescent="0.25">
      <c r="A3645" t="s">
        <v>10884</v>
      </c>
      <c r="B3645" t="s">
        <v>1346</v>
      </c>
      <c r="D3645" s="4">
        <v>2943</v>
      </c>
      <c r="E3645" s="1">
        <v>39610</v>
      </c>
      <c r="F3645">
        <v>9402</v>
      </c>
      <c r="I3645" s="3">
        <v>42248</v>
      </c>
    </row>
    <row r="3646" spans="1:9" x14ac:dyDescent="0.25">
      <c r="A3646" t="s">
        <v>10885</v>
      </c>
      <c r="B3646" t="s">
        <v>730</v>
      </c>
      <c r="D3646" s="4">
        <v>2923.5</v>
      </c>
      <c r="E3646" s="1">
        <v>38044</v>
      </c>
      <c r="F3646">
        <v>213</v>
      </c>
      <c r="I3646" s="3">
        <v>42248</v>
      </c>
    </row>
    <row r="3647" spans="1:9" x14ac:dyDescent="0.25">
      <c r="A3647" t="s">
        <v>10887</v>
      </c>
      <c r="B3647" t="s">
        <v>10621</v>
      </c>
      <c r="D3647" s="4">
        <v>1980</v>
      </c>
      <c r="E3647" s="1">
        <v>40892</v>
      </c>
      <c r="F3647">
        <v>413</v>
      </c>
      <c r="I3647" s="3">
        <v>42248</v>
      </c>
    </row>
    <row r="3648" spans="1:9" x14ac:dyDescent="0.25">
      <c r="A3648" t="s">
        <v>10888</v>
      </c>
      <c r="B3648" t="s">
        <v>10200</v>
      </c>
      <c r="D3648" s="4">
        <v>2444.1999999999998</v>
      </c>
      <c r="E3648" s="1">
        <v>40542</v>
      </c>
      <c r="F3648">
        <v>631</v>
      </c>
      <c r="I3648" s="3">
        <v>42248</v>
      </c>
    </row>
    <row r="3649" spans="1:9" x14ac:dyDescent="0.25">
      <c r="A3649" t="s">
        <v>10891</v>
      </c>
      <c r="B3649" t="s">
        <v>1126</v>
      </c>
      <c r="D3649" s="4">
        <v>1840</v>
      </c>
      <c r="F3649">
        <v>631</v>
      </c>
      <c r="I3649" s="3">
        <v>42248</v>
      </c>
    </row>
    <row r="3650" spans="1:9" x14ac:dyDescent="0.25">
      <c r="A3650" t="s">
        <v>10893</v>
      </c>
      <c r="B3650" t="s">
        <v>1450</v>
      </c>
      <c r="D3650" s="4">
        <v>1950</v>
      </c>
      <c r="F3650">
        <v>631</v>
      </c>
      <c r="I3650" s="3">
        <v>42248</v>
      </c>
    </row>
    <row r="3651" spans="1:9" x14ac:dyDescent="0.25">
      <c r="A3651" t="s">
        <v>10895</v>
      </c>
      <c r="B3651" t="s">
        <v>1346</v>
      </c>
      <c r="D3651" s="4">
        <v>2917.2</v>
      </c>
      <c r="E3651" s="1">
        <v>40205</v>
      </c>
      <c r="F3651">
        <v>631</v>
      </c>
      <c r="I3651" s="3">
        <v>42248</v>
      </c>
    </row>
    <row r="3652" spans="1:9" x14ac:dyDescent="0.25">
      <c r="A3652" t="s">
        <v>10897</v>
      </c>
      <c r="B3652" t="s">
        <v>9476</v>
      </c>
      <c r="D3652" s="4">
        <v>1777</v>
      </c>
      <c r="E3652" s="1">
        <v>39840</v>
      </c>
      <c r="F3652">
        <v>817</v>
      </c>
      <c r="I3652" s="3">
        <v>42248</v>
      </c>
    </row>
    <row r="3653" spans="1:9" x14ac:dyDescent="0.25">
      <c r="A3653" t="s">
        <v>10900</v>
      </c>
      <c r="B3653" t="s">
        <v>194</v>
      </c>
      <c r="D3653" s="4">
        <v>1555</v>
      </c>
      <c r="E3653" s="1">
        <v>39919</v>
      </c>
      <c r="F3653">
        <v>2151</v>
      </c>
      <c r="I3653" s="3">
        <v>42248</v>
      </c>
    </row>
    <row r="3654" spans="1:9" x14ac:dyDescent="0.25">
      <c r="A3654" t="s">
        <v>10904</v>
      </c>
      <c r="B3654" t="s">
        <v>183</v>
      </c>
      <c r="D3654" s="4">
        <v>1220</v>
      </c>
      <c r="E3654" s="1">
        <v>35557</v>
      </c>
      <c r="F3654">
        <v>3011</v>
      </c>
      <c r="I3654" s="3">
        <v>42248</v>
      </c>
    </row>
    <row r="3655" spans="1:9" x14ac:dyDescent="0.25">
      <c r="A3655" t="s">
        <v>10906</v>
      </c>
      <c r="B3655" t="s">
        <v>10907</v>
      </c>
      <c r="D3655" s="4">
        <v>2190</v>
      </c>
      <c r="F3655">
        <v>4842</v>
      </c>
      <c r="I3655" s="3">
        <v>42248</v>
      </c>
    </row>
    <row r="3656" spans="1:9" x14ac:dyDescent="0.25">
      <c r="A3656" t="s">
        <v>10909</v>
      </c>
      <c r="B3656" t="s">
        <v>10910</v>
      </c>
      <c r="D3656" s="4">
        <v>1386.35</v>
      </c>
      <c r="E3656" s="1">
        <v>38460</v>
      </c>
      <c r="F3656">
        <v>4843</v>
      </c>
      <c r="I3656" s="3">
        <v>42248</v>
      </c>
    </row>
    <row r="3657" spans="1:9" x14ac:dyDescent="0.25">
      <c r="A3657" t="s">
        <v>10914</v>
      </c>
      <c r="B3657" t="s">
        <v>10910</v>
      </c>
      <c r="D3657" s="4">
        <v>1386.35</v>
      </c>
      <c r="E3657" s="1">
        <v>38460</v>
      </c>
      <c r="F3657">
        <v>4843</v>
      </c>
      <c r="I3657" s="3">
        <v>42248</v>
      </c>
    </row>
    <row r="3658" spans="1:9" x14ac:dyDescent="0.25">
      <c r="A3658" t="s">
        <v>10916</v>
      </c>
      <c r="B3658" t="s">
        <v>10917</v>
      </c>
      <c r="D3658" s="4">
        <v>1620</v>
      </c>
      <c r="F3658">
        <v>4843</v>
      </c>
      <c r="I3658" s="3">
        <v>42248</v>
      </c>
    </row>
    <row r="3659" spans="1:9" x14ac:dyDescent="0.25">
      <c r="A3659" t="s">
        <v>10920</v>
      </c>
      <c r="B3659" t="s">
        <v>10917</v>
      </c>
      <c r="D3659" s="4">
        <v>1620</v>
      </c>
      <c r="F3659">
        <v>4843</v>
      </c>
      <c r="I3659" s="3">
        <v>42248</v>
      </c>
    </row>
    <row r="3660" spans="1:9" x14ac:dyDescent="0.25">
      <c r="A3660" t="s">
        <v>10922</v>
      </c>
      <c r="B3660" t="s">
        <v>10917</v>
      </c>
      <c r="D3660" s="4">
        <v>1620</v>
      </c>
      <c r="F3660">
        <v>4843</v>
      </c>
      <c r="I3660" s="3">
        <v>42248</v>
      </c>
    </row>
    <row r="3661" spans="1:9" x14ac:dyDescent="0.25">
      <c r="A3661" t="s">
        <v>10924</v>
      </c>
      <c r="B3661" t="s">
        <v>10917</v>
      </c>
      <c r="D3661" s="4">
        <v>1620</v>
      </c>
      <c r="F3661">
        <v>4843</v>
      </c>
      <c r="I3661" s="3">
        <v>42248</v>
      </c>
    </row>
    <row r="3662" spans="1:9" x14ac:dyDescent="0.25">
      <c r="A3662" t="s">
        <v>10926</v>
      </c>
      <c r="B3662" t="s">
        <v>396</v>
      </c>
      <c r="D3662" s="4">
        <v>2910</v>
      </c>
      <c r="F3662">
        <v>4843</v>
      </c>
      <c r="I3662" s="3">
        <v>42248</v>
      </c>
    </row>
    <row r="3663" spans="1:9" x14ac:dyDescent="0.25">
      <c r="A3663" t="s">
        <v>10930</v>
      </c>
      <c r="B3663" t="s">
        <v>2697</v>
      </c>
      <c r="D3663" s="4">
        <v>1248.72</v>
      </c>
      <c r="E3663" s="1">
        <v>40428</v>
      </c>
      <c r="F3663">
        <v>5931</v>
      </c>
      <c r="I3663" s="3">
        <v>42309</v>
      </c>
    </row>
    <row r="3664" spans="1:9" x14ac:dyDescent="0.25">
      <c r="A3664" t="s">
        <v>10933</v>
      </c>
      <c r="B3664" t="s">
        <v>1235</v>
      </c>
      <c r="D3664" s="4">
        <v>1692.77</v>
      </c>
      <c r="E3664" s="1">
        <v>38287</v>
      </c>
      <c r="F3664">
        <v>5931</v>
      </c>
      <c r="I3664" s="3">
        <v>42309</v>
      </c>
    </row>
    <row r="3665" spans="1:9" x14ac:dyDescent="0.25">
      <c r="A3665" t="s">
        <v>10936</v>
      </c>
      <c r="B3665" t="s">
        <v>194</v>
      </c>
      <c r="D3665" s="4">
        <v>1848</v>
      </c>
      <c r="E3665" s="1">
        <v>37585</v>
      </c>
      <c r="F3665">
        <v>3221</v>
      </c>
      <c r="I3665" s="3">
        <v>42309</v>
      </c>
    </row>
    <row r="3666" spans="1:9" x14ac:dyDescent="0.25">
      <c r="A3666" t="s">
        <v>10939</v>
      </c>
      <c r="B3666" t="s">
        <v>1989</v>
      </c>
      <c r="D3666" s="4">
        <v>1694.08</v>
      </c>
      <c r="E3666" s="1">
        <v>39192</v>
      </c>
      <c r="F3666">
        <v>111</v>
      </c>
      <c r="I3666" s="3">
        <v>42339</v>
      </c>
    </row>
    <row r="3667" spans="1:9" x14ac:dyDescent="0.25">
      <c r="A3667" t="s">
        <v>10941</v>
      </c>
      <c r="B3667" t="s">
        <v>2697</v>
      </c>
      <c r="D3667" s="4">
        <v>1179.5</v>
      </c>
      <c r="E3667" s="1">
        <v>39202</v>
      </c>
      <c r="F3667">
        <v>231</v>
      </c>
      <c r="I3667" s="3">
        <v>42339</v>
      </c>
    </row>
    <row r="3668" spans="1:9" x14ac:dyDescent="0.25">
      <c r="A3668" t="s">
        <v>10944</v>
      </c>
      <c r="B3668" t="s">
        <v>183</v>
      </c>
      <c r="D3668" s="4">
        <v>1364.83</v>
      </c>
      <c r="E3668" s="1">
        <v>37651</v>
      </c>
      <c r="F3668">
        <v>471</v>
      </c>
      <c r="I3668" s="3">
        <v>42339</v>
      </c>
    </row>
    <row r="3669" spans="1:9" x14ac:dyDescent="0.25">
      <c r="A3669" t="s">
        <v>10945</v>
      </c>
      <c r="B3669" t="s">
        <v>2697</v>
      </c>
      <c r="D3669" s="4">
        <v>1151.32</v>
      </c>
      <c r="E3669" s="1">
        <v>39231</v>
      </c>
      <c r="F3669">
        <v>611</v>
      </c>
      <c r="I3669" s="3">
        <v>42339</v>
      </c>
    </row>
    <row r="3670" spans="1:9" x14ac:dyDescent="0.25">
      <c r="A3670" t="s">
        <v>10948</v>
      </c>
      <c r="B3670" t="s">
        <v>183</v>
      </c>
      <c r="D3670" s="4">
        <v>1615.45</v>
      </c>
      <c r="E3670" s="1">
        <v>37042</v>
      </c>
      <c r="F3670">
        <v>862</v>
      </c>
      <c r="I3670" s="3">
        <v>42339</v>
      </c>
    </row>
    <row r="3671" spans="1:9" x14ac:dyDescent="0.25">
      <c r="A3671" t="s">
        <v>10952</v>
      </c>
      <c r="B3671" t="s">
        <v>183</v>
      </c>
      <c r="D3671" s="4">
        <v>1360</v>
      </c>
      <c r="E3671" s="1">
        <v>35237</v>
      </c>
      <c r="F3671">
        <v>862</v>
      </c>
      <c r="I3671" s="3">
        <v>42339</v>
      </c>
    </row>
    <row r="3672" spans="1:9" x14ac:dyDescent="0.25">
      <c r="A3672" t="s">
        <v>10954</v>
      </c>
      <c r="B3672" t="s">
        <v>183</v>
      </c>
      <c r="D3672" s="4">
        <v>1360</v>
      </c>
      <c r="E3672" s="1">
        <v>35237</v>
      </c>
      <c r="F3672">
        <v>862</v>
      </c>
      <c r="I3672" s="3">
        <v>42339</v>
      </c>
    </row>
    <row r="3673" spans="1:9" x14ac:dyDescent="0.25">
      <c r="A3673" t="s">
        <v>10955</v>
      </c>
      <c r="B3673" t="s">
        <v>8548</v>
      </c>
      <c r="D3673" s="4">
        <v>2076.8000000000002</v>
      </c>
      <c r="E3673" s="1">
        <v>40907</v>
      </c>
      <c r="F3673">
        <v>817</v>
      </c>
      <c r="I3673" s="3">
        <v>42339</v>
      </c>
    </row>
    <row r="3674" spans="1:9" x14ac:dyDescent="0.25">
      <c r="A3674" t="s">
        <v>10959</v>
      </c>
      <c r="B3674" t="s">
        <v>2639</v>
      </c>
      <c r="D3674" s="4">
        <v>1344</v>
      </c>
      <c r="E3674" s="1">
        <v>39020</v>
      </c>
      <c r="F3674">
        <v>832</v>
      </c>
      <c r="I3674" s="3">
        <v>42339</v>
      </c>
    </row>
    <row r="3675" spans="1:9" x14ac:dyDescent="0.25">
      <c r="A3675" t="s">
        <v>10962</v>
      </c>
      <c r="B3675" t="s">
        <v>2691</v>
      </c>
      <c r="D3675" s="4">
        <v>850.59</v>
      </c>
      <c r="E3675" s="1">
        <v>38805</v>
      </c>
      <c r="F3675">
        <v>1021</v>
      </c>
      <c r="I3675" s="3">
        <v>42339</v>
      </c>
    </row>
    <row r="3676" spans="1:9" x14ac:dyDescent="0.25">
      <c r="A3676" t="s">
        <v>10965</v>
      </c>
      <c r="B3676" t="s">
        <v>194</v>
      </c>
      <c r="D3676" s="4">
        <v>1364</v>
      </c>
      <c r="E3676" s="1">
        <v>39162</v>
      </c>
      <c r="F3676">
        <v>2121</v>
      </c>
      <c r="I3676" s="3">
        <v>42339</v>
      </c>
    </row>
    <row r="3677" spans="1:9" x14ac:dyDescent="0.25">
      <c r="A3677" t="s">
        <v>10969</v>
      </c>
      <c r="B3677" t="s">
        <v>2697</v>
      </c>
      <c r="D3677" s="4">
        <v>1156.96</v>
      </c>
      <c r="E3677" s="1">
        <v>39192</v>
      </c>
      <c r="F3677">
        <v>3011</v>
      </c>
      <c r="I3677" s="3">
        <v>42339</v>
      </c>
    </row>
    <row r="3678" spans="1:9" x14ac:dyDescent="0.25">
      <c r="A3678" t="s">
        <v>10972</v>
      </c>
      <c r="B3678" t="s">
        <v>10592</v>
      </c>
      <c r="D3678" s="4">
        <v>2444.1999999999998</v>
      </c>
      <c r="E3678" s="1">
        <v>40847</v>
      </c>
      <c r="F3678">
        <v>3231</v>
      </c>
      <c r="I3678" s="3">
        <v>42339</v>
      </c>
    </row>
    <row r="3679" spans="1:9" x14ac:dyDescent="0.25">
      <c r="A3679" t="s">
        <v>10974</v>
      </c>
      <c r="B3679" t="s">
        <v>10975</v>
      </c>
      <c r="D3679" s="4">
        <v>1650</v>
      </c>
      <c r="F3679">
        <v>3341</v>
      </c>
      <c r="I3679" s="3">
        <v>42339</v>
      </c>
    </row>
    <row r="3680" spans="1:9" x14ac:dyDescent="0.25">
      <c r="A3680" t="s">
        <v>10977</v>
      </c>
      <c r="B3680" t="s">
        <v>10978</v>
      </c>
      <c r="D3680" s="4">
        <v>2118.3000000000002</v>
      </c>
      <c r="E3680" s="1">
        <v>37741</v>
      </c>
      <c r="F3680">
        <v>5031</v>
      </c>
      <c r="I3680" s="3">
        <v>42339</v>
      </c>
    </row>
    <row r="3681" spans="1:9" x14ac:dyDescent="0.25">
      <c r="A3681" t="s">
        <v>10981</v>
      </c>
      <c r="B3681" t="s">
        <v>10978</v>
      </c>
      <c r="D3681" s="4">
        <v>2118.3000000000002</v>
      </c>
      <c r="E3681" s="1">
        <v>37741</v>
      </c>
      <c r="F3681">
        <v>5031</v>
      </c>
      <c r="I3681" s="3">
        <v>42339</v>
      </c>
    </row>
    <row r="3682" spans="1:9" x14ac:dyDescent="0.25">
      <c r="A3682" t="s">
        <v>10983</v>
      </c>
      <c r="B3682" t="s">
        <v>1235</v>
      </c>
      <c r="D3682" s="4">
        <v>1681.48</v>
      </c>
      <c r="E3682" s="1">
        <v>37286</v>
      </c>
      <c r="F3682">
        <v>5031</v>
      </c>
      <c r="I3682" s="3">
        <v>42339</v>
      </c>
    </row>
    <row r="3683" spans="1:9" x14ac:dyDescent="0.25">
      <c r="A3683" t="s">
        <v>10986</v>
      </c>
      <c r="B3683" t="s">
        <v>256</v>
      </c>
      <c r="D3683" s="4">
        <v>2050</v>
      </c>
      <c r="E3683" s="1">
        <v>41066</v>
      </c>
      <c r="F3683">
        <v>111</v>
      </c>
      <c r="I3683" s="3">
        <v>42401</v>
      </c>
    </row>
    <row r="3684" spans="1:9" x14ac:dyDescent="0.25">
      <c r="A3684" t="s">
        <v>10988</v>
      </c>
      <c r="B3684" t="s">
        <v>256</v>
      </c>
      <c r="D3684" s="4">
        <v>2050</v>
      </c>
      <c r="E3684" s="1">
        <v>41066</v>
      </c>
      <c r="F3684">
        <v>111</v>
      </c>
      <c r="I3684" s="3">
        <v>42401</v>
      </c>
    </row>
    <row r="3685" spans="1:9" x14ac:dyDescent="0.25">
      <c r="A3685" t="s">
        <v>10991</v>
      </c>
      <c r="B3685" t="s">
        <v>2046</v>
      </c>
      <c r="D3685" s="4">
        <v>1680</v>
      </c>
      <c r="F3685">
        <v>352</v>
      </c>
      <c r="I3685" s="3">
        <v>42401</v>
      </c>
    </row>
    <row r="3686" spans="1:9" x14ac:dyDescent="0.25">
      <c r="A3686" t="s">
        <v>10994</v>
      </c>
      <c r="B3686" t="s">
        <v>5104</v>
      </c>
      <c r="D3686" s="4">
        <v>1000</v>
      </c>
      <c r="E3686" s="1">
        <v>38120</v>
      </c>
      <c r="F3686">
        <v>511</v>
      </c>
      <c r="I3686" s="3">
        <v>42401</v>
      </c>
    </row>
    <row r="3687" spans="1:9" x14ac:dyDescent="0.25">
      <c r="A3687" t="s">
        <v>10997</v>
      </c>
      <c r="B3687" t="s">
        <v>5104</v>
      </c>
      <c r="D3687" s="4">
        <v>1000</v>
      </c>
      <c r="E3687" s="1">
        <v>38120</v>
      </c>
      <c r="F3687">
        <v>511</v>
      </c>
      <c r="I3687" s="3">
        <v>42401</v>
      </c>
    </row>
    <row r="3688" spans="1:9" x14ac:dyDescent="0.25">
      <c r="A3688" t="s">
        <v>10999</v>
      </c>
      <c r="B3688" t="s">
        <v>2790</v>
      </c>
      <c r="D3688" s="4">
        <v>1870</v>
      </c>
      <c r="E3688" s="1">
        <v>38107</v>
      </c>
      <c r="F3688">
        <v>721</v>
      </c>
      <c r="I3688" s="3">
        <v>42401</v>
      </c>
    </row>
    <row r="3689" spans="1:9" x14ac:dyDescent="0.25">
      <c r="A3689" t="s">
        <v>11002</v>
      </c>
      <c r="B3689" t="s">
        <v>6013</v>
      </c>
      <c r="D3689" s="4">
        <v>2000</v>
      </c>
      <c r="E3689" s="1">
        <v>40543</v>
      </c>
      <c r="F3689">
        <v>1613</v>
      </c>
      <c r="I3689" s="3">
        <v>42401</v>
      </c>
    </row>
    <row r="3690" spans="1:9" x14ac:dyDescent="0.25">
      <c r="A3690" t="s">
        <v>11005</v>
      </c>
      <c r="B3690" t="s">
        <v>7990</v>
      </c>
      <c r="D3690" s="4">
        <v>2159.85</v>
      </c>
      <c r="E3690" s="1">
        <v>41591</v>
      </c>
      <c r="F3690">
        <v>2121</v>
      </c>
      <c r="I3690" s="3">
        <v>42401</v>
      </c>
    </row>
    <row r="3691" spans="1:9" x14ac:dyDescent="0.25">
      <c r="A3691" t="s">
        <v>11009</v>
      </c>
      <c r="B3691" t="s">
        <v>11010</v>
      </c>
      <c r="D3691" s="4">
        <v>1000</v>
      </c>
      <c r="E3691" s="1">
        <v>42349</v>
      </c>
      <c r="F3691">
        <v>3211</v>
      </c>
      <c r="I3691" s="3">
        <v>42401</v>
      </c>
    </row>
    <row r="3692" spans="1:9" x14ac:dyDescent="0.25">
      <c r="A3692" t="s">
        <v>11012</v>
      </c>
      <c r="B3692" t="s">
        <v>2697</v>
      </c>
      <c r="D3692" s="4">
        <v>1406.1</v>
      </c>
      <c r="E3692" s="1">
        <v>40052</v>
      </c>
      <c r="F3692">
        <v>3211</v>
      </c>
      <c r="I3692" s="3">
        <v>42401</v>
      </c>
    </row>
    <row r="3693" spans="1:9" x14ac:dyDescent="0.25">
      <c r="A3693" t="s">
        <v>11016</v>
      </c>
      <c r="B3693" t="s">
        <v>11017</v>
      </c>
      <c r="D3693" s="4">
        <v>1584</v>
      </c>
      <c r="E3693" s="1">
        <v>40877</v>
      </c>
      <c r="F3693">
        <v>9801</v>
      </c>
      <c r="I3693" s="3">
        <v>42491</v>
      </c>
    </row>
    <row r="3694" spans="1:9" x14ac:dyDescent="0.25">
      <c r="A3694" t="s">
        <v>11019</v>
      </c>
      <c r="B3694" t="s">
        <v>11017</v>
      </c>
      <c r="D3694" s="4">
        <v>1584</v>
      </c>
      <c r="E3694" s="1">
        <v>40877</v>
      </c>
      <c r="F3694">
        <v>9801</v>
      </c>
      <c r="I3694" s="3">
        <v>42491</v>
      </c>
    </row>
    <row r="3695" spans="1:9" x14ac:dyDescent="0.25">
      <c r="A3695" t="s">
        <v>11022</v>
      </c>
      <c r="B3695" t="s">
        <v>9954</v>
      </c>
      <c r="D3695" s="4">
        <v>1569.6</v>
      </c>
      <c r="E3695" s="1">
        <v>40147</v>
      </c>
      <c r="F3695">
        <v>9801</v>
      </c>
      <c r="I3695" s="3">
        <v>42491</v>
      </c>
    </row>
    <row r="3696" spans="1:9" x14ac:dyDescent="0.25">
      <c r="A3696" t="s">
        <v>11024</v>
      </c>
      <c r="B3696" t="s">
        <v>2890</v>
      </c>
      <c r="D3696" s="4">
        <v>1847.96</v>
      </c>
      <c r="E3696" s="1">
        <v>37720</v>
      </c>
      <c r="F3696">
        <v>321</v>
      </c>
      <c r="I3696" s="3">
        <v>42491</v>
      </c>
    </row>
    <row r="3697" spans="1:9" x14ac:dyDescent="0.25">
      <c r="A3697" t="s">
        <v>11027</v>
      </c>
      <c r="B3697" t="s">
        <v>10560</v>
      </c>
      <c r="D3697" s="4">
        <v>2147.79</v>
      </c>
      <c r="E3697" s="1">
        <v>41820</v>
      </c>
      <c r="F3697">
        <v>912</v>
      </c>
      <c r="I3697" s="3">
        <v>42491</v>
      </c>
    </row>
    <row r="3698" spans="1:9" x14ac:dyDescent="0.25">
      <c r="A3698" t="s">
        <v>11030</v>
      </c>
      <c r="B3698" t="s">
        <v>10560</v>
      </c>
      <c r="D3698" s="4">
        <v>2147.79</v>
      </c>
      <c r="E3698" s="1">
        <v>41820</v>
      </c>
      <c r="F3698">
        <v>912</v>
      </c>
      <c r="I3698" s="3">
        <v>42491</v>
      </c>
    </row>
    <row r="3699" spans="1:9" x14ac:dyDescent="0.25">
      <c r="A3699" t="s">
        <v>11032</v>
      </c>
      <c r="B3699" t="s">
        <v>10560</v>
      </c>
      <c r="D3699" s="4">
        <v>2147.79</v>
      </c>
      <c r="E3699" s="1">
        <v>41820</v>
      </c>
      <c r="F3699">
        <v>912</v>
      </c>
      <c r="I3699" s="3">
        <v>42491</v>
      </c>
    </row>
    <row r="3700" spans="1:9" x14ac:dyDescent="0.25">
      <c r="A3700" t="s">
        <v>11034</v>
      </c>
      <c r="B3700" t="s">
        <v>10560</v>
      </c>
      <c r="D3700" s="4">
        <v>2147.79</v>
      </c>
      <c r="E3700" s="1">
        <v>41820</v>
      </c>
      <c r="F3700">
        <v>912</v>
      </c>
      <c r="I3700" s="3">
        <v>42491</v>
      </c>
    </row>
    <row r="3701" spans="1:9" x14ac:dyDescent="0.25">
      <c r="A3701" t="s">
        <v>11036</v>
      </c>
      <c r="B3701" t="s">
        <v>10560</v>
      </c>
      <c r="D3701" s="4">
        <v>2147.79</v>
      </c>
      <c r="E3701" s="1">
        <v>41820</v>
      </c>
      <c r="F3701">
        <v>912</v>
      </c>
      <c r="I3701" s="3">
        <v>42491</v>
      </c>
    </row>
    <row r="3702" spans="1:9" x14ac:dyDescent="0.25">
      <c r="A3702" t="s">
        <v>11038</v>
      </c>
      <c r="B3702" t="s">
        <v>10560</v>
      </c>
      <c r="D3702" s="4">
        <v>2147.79</v>
      </c>
      <c r="E3702" s="1">
        <v>41820</v>
      </c>
      <c r="F3702">
        <v>912</v>
      </c>
      <c r="I3702" s="3">
        <v>42491</v>
      </c>
    </row>
    <row r="3703" spans="1:9" x14ac:dyDescent="0.25">
      <c r="A3703" t="s">
        <v>11040</v>
      </c>
      <c r="B3703" t="s">
        <v>10560</v>
      </c>
      <c r="D3703" s="4">
        <v>2147.7800000000002</v>
      </c>
      <c r="E3703" s="1">
        <v>41820</v>
      </c>
      <c r="F3703">
        <v>912</v>
      </c>
      <c r="I3703" s="3">
        <v>42491</v>
      </c>
    </row>
    <row r="3704" spans="1:9" x14ac:dyDescent="0.25">
      <c r="A3704" t="s">
        <v>11043</v>
      </c>
      <c r="B3704" t="s">
        <v>10560</v>
      </c>
      <c r="D3704" s="4">
        <v>2147.7800000000002</v>
      </c>
      <c r="E3704" s="1">
        <v>41820</v>
      </c>
      <c r="F3704">
        <v>912</v>
      </c>
      <c r="I3704" s="3">
        <v>42491</v>
      </c>
    </row>
    <row r="3705" spans="1:9" x14ac:dyDescent="0.25">
      <c r="A3705" t="s">
        <v>11045</v>
      </c>
      <c r="B3705" t="s">
        <v>10560</v>
      </c>
      <c r="D3705" s="4">
        <v>2147.7800000000002</v>
      </c>
      <c r="E3705" s="1">
        <v>41820</v>
      </c>
      <c r="F3705">
        <v>912</v>
      </c>
      <c r="I3705" s="3">
        <v>42491</v>
      </c>
    </row>
    <row r="3706" spans="1:9" x14ac:dyDescent="0.25">
      <c r="A3706" t="s">
        <v>11047</v>
      </c>
      <c r="B3706" t="s">
        <v>10560</v>
      </c>
      <c r="D3706" s="4">
        <v>2147.79</v>
      </c>
      <c r="E3706" s="1">
        <v>41820</v>
      </c>
      <c r="F3706">
        <v>912</v>
      </c>
      <c r="I3706" s="3">
        <v>42491</v>
      </c>
    </row>
    <row r="3707" spans="1:9" x14ac:dyDescent="0.25">
      <c r="A3707" t="s">
        <v>11049</v>
      </c>
      <c r="B3707" t="s">
        <v>10560</v>
      </c>
      <c r="D3707" s="4">
        <v>2147.79</v>
      </c>
      <c r="E3707" s="1">
        <v>41820</v>
      </c>
      <c r="F3707">
        <v>912</v>
      </c>
      <c r="I3707" s="3">
        <v>42491</v>
      </c>
    </row>
    <row r="3708" spans="1:9" x14ac:dyDescent="0.25">
      <c r="A3708" t="s">
        <v>11051</v>
      </c>
      <c r="B3708" t="s">
        <v>10560</v>
      </c>
      <c r="D3708" s="4">
        <v>2147.7800000000002</v>
      </c>
      <c r="E3708" s="1">
        <v>41820</v>
      </c>
      <c r="F3708">
        <v>912</v>
      </c>
      <c r="I3708" s="3">
        <v>42491</v>
      </c>
    </row>
    <row r="3709" spans="1:9" x14ac:dyDescent="0.25">
      <c r="A3709" t="s">
        <v>11053</v>
      </c>
      <c r="B3709" t="s">
        <v>10560</v>
      </c>
      <c r="D3709" s="4">
        <v>2147.7800000000002</v>
      </c>
      <c r="E3709" s="1">
        <v>41820</v>
      </c>
      <c r="F3709">
        <v>912</v>
      </c>
      <c r="I3709" s="3">
        <v>42491</v>
      </c>
    </row>
    <row r="3710" spans="1:9" x14ac:dyDescent="0.25">
      <c r="A3710" t="s">
        <v>11055</v>
      </c>
      <c r="B3710" t="s">
        <v>10560</v>
      </c>
      <c r="D3710" s="4">
        <v>2147.7800000000002</v>
      </c>
      <c r="E3710" s="1">
        <v>41820</v>
      </c>
      <c r="F3710">
        <v>912</v>
      </c>
      <c r="I3710" s="3">
        <v>42491</v>
      </c>
    </row>
    <row r="3711" spans="1:9" x14ac:dyDescent="0.25">
      <c r="A3711" t="s">
        <v>11057</v>
      </c>
      <c r="B3711" t="s">
        <v>11058</v>
      </c>
      <c r="D3711" s="4">
        <v>1000</v>
      </c>
      <c r="E3711" s="1">
        <v>41364</v>
      </c>
      <c r="F3711">
        <v>912</v>
      </c>
      <c r="I3711" s="3">
        <v>42491</v>
      </c>
    </row>
    <row r="3712" spans="1:9" x14ac:dyDescent="0.25">
      <c r="A3712" t="s">
        <v>11060</v>
      </c>
      <c r="B3712" t="s">
        <v>3504</v>
      </c>
      <c r="D3712" s="4">
        <v>1690</v>
      </c>
      <c r="E3712" s="1">
        <v>36606</v>
      </c>
      <c r="F3712">
        <v>1033</v>
      </c>
      <c r="I3712" s="3">
        <v>42491</v>
      </c>
    </row>
    <row r="3713" spans="1:9" x14ac:dyDescent="0.25">
      <c r="A3713" t="s">
        <v>11062</v>
      </c>
      <c r="B3713" t="s">
        <v>9565</v>
      </c>
      <c r="D3713" s="4">
        <v>1153.94</v>
      </c>
      <c r="E3713" s="1">
        <v>39169</v>
      </c>
      <c r="F3713">
        <v>1033</v>
      </c>
      <c r="I3713" s="3">
        <v>42491</v>
      </c>
    </row>
    <row r="3714" spans="1:9" x14ac:dyDescent="0.25">
      <c r="A3714" t="s">
        <v>11064</v>
      </c>
      <c r="B3714" t="s">
        <v>9565</v>
      </c>
      <c r="D3714" s="4">
        <v>1153.94</v>
      </c>
      <c r="E3714" s="1">
        <v>39169</v>
      </c>
      <c r="F3714">
        <v>1033</v>
      </c>
      <c r="I3714" s="3">
        <v>42491</v>
      </c>
    </row>
    <row r="3715" spans="1:9" x14ac:dyDescent="0.25">
      <c r="A3715" t="s">
        <v>11066</v>
      </c>
      <c r="B3715" t="s">
        <v>9794</v>
      </c>
      <c r="D3715" s="4">
        <v>2430</v>
      </c>
      <c r="E3715" s="1">
        <v>36487</v>
      </c>
      <c r="F3715">
        <v>1033</v>
      </c>
      <c r="I3715" s="3">
        <v>42491</v>
      </c>
    </row>
    <row r="3716" spans="1:9" x14ac:dyDescent="0.25">
      <c r="A3716" t="s">
        <v>11068</v>
      </c>
      <c r="B3716" t="s">
        <v>361</v>
      </c>
      <c r="D3716" s="4">
        <v>2200</v>
      </c>
      <c r="F3716">
        <v>1641</v>
      </c>
      <c r="I3716" s="3">
        <v>42491</v>
      </c>
    </row>
    <row r="3717" spans="1:9" x14ac:dyDescent="0.25">
      <c r="A3717" t="s">
        <v>11071</v>
      </c>
      <c r="B3717" t="s">
        <v>11017</v>
      </c>
      <c r="D3717" s="4">
        <v>2372</v>
      </c>
      <c r="E3717" s="1">
        <v>40237</v>
      </c>
      <c r="F3717">
        <v>2112</v>
      </c>
      <c r="I3717" s="3">
        <v>42491</v>
      </c>
    </row>
    <row r="3718" spans="1:9" x14ac:dyDescent="0.25">
      <c r="A3718" t="s">
        <v>11074</v>
      </c>
      <c r="B3718" t="s">
        <v>450</v>
      </c>
      <c r="D3718" s="4">
        <v>2750</v>
      </c>
      <c r="F3718">
        <v>2421</v>
      </c>
      <c r="I3718" s="3">
        <v>42491</v>
      </c>
    </row>
    <row r="3719" spans="1:9" x14ac:dyDescent="0.25">
      <c r="A3719" t="s">
        <v>11077</v>
      </c>
      <c r="B3719" t="s">
        <v>450</v>
      </c>
      <c r="D3719" s="4">
        <v>2750</v>
      </c>
      <c r="F3719">
        <v>2421</v>
      </c>
      <c r="I3719" s="3">
        <v>42491</v>
      </c>
    </row>
    <row r="3720" spans="1:9" x14ac:dyDescent="0.25">
      <c r="A3720" t="s">
        <v>11079</v>
      </c>
      <c r="B3720" t="s">
        <v>450</v>
      </c>
      <c r="D3720" s="4">
        <v>2750</v>
      </c>
      <c r="F3720">
        <v>2421</v>
      </c>
      <c r="I3720" s="3">
        <v>42491</v>
      </c>
    </row>
    <row r="3721" spans="1:9" x14ac:dyDescent="0.25">
      <c r="A3721" t="s">
        <v>11081</v>
      </c>
      <c r="B3721" t="s">
        <v>450</v>
      </c>
      <c r="D3721" s="4">
        <v>2750</v>
      </c>
      <c r="F3721">
        <v>2421</v>
      </c>
      <c r="I3721" s="3">
        <v>42491</v>
      </c>
    </row>
    <row r="3722" spans="1:9" x14ac:dyDescent="0.25">
      <c r="A3722" t="s">
        <v>11083</v>
      </c>
      <c r="B3722" t="s">
        <v>450</v>
      </c>
      <c r="D3722" s="4">
        <v>2750</v>
      </c>
      <c r="F3722">
        <v>2421</v>
      </c>
      <c r="I3722" s="3">
        <v>42491</v>
      </c>
    </row>
    <row r="3723" spans="1:9" x14ac:dyDescent="0.25">
      <c r="A3723" t="s">
        <v>11085</v>
      </c>
      <c r="B3723" t="s">
        <v>450</v>
      </c>
      <c r="D3723" s="4">
        <v>2750</v>
      </c>
      <c r="F3723">
        <v>2421</v>
      </c>
      <c r="I3723" s="3">
        <v>42491</v>
      </c>
    </row>
    <row r="3724" spans="1:9" x14ac:dyDescent="0.25">
      <c r="A3724" t="s">
        <v>11086</v>
      </c>
      <c r="B3724" t="s">
        <v>2026</v>
      </c>
      <c r="D3724" s="4">
        <v>1686.51</v>
      </c>
      <c r="E3724" s="1">
        <v>38223</v>
      </c>
      <c r="F3724">
        <v>2611</v>
      </c>
      <c r="I3724" s="3">
        <v>42491</v>
      </c>
    </row>
    <row r="3725" spans="1:9" x14ac:dyDescent="0.25">
      <c r="A3725" t="s">
        <v>11089</v>
      </c>
      <c r="B3725" t="s">
        <v>533</v>
      </c>
      <c r="D3725" s="4">
        <v>1310</v>
      </c>
      <c r="F3725">
        <v>2611</v>
      </c>
      <c r="I3725" s="3">
        <v>42491</v>
      </c>
    </row>
    <row r="3726" spans="1:9" x14ac:dyDescent="0.25">
      <c r="A3726" t="s">
        <v>11091</v>
      </c>
      <c r="B3726" t="s">
        <v>3144</v>
      </c>
      <c r="D3726" s="4">
        <v>1970</v>
      </c>
      <c r="F3726">
        <v>3011</v>
      </c>
      <c r="I3726" s="3">
        <v>42491</v>
      </c>
    </row>
    <row r="3727" spans="1:9" x14ac:dyDescent="0.25">
      <c r="A3727" t="s">
        <v>11093</v>
      </c>
      <c r="B3727" t="s">
        <v>1346</v>
      </c>
      <c r="D3727" s="4">
        <v>1880</v>
      </c>
      <c r="E3727" s="1">
        <v>39981</v>
      </c>
      <c r="F3727">
        <v>3841</v>
      </c>
      <c r="I3727" s="3">
        <v>42491</v>
      </c>
    </row>
    <row r="3728" spans="1:9" x14ac:dyDescent="0.25">
      <c r="A3728" t="s">
        <v>11095</v>
      </c>
      <c r="B3728" t="s">
        <v>9343</v>
      </c>
      <c r="D3728" s="4">
        <v>2650.2</v>
      </c>
      <c r="E3728" s="1">
        <v>37335</v>
      </c>
      <c r="F3728">
        <v>5062</v>
      </c>
      <c r="I3728" s="3">
        <v>42491</v>
      </c>
    </row>
    <row r="3729" spans="1:9" x14ac:dyDescent="0.25">
      <c r="A3729" t="s">
        <v>11097</v>
      </c>
      <c r="B3729" t="s">
        <v>9343</v>
      </c>
      <c r="D3729" s="4">
        <v>2650.2</v>
      </c>
      <c r="E3729" s="1">
        <v>37335</v>
      </c>
      <c r="F3729">
        <v>5062</v>
      </c>
      <c r="I3729" s="3">
        <v>42491</v>
      </c>
    </row>
    <row r="3730" spans="1:9" x14ac:dyDescent="0.25">
      <c r="A3730" t="s">
        <v>11099</v>
      </c>
      <c r="B3730" t="s">
        <v>2599</v>
      </c>
      <c r="D3730" s="4">
        <v>1688.14</v>
      </c>
      <c r="E3730" s="1">
        <v>38411</v>
      </c>
      <c r="F3730">
        <v>6022</v>
      </c>
      <c r="I3730" s="3">
        <v>42491</v>
      </c>
    </row>
    <row r="3731" spans="1:9" x14ac:dyDescent="0.25">
      <c r="A3731" t="s">
        <v>11102</v>
      </c>
      <c r="B3731" t="s">
        <v>11103</v>
      </c>
      <c r="D3731" s="4">
        <v>2335.5</v>
      </c>
      <c r="E3731" s="1">
        <v>42004</v>
      </c>
      <c r="F3731">
        <v>113</v>
      </c>
      <c r="I3731" s="3">
        <v>42614</v>
      </c>
    </row>
    <row r="3732" spans="1:9" x14ac:dyDescent="0.25">
      <c r="A3732" t="s">
        <v>11106</v>
      </c>
      <c r="B3732" t="s">
        <v>11107</v>
      </c>
      <c r="D3732" s="4">
        <v>1000</v>
      </c>
      <c r="E3732" s="1">
        <v>40178</v>
      </c>
      <c r="F3732">
        <v>721</v>
      </c>
      <c r="I3732" s="3">
        <v>42614</v>
      </c>
    </row>
    <row r="3733" spans="1:9" x14ac:dyDescent="0.25">
      <c r="A3733" t="s">
        <v>11110</v>
      </c>
      <c r="B3733" t="s">
        <v>11111</v>
      </c>
      <c r="D3733" s="4">
        <v>999</v>
      </c>
      <c r="E3733" s="1">
        <v>41820</v>
      </c>
      <c r="F3733">
        <v>817</v>
      </c>
      <c r="I3733" s="3">
        <v>42614</v>
      </c>
    </row>
    <row r="3734" spans="1:9" x14ac:dyDescent="0.25">
      <c r="A3734" t="s">
        <v>11114</v>
      </c>
      <c r="B3734" t="s">
        <v>8756</v>
      </c>
      <c r="D3734" s="4">
        <v>1425.17</v>
      </c>
      <c r="E3734" s="1">
        <v>41201</v>
      </c>
      <c r="F3734">
        <v>1121</v>
      </c>
      <c r="I3734" s="3">
        <v>42614</v>
      </c>
    </row>
    <row r="3735" spans="1:9" x14ac:dyDescent="0.25">
      <c r="A3735" t="s">
        <v>11118</v>
      </c>
      <c r="B3735" t="s">
        <v>8756</v>
      </c>
      <c r="D3735" s="4">
        <v>1425.17</v>
      </c>
      <c r="E3735" s="1">
        <v>41201</v>
      </c>
      <c r="F3735">
        <v>1121</v>
      </c>
      <c r="I3735" s="3">
        <v>42614</v>
      </c>
    </row>
    <row r="3736" spans="1:9" x14ac:dyDescent="0.25">
      <c r="A3736" t="s">
        <v>11120</v>
      </c>
      <c r="B3736" t="s">
        <v>8756</v>
      </c>
      <c r="D3736" s="4">
        <v>1425.17</v>
      </c>
      <c r="E3736" s="1">
        <v>41201</v>
      </c>
      <c r="F3736">
        <v>1121</v>
      </c>
      <c r="I3736" s="3">
        <v>42614</v>
      </c>
    </row>
    <row r="3737" spans="1:9" x14ac:dyDescent="0.25">
      <c r="A3737" t="s">
        <v>11123</v>
      </c>
      <c r="B3737" t="s">
        <v>8756</v>
      </c>
      <c r="D3737" s="4">
        <v>1425.17</v>
      </c>
      <c r="E3737" s="1">
        <v>41201</v>
      </c>
      <c r="F3737">
        <v>1121</v>
      </c>
      <c r="I3737" s="3">
        <v>42614</v>
      </c>
    </row>
    <row r="3738" spans="1:9" x14ac:dyDescent="0.25">
      <c r="A3738" t="s">
        <v>11125</v>
      </c>
      <c r="B3738" t="s">
        <v>8756</v>
      </c>
      <c r="D3738" s="4">
        <v>1425.15</v>
      </c>
      <c r="E3738" s="1">
        <v>41201</v>
      </c>
      <c r="F3738">
        <v>1121</v>
      </c>
      <c r="I3738" s="3">
        <v>42614</v>
      </c>
    </row>
    <row r="3739" spans="1:9" x14ac:dyDescent="0.25">
      <c r="A3739" t="s">
        <v>11128</v>
      </c>
      <c r="B3739" t="s">
        <v>8756</v>
      </c>
      <c r="D3739" s="4">
        <v>1425.17</v>
      </c>
      <c r="E3739" s="1">
        <v>41201</v>
      </c>
      <c r="F3739">
        <v>1121</v>
      </c>
      <c r="I3739" s="3">
        <v>42614</v>
      </c>
    </row>
    <row r="3740" spans="1:9" x14ac:dyDescent="0.25">
      <c r="A3740" t="s">
        <v>11130</v>
      </c>
      <c r="B3740" t="s">
        <v>2419</v>
      </c>
      <c r="D3740" s="4">
        <v>1490</v>
      </c>
      <c r="F3740">
        <v>1321</v>
      </c>
      <c r="I3740" s="3">
        <v>42614</v>
      </c>
    </row>
    <row r="3741" spans="1:9" x14ac:dyDescent="0.25">
      <c r="A3741" t="s">
        <v>11132</v>
      </c>
      <c r="B3741" t="s">
        <v>11133</v>
      </c>
      <c r="D3741" s="4">
        <v>1000</v>
      </c>
      <c r="E3741" s="1">
        <v>39896</v>
      </c>
      <c r="F3741">
        <v>1711</v>
      </c>
      <c r="I3741" s="3">
        <v>42614</v>
      </c>
    </row>
    <row r="3742" spans="1:9" x14ac:dyDescent="0.25">
      <c r="A3742" t="s">
        <v>11136</v>
      </c>
      <c r="B3742" t="s">
        <v>9715</v>
      </c>
      <c r="D3742" s="4">
        <v>1459</v>
      </c>
      <c r="E3742" s="1">
        <v>39434</v>
      </c>
      <c r="F3742">
        <v>2011</v>
      </c>
      <c r="I3742" s="3">
        <v>42614</v>
      </c>
    </row>
    <row r="3743" spans="1:9" x14ac:dyDescent="0.25">
      <c r="A3743" t="s">
        <v>11139</v>
      </c>
      <c r="B3743" t="s">
        <v>460</v>
      </c>
      <c r="D3743" s="4">
        <v>2490</v>
      </c>
      <c r="F3743">
        <v>2221</v>
      </c>
      <c r="I3743" s="3">
        <v>42614</v>
      </c>
    </row>
    <row r="3744" spans="1:9" x14ac:dyDescent="0.25">
      <c r="A3744" t="s">
        <v>11143</v>
      </c>
      <c r="B3744" t="s">
        <v>11144</v>
      </c>
      <c r="D3744" s="4">
        <v>1149.99</v>
      </c>
      <c r="E3744" s="1">
        <v>37431</v>
      </c>
      <c r="F3744">
        <v>2421</v>
      </c>
      <c r="I3744" s="3">
        <v>42614</v>
      </c>
    </row>
    <row r="3745" spans="1:9" x14ac:dyDescent="0.25">
      <c r="A3745" t="s">
        <v>11148</v>
      </c>
      <c r="B3745" t="s">
        <v>11149</v>
      </c>
      <c r="D3745" s="4">
        <v>1000</v>
      </c>
      <c r="E3745" s="1">
        <v>42349</v>
      </c>
      <c r="F3745">
        <v>3211</v>
      </c>
      <c r="I3745" s="3">
        <v>42614</v>
      </c>
    </row>
    <row r="3746" spans="1:9" x14ac:dyDescent="0.25">
      <c r="A3746" t="s">
        <v>11151</v>
      </c>
      <c r="B3746" t="s">
        <v>183</v>
      </c>
      <c r="D3746" s="4">
        <v>1220</v>
      </c>
      <c r="E3746" s="1">
        <v>35572</v>
      </c>
      <c r="F3746">
        <v>3211</v>
      </c>
      <c r="I3746" s="3">
        <v>42614</v>
      </c>
    </row>
    <row r="3747" spans="1:9" x14ac:dyDescent="0.25">
      <c r="A3747" t="s">
        <v>11154</v>
      </c>
      <c r="B3747" t="s">
        <v>183</v>
      </c>
      <c r="D3747" s="4">
        <v>1373.39</v>
      </c>
      <c r="E3747" s="1">
        <v>37371</v>
      </c>
      <c r="F3747">
        <v>3211</v>
      </c>
      <c r="I3747" s="3">
        <v>42614</v>
      </c>
    </row>
    <row r="3748" spans="1:9" x14ac:dyDescent="0.25">
      <c r="A3748" t="s">
        <v>11155</v>
      </c>
      <c r="B3748" t="s">
        <v>11156</v>
      </c>
      <c r="D3748" s="4">
        <v>1364.73</v>
      </c>
      <c r="E3748" s="1">
        <v>39009</v>
      </c>
      <c r="F3748">
        <v>5011</v>
      </c>
      <c r="I3748" s="3">
        <v>42614</v>
      </c>
    </row>
    <row r="3749" spans="1:9" x14ac:dyDescent="0.25">
      <c r="A3749" t="s">
        <v>11159</v>
      </c>
      <c r="B3749" t="s">
        <v>1235</v>
      </c>
      <c r="D3749" s="4">
        <v>1681.48</v>
      </c>
      <c r="E3749" s="1">
        <v>37286</v>
      </c>
      <c r="F3749">
        <v>5021</v>
      </c>
      <c r="I3749" s="3">
        <v>42614</v>
      </c>
    </row>
    <row r="3750" spans="1:9" x14ac:dyDescent="0.25">
      <c r="A3750" t="s">
        <v>11161</v>
      </c>
      <c r="B3750" t="s">
        <v>1235</v>
      </c>
      <c r="D3750" s="4">
        <v>1681.48</v>
      </c>
      <c r="E3750" s="1">
        <v>37286</v>
      </c>
      <c r="F3750">
        <v>5021</v>
      </c>
      <c r="I3750" s="3">
        <v>42614</v>
      </c>
    </row>
    <row r="3751" spans="1:9" x14ac:dyDescent="0.25">
      <c r="A3751" t="s">
        <v>11162</v>
      </c>
      <c r="B3751" t="s">
        <v>10704</v>
      </c>
      <c r="D3751" s="4">
        <v>1584</v>
      </c>
      <c r="E3751" s="1">
        <v>40268</v>
      </c>
      <c r="F3751">
        <v>6022</v>
      </c>
      <c r="I3751" s="3">
        <v>42614</v>
      </c>
    </row>
    <row r="3752" spans="1:9" x14ac:dyDescent="0.25">
      <c r="A3752" t="s">
        <v>11165</v>
      </c>
      <c r="B3752" t="s">
        <v>10235</v>
      </c>
      <c r="D3752" s="4">
        <v>1989</v>
      </c>
      <c r="E3752" s="1">
        <v>41877</v>
      </c>
      <c r="F3752">
        <v>3111</v>
      </c>
      <c r="I3752" s="3">
        <v>42675</v>
      </c>
    </row>
    <row r="3753" spans="1:9" x14ac:dyDescent="0.25">
      <c r="A3753" t="s">
        <v>11167</v>
      </c>
      <c r="B3753" t="s">
        <v>183</v>
      </c>
      <c r="D3753" s="4">
        <v>1010</v>
      </c>
      <c r="F3753">
        <v>171</v>
      </c>
      <c r="I3753" s="3">
        <v>42675</v>
      </c>
    </row>
    <row r="3754" spans="1:9" x14ac:dyDescent="0.25">
      <c r="A3754" t="s">
        <v>11169</v>
      </c>
      <c r="B3754" t="s">
        <v>11170</v>
      </c>
      <c r="D3754" s="4">
        <v>1970.75</v>
      </c>
      <c r="E3754" s="1">
        <v>41061</v>
      </c>
      <c r="F3754">
        <v>113</v>
      </c>
      <c r="I3754" s="3">
        <v>42675</v>
      </c>
    </row>
    <row r="3755" spans="1:9" x14ac:dyDescent="0.25">
      <c r="A3755" t="s">
        <v>11173</v>
      </c>
      <c r="B3755" t="s">
        <v>11174</v>
      </c>
      <c r="D3755" s="4">
        <v>998.95</v>
      </c>
      <c r="E3755" s="1">
        <v>41834</v>
      </c>
      <c r="F3755">
        <v>312</v>
      </c>
      <c r="I3755" s="3">
        <v>42675</v>
      </c>
    </row>
    <row r="3756" spans="1:9" x14ac:dyDescent="0.25">
      <c r="A3756" t="s">
        <v>11175</v>
      </c>
      <c r="B3756" t="s">
        <v>194</v>
      </c>
      <c r="D3756" s="4">
        <v>1614</v>
      </c>
      <c r="E3756" s="1">
        <v>42366</v>
      </c>
      <c r="F3756">
        <v>611</v>
      </c>
      <c r="I3756" s="3">
        <v>42675</v>
      </c>
    </row>
    <row r="3757" spans="1:9" x14ac:dyDescent="0.25">
      <c r="A3757" t="s">
        <v>11179</v>
      </c>
      <c r="B3757" t="s">
        <v>2797</v>
      </c>
      <c r="D3757" s="4">
        <v>1000</v>
      </c>
      <c r="E3757" s="1">
        <v>40532</v>
      </c>
      <c r="F3757">
        <v>731</v>
      </c>
      <c r="I3757" s="3">
        <v>42705</v>
      </c>
    </row>
    <row r="3758" spans="1:9" x14ac:dyDescent="0.25">
      <c r="A3758" t="s">
        <v>11181</v>
      </c>
      <c r="B3758" t="s">
        <v>11182</v>
      </c>
      <c r="D3758" s="4">
        <v>1000</v>
      </c>
      <c r="E3758" s="1">
        <v>41516</v>
      </c>
      <c r="F3758">
        <v>912</v>
      </c>
      <c r="I3758" s="3">
        <v>42705</v>
      </c>
    </row>
    <row r="3759" spans="1:9" x14ac:dyDescent="0.25">
      <c r="A3759" t="s">
        <v>11184</v>
      </c>
      <c r="B3759" t="s">
        <v>11182</v>
      </c>
      <c r="D3759" s="4">
        <v>1000</v>
      </c>
      <c r="E3759" s="1">
        <v>41516</v>
      </c>
      <c r="F3759">
        <v>931</v>
      </c>
      <c r="I3759" s="3">
        <v>42705</v>
      </c>
    </row>
    <row r="3760" spans="1:9" x14ac:dyDescent="0.25">
      <c r="A3760" t="s">
        <v>11186</v>
      </c>
      <c r="B3760" t="s">
        <v>11187</v>
      </c>
      <c r="D3760" s="4">
        <v>2865.5</v>
      </c>
      <c r="E3760" s="1">
        <v>40542</v>
      </c>
      <c r="F3760">
        <v>911</v>
      </c>
      <c r="I3760" s="3">
        <v>42705</v>
      </c>
    </row>
    <row r="3761" spans="1:9" x14ac:dyDescent="0.25">
      <c r="A3761" t="s">
        <v>11191</v>
      </c>
      <c r="B3761" t="s">
        <v>2797</v>
      </c>
      <c r="D3761" s="4">
        <v>1000</v>
      </c>
      <c r="E3761" s="1">
        <v>42332</v>
      </c>
      <c r="F3761">
        <v>1033</v>
      </c>
      <c r="I3761" s="3">
        <v>42705</v>
      </c>
    </row>
    <row r="3762" spans="1:9" x14ac:dyDescent="0.25">
      <c r="A3762" t="s">
        <v>11193</v>
      </c>
      <c r="B3762" t="s">
        <v>2797</v>
      </c>
      <c r="D3762" s="4">
        <v>1000</v>
      </c>
      <c r="E3762" s="1">
        <v>42332</v>
      </c>
      <c r="F3762">
        <v>1033</v>
      </c>
      <c r="I3762" s="3">
        <v>42705</v>
      </c>
    </row>
    <row r="3763" spans="1:9" x14ac:dyDescent="0.25">
      <c r="A3763" t="s">
        <v>11195</v>
      </c>
      <c r="B3763" t="s">
        <v>2797</v>
      </c>
      <c r="D3763" s="4">
        <v>1000</v>
      </c>
      <c r="E3763" s="1">
        <v>42332</v>
      </c>
      <c r="F3763">
        <v>1033</v>
      </c>
      <c r="I3763" s="3">
        <v>42705</v>
      </c>
    </row>
    <row r="3764" spans="1:9" x14ac:dyDescent="0.25">
      <c r="A3764" t="s">
        <v>11197</v>
      </c>
      <c r="B3764" t="s">
        <v>2797</v>
      </c>
      <c r="D3764" s="4">
        <v>1000</v>
      </c>
      <c r="E3764" s="1">
        <v>42332</v>
      </c>
      <c r="F3764">
        <v>1033</v>
      </c>
      <c r="I3764" s="3">
        <v>42705</v>
      </c>
    </row>
    <row r="3765" spans="1:9" x14ac:dyDescent="0.25">
      <c r="A3765" t="s">
        <v>11199</v>
      </c>
      <c r="B3765" t="s">
        <v>1894</v>
      </c>
      <c r="D3765" s="4">
        <v>1840</v>
      </c>
      <c r="E3765" s="1">
        <v>35104</v>
      </c>
      <c r="F3765">
        <v>1131</v>
      </c>
      <c r="I3765" s="3">
        <v>42705</v>
      </c>
    </row>
    <row r="3766" spans="1:9" x14ac:dyDescent="0.25">
      <c r="A3766" t="s">
        <v>11201</v>
      </c>
      <c r="B3766" t="s">
        <v>11202</v>
      </c>
      <c r="D3766" s="4">
        <v>2172</v>
      </c>
      <c r="E3766" s="1">
        <v>39931</v>
      </c>
      <c r="F3766">
        <v>1521</v>
      </c>
      <c r="I3766" s="3">
        <v>42705</v>
      </c>
    </row>
    <row r="3767" spans="1:9" x14ac:dyDescent="0.25">
      <c r="A3767" t="s">
        <v>11205</v>
      </c>
      <c r="B3767" t="s">
        <v>2639</v>
      </c>
      <c r="D3767" s="4">
        <v>1193</v>
      </c>
      <c r="E3767" s="1">
        <v>38131</v>
      </c>
      <c r="F3767">
        <v>1521</v>
      </c>
      <c r="I3767" s="3">
        <v>42705</v>
      </c>
    </row>
    <row r="3768" spans="1:9" x14ac:dyDescent="0.25">
      <c r="A3768" t="s">
        <v>11208</v>
      </c>
      <c r="B3768" t="s">
        <v>11174</v>
      </c>
      <c r="D3768" s="4">
        <v>999</v>
      </c>
      <c r="E3768" s="1">
        <v>41898</v>
      </c>
      <c r="F3768">
        <v>2011</v>
      </c>
      <c r="I3768" s="3">
        <v>42705</v>
      </c>
    </row>
    <row r="3769" spans="1:9" x14ac:dyDescent="0.25">
      <c r="A3769" t="s">
        <v>11211</v>
      </c>
      <c r="B3769" t="s">
        <v>11212</v>
      </c>
      <c r="D3769" s="4">
        <v>1718</v>
      </c>
      <c r="E3769" s="1">
        <v>41845</v>
      </c>
      <c r="F3769">
        <v>2112</v>
      </c>
      <c r="I3769" s="3">
        <v>42705</v>
      </c>
    </row>
    <row r="3770" spans="1:9" x14ac:dyDescent="0.25">
      <c r="A3770" t="s">
        <v>11215</v>
      </c>
      <c r="B3770" t="s">
        <v>11212</v>
      </c>
      <c r="D3770" s="4">
        <v>1669.75</v>
      </c>
      <c r="E3770" s="1">
        <v>42116</v>
      </c>
      <c r="F3770">
        <v>2112</v>
      </c>
      <c r="I3770" s="3">
        <v>42705</v>
      </c>
    </row>
    <row r="3771" spans="1:9" x14ac:dyDescent="0.25">
      <c r="A3771" t="s">
        <v>11218</v>
      </c>
      <c r="B3771" t="s">
        <v>11219</v>
      </c>
      <c r="D3771" s="4">
        <v>2660</v>
      </c>
      <c r="F3771">
        <v>2421</v>
      </c>
      <c r="I3771" s="3">
        <v>42705</v>
      </c>
    </row>
    <row r="3772" spans="1:9" x14ac:dyDescent="0.25">
      <c r="A3772" t="s">
        <v>11223</v>
      </c>
      <c r="B3772" t="s">
        <v>11219</v>
      </c>
      <c r="D3772" s="4">
        <v>2660</v>
      </c>
      <c r="F3772">
        <v>2421</v>
      </c>
      <c r="I3772" s="3">
        <v>42705</v>
      </c>
    </row>
    <row r="3773" spans="1:9" x14ac:dyDescent="0.25">
      <c r="A3773" t="s">
        <v>11225</v>
      </c>
      <c r="B3773" t="s">
        <v>11219</v>
      </c>
      <c r="D3773" s="4">
        <v>2660</v>
      </c>
      <c r="F3773">
        <v>2421</v>
      </c>
      <c r="I3773" s="3">
        <v>42705</v>
      </c>
    </row>
    <row r="3774" spans="1:9" x14ac:dyDescent="0.25">
      <c r="A3774" t="s">
        <v>11227</v>
      </c>
      <c r="B3774" t="s">
        <v>11228</v>
      </c>
      <c r="D3774" s="4">
        <v>1000</v>
      </c>
      <c r="E3774" s="1">
        <v>39793</v>
      </c>
      <c r="F3774">
        <v>2421</v>
      </c>
      <c r="I3774" s="3">
        <v>42705</v>
      </c>
    </row>
    <row r="3775" spans="1:9" x14ac:dyDescent="0.25">
      <c r="A3775" t="s">
        <v>11231</v>
      </c>
      <c r="B3775" t="s">
        <v>10770</v>
      </c>
      <c r="D3775" s="4">
        <v>1849.33</v>
      </c>
      <c r="E3775" s="1">
        <v>39225</v>
      </c>
      <c r="F3775">
        <v>2511</v>
      </c>
      <c r="I3775" s="3">
        <v>42705</v>
      </c>
    </row>
    <row r="3776" spans="1:9" x14ac:dyDescent="0.25">
      <c r="A3776" t="s">
        <v>11235</v>
      </c>
      <c r="B3776" t="s">
        <v>9476</v>
      </c>
      <c r="D3776" s="4">
        <v>1895.67</v>
      </c>
      <c r="E3776" s="1">
        <v>39903</v>
      </c>
      <c r="F3776">
        <v>2522</v>
      </c>
      <c r="I3776" s="3">
        <v>42705</v>
      </c>
    </row>
    <row r="3777" spans="1:9" x14ac:dyDescent="0.25">
      <c r="A3777" t="s">
        <v>11239</v>
      </c>
      <c r="B3777" t="s">
        <v>2691</v>
      </c>
      <c r="D3777" s="4">
        <v>857.03</v>
      </c>
      <c r="E3777" s="1">
        <v>38805</v>
      </c>
      <c r="F3777">
        <v>3001</v>
      </c>
      <c r="I3777" s="3">
        <v>42705</v>
      </c>
    </row>
    <row r="3778" spans="1:9" x14ac:dyDescent="0.25">
      <c r="A3778" t="s">
        <v>11242</v>
      </c>
      <c r="B3778" t="s">
        <v>9602</v>
      </c>
      <c r="D3778" s="4">
        <v>2650.2</v>
      </c>
      <c r="E3778" s="1">
        <v>37335</v>
      </c>
      <c r="F3778">
        <v>5031</v>
      </c>
      <c r="I3778" s="3">
        <v>42705</v>
      </c>
    </row>
    <row r="3779" spans="1:9" x14ac:dyDescent="0.25">
      <c r="A3779" t="s">
        <v>11245</v>
      </c>
      <c r="B3779" t="s">
        <v>2250</v>
      </c>
      <c r="D3779" s="4">
        <v>2928.05</v>
      </c>
      <c r="E3779" s="1">
        <v>36626</v>
      </c>
      <c r="F3779">
        <v>171</v>
      </c>
      <c r="I3779" s="3">
        <v>42795</v>
      </c>
    </row>
    <row r="3780" spans="1:9" x14ac:dyDescent="0.25">
      <c r="A3780" t="s">
        <v>11247</v>
      </c>
      <c r="B3780" t="s">
        <v>2639</v>
      </c>
      <c r="D3780" s="4">
        <v>1344</v>
      </c>
      <c r="E3780" s="1">
        <v>38954</v>
      </c>
      <c r="F3780">
        <v>213</v>
      </c>
      <c r="I3780" s="3">
        <v>42795</v>
      </c>
    </row>
    <row r="3781" spans="1:9" x14ac:dyDescent="0.25">
      <c r="A3781" t="s">
        <v>11250</v>
      </c>
      <c r="B3781" t="s">
        <v>2639</v>
      </c>
      <c r="D3781" s="4">
        <v>1344</v>
      </c>
      <c r="E3781" s="1">
        <v>38954</v>
      </c>
      <c r="F3781">
        <v>213</v>
      </c>
      <c r="I3781" s="3">
        <v>42795</v>
      </c>
    </row>
    <row r="3782" spans="1:9" x14ac:dyDescent="0.25">
      <c r="A3782" t="s">
        <v>11252</v>
      </c>
      <c r="B3782" t="s">
        <v>2639</v>
      </c>
      <c r="D3782" s="4">
        <v>1344</v>
      </c>
      <c r="E3782" s="1">
        <v>38951</v>
      </c>
      <c r="F3782">
        <v>213</v>
      </c>
      <c r="I3782" s="3">
        <v>42795</v>
      </c>
    </row>
    <row r="3783" spans="1:9" x14ac:dyDescent="0.25">
      <c r="A3783" t="s">
        <v>11254</v>
      </c>
      <c r="B3783" t="s">
        <v>183</v>
      </c>
      <c r="D3783" s="4">
        <v>1140</v>
      </c>
      <c r="E3783" s="1">
        <v>36493</v>
      </c>
      <c r="F3783">
        <v>213</v>
      </c>
      <c r="I3783" s="3">
        <v>42795</v>
      </c>
    </row>
    <row r="3784" spans="1:9" x14ac:dyDescent="0.25">
      <c r="A3784" t="s">
        <v>11256</v>
      </c>
      <c r="B3784" t="s">
        <v>10605</v>
      </c>
      <c r="D3784" s="4">
        <v>1970</v>
      </c>
      <c r="E3784" s="1">
        <v>41050</v>
      </c>
      <c r="F3784">
        <v>231</v>
      </c>
      <c r="I3784" s="3">
        <v>42795</v>
      </c>
    </row>
    <row r="3785" spans="1:9" x14ac:dyDescent="0.25">
      <c r="A3785" t="s">
        <v>11258</v>
      </c>
      <c r="B3785" t="s">
        <v>10605</v>
      </c>
      <c r="D3785" s="4">
        <v>1970</v>
      </c>
      <c r="E3785" s="1">
        <v>41050</v>
      </c>
      <c r="F3785">
        <v>231</v>
      </c>
      <c r="I3785" s="3">
        <v>42795</v>
      </c>
    </row>
    <row r="3786" spans="1:9" x14ac:dyDescent="0.25">
      <c r="A3786" t="s">
        <v>11260</v>
      </c>
      <c r="B3786" t="s">
        <v>10605</v>
      </c>
      <c r="D3786" s="4">
        <v>1970</v>
      </c>
      <c r="E3786" s="1">
        <v>40997</v>
      </c>
      <c r="F3786">
        <v>213</v>
      </c>
      <c r="I3786" s="3">
        <v>42795</v>
      </c>
    </row>
    <row r="3787" spans="1:9" x14ac:dyDescent="0.25">
      <c r="A3787" t="s">
        <v>11262</v>
      </c>
      <c r="B3787" t="s">
        <v>11263</v>
      </c>
      <c r="D3787" s="4">
        <v>2911.4</v>
      </c>
      <c r="E3787" s="1">
        <v>36677</v>
      </c>
      <c r="F3787">
        <v>1033</v>
      </c>
      <c r="I3787" s="3">
        <v>42795</v>
      </c>
    </row>
    <row r="3788" spans="1:9" x14ac:dyDescent="0.25">
      <c r="A3788" t="s">
        <v>11266</v>
      </c>
      <c r="B3788" t="s">
        <v>96</v>
      </c>
      <c r="D3788" s="4">
        <v>2520</v>
      </c>
      <c r="F3788">
        <v>1162</v>
      </c>
      <c r="I3788" s="3">
        <v>42795</v>
      </c>
    </row>
    <row r="3789" spans="1:9" x14ac:dyDescent="0.25">
      <c r="A3789" t="s">
        <v>11269</v>
      </c>
      <c r="B3789" t="s">
        <v>96</v>
      </c>
      <c r="D3789" s="4">
        <v>2520</v>
      </c>
      <c r="F3789">
        <v>1162</v>
      </c>
      <c r="I3789" s="3">
        <v>42795</v>
      </c>
    </row>
    <row r="3790" spans="1:9" x14ac:dyDescent="0.25">
      <c r="A3790" t="s">
        <v>11271</v>
      </c>
      <c r="B3790" t="s">
        <v>96</v>
      </c>
      <c r="D3790" s="4">
        <v>2520</v>
      </c>
      <c r="F3790">
        <v>1162</v>
      </c>
      <c r="I3790" s="3">
        <v>42795</v>
      </c>
    </row>
    <row r="3791" spans="1:9" x14ac:dyDescent="0.25">
      <c r="A3791" t="s">
        <v>11274</v>
      </c>
      <c r="B3791" t="s">
        <v>96</v>
      </c>
      <c r="D3791" s="4">
        <v>2520</v>
      </c>
      <c r="F3791">
        <v>1162</v>
      </c>
      <c r="I3791" s="3">
        <v>42795</v>
      </c>
    </row>
    <row r="3792" spans="1:9" x14ac:dyDescent="0.25">
      <c r="A3792" t="s">
        <v>11276</v>
      </c>
      <c r="B3792" t="s">
        <v>96</v>
      </c>
      <c r="D3792" s="4">
        <v>2520</v>
      </c>
      <c r="F3792">
        <v>1162</v>
      </c>
      <c r="I3792" s="3">
        <v>42795</v>
      </c>
    </row>
    <row r="3793" spans="1:9" x14ac:dyDescent="0.25">
      <c r="A3793" t="s">
        <v>11278</v>
      </c>
      <c r="B3793" t="s">
        <v>96</v>
      </c>
      <c r="D3793" s="4">
        <v>2520</v>
      </c>
      <c r="F3793">
        <v>1162</v>
      </c>
      <c r="I3793" s="3">
        <v>42795</v>
      </c>
    </row>
    <row r="3794" spans="1:9" x14ac:dyDescent="0.25">
      <c r="A3794" t="s">
        <v>11280</v>
      </c>
      <c r="B3794" t="s">
        <v>96</v>
      </c>
      <c r="D3794" s="4">
        <v>2520</v>
      </c>
      <c r="F3794">
        <v>1162</v>
      </c>
      <c r="I3794" s="3">
        <v>42795</v>
      </c>
    </row>
    <row r="3795" spans="1:9" x14ac:dyDescent="0.25">
      <c r="A3795" t="s">
        <v>11282</v>
      </c>
      <c r="B3795" t="s">
        <v>96</v>
      </c>
      <c r="D3795" s="4">
        <v>2520</v>
      </c>
      <c r="F3795">
        <v>1162</v>
      </c>
      <c r="I3795" s="3">
        <v>42795</v>
      </c>
    </row>
    <row r="3796" spans="1:9" x14ac:dyDescent="0.25">
      <c r="A3796" t="s">
        <v>11284</v>
      </c>
      <c r="B3796" t="s">
        <v>96</v>
      </c>
      <c r="D3796" s="4">
        <v>2520</v>
      </c>
      <c r="F3796">
        <v>1162</v>
      </c>
      <c r="I3796" s="3">
        <v>42795</v>
      </c>
    </row>
    <row r="3797" spans="1:9" x14ac:dyDescent="0.25">
      <c r="A3797" t="s">
        <v>11286</v>
      </c>
      <c r="B3797" t="s">
        <v>96</v>
      </c>
      <c r="D3797" s="4">
        <v>2520</v>
      </c>
      <c r="F3797">
        <v>1162</v>
      </c>
      <c r="I3797" s="3">
        <v>42795</v>
      </c>
    </row>
    <row r="3798" spans="1:9" x14ac:dyDescent="0.25">
      <c r="A3798" t="s">
        <v>11288</v>
      </c>
      <c r="B3798" t="s">
        <v>96</v>
      </c>
      <c r="D3798" s="4">
        <v>2520</v>
      </c>
      <c r="F3798">
        <v>1162</v>
      </c>
      <c r="I3798" s="3">
        <v>42795</v>
      </c>
    </row>
    <row r="3799" spans="1:9" x14ac:dyDescent="0.25">
      <c r="A3799" t="s">
        <v>11290</v>
      </c>
      <c r="B3799" t="s">
        <v>96</v>
      </c>
      <c r="D3799" s="4">
        <v>2520</v>
      </c>
      <c r="F3799">
        <v>1162</v>
      </c>
      <c r="I3799" s="3">
        <v>42795</v>
      </c>
    </row>
    <row r="3800" spans="1:9" x14ac:dyDescent="0.25">
      <c r="A3800" t="s">
        <v>11292</v>
      </c>
      <c r="B3800" t="s">
        <v>1443</v>
      </c>
      <c r="D3800" s="4">
        <v>2370</v>
      </c>
      <c r="F3800">
        <v>1412</v>
      </c>
      <c r="I3800" s="3">
        <v>42795</v>
      </c>
    </row>
    <row r="3801" spans="1:9" x14ac:dyDescent="0.25">
      <c r="A3801" t="s">
        <v>11294</v>
      </c>
      <c r="B3801" t="s">
        <v>1443</v>
      </c>
      <c r="D3801" s="4">
        <v>2370</v>
      </c>
      <c r="F3801">
        <v>1412</v>
      </c>
      <c r="I3801" s="3">
        <v>42795</v>
      </c>
    </row>
    <row r="3802" spans="1:9" x14ac:dyDescent="0.25">
      <c r="A3802" t="s">
        <v>11296</v>
      </c>
      <c r="B3802" t="s">
        <v>10489</v>
      </c>
      <c r="D3802" s="4">
        <v>1000</v>
      </c>
      <c r="E3802" s="1">
        <v>40543</v>
      </c>
      <c r="F3802">
        <v>1631</v>
      </c>
      <c r="I3802" s="3">
        <v>42795</v>
      </c>
    </row>
    <row r="3803" spans="1:9" x14ac:dyDescent="0.25">
      <c r="A3803" t="s">
        <v>11298</v>
      </c>
      <c r="B3803" t="s">
        <v>10489</v>
      </c>
      <c r="D3803" s="4">
        <v>1000</v>
      </c>
      <c r="E3803" s="1">
        <v>40543</v>
      </c>
      <c r="F3803">
        <v>1631</v>
      </c>
      <c r="I3803" s="3">
        <v>42795</v>
      </c>
    </row>
    <row r="3804" spans="1:9" x14ac:dyDescent="0.25">
      <c r="A3804" t="s">
        <v>11300</v>
      </c>
      <c r="B3804" t="s">
        <v>183</v>
      </c>
      <c r="D3804" s="4">
        <v>966</v>
      </c>
      <c r="E3804" s="1">
        <v>38643</v>
      </c>
      <c r="F3804">
        <v>2221</v>
      </c>
      <c r="I3804" s="3">
        <v>42795</v>
      </c>
    </row>
    <row r="3805" spans="1:9" x14ac:dyDescent="0.25">
      <c r="A3805" t="s">
        <v>11303</v>
      </c>
      <c r="B3805" t="s">
        <v>11304</v>
      </c>
      <c r="D3805" s="4">
        <v>2080</v>
      </c>
      <c r="F3805">
        <v>2241</v>
      </c>
      <c r="I3805" s="3">
        <v>42795</v>
      </c>
    </row>
    <row r="3806" spans="1:9" x14ac:dyDescent="0.25">
      <c r="A3806" t="s">
        <v>11305</v>
      </c>
      <c r="B3806" t="s">
        <v>11306</v>
      </c>
      <c r="D3806" s="4">
        <v>1130</v>
      </c>
      <c r="F3806">
        <v>2521</v>
      </c>
      <c r="I3806" s="3">
        <v>42795</v>
      </c>
    </row>
    <row r="3807" spans="1:9" x14ac:dyDescent="0.25">
      <c r="A3807" t="s">
        <v>11308</v>
      </c>
      <c r="B3807" t="s">
        <v>11306</v>
      </c>
      <c r="D3807" s="4">
        <v>1130</v>
      </c>
      <c r="F3807">
        <v>2521</v>
      </c>
      <c r="I3807" s="3">
        <v>42795</v>
      </c>
    </row>
    <row r="3808" spans="1:9" x14ac:dyDescent="0.25">
      <c r="A3808" t="s">
        <v>11310</v>
      </c>
      <c r="B3808" t="s">
        <v>11311</v>
      </c>
      <c r="D3808" s="4">
        <v>2200</v>
      </c>
      <c r="F3808">
        <v>2521</v>
      </c>
      <c r="I3808" s="3">
        <v>42795</v>
      </c>
    </row>
    <row r="3809" spans="1:9" x14ac:dyDescent="0.25">
      <c r="A3809" t="s">
        <v>11313</v>
      </c>
      <c r="B3809" t="s">
        <v>542</v>
      </c>
      <c r="D3809" s="4">
        <v>2550</v>
      </c>
      <c r="F3809">
        <v>2521</v>
      </c>
      <c r="I3809" s="3">
        <v>42795</v>
      </c>
    </row>
    <row r="3810" spans="1:9" x14ac:dyDescent="0.25">
      <c r="A3810" t="s">
        <v>11317</v>
      </c>
      <c r="B3810" t="s">
        <v>542</v>
      </c>
      <c r="D3810" s="4">
        <v>2550</v>
      </c>
      <c r="F3810">
        <v>2521</v>
      </c>
      <c r="I3810" s="3">
        <v>42795</v>
      </c>
    </row>
    <row r="3811" spans="1:9" x14ac:dyDescent="0.25">
      <c r="A3811" t="s">
        <v>11320</v>
      </c>
      <c r="B3811" t="s">
        <v>542</v>
      </c>
      <c r="D3811" s="4">
        <v>2750</v>
      </c>
      <c r="F3811">
        <v>2521</v>
      </c>
      <c r="I3811" s="3">
        <v>42795</v>
      </c>
    </row>
    <row r="3812" spans="1:9" x14ac:dyDescent="0.25">
      <c r="A3812" t="s">
        <v>11322</v>
      </c>
      <c r="B3812" t="s">
        <v>542</v>
      </c>
      <c r="D3812" s="4">
        <v>2750</v>
      </c>
      <c r="F3812">
        <v>2521</v>
      </c>
      <c r="I3812" s="3">
        <v>42795</v>
      </c>
    </row>
    <row r="3813" spans="1:9" x14ac:dyDescent="0.25">
      <c r="A3813" t="s">
        <v>11324</v>
      </c>
      <c r="B3813" t="s">
        <v>9476</v>
      </c>
      <c r="D3813" s="4">
        <v>1078</v>
      </c>
      <c r="E3813" s="1">
        <v>38013</v>
      </c>
      <c r="F3813">
        <v>2562</v>
      </c>
      <c r="I3813" s="3">
        <v>42795</v>
      </c>
    </row>
    <row r="3814" spans="1:9" x14ac:dyDescent="0.25">
      <c r="A3814" t="s">
        <v>11327</v>
      </c>
      <c r="B3814" t="s">
        <v>9476</v>
      </c>
      <c r="D3814" s="4">
        <v>1078</v>
      </c>
      <c r="E3814" s="1">
        <v>38013</v>
      </c>
      <c r="F3814">
        <v>2562</v>
      </c>
      <c r="I3814" s="3">
        <v>42795</v>
      </c>
    </row>
    <row r="3815" spans="1:9" x14ac:dyDescent="0.25">
      <c r="A3815" t="s">
        <v>11330</v>
      </c>
      <c r="B3815" t="s">
        <v>2046</v>
      </c>
      <c r="D3815" s="4">
        <v>1680</v>
      </c>
      <c r="F3815">
        <v>3011</v>
      </c>
      <c r="I3815" s="3">
        <v>42795</v>
      </c>
    </row>
    <row r="3816" spans="1:9" x14ac:dyDescent="0.25">
      <c r="A3816" t="s">
        <v>11332</v>
      </c>
      <c r="B3816" t="s">
        <v>9801</v>
      </c>
      <c r="D3816" s="4">
        <v>1980</v>
      </c>
      <c r="E3816" s="1">
        <v>35185</v>
      </c>
      <c r="F3816">
        <v>3841</v>
      </c>
      <c r="I3816" s="3">
        <v>42795</v>
      </c>
    </row>
    <row r="3817" spans="1:9" x14ac:dyDescent="0.25">
      <c r="A3817" t="s">
        <v>11334</v>
      </c>
      <c r="B3817" t="s">
        <v>11335</v>
      </c>
      <c r="D3817" s="4">
        <v>1070</v>
      </c>
      <c r="F3817">
        <v>4598</v>
      </c>
      <c r="I3817" s="3">
        <v>42795</v>
      </c>
    </row>
    <row r="3818" spans="1:9" x14ac:dyDescent="0.25">
      <c r="A3818" t="s">
        <v>11339</v>
      </c>
      <c r="B3818" t="s">
        <v>1989</v>
      </c>
      <c r="D3818" s="4">
        <v>1694.08</v>
      </c>
      <c r="E3818" s="1">
        <v>39192</v>
      </c>
      <c r="F3818">
        <v>121</v>
      </c>
      <c r="I3818" s="3">
        <v>42856</v>
      </c>
    </row>
    <row r="3819" spans="1:9" x14ac:dyDescent="0.25">
      <c r="A3819" t="s">
        <v>11341</v>
      </c>
      <c r="B3819" t="s">
        <v>11174</v>
      </c>
      <c r="D3819" s="4">
        <v>998.95</v>
      </c>
      <c r="E3819" s="1">
        <v>42293</v>
      </c>
      <c r="F3819">
        <v>113</v>
      </c>
      <c r="I3819" s="3">
        <v>42856</v>
      </c>
    </row>
    <row r="3820" spans="1:9" x14ac:dyDescent="0.25">
      <c r="A3820" t="s">
        <v>11344</v>
      </c>
      <c r="B3820" t="s">
        <v>9456</v>
      </c>
      <c r="D3820" s="4">
        <v>1506.45</v>
      </c>
      <c r="E3820" s="1">
        <v>42683</v>
      </c>
      <c r="F3820">
        <v>412</v>
      </c>
      <c r="I3820" s="3">
        <v>42856</v>
      </c>
    </row>
    <row r="3821" spans="1:9" x14ac:dyDescent="0.25">
      <c r="A3821" t="s">
        <v>11347</v>
      </c>
      <c r="B3821" t="s">
        <v>144</v>
      </c>
      <c r="D3821" s="4">
        <v>2491</v>
      </c>
      <c r="E3821" s="1">
        <v>38321</v>
      </c>
      <c r="F3821">
        <v>411</v>
      </c>
      <c r="I3821" s="3">
        <v>42856</v>
      </c>
    </row>
    <row r="3822" spans="1:9" x14ac:dyDescent="0.25">
      <c r="A3822" t="s">
        <v>11349</v>
      </c>
      <c r="B3822" t="s">
        <v>11174</v>
      </c>
      <c r="D3822" s="4">
        <v>998.99</v>
      </c>
      <c r="E3822" s="1">
        <v>41815</v>
      </c>
      <c r="F3822">
        <v>612</v>
      </c>
      <c r="I3822" s="3">
        <v>42856</v>
      </c>
    </row>
    <row r="3823" spans="1:9" x14ac:dyDescent="0.25">
      <c r="A3823" t="s">
        <v>11351</v>
      </c>
      <c r="B3823" t="s">
        <v>11174</v>
      </c>
      <c r="D3823" s="4">
        <v>999</v>
      </c>
      <c r="E3823" s="1">
        <v>41943</v>
      </c>
      <c r="F3823">
        <v>612</v>
      </c>
      <c r="I3823" s="3">
        <v>42856</v>
      </c>
    </row>
    <row r="3824" spans="1:9" x14ac:dyDescent="0.25">
      <c r="A3824" t="s">
        <v>11353</v>
      </c>
      <c r="B3824" t="s">
        <v>11354</v>
      </c>
      <c r="D3824" s="4">
        <v>2890</v>
      </c>
      <c r="F3824">
        <v>631</v>
      </c>
      <c r="I3824" s="3">
        <v>42856</v>
      </c>
    </row>
    <row r="3825" spans="1:9" x14ac:dyDescent="0.25">
      <c r="A3825" t="s">
        <v>11357</v>
      </c>
      <c r="B3825" t="s">
        <v>194</v>
      </c>
      <c r="D3825" s="4">
        <v>1397</v>
      </c>
      <c r="E3825" s="1">
        <v>39840</v>
      </c>
      <c r="F3825">
        <v>1031</v>
      </c>
      <c r="I3825" s="3">
        <v>42856</v>
      </c>
    </row>
    <row r="3826" spans="1:9" x14ac:dyDescent="0.25">
      <c r="A3826" t="s">
        <v>11361</v>
      </c>
      <c r="B3826" t="s">
        <v>3504</v>
      </c>
      <c r="D3826" s="4">
        <v>1690</v>
      </c>
      <c r="E3826" s="1">
        <v>36606</v>
      </c>
      <c r="F3826">
        <v>1033</v>
      </c>
      <c r="I3826" s="3">
        <v>42856</v>
      </c>
    </row>
    <row r="3827" spans="1:9" x14ac:dyDescent="0.25">
      <c r="A3827" t="s">
        <v>11363</v>
      </c>
      <c r="B3827" t="s">
        <v>6013</v>
      </c>
      <c r="D3827" s="4">
        <v>1</v>
      </c>
      <c r="E3827" s="1">
        <v>41400</v>
      </c>
      <c r="F3827">
        <v>1112</v>
      </c>
      <c r="I3827" s="3">
        <v>42856</v>
      </c>
    </row>
    <row r="3828" spans="1:9" x14ac:dyDescent="0.25">
      <c r="A3828" t="s">
        <v>11365</v>
      </c>
      <c r="B3828" t="s">
        <v>11174</v>
      </c>
      <c r="D3828" s="4">
        <v>999</v>
      </c>
      <c r="E3828" s="1">
        <v>41989</v>
      </c>
      <c r="F3828">
        <v>1211</v>
      </c>
      <c r="I3828" s="3">
        <v>42856</v>
      </c>
    </row>
    <row r="3829" spans="1:9" x14ac:dyDescent="0.25">
      <c r="A3829" t="s">
        <v>11367</v>
      </c>
      <c r="B3829" t="s">
        <v>256</v>
      </c>
      <c r="D3829" s="4">
        <v>1500</v>
      </c>
      <c r="E3829" s="1">
        <v>41380</v>
      </c>
      <c r="F3829">
        <v>1211</v>
      </c>
      <c r="I3829" s="3">
        <v>42856</v>
      </c>
    </row>
    <row r="3830" spans="1:9" x14ac:dyDescent="0.25">
      <c r="A3830" t="s">
        <v>11369</v>
      </c>
      <c r="B3830" t="s">
        <v>11370</v>
      </c>
      <c r="D3830" s="4">
        <v>2500</v>
      </c>
      <c r="E3830" s="1">
        <v>39428</v>
      </c>
      <c r="F3830">
        <v>1321</v>
      </c>
      <c r="I3830" s="3">
        <v>42856</v>
      </c>
    </row>
    <row r="3831" spans="1:9" x14ac:dyDescent="0.25">
      <c r="A3831" t="s">
        <v>11372</v>
      </c>
      <c r="B3831" t="s">
        <v>11373</v>
      </c>
      <c r="D3831" s="4">
        <v>1320</v>
      </c>
      <c r="F3831">
        <v>1701</v>
      </c>
      <c r="I3831" s="3">
        <v>42856</v>
      </c>
    </row>
    <row r="3832" spans="1:9" x14ac:dyDescent="0.25">
      <c r="A3832" t="s">
        <v>11376</v>
      </c>
      <c r="B3832" t="s">
        <v>11174</v>
      </c>
      <c r="D3832" s="4">
        <v>998.95</v>
      </c>
      <c r="E3832" s="1">
        <v>41834</v>
      </c>
      <c r="F3832">
        <v>1821</v>
      </c>
      <c r="I3832" s="3">
        <v>42856</v>
      </c>
    </row>
    <row r="3833" spans="1:9" x14ac:dyDescent="0.25">
      <c r="A3833" t="s">
        <v>11378</v>
      </c>
      <c r="B3833" t="s">
        <v>194</v>
      </c>
      <c r="D3833" s="4">
        <v>2130</v>
      </c>
      <c r="E3833" s="1">
        <v>35228</v>
      </c>
      <c r="F3833">
        <v>2121</v>
      </c>
      <c r="I3833" s="3">
        <v>42856</v>
      </c>
    </row>
    <row r="3834" spans="1:9" x14ac:dyDescent="0.25">
      <c r="A3834" t="s">
        <v>11380</v>
      </c>
      <c r="B3834" t="s">
        <v>11381</v>
      </c>
      <c r="D3834" s="4">
        <v>1178</v>
      </c>
      <c r="E3834" s="1">
        <v>37771</v>
      </c>
      <c r="F3834">
        <v>3011</v>
      </c>
      <c r="I3834" s="3">
        <v>42856</v>
      </c>
    </row>
    <row r="3835" spans="1:9" x14ac:dyDescent="0.25">
      <c r="A3835" t="s">
        <v>11384</v>
      </c>
      <c r="B3835" t="s">
        <v>183</v>
      </c>
      <c r="D3835" s="4">
        <v>1155</v>
      </c>
      <c r="E3835" s="1">
        <v>37651</v>
      </c>
      <c r="F3835">
        <v>3011</v>
      </c>
      <c r="I3835" s="3">
        <v>42856</v>
      </c>
    </row>
    <row r="3836" spans="1:9" x14ac:dyDescent="0.25">
      <c r="A3836" t="s">
        <v>11385</v>
      </c>
      <c r="B3836" t="s">
        <v>2920</v>
      </c>
      <c r="D3836" s="4">
        <v>1847.02</v>
      </c>
      <c r="E3836" s="1">
        <v>38467</v>
      </c>
      <c r="F3836">
        <v>3211</v>
      </c>
      <c r="I3836" s="3">
        <v>42856</v>
      </c>
    </row>
    <row r="3837" spans="1:9" x14ac:dyDescent="0.25">
      <c r="A3837" t="s">
        <v>11388</v>
      </c>
      <c r="B3837" t="s">
        <v>11389</v>
      </c>
      <c r="D3837" s="4">
        <v>1000</v>
      </c>
      <c r="E3837" s="1">
        <v>42349</v>
      </c>
      <c r="F3837">
        <v>3211</v>
      </c>
      <c r="I3837" s="3">
        <v>42856</v>
      </c>
    </row>
    <row r="3838" spans="1:9" x14ac:dyDescent="0.25">
      <c r="A3838" t="s">
        <v>11392</v>
      </c>
      <c r="B3838" t="s">
        <v>11393</v>
      </c>
      <c r="D3838" s="4">
        <v>1000</v>
      </c>
      <c r="E3838" s="1">
        <v>42352</v>
      </c>
      <c r="F3838">
        <v>3231</v>
      </c>
      <c r="I3838" s="3">
        <v>42856</v>
      </c>
    </row>
    <row r="3839" spans="1:9" x14ac:dyDescent="0.25">
      <c r="A3839" t="s">
        <v>11395</v>
      </c>
      <c r="B3839" t="s">
        <v>256</v>
      </c>
      <c r="D3839" s="4">
        <v>2266</v>
      </c>
      <c r="E3839" s="1">
        <v>40878</v>
      </c>
      <c r="F3839">
        <v>3590</v>
      </c>
      <c r="I3839" s="3">
        <v>42856</v>
      </c>
    </row>
    <row r="3840" spans="1:9" x14ac:dyDescent="0.25">
      <c r="A3840" t="s">
        <v>11398</v>
      </c>
      <c r="B3840" t="s">
        <v>256</v>
      </c>
      <c r="D3840" s="4">
        <v>1248.67</v>
      </c>
      <c r="E3840" s="1">
        <v>40847</v>
      </c>
      <c r="F3840">
        <v>3590</v>
      </c>
      <c r="I3840" s="3">
        <v>42856</v>
      </c>
    </row>
    <row r="3841" spans="1:9" x14ac:dyDescent="0.25">
      <c r="A3841" t="s">
        <v>11401</v>
      </c>
      <c r="B3841" t="s">
        <v>11402</v>
      </c>
      <c r="D3841" s="4">
        <v>1000</v>
      </c>
      <c r="E3841" s="1">
        <v>40682</v>
      </c>
      <c r="F3841">
        <v>3590</v>
      </c>
      <c r="I3841" s="3">
        <v>42856</v>
      </c>
    </row>
    <row r="3842" spans="1:9" x14ac:dyDescent="0.25">
      <c r="A3842" t="s">
        <v>11405</v>
      </c>
      <c r="B3842" t="s">
        <v>11406</v>
      </c>
      <c r="D3842" s="4">
        <v>1388.47</v>
      </c>
      <c r="E3842" s="1">
        <v>41806</v>
      </c>
      <c r="F3842">
        <v>6029</v>
      </c>
      <c r="I3842" s="3">
        <v>42856</v>
      </c>
    </row>
    <row r="3843" spans="1:9" x14ac:dyDescent="0.25">
      <c r="A3843" t="s">
        <v>11409</v>
      </c>
      <c r="B3843" t="s">
        <v>11406</v>
      </c>
      <c r="D3843" s="4">
        <v>1388.48</v>
      </c>
      <c r="E3843" s="1">
        <v>41806</v>
      </c>
      <c r="F3843">
        <v>6029</v>
      </c>
      <c r="I3843" s="3">
        <v>42856</v>
      </c>
    </row>
    <row r="3844" spans="1:9" x14ac:dyDescent="0.25">
      <c r="A3844" t="s">
        <v>11412</v>
      </c>
      <c r="B3844" t="s">
        <v>183</v>
      </c>
      <c r="D3844" s="4">
        <v>200</v>
      </c>
      <c r="E3844" s="1">
        <v>38666</v>
      </c>
      <c r="F3844">
        <v>121</v>
      </c>
      <c r="I3844" s="3">
        <v>42979</v>
      </c>
    </row>
    <row r="3845" spans="1:9" x14ac:dyDescent="0.25">
      <c r="A3845" t="s">
        <v>11414</v>
      </c>
      <c r="B3845" t="s">
        <v>781</v>
      </c>
      <c r="D3845" s="4">
        <v>1000</v>
      </c>
      <c r="E3845" s="1">
        <v>40137</v>
      </c>
      <c r="F3845">
        <v>101</v>
      </c>
      <c r="I3845" s="3">
        <v>42979</v>
      </c>
    </row>
    <row r="3846" spans="1:9" x14ac:dyDescent="0.25">
      <c r="A3846" t="s">
        <v>11417</v>
      </c>
      <c r="B3846" t="s">
        <v>4365</v>
      </c>
      <c r="D3846" s="4">
        <v>1321</v>
      </c>
      <c r="E3846" s="1">
        <v>38289</v>
      </c>
      <c r="F3846">
        <v>412</v>
      </c>
      <c r="I3846" s="3">
        <v>42979</v>
      </c>
    </row>
    <row r="3847" spans="1:9" x14ac:dyDescent="0.25">
      <c r="A3847" t="s">
        <v>11419</v>
      </c>
      <c r="B3847" t="s">
        <v>1126</v>
      </c>
      <c r="D3847" s="4">
        <v>1840</v>
      </c>
      <c r="F3847">
        <v>612</v>
      </c>
      <c r="I3847" s="3">
        <v>42979</v>
      </c>
    </row>
    <row r="3848" spans="1:9" x14ac:dyDescent="0.25">
      <c r="A3848" t="s">
        <v>11421</v>
      </c>
      <c r="B3848" t="s">
        <v>1126</v>
      </c>
      <c r="D3848" s="4">
        <v>1840</v>
      </c>
      <c r="F3848">
        <v>612</v>
      </c>
      <c r="I3848" s="3">
        <v>42979</v>
      </c>
    </row>
    <row r="3849" spans="1:9" x14ac:dyDescent="0.25">
      <c r="A3849" t="s">
        <v>11423</v>
      </c>
      <c r="B3849" t="s">
        <v>194</v>
      </c>
      <c r="D3849" s="4">
        <v>2130</v>
      </c>
      <c r="E3849" s="1">
        <v>35177</v>
      </c>
      <c r="F3849">
        <v>612</v>
      </c>
      <c r="I3849" s="3">
        <v>42979</v>
      </c>
    </row>
    <row r="3850" spans="1:9" x14ac:dyDescent="0.25">
      <c r="A3850" t="s">
        <v>11425</v>
      </c>
      <c r="B3850" t="s">
        <v>1815</v>
      </c>
      <c r="D3850" s="4">
        <v>1204.29</v>
      </c>
      <c r="E3850" s="1">
        <v>39623</v>
      </c>
      <c r="F3850">
        <v>731</v>
      </c>
      <c r="I3850" s="3">
        <v>42979</v>
      </c>
    </row>
    <row r="3851" spans="1:9" x14ac:dyDescent="0.25">
      <c r="A3851" t="s">
        <v>11427</v>
      </c>
      <c r="B3851" t="s">
        <v>1815</v>
      </c>
      <c r="D3851" s="4">
        <v>1204.29</v>
      </c>
      <c r="E3851" s="1">
        <v>39623</v>
      </c>
      <c r="F3851">
        <v>731</v>
      </c>
      <c r="I3851" s="3">
        <v>42979</v>
      </c>
    </row>
    <row r="3852" spans="1:9" x14ac:dyDescent="0.25">
      <c r="A3852" t="s">
        <v>11429</v>
      </c>
      <c r="B3852" t="s">
        <v>9794</v>
      </c>
      <c r="D3852" s="4">
        <v>2430</v>
      </c>
      <c r="E3852" s="1">
        <v>36487</v>
      </c>
      <c r="F3852">
        <v>1033</v>
      </c>
      <c r="I3852" s="3">
        <v>42979</v>
      </c>
    </row>
    <row r="3853" spans="1:9" x14ac:dyDescent="0.25">
      <c r="A3853" t="s">
        <v>11431</v>
      </c>
      <c r="B3853" t="s">
        <v>2691</v>
      </c>
      <c r="D3853" s="4">
        <v>840</v>
      </c>
      <c r="E3853" s="1">
        <v>38868</v>
      </c>
      <c r="F3853">
        <v>1131</v>
      </c>
      <c r="I3853" s="3">
        <v>42979</v>
      </c>
    </row>
    <row r="3854" spans="1:9" x14ac:dyDescent="0.25">
      <c r="A3854" t="s">
        <v>11433</v>
      </c>
      <c r="B3854" t="s">
        <v>10004</v>
      </c>
      <c r="D3854" s="4">
        <v>1590</v>
      </c>
      <c r="E3854" s="1">
        <v>36738</v>
      </c>
      <c r="F3854">
        <v>1211</v>
      </c>
      <c r="I3854" s="3">
        <v>42979</v>
      </c>
    </row>
    <row r="3855" spans="1:9" x14ac:dyDescent="0.25">
      <c r="A3855" t="s">
        <v>11435</v>
      </c>
      <c r="B3855" t="s">
        <v>11436</v>
      </c>
      <c r="D3855" s="4">
        <v>1000</v>
      </c>
      <c r="E3855" s="1">
        <v>42201</v>
      </c>
      <c r="F3855">
        <v>1211</v>
      </c>
      <c r="I3855" s="3">
        <v>42979</v>
      </c>
    </row>
    <row r="3856" spans="1:9" x14ac:dyDescent="0.25">
      <c r="A3856" t="s">
        <v>11438</v>
      </c>
      <c r="B3856" t="s">
        <v>11439</v>
      </c>
      <c r="D3856" s="4">
        <v>1000</v>
      </c>
      <c r="E3856" s="1">
        <v>42201</v>
      </c>
      <c r="F3856">
        <v>1211</v>
      </c>
      <c r="I3856" s="3">
        <v>42979</v>
      </c>
    </row>
    <row r="3857" spans="1:9" x14ac:dyDescent="0.25">
      <c r="A3857" t="s">
        <v>11441</v>
      </c>
      <c r="B3857" t="s">
        <v>11436</v>
      </c>
      <c r="D3857" s="4">
        <v>1000</v>
      </c>
      <c r="E3857" s="1">
        <v>42201</v>
      </c>
      <c r="F3857">
        <v>1211</v>
      </c>
      <c r="I3857" s="3">
        <v>42979</v>
      </c>
    </row>
    <row r="3858" spans="1:9" x14ac:dyDescent="0.25">
      <c r="A3858" t="s">
        <v>11443</v>
      </c>
      <c r="B3858" t="s">
        <v>11439</v>
      </c>
      <c r="D3858" s="4">
        <v>1000</v>
      </c>
      <c r="E3858" s="1">
        <v>42201</v>
      </c>
      <c r="F3858">
        <v>1211</v>
      </c>
      <c r="I3858" s="3">
        <v>42979</v>
      </c>
    </row>
    <row r="3859" spans="1:9" x14ac:dyDescent="0.25">
      <c r="A3859" t="s">
        <v>11445</v>
      </c>
      <c r="B3859" t="s">
        <v>11446</v>
      </c>
      <c r="D3859" s="4">
        <v>1000</v>
      </c>
      <c r="E3859" s="1">
        <v>42201</v>
      </c>
      <c r="F3859">
        <v>1211</v>
      </c>
      <c r="I3859" s="3">
        <v>42979</v>
      </c>
    </row>
    <row r="3860" spans="1:9" x14ac:dyDescent="0.25">
      <c r="A3860" t="s">
        <v>11448</v>
      </c>
      <c r="B3860" t="s">
        <v>11446</v>
      </c>
      <c r="D3860" s="4">
        <v>1000</v>
      </c>
      <c r="E3860" s="1">
        <v>42201</v>
      </c>
      <c r="F3860">
        <v>1211</v>
      </c>
      <c r="I3860" s="3">
        <v>42979</v>
      </c>
    </row>
    <row r="3861" spans="1:9" x14ac:dyDescent="0.25">
      <c r="A3861" t="s">
        <v>11450</v>
      </c>
      <c r="B3861" t="s">
        <v>10721</v>
      </c>
      <c r="D3861" s="4">
        <v>1500</v>
      </c>
      <c r="E3861" s="1">
        <v>39925</v>
      </c>
      <c r="F3861">
        <v>1321</v>
      </c>
      <c r="I3861" s="3">
        <v>42979</v>
      </c>
    </row>
    <row r="3862" spans="1:9" x14ac:dyDescent="0.25">
      <c r="A3862" t="s">
        <v>11452</v>
      </c>
      <c r="B3862" t="s">
        <v>1443</v>
      </c>
      <c r="D3862" s="4">
        <v>2370</v>
      </c>
      <c r="F3862">
        <v>1462</v>
      </c>
      <c r="I3862" s="3">
        <v>42979</v>
      </c>
    </row>
    <row r="3863" spans="1:9" x14ac:dyDescent="0.25">
      <c r="A3863" t="s">
        <v>11455</v>
      </c>
      <c r="B3863" t="s">
        <v>1443</v>
      </c>
      <c r="D3863" s="4">
        <v>2370</v>
      </c>
      <c r="F3863">
        <v>1462</v>
      </c>
      <c r="I3863" s="3">
        <v>42979</v>
      </c>
    </row>
    <row r="3864" spans="1:9" x14ac:dyDescent="0.25">
      <c r="A3864" t="s">
        <v>11458</v>
      </c>
      <c r="B3864" t="s">
        <v>1443</v>
      </c>
      <c r="D3864" s="4">
        <v>2370</v>
      </c>
      <c r="F3864">
        <v>1462</v>
      </c>
      <c r="I3864" s="3">
        <v>42979</v>
      </c>
    </row>
    <row r="3865" spans="1:9" x14ac:dyDescent="0.25">
      <c r="A3865" t="s">
        <v>11460</v>
      </c>
      <c r="B3865" t="s">
        <v>6013</v>
      </c>
      <c r="D3865" s="4">
        <v>2000</v>
      </c>
      <c r="E3865" s="1">
        <v>40543</v>
      </c>
      <c r="F3865">
        <v>1641</v>
      </c>
      <c r="I3865" s="3">
        <v>42979</v>
      </c>
    </row>
    <row r="3866" spans="1:9" x14ac:dyDescent="0.25">
      <c r="A3866" t="s">
        <v>11462</v>
      </c>
      <c r="B3866" t="s">
        <v>11463</v>
      </c>
      <c r="D3866" s="4">
        <v>0</v>
      </c>
      <c r="E3866" s="1">
        <v>38230</v>
      </c>
      <c r="F3866">
        <v>1621</v>
      </c>
      <c r="I3866" s="3">
        <v>42979</v>
      </c>
    </row>
    <row r="3867" spans="1:9" x14ac:dyDescent="0.25">
      <c r="A3867" t="s">
        <v>11466</v>
      </c>
      <c r="B3867" t="s">
        <v>11467</v>
      </c>
      <c r="D3867" s="4">
        <v>1600</v>
      </c>
      <c r="F3867">
        <v>2241</v>
      </c>
      <c r="I3867" s="3">
        <v>42979</v>
      </c>
    </row>
    <row r="3868" spans="1:9" x14ac:dyDescent="0.25">
      <c r="A3868" t="s">
        <v>11470</v>
      </c>
      <c r="B3868" t="s">
        <v>2755</v>
      </c>
      <c r="D3868" s="4">
        <v>1090</v>
      </c>
      <c r="E3868" s="1">
        <v>35268</v>
      </c>
      <c r="F3868">
        <v>2622</v>
      </c>
      <c r="I3868" s="3">
        <v>42979</v>
      </c>
    </row>
    <row r="3869" spans="1:9" x14ac:dyDescent="0.25">
      <c r="A3869" t="s">
        <v>11473</v>
      </c>
      <c r="B3869" t="s">
        <v>1828</v>
      </c>
      <c r="D3869" s="4">
        <v>1995</v>
      </c>
      <c r="E3869" s="1">
        <v>37334</v>
      </c>
      <c r="F3869">
        <v>3590</v>
      </c>
      <c r="I3869" s="3">
        <v>42979</v>
      </c>
    </row>
    <row r="3870" spans="1:9" x14ac:dyDescent="0.25">
      <c r="A3870" t="s">
        <v>11477</v>
      </c>
      <c r="B3870" t="s">
        <v>11478</v>
      </c>
      <c r="D3870" s="4">
        <v>2782.5</v>
      </c>
      <c r="E3870" s="1">
        <v>37364</v>
      </c>
      <c r="F3870">
        <v>5062</v>
      </c>
      <c r="I3870" s="3">
        <v>42979</v>
      </c>
    </row>
    <row r="3871" spans="1:9" x14ac:dyDescent="0.25">
      <c r="A3871" t="s">
        <v>11482</v>
      </c>
      <c r="B3871" t="s">
        <v>11483</v>
      </c>
      <c r="D3871" s="4">
        <v>105</v>
      </c>
      <c r="E3871" s="1">
        <v>39590</v>
      </c>
      <c r="F3871">
        <v>5931</v>
      </c>
      <c r="I3871" s="3">
        <v>42979</v>
      </c>
    </row>
    <row r="3872" spans="1:9" x14ac:dyDescent="0.25">
      <c r="A3872" t="s">
        <v>11485</v>
      </c>
      <c r="B3872" t="s">
        <v>11174</v>
      </c>
      <c r="D3872" s="4">
        <v>999</v>
      </c>
      <c r="E3872" s="1">
        <v>42082</v>
      </c>
      <c r="F3872">
        <v>1611</v>
      </c>
      <c r="I3872" s="3">
        <v>43040</v>
      </c>
    </row>
    <row r="3873" spans="1:9" x14ac:dyDescent="0.25">
      <c r="A3873" t="s">
        <v>11488</v>
      </c>
      <c r="B3873" t="s">
        <v>183</v>
      </c>
      <c r="D3873" s="4">
        <v>1180</v>
      </c>
      <c r="F3873">
        <v>1611</v>
      </c>
      <c r="I3873" s="3">
        <v>43040</v>
      </c>
    </row>
    <row r="3874" spans="1:9" x14ac:dyDescent="0.25">
      <c r="A3874" t="s">
        <v>11492</v>
      </c>
      <c r="B3874" t="s">
        <v>8548</v>
      </c>
      <c r="D3874" s="4">
        <v>2156.02</v>
      </c>
      <c r="E3874" s="1">
        <v>40905</v>
      </c>
      <c r="F3874">
        <v>131</v>
      </c>
      <c r="I3874" s="3">
        <v>43070</v>
      </c>
    </row>
    <row r="3875" spans="1:9" x14ac:dyDescent="0.25">
      <c r="A3875" t="s">
        <v>11495</v>
      </c>
      <c r="B3875" t="s">
        <v>8548</v>
      </c>
      <c r="D3875" s="4">
        <v>2156.0100000000002</v>
      </c>
      <c r="E3875" s="1">
        <v>40905</v>
      </c>
      <c r="F3875">
        <v>131</v>
      </c>
      <c r="I3875" s="3">
        <v>43070</v>
      </c>
    </row>
    <row r="3876" spans="1:9" x14ac:dyDescent="0.25">
      <c r="A3876" t="s">
        <v>11499</v>
      </c>
      <c r="B3876" t="s">
        <v>8548</v>
      </c>
      <c r="D3876" s="4">
        <v>2156.02</v>
      </c>
      <c r="E3876" s="1">
        <v>40905</v>
      </c>
      <c r="F3876">
        <v>131</v>
      </c>
      <c r="I3876" s="3">
        <v>43070</v>
      </c>
    </row>
    <row r="3877" spans="1:9" x14ac:dyDescent="0.25">
      <c r="A3877" t="s">
        <v>11501</v>
      </c>
      <c r="B3877" t="s">
        <v>8548</v>
      </c>
      <c r="D3877" s="4">
        <v>2156.02</v>
      </c>
      <c r="E3877" s="1">
        <v>40905</v>
      </c>
      <c r="F3877">
        <v>131</v>
      </c>
      <c r="I3877" s="3">
        <v>43070</v>
      </c>
    </row>
    <row r="3878" spans="1:9" x14ac:dyDescent="0.25">
      <c r="A3878" t="s">
        <v>11504</v>
      </c>
      <c r="B3878" t="s">
        <v>8548</v>
      </c>
      <c r="D3878" s="4">
        <v>2076.8000000000002</v>
      </c>
      <c r="E3878" s="1">
        <v>40907</v>
      </c>
      <c r="F3878">
        <v>111</v>
      </c>
      <c r="I3878" s="3">
        <v>43070</v>
      </c>
    </row>
    <row r="3879" spans="1:9" x14ac:dyDescent="0.25">
      <c r="A3879" t="s">
        <v>11506</v>
      </c>
      <c r="B3879" t="s">
        <v>8548</v>
      </c>
      <c r="D3879" s="4">
        <v>2076.8000000000002</v>
      </c>
      <c r="E3879" s="1">
        <v>40907</v>
      </c>
      <c r="F3879">
        <v>111</v>
      </c>
      <c r="I3879" s="3">
        <v>43070</v>
      </c>
    </row>
    <row r="3880" spans="1:9" x14ac:dyDescent="0.25">
      <c r="A3880" t="s">
        <v>11508</v>
      </c>
      <c r="B3880" t="s">
        <v>8548</v>
      </c>
      <c r="D3880" s="4">
        <v>2076.8000000000002</v>
      </c>
      <c r="E3880" s="1">
        <v>40907</v>
      </c>
      <c r="F3880">
        <v>111</v>
      </c>
      <c r="I3880" s="3">
        <v>43070</v>
      </c>
    </row>
    <row r="3881" spans="1:9" x14ac:dyDescent="0.25">
      <c r="A3881" t="s">
        <v>11511</v>
      </c>
      <c r="B3881" t="s">
        <v>8548</v>
      </c>
      <c r="D3881" s="4">
        <v>2076.8000000000002</v>
      </c>
      <c r="E3881" s="1">
        <v>40907</v>
      </c>
      <c r="F3881">
        <v>111</v>
      </c>
      <c r="I3881" s="3">
        <v>43070</v>
      </c>
    </row>
    <row r="3882" spans="1:9" x14ac:dyDescent="0.25">
      <c r="A3882" t="s">
        <v>11514</v>
      </c>
      <c r="B3882" t="s">
        <v>1977</v>
      </c>
      <c r="D3882" s="4">
        <v>1694.35</v>
      </c>
      <c r="E3882" s="1">
        <v>37862</v>
      </c>
      <c r="F3882">
        <v>111</v>
      </c>
      <c r="I3882" s="3">
        <v>43070</v>
      </c>
    </row>
    <row r="3883" spans="1:9" x14ac:dyDescent="0.25">
      <c r="A3883" t="s">
        <v>11517</v>
      </c>
      <c r="B3883" t="s">
        <v>8548</v>
      </c>
      <c r="D3883" s="4">
        <v>2076.8000000000002</v>
      </c>
      <c r="E3883" s="1">
        <v>40907</v>
      </c>
      <c r="F3883">
        <v>111</v>
      </c>
      <c r="I3883" s="3">
        <v>43070</v>
      </c>
    </row>
    <row r="3884" spans="1:9" x14ac:dyDescent="0.25">
      <c r="A3884" t="s">
        <v>11519</v>
      </c>
      <c r="B3884" t="s">
        <v>8548</v>
      </c>
      <c r="D3884" s="4">
        <v>2076.8000000000002</v>
      </c>
      <c r="E3884" s="1">
        <v>40907</v>
      </c>
      <c r="F3884">
        <v>111</v>
      </c>
      <c r="I3884" s="3">
        <v>43070</v>
      </c>
    </row>
    <row r="3885" spans="1:9" x14ac:dyDescent="0.25">
      <c r="A3885" t="s">
        <v>11522</v>
      </c>
      <c r="B3885" t="s">
        <v>8548</v>
      </c>
      <c r="D3885" s="4">
        <v>2076.8000000000002</v>
      </c>
      <c r="E3885" s="1">
        <v>40907</v>
      </c>
      <c r="F3885">
        <v>111</v>
      </c>
      <c r="I3885" s="3">
        <v>43070</v>
      </c>
    </row>
    <row r="3886" spans="1:9" x14ac:dyDescent="0.25">
      <c r="A3886" t="s">
        <v>11524</v>
      </c>
      <c r="B3886" t="s">
        <v>8548</v>
      </c>
      <c r="D3886" s="4">
        <v>2076.8000000000002</v>
      </c>
      <c r="E3886" s="1">
        <v>40907</v>
      </c>
      <c r="F3886">
        <v>111</v>
      </c>
      <c r="I3886" s="3">
        <v>43070</v>
      </c>
    </row>
    <row r="3887" spans="1:9" x14ac:dyDescent="0.25">
      <c r="A3887" t="s">
        <v>11527</v>
      </c>
      <c r="B3887" t="s">
        <v>8548</v>
      </c>
      <c r="D3887" s="4">
        <v>2076.8000000000002</v>
      </c>
      <c r="E3887" s="1">
        <v>40907</v>
      </c>
      <c r="F3887">
        <v>111</v>
      </c>
      <c r="I3887" s="3">
        <v>43070</v>
      </c>
    </row>
    <row r="3888" spans="1:9" x14ac:dyDescent="0.25">
      <c r="A3888" t="s">
        <v>11530</v>
      </c>
      <c r="B3888" t="s">
        <v>8548</v>
      </c>
      <c r="D3888" s="4">
        <v>2076.8000000000002</v>
      </c>
      <c r="E3888" s="1">
        <v>40907</v>
      </c>
      <c r="F3888">
        <v>111</v>
      </c>
      <c r="I3888" s="3">
        <v>43070</v>
      </c>
    </row>
    <row r="3889" spans="1:9" x14ac:dyDescent="0.25">
      <c r="A3889" t="s">
        <v>11533</v>
      </c>
      <c r="B3889" t="s">
        <v>8548</v>
      </c>
      <c r="D3889" s="4">
        <v>2076.8000000000002</v>
      </c>
      <c r="E3889" s="1">
        <v>40907</v>
      </c>
      <c r="F3889">
        <v>111</v>
      </c>
      <c r="I3889" s="3">
        <v>43070</v>
      </c>
    </row>
    <row r="3890" spans="1:9" x14ac:dyDescent="0.25">
      <c r="A3890" t="s">
        <v>11535</v>
      </c>
      <c r="B3890" t="s">
        <v>8548</v>
      </c>
      <c r="D3890" s="4">
        <v>2076.8000000000002</v>
      </c>
      <c r="E3890" s="1">
        <v>40907</v>
      </c>
      <c r="F3890">
        <v>111</v>
      </c>
      <c r="I3890" s="3">
        <v>43070</v>
      </c>
    </row>
    <row r="3891" spans="1:9" x14ac:dyDescent="0.25">
      <c r="A3891" t="s">
        <v>11537</v>
      </c>
      <c r="B3891" t="s">
        <v>8548</v>
      </c>
      <c r="D3891" s="4">
        <v>2076.8000000000002</v>
      </c>
      <c r="E3891" s="1">
        <v>40907</v>
      </c>
      <c r="F3891">
        <v>231</v>
      </c>
      <c r="I3891" s="3">
        <v>43070</v>
      </c>
    </row>
    <row r="3892" spans="1:9" x14ac:dyDescent="0.25">
      <c r="A3892" t="s">
        <v>11539</v>
      </c>
      <c r="B3892" t="s">
        <v>8548</v>
      </c>
      <c r="D3892" s="4">
        <v>2076.8000000000002</v>
      </c>
      <c r="E3892" s="1">
        <v>40907</v>
      </c>
      <c r="F3892">
        <v>231</v>
      </c>
      <c r="I3892" s="3">
        <v>43070</v>
      </c>
    </row>
    <row r="3893" spans="1:9" x14ac:dyDescent="0.25">
      <c r="A3893" t="s">
        <v>11541</v>
      </c>
      <c r="B3893" t="s">
        <v>8548</v>
      </c>
      <c r="D3893" s="4">
        <v>2076.8000000000002</v>
      </c>
      <c r="E3893" s="1">
        <v>40907</v>
      </c>
      <c r="F3893">
        <v>231</v>
      </c>
      <c r="I3893" s="3">
        <v>43070</v>
      </c>
    </row>
    <row r="3894" spans="1:9" x14ac:dyDescent="0.25">
      <c r="A3894" t="s">
        <v>11543</v>
      </c>
      <c r="B3894" t="s">
        <v>8548</v>
      </c>
      <c r="D3894" s="4">
        <v>2076.8000000000002</v>
      </c>
      <c r="E3894" s="1">
        <v>40907</v>
      </c>
      <c r="F3894">
        <v>231</v>
      </c>
      <c r="I3894" s="3">
        <v>43070</v>
      </c>
    </row>
    <row r="3895" spans="1:9" x14ac:dyDescent="0.25">
      <c r="A3895" t="s">
        <v>11545</v>
      </c>
      <c r="B3895" t="s">
        <v>8548</v>
      </c>
      <c r="D3895" s="4">
        <v>2076.8000000000002</v>
      </c>
      <c r="E3895" s="1">
        <v>40907</v>
      </c>
      <c r="F3895">
        <v>231</v>
      </c>
      <c r="I3895" s="3">
        <v>43070</v>
      </c>
    </row>
    <row r="3896" spans="1:9" x14ac:dyDescent="0.25">
      <c r="A3896" t="s">
        <v>11547</v>
      </c>
      <c r="B3896" t="s">
        <v>8548</v>
      </c>
      <c r="D3896" s="4">
        <v>2076.8000000000002</v>
      </c>
      <c r="E3896" s="1">
        <v>40907</v>
      </c>
      <c r="F3896">
        <v>231</v>
      </c>
      <c r="I3896" s="3">
        <v>43070</v>
      </c>
    </row>
    <row r="3897" spans="1:9" x14ac:dyDescent="0.25">
      <c r="A3897" t="s">
        <v>11549</v>
      </c>
      <c r="B3897" t="s">
        <v>8548</v>
      </c>
      <c r="D3897" s="4">
        <v>2076.8000000000002</v>
      </c>
      <c r="E3897" s="1">
        <v>40907</v>
      </c>
      <c r="F3897">
        <v>231</v>
      </c>
      <c r="I3897" s="3">
        <v>43070</v>
      </c>
    </row>
    <row r="3898" spans="1:9" x14ac:dyDescent="0.25">
      <c r="A3898" t="s">
        <v>11551</v>
      </c>
      <c r="B3898" t="s">
        <v>8548</v>
      </c>
      <c r="D3898" s="4">
        <v>2076.8000000000002</v>
      </c>
      <c r="E3898" s="1">
        <v>40907</v>
      </c>
      <c r="F3898">
        <v>231</v>
      </c>
      <c r="I3898" s="3">
        <v>43070</v>
      </c>
    </row>
    <row r="3899" spans="1:9" x14ac:dyDescent="0.25">
      <c r="A3899" t="s">
        <v>11553</v>
      </c>
      <c r="B3899" t="s">
        <v>8548</v>
      </c>
      <c r="D3899" s="4">
        <v>2076.8000000000002</v>
      </c>
      <c r="E3899" s="1">
        <v>40907</v>
      </c>
      <c r="F3899">
        <v>213</v>
      </c>
      <c r="I3899" s="3">
        <v>43070</v>
      </c>
    </row>
    <row r="3900" spans="1:9" x14ac:dyDescent="0.25">
      <c r="A3900" t="s">
        <v>11556</v>
      </c>
      <c r="B3900" t="s">
        <v>8548</v>
      </c>
      <c r="D3900" s="4">
        <v>2076.8000000000002</v>
      </c>
      <c r="E3900" s="1">
        <v>40907</v>
      </c>
      <c r="F3900">
        <v>213</v>
      </c>
      <c r="I3900" s="3">
        <v>43070</v>
      </c>
    </row>
    <row r="3901" spans="1:9" x14ac:dyDescent="0.25">
      <c r="A3901" t="s">
        <v>11559</v>
      </c>
      <c r="B3901" t="s">
        <v>8548</v>
      </c>
      <c r="D3901" s="4">
        <v>2076.8000000000002</v>
      </c>
      <c r="E3901" s="1">
        <v>40907</v>
      </c>
      <c r="F3901">
        <v>213</v>
      </c>
      <c r="I3901" s="3">
        <v>43070</v>
      </c>
    </row>
    <row r="3902" spans="1:9" x14ac:dyDescent="0.25">
      <c r="A3902" t="s">
        <v>11562</v>
      </c>
      <c r="B3902" t="s">
        <v>8548</v>
      </c>
      <c r="D3902" s="4">
        <v>2076.8000000000002</v>
      </c>
      <c r="E3902" s="1">
        <v>40907</v>
      </c>
      <c r="F3902">
        <v>213</v>
      </c>
      <c r="I3902" s="3">
        <v>43070</v>
      </c>
    </row>
    <row r="3903" spans="1:9" x14ac:dyDescent="0.25">
      <c r="A3903" t="s">
        <v>11564</v>
      </c>
      <c r="B3903" t="s">
        <v>8548</v>
      </c>
      <c r="D3903" s="4">
        <v>2076.8000000000002</v>
      </c>
      <c r="E3903" s="1">
        <v>40907</v>
      </c>
      <c r="F3903">
        <v>213</v>
      </c>
      <c r="I3903" s="3">
        <v>43070</v>
      </c>
    </row>
    <row r="3904" spans="1:9" x14ac:dyDescent="0.25">
      <c r="A3904" t="s">
        <v>11566</v>
      </c>
      <c r="B3904" t="s">
        <v>8548</v>
      </c>
      <c r="D3904" s="4">
        <v>2076.8000000000002</v>
      </c>
      <c r="E3904" s="1">
        <v>40907</v>
      </c>
      <c r="F3904">
        <v>213</v>
      </c>
      <c r="I3904" s="3">
        <v>43070</v>
      </c>
    </row>
    <row r="3905" spans="1:9" x14ac:dyDescent="0.25">
      <c r="A3905" t="s">
        <v>11569</v>
      </c>
      <c r="B3905" t="s">
        <v>8548</v>
      </c>
      <c r="D3905" s="4">
        <v>2076.8000000000002</v>
      </c>
      <c r="E3905" s="1">
        <v>40907</v>
      </c>
      <c r="F3905">
        <v>213</v>
      </c>
      <c r="I3905" s="3">
        <v>43070</v>
      </c>
    </row>
    <row r="3906" spans="1:9" x14ac:dyDescent="0.25">
      <c r="A3906" t="s">
        <v>11571</v>
      </c>
      <c r="B3906" t="s">
        <v>8548</v>
      </c>
      <c r="D3906" s="4">
        <v>2076.8000000000002</v>
      </c>
      <c r="E3906" s="1">
        <v>40907</v>
      </c>
      <c r="F3906">
        <v>213</v>
      </c>
      <c r="I3906" s="3">
        <v>43070</v>
      </c>
    </row>
    <row r="3907" spans="1:9" x14ac:dyDescent="0.25">
      <c r="A3907" t="s">
        <v>11574</v>
      </c>
      <c r="B3907" t="s">
        <v>8548</v>
      </c>
      <c r="D3907" s="4">
        <v>2076.8000000000002</v>
      </c>
      <c r="E3907" s="1">
        <v>40907</v>
      </c>
      <c r="F3907">
        <v>213</v>
      </c>
      <c r="I3907" s="3">
        <v>43070</v>
      </c>
    </row>
    <row r="3908" spans="1:9" x14ac:dyDescent="0.25">
      <c r="A3908" t="s">
        <v>11577</v>
      </c>
      <c r="B3908" t="s">
        <v>8548</v>
      </c>
      <c r="D3908" s="4">
        <v>2076.8000000000002</v>
      </c>
      <c r="E3908" s="1">
        <v>40907</v>
      </c>
      <c r="F3908">
        <v>213</v>
      </c>
      <c r="I3908" s="3">
        <v>43070</v>
      </c>
    </row>
    <row r="3909" spans="1:9" x14ac:dyDescent="0.25">
      <c r="A3909" t="s">
        <v>11579</v>
      </c>
      <c r="B3909" t="s">
        <v>8548</v>
      </c>
      <c r="D3909" s="4">
        <v>2076.8000000000002</v>
      </c>
      <c r="E3909" s="1">
        <v>40907</v>
      </c>
      <c r="F3909">
        <v>213</v>
      </c>
      <c r="I3909" s="3">
        <v>43070</v>
      </c>
    </row>
    <row r="3910" spans="1:9" x14ac:dyDescent="0.25">
      <c r="A3910" t="s">
        <v>11582</v>
      </c>
      <c r="B3910" t="s">
        <v>8548</v>
      </c>
      <c r="D3910" s="4">
        <v>2076.8000000000002</v>
      </c>
      <c r="E3910" s="1">
        <v>40907</v>
      </c>
      <c r="F3910">
        <v>213</v>
      </c>
      <c r="I3910" s="3">
        <v>43070</v>
      </c>
    </row>
    <row r="3911" spans="1:9" x14ac:dyDescent="0.25">
      <c r="A3911" t="s">
        <v>11584</v>
      </c>
      <c r="B3911" t="s">
        <v>8548</v>
      </c>
      <c r="D3911" s="4">
        <v>2076.8000000000002</v>
      </c>
      <c r="E3911" s="1">
        <v>40907</v>
      </c>
      <c r="F3911">
        <v>213</v>
      </c>
      <c r="I3911" s="3">
        <v>43070</v>
      </c>
    </row>
    <row r="3912" spans="1:9" x14ac:dyDescent="0.25">
      <c r="A3912" t="s">
        <v>11587</v>
      </c>
      <c r="B3912" t="s">
        <v>8548</v>
      </c>
      <c r="D3912" s="4">
        <v>2076.8000000000002</v>
      </c>
      <c r="E3912" s="1">
        <v>40907</v>
      </c>
      <c r="F3912">
        <v>213</v>
      </c>
      <c r="I3912" s="3">
        <v>43070</v>
      </c>
    </row>
    <row r="3913" spans="1:9" x14ac:dyDescent="0.25">
      <c r="A3913" t="s">
        <v>11589</v>
      </c>
      <c r="B3913" t="s">
        <v>8548</v>
      </c>
      <c r="D3913" s="4">
        <v>2076.8000000000002</v>
      </c>
      <c r="E3913" s="1">
        <v>40907</v>
      </c>
      <c r="F3913">
        <v>213</v>
      </c>
      <c r="I3913" s="3">
        <v>43070</v>
      </c>
    </row>
    <row r="3914" spans="1:9" x14ac:dyDescent="0.25">
      <c r="A3914" t="s">
        <v>11591</v>
      </c>
      <c r="B3914" t="s">
        <v>8548</v>
      </c>
      <c r="D3914" s="4">
        <v>2076.8000000000002</v>
      </c>
      <c r="E3914" s="1">
        <v>40907</v>
      </c>
      <c r="F3914">
        <v>213</v>
      </c>
      <c r="I3914" s="3">
        <v>43070</v>
      </c>
    </row>
    <row r="3915" spans="1:9" x14ac:dyDescent="0.25">
      <c r="A3915" t="s">
        <v>11593</v>
      </c>
      <c r="B3915" t="s">
        <v>8548</v>
      </c>
      <c r="D3915" s="4">
        <v>2076.8000000000002</v>
      </c>
      <c r="E3915" s="1">
        <v>40907</v>
      </c>
      <c r="F3915">
        <v>213</v>
      </c>
      <c r="I3915" s="3">
        <v>43070</v>
      </c>
    </row>
    <row r="3916" spans="1:9" x14ac:dyDescent="0.25">
      <c r="A3916" t="s">
        <v>11595</v>
      </c>
      <c r="B3916" t="s">
        <v>8548</v>
      </c>
      <c r="D3916" s="4">
        <v>2076.8000000000002</v>
      </c>
      <c r="E3916" s="1">
        <v>40907</v>
      </c>
      <c r="F3916">
        <v>213</v>
      </c>
      <c r="I3916" s="3">
        <v>43070</v>
      </c>
    </row>
    <row r="3917" spans="1:9" x14ac:dyDescent="0.25">
      <c r="A3917" t="s">
        <v>11598</v>
      </c>
      <c r="B3917" t="s">
        <v>8548</v>
      </c>
      <c r="D3917" s="4">
        <v>2076.8000000000002</v>
      </c>
      <c r="E3917" s="1">
        <v>40907</v>
      </c>
      <c r="F3917">
        <v>213</v>
      </c>
      <c r="I3917" s="3">
        <v>43070</v>
      </c>
    </row>
    <row r="3918" spans="1:9" x14ac:dyDescent="0.25">
      <c r="A3918" t="s">
        <v>11600</v>
      </c>
      <c r="B3918" t="s">
        <v>8548</v>
      </c>
      <c r="D3918" s="4">
        <v>2076.8000000000002</v>
      </c>
      <c r="E3918" s="1">
        <v>40907</v>
      </c>
      <c r="F3918">
        <v>213</v>
      </c>
      <c r="I3918" s="3">
        <v>43070</v>
      </c>
    </row>
    <row r="3919" spans="1:9" x14ac:dyDescent="0.25">
      <c r="A3919" t="s">
        <v>11602</v>
      </c>
      <c r="B3919" t="s">
        <v>8548</v>
      </c>
      <c r="D3919" s="4">
        <v>2076.8000000000002</v>
      </c>
      <c r="E3919" s="1">
        <v>40907</v>
      </c>
      <c r="F3919">
        <v>213</v>
      </c>
      <c r="I3919" s="3">
        <v>43070</v>
      </c>
    </row>
    <row r="3920" spans="1:9" x14ac:dyDescent="0.25">
      <c r="A3920" t="s">
        <v>11604</v>
      </c>
      <c r="B3920" t="s">
        <v>8548</v>
      </c>
      <c r="D3920" s="4">
        <v>2076.8000000000002</v>
      </c>
      <c r="E3920" s="1">
        <v>40907</v>
      </c>
      <c r="F3920">
        <v>213</v>
      </c>
      <c r="I3920" s="3">
        <v>43070</v>
      </c>
    </row>
    <row r="3921" spans="1:9" x14ac:dyDescent="0.25">
      <c r="A3921" t="s">
        <v>11606</v>
      </c>
      <c r="B3921" t="s">
        <v>8548</v>
      </c>
      <c r="D3921" s="4">
        <v>2076.8000000000002</v>
      </c>
      <c r="E3921" s="1">
        <v>40907</v>
      </c>
      <c r="F3921">
        <v>213</v>
      </c>
      <c r="I3921" s="3">
        <v>43070</v>
      </c>
    </row>
    <row r="3922" spans="1:9" x14ac:dyDescent="0.25">
      <c r="A3922" t="s">
        <v>11608</v>
      </c>
      <c r="B3922" t="s">
        <v>8548</v>
      </c>
      <c r="D3922" s="4">
        <v>2076.8000000000002</v>
      </c>
      <c r="E3922" s="1">
        <v>40907</v>
      </c>
      <c r="F3922">
        <v>213</v>
      </c>
      <c r="I3922" s="3">
        <v>43070</v>
      </c>
    </row>
    <row r="3923" spans="1:9" x14ac:dyDescent="0.25">
      <c r="A3923" t="s">
        <v>11610</v>
      </c>
      <c r="B3923" t="s">
        <v>8548</v>
      </c>
      <c r="D3923" s="4">
        <v>2076.8000000000002</v>
      </c>
      <c r="E3923" s="1">
        <v>40907</v>
      </c>
      <c r="F3923">
        <v>311</v>
      </c>
      <c r="I3923" s="3">
        <v>43070</v>
      </c>
    </row>
    <row r="3924" spans="1:9" x14ac:dyDescent="0.25">
      <c r="A3924" t="s">
        <v>11613</v>
      </c>
      <c r="B3924" t="s">
        <v>8548</v>
      </c>
      <c r="D3924" s="4">
        <v>2076.8000000000002</v>
      </c>
      <c r="E3924" s="1">
        <v>40907</v>
      </c>
      <c r="F3924">
        <v>311</v>
      </c>
      <c r="I3924" s="3">
        <v>43070</v>
      </c>
    </row>
    <row r="3925" spans="1:9" x14ac:dyDescent="0.25">
      <c r="A3925" t="s">
        <v>11616</v>
      </c>
      <c r="B3925" t="s">
        <v>8548</v>
      </c>
      <c r="D3925" s="4">
        <v>2076.8000000000002</v>
      </c>
      <c r="E3925" s="1">
        <v>40907</v>
      </c>
      <c r="F3925">
        <v>311</v>
      </c>
      <c r="I3925" s="3">
        <v>43070</v>
      </c>
    </row>
    <row r="3926" spans="1:9" x14ac:dyDescent="0.25">
      <c r="A3926" t="s">
        <v>11619</v>
      </c>
      <c r="B3926" t="s">
        <v>8548</v>
      </c>
      <c r="D3926" s="4">
        <v>2076.8000000000002</v>
      </c>
      <c r="E3926" s="1">
        <v>40907</v>
      </c>
      <c r="F3926">
        <v>311</v>
      </c>
      <c r="I3926" s="3">
        <v>43070</v>
      </c>
    </row>
    <row r="3927" spans="1:9" x14ac:dyDescent="0.25">
      <c r="A3927" t="s">
        <v>11621</v>
      </c>
      <c r="B3927" t="s">
        <v>8548</v>
      </c>
      <c r="D3927" s="4">
        <v>2076.8000000000002</v>
      </c>
      <c r="E3927" s="1">
        <v>40907</v>
      </c>
      <c r="F3927">
        <v>311</v>
      </c>
      <c r="I3927" s="3">
        <v>43070</v>
      </c>
    </row>
    <row r="3928" spans="1:9" x14ac:dyDescent="0.25">
      <c r="A3928" t="s">
        <v>11624</v>
      </c>
      <c r="B3928" t="s">
        <v>8548</v>
      </c>
      <c r="D3928" s="4">
        <v>2076.8000000000002</v>
      </c>
      <c r="E3928" s="1">
        <v>40907</v>
      </c>
      <c r="F3928">
        <v>311</v>
      </c>
      <c r="I3928" s="3">
        <v>43070</v>
      </c>
    </row>
    <row r="3929" spans="1:9" x14ac:dyDescent="0.25">
      <c r="A3929" t="s">
        <v>11627</v>
      </c>
      <c r="B3929" t="s">
        <v>8548</v>
      </c>
      <c r="D3929" s="4">
        <v>2076.8000000000002</v>
      </c>
      <c r="E3929" s="1">
        <v>40907</v>
      </c>
      <c r="F3929">
        <v>311</v>
      </c>
      <c r="I3929" s="3">
        <v>43070</v>
      </c>
    </row>
    <row r="3930" spans="1:9" x14ac:dyDescent="0.25">
      <c r="A3930" t="s">
        <v>11630</v>
      </c>
      <c r="B3930" t="s">
        <v>11631</v>
      </c>
      <c r="D3930" s="4">
        <v>2439.02</v>
      </c>
      <c r="E3930" s="1">
        <v>38289</v>
      </c>
      <c r="F3930">
        <v>311</v>
      </c>
      <c r="I3930" s="3">
        <v>43070</v>
      </c>
    </row>
    <row r="3931" spans="1:9" x14ac:dyDescent="0.25">
      <c r="A3931" t="s">
        <v>11634</v>
      </c>
      <c r="B3931" t="s">
        <v>8548</v>
      </c>
      <c r="D3931" s="4">
        <v>2076.8000000000002</v>
      </c>
      <c r="E3931" s="1">
        <v>40907</v>
      </c>
      <c r="F3931">
        <v>311</v>
      </c>
      <c r="I3931" s="3">
        <v>43070</v>
      </c>
    </row>
    <row r="3932" spans="1:9" x14ac:dyDescent="0.25">
      <c r="A3932" t="s">
        <v>11636</v>
      </c>
      <c r="B3932" t="s">
        <v>8548</v>
      </c>
      <c r="D3932" s="4">
        <v>2076.8000000000002</v>
      </c>
      <c r="E3932" s="1">
        <v>40907</v>
      </c>
      <c r="F3932">
        <v>331</v>
      </c>
      <c r="I3932" s="3">
        <v>43070</v>
      </c>
    </row>
    <row r="3933" spans="1:9" x14ac:dyDescent="0.25">
      <c r="A3933" t="s">
        <v>11638</v>
      </c>
      <c r="B3933" t="s">
        <v>8548</v>
      </c>
      <c r="D3933" s="4">
        <v>2076.8000000000002</v>
      </c>
      <c r="E3933" s="1">
        <v>40907</v>
      </c>
      <c r="F3933">
        <v>331</v>
      </c>
      <c r="I3933" s="3">
        <v>43070</v>
      </c>
    </row>
    <row r="3934" spans="1:9" x14ac:dyDescent="0.25">
      <c r="A3934" t="s">
        <v>11640</v>
      </c>
      <c r="B3934" t="s">
        <v>8548</v>
      </c>
      <c r="D3934" s="4">
        <v>2076.8000000000002</v>
      </c>
      <c r="E3934" s="1">
        <v>40907</v>
      </c>
      <c r="F3934">
        <v>331</v>
      </c>
      <c r="I3934" s="3">
        <v>43070</v>
      </c>
    </row>
    <row r="3935" spans="1:9" x14ac:dyDescent="0.25">
      <c r="A3935" t="s">
        <v>11642</v>
      </c>
      <c r="B3935" t="s">
        <v>6524</v>
      </c>
      <c r="D3935" s="4">
        <v>1092.6199999999999</v>
      </c>
      <c r="E3935" s="1">
        <v>41474</v>
      </c>
      <c r="F3935">
        <v>731</v>
      </c>
      <c r="I3935" s="3">
        <v>43070</v>
      </c>
    </row>
    <row r="3936" spans="1:9" x14ac:dyDescent="0.25">
      <c r="A3936" t="s">
        <v>11646</v>
      </c>
      <c r="B3936" t="s">
        <v>1126</v>
      </c>
      <c r="D3936" s="4">
        <v>1419</v>
      </c>
      <c r="E3936" s="1">
        <v>40205</v>
      </c>
      <c r="F3936">
        <v>631</v>
      </c>
      <c r="I3936" s="3">
        <v>43070</v>
      </c>
    </row>
    <row r="3937" spans="1:9" x14ac:dyDescent="0.25">
      <c r="A3937" t="s">
        <v>11649</v>
      </c>
      <c r="B3937" t="s">
        <v>8548</v>
      </c>
      <c r="D3937" s="4">
        <v>2076.8000000000002</v>
      </c>
      <c r="E3937" s="1">
        <v>40907</v>
      </c>
      <c r="F3937">
        <v>817</v>
      </c>
      <c r="I3937" s="3">
        <v>43070</v>
      </c>
    </row>
    <row r="3938" spans="1:9" x14ac:dyDescent="0.25">
      <c r="A3938" t="s">
        <v>11652</v>
      </c>
      <c r="B3938" t="s">
        <v>11653</v>
      </c>
      <c r="D3938" s="4">
        <v>2138.4499999999998</v>
      </c>
      <c r="E3938" s="1">
        <v>42277</v>
      </c>
      <c r="F3938">
        <v>911</v>
      </c>
      <c r="I3938" s="3">
        <v>43070</v>
      </c>
    </row>
    <row r="3939" spans="1:9" x14ac:dyDescent="0.25">
      <c r="A3939" t="s">
        <v>11656</v>
      </c>
      <c r="B3939" t="s">
        <v>10560</v>
      </c>
      <c r="D3939" s="4">
        <v>2138.4499999999998</v>
      </c>
      <c r="E3939" s="1">
        <v>42277</v>
      </c>
      <c r="F3939">
        <v>911</v>
      </c>
      <c r="I3939" s="3">
        <v>43070</v>
      </c>
    </row>
    <row r="3940" spans="1:9" x14ac:dyDescent="0.25">
      <c r="A3940" t="s">
        <v>11658</v>
      </c>
      <c r="B3940" t="s">
        <v>10560</v>
      </c>
      <c r="D3940" s="4">
        <v>2138.4499999999998</v>
      </c>
      <c r="E3940" s="1">
        <v>42277</v>
      </c>
      <c r="F3940">
        <v>911</v>
      </c>
      <c r="I3940" s="3">
        <v>43070</v>
      </c>
    </row>
    <row r="3941" spans="1:9" x14ac:dyDescent="0.25">
      <c r="A3941" t="s">
        <v>11660</v>
      </c>
      <c r="B3941" t="s">
        <v>10560</v>
      </c>
      <c r="D3941" s="4">
        <v>2138.4499999999998</v>
      </c>
      <c r="E3941" s="1">
        <v>42277</v>
      </c>
      <c r="F3941">
        <v>911</v>
      </c>
      <c r="I3941" s="3">
        <v>43070</v>
      </c>
    </row>
    <row r="3942" spans="1:9" x14ac:dyDescent="0.25">
      <c r="A3942" t="s">
        <v>11662</v>
      </c>
      <c r="B3942" t="s">
        <v>10560</v>
      </c>
      <c r="D3942" s="4">
        <v>2138.4499999999998</v>
      </c>
      <c r="E3942" s="1">
        <v>42277</v>
      </c>
      <c r="F3942">
        <v>911</v>
      </c>
      <c r="I3942" s="3">
        <v>43070</v>
      </c>
    </row>
    <row r="3943" spans="1:9" x14ac:dyDescent="0.25">
      <c r="A3943" t="s">
        <v>11664</v>
      </c>
      <c r="B3943" t="s">
        <v>10560</v>
      </c>
      <c r="D3943" s="4">
        <v>2138.4499999999998</v>
      </c>
      <c r="E3943" s="1">
        <v>42277</v>
      </c>
      <c r="F3943">
        <v>911</v>
      </c>
      <c r="I3943" s="3">
        <v>43070</v>
      </c>
    </row>
    <row r="3944" spans="1:9" x14ac:dyDescent="0.25">
      <c r="A3944" t="s">
        <v>11666</v>
      </c>
      <c r="B3944" t="s">
        <v>10560</v>
      </c>
      <c r="D3944" s="4">
        <v>2138.4499999999998</v>
      </c>
      <c r="E3944" s="1">
        <v>42277</v>
      </c>
      <c r="F3944">
        <v>911</v>
      </c>
      <c r="I3944" s="3">
        <v>43070</v>
      </c>
    </row>
    <row r="3945" spans="1:9" x14ac:dyDescent="0.25">
      <c r="A3945" t="s">
        <v>11668</v>
      </c>
      <c r="B3945" t="s">
        <v>10560</v>
      </c>
      <c r="D3945" s="4">
        <v>2138.4499999999998</v>
      </c>
      <c r="E3945" s="1">
        <v>42277</v>
      </c>
      <c r="F3945">
        <v>911</v>
      </c>
      <c r="I3945" s="3">
        <v>43070</v>
      </c>
    </row>
    <row r="3946" spans="1:9" x14ac:dyDescent="0.25">
      <c r="A3946" t="s">
        <v>11670</v>
      </c>
      <c r="B3946" t="s">
        <v>10560</v>
      </c>
      <c r="D3946" s="4">
        <v>2138.4499999999998</v>
      </c>
      <c r="E3946" s="1">
        <v>42277</v>
      </c>
      <c r="F3946">
        <v>911</v>
      </c>
      <c r="I3946" s="3">
        <v>43070</v>
      </c>
    </row>
    <row r="3947" spans="1:9" x14ac:dyDescent="0.25">
      <c r="A3947" t="s">
        <v>11672</v>
      </c>
      <c r="B3947" t="s">
        <v>10560</v>
      </c>
      <c r="D3947" s="4">
        <v>2138.4499999999998</v>
      </c>
      <c r="E3947" s="1">
        <v>42277</v>
      </c>
      <c r="F3947">
        <v>911</v>
      </c>
      <c r="I3947" s="3">
        <v>43070</v>
      </c>
    </row>
    <row r="3948" spans="1:9" x14ac:dyDescent="0.25">
      <c r="A3948" t="s">
        <v>11674</v>
      </c>
      <c r="B3948" t="s">
        <v>10560</v>
      </c>
      <c r="D3948" s="4">
        <v>2138.4499999999998</v>
      </c>
      <c r="E3948" s="1">
        <v>42277</v>
      </c>
      <c r="F3948">
        <v>911</v>
      </c>
      <c r="I3948" s="3">
        <v>43070</v>
      </c>
    </row>
    <row r="3949" spans="1:9" x14ac:dyDescent="0.25">
      <c r="A3949" t="s">
        <v>11676</v>
      </c>
      <c r="B3949" t="s">
        <v>10560</v>
      </c>
      <c r="D3949" s="4">
        <v>2138.4499999999998</v>
      </c>
      <c r="E3949" s="1">
        <v>42277</v>
      </c>
      <c r="F3949">
        <v>911</v>
      </c>
      <c r="I3949" s="3">
        <v>43070</v>
      </c>
    </row>
    <row r="3950" spans="1:9" x14ac:dyDescent="0.25">
      <c r="A3950" t="s">
        <v>11678</v>
      </c>
      <c r="B3950" t="s">
        <v>1989</v>
      </c>
      <c r="D3950" s="4">
        <v>1680</v>
      </c>
      <c r="E3950" s="1">
        <v>38650</v>
      </c>
      <c r="F3950">
        <v>1011</v>
      </c>
      <c r="I3950" s="3">
        <v>43070</v>
      </c>
    </row>
    <row r="3951" spans="1:9" x14ac:dyDescent="0.25">
      <c r="A3951" t="s">
        <v>11680</v>
      </c>
      <c r="B3951" t="s">
        <v>1989</v>
      </c>
      <c r="D3951" s="4">
        <v>2496</v>
      </c>
      <c r="E3951" s="1">
        <v>40107</v>
      </c>
      <c r="F3951">
        <v>1012</v>
      </c>
      <c r="I3951" s="3">
        <v>43070</v>
      </c>
    </row>
    <row r="3952" spans="1:9" x14ac:dyDescent="0.25">
      <c r="A3952" t="s">
        <v>11682</v>
      </c>
      <c r="B3952" t="s">
        <v>1989</v>
      </c>
      <c r="D3952" s="4">
        <v>2496</v>
      </c>
      <c r="E3952" s="1">
        <v>40070</v>
      </c>
      <c r="F3952">
        <v>1021</v>
      </c>
      <c r="I3952" s="3">
        <v>43070</v>
      </c>
    </row>
    <row r="3953" spans="1:9" x14ac:dyDescent="0.25">
      <c r="A3953" t="s">
        <v>11685</v>
      </c>
      <c r="B3953" t="s">
        <v>1989</v>
      </c>
      <c r="D3953" s="4">
        <v>2519</v>
      </c>
      <c r="E3953" s="1">
        <v>40252</v>
      </c>
      <c r="F3953">
        <v>1021</v>
      </c>
      <c r="I3953" s="3">
        <v>43070</v>
      </c>
    </row>
    <row r="3954" spans="1:9" x14ac:dyDescent="0.25">
      <c r="A3954" t="s">
        <v>11689</v>
      </c>
      <c r="B3954" t="s">
        <v>1989</v>
      </c>
      <c r="D3954" s="4">
        <v>2519</v>
      </c>
      <c r="E3954" s="1">
        <v>40252</v>
      </c>
      <c r="F3954">
        <v>1021</v>
      </c>
      <c r="I3954" s="3">
        <v>43070</v>
      </c>
    </row>
    <row r="3955" spans="1:9" x14ac:dyDescent="0.25">
      <c r="A3955" t="s">
        <v>11691</v>
      </c>
      <c r="B3955" t="s">
        <v>8548</v>
      </c>
      <c r="D3955" s="4">
        <v>2076.8000000000002</v>
      </c>
      <c r="E3955" s="1">
        <v>40907</v>
      </c>
      <c r="F3955">
        <v>1112</v>
      </c>
      <c r="I3955" s="3">
        <v>43070</v>
      </c>
    </row>
    <row r="3956" spans="1:9" x14ac:dyDescent="0.25">
      <c r="A3956" t="s">
        <v>11694</v>
      </c>
      <c r="B3956" t="s">
        <v>8548</v>
      </c>
      <c r="D3956" s="4">
        <v>2076.8000000000002</v>
      </c>
      <c r="E3956" s="1">
        <v>40907</v>
      </c>
      <c r="F3956">
        <v>1112</v>
      </c>
      <c r="I3956" s="3">
        <v>43070</v>
      </c>
    </row>
    <row r="3957" spans="1:9" x14ac:dyDescent="0.25">
      <c r="A3957" t="s">
        <v>11696</v>
      </c>
      <c r="B3957" t="s">
        <v>8548</v>
      </c>
      <c r="D3957" s="4">
        <v>2076.8000000000002</v>
      </c>
      <c r="E3957" s="1">
        <v>40907</v>
      </c>
      <c r="F3957">
        <v>1112</v>
      </c>
      <c r="I3957" s="3">
        <v>43070</v>
      </c>
    </row>
    <row r="3958" spans="1:9" x14ac:dyDescent="0.25">
      <c r="A3958" t="s">
        <v>11698</v>
      </c>
      <c r="B3958" t="s">
        <v>8548</v>
      </c>
      <c r="D3958" s="4">
        <v>2076.8000000000002</v>
      </c>
      <c r="E3958" s="1">
        <v>40907</v>
      </c>
      <c r="F3958">
        <v>1112</v>
      </c>
      <c r="I3958" s="3">
        <v>43070</v>
      </c>
    </row>
    <row r="3959" spans="1:9" x14ac:dyDescent="0.25">
      <c r="A3959" t="s">
        <v>11700</v>
      </c>
      <c r="B3959" t="s">
        <v>8548</v>
      </c>
      <c r="D3959" s="4">
        <v>2076.8000000000002</v>
      </c>
      <c r="E3959" s="1">
        <v>40907</v>
      </c>
      <c r="F3959">
        <v>1112</v>
      </c>
      <c r="I3959" s="3">
        <v>43070</v>
      </c>
    </row>
    <row r="3960" spans="1:9" x14ac:dyDescent="0.25">
      <c r="A3960" t="s">
        <v>11702</v>
      </c>
      <c r="B3960" t="s">
        <v>8548</v>
      </c>
      <c r="D3960" s="4">
        <v>2076.8000000000002</v>
      </c>
      <c r="E3960" s="1">
        <v>40907</v>
      </c>
      <c r="F3960">
        <v>1112</v>
      </c>
      <c r="I3960" s="3">
        <v>43070</v>
      </c>
    </row>
    <row r="3961" spans="1:9" x14ac:dyDescent="0.25">
      <c r="A3961" t="s">
        <v>11704</v>
      </c>
      <c r="B3961" t="s">
        <v>8548</v>
      </c>
      <c r="D3961" s="4">
        <v>2076.8000000000002</v>
      </c>
      <c r="E3961" s="1">
        <v>40907</v>
      </c>
      <c r="F3961">
        <v>1112</v>
      </c>
      <c r="I3961" s="3">
        <v>43070</v>
      </c>
    </row>
    <row r="3962" spans="1:9" x14ac:dyDescent="0.25">
      <c r="A3962" t="s">
        <v>11706</v>
      </c>
      <c r="B3962" t="s">
        <v>8548</v>
      </c>
      <c r="D3962" s="4">
        <v>2076.8000000000002</v>
      </c>
      <c r="E3962" s="1">
        <v>40907</v>
      </c>
      <c r="F3962">
        <v>1112</v>
      </c>
      <c r="I3962" s="3">
        <v>43070</v>
      </c>
    </row>
    <row r="3963" spans="1:9" x14ac:dyDescent="0.25">
      <c r="A3963" t="s">
        <v>11708</v>
      </c>
      <c r="B3963" t="s">
        <v>8548</v>
      </c>
      <c r="D3963" s="4">
        <v>2076.8000000000002</v>
      </c>
      <c r="E3963" s="1">
        <v>40907</v>
      </c>
      <c r="F3963">
        <v>1112</v>
      </c>
      <c r="I3963" s="3">
        <v>43070</v>
      </c>
    </row>
    <row r="3964" spans="1:9" x14ac:dyDescent="0.25">
      <c r="A3964" t="s">
        <v>11710</v>
      </c>
      <c r="B3964" t="s">
        <v>8548</v>
      </c>
      <c r="D3964" s="4">
        <v>2076.8000000000002</v>
      </c>
      <c r="E3964" s="1">
        <v>40907</v>
      </c>
      <c r="F3964">
        <v>1112</v>
      </c>
      <c r="I3964" s="3">
        <v>43070</v>
      </c>
    </row>
    <row r="3965" spans="1:9" x14ac:dyDescent="0.25">
      <c r="A3965" t="s">
        <v>11712</v>
      </c>
      <c r="B3965" t="s">
        <v>8548</v>
      </c>
      <c r="D3965" s="4">
        <v>2076.8000000000002</v>
      </c>
      <c r="E3965" s="1">
        <v>40907</v>
      </c>
      <c r="F3965">
        <v>1112</v>
      </c>
      <c r="I3965" s="3">
        <v>43070</v>
      </c>
    </row>
    <row r="3966" spans="1:9" x14ac:dyDescent="0.25">
      <c r="A3966" t="s">
        <v>11714</v>
      </c>
      <c r="B3966" t="s">
        <v>8548</v>
      </c>
      <c r="D3966" s="4">
        <v>2076.8000000000002</v>
      </c>
      <c r="E3966" s="1">
        <v>40907</v>
      </c>
      <c r="F3966">
        <v>1111</v>
      </c>
      <c r="I3966" s="3">
        <v>43070</v>
      </c>
    </row>
    <row r="3967" spans="1:9" x14ac:dyDescent="0.25">
      <c r="A3967" t="s">
        <v>11717</v>
      </c>
      <c r="B3967" t="s">
        <v>8548</v>
      </c>
      <c r="D3967" s="4">
        <v>2076.8000000000002</v>
      </c>
      <c r="E3967" s="1">
        <v>40907</v>
      </c>
      <c r="F3967">
        <v>1111</v>
      </c>
      <c r="I3967" s="3">
        <v>43070</v>
      </c>
    </row>
    <row r="3968" spans="1:9" x14ac:dyDescent="0.25">
      <c r="A3968" t="s">
        <v>11720</v>
      </c>
      <c r="B3968" t="s">
        <v>8548</v>
      </c>
      <c r="D3968" s="4">
        <v>2076.8000000000002</v>
      </c>
      <c r="E3968" s="1">
        <v>40907</v>
      </c>
      <c r="F3968">
        <v>1111</v>
      </c>
      <c r="I3968" s="3">
        <v>43070</v>
      </c>
    </row>
    <row r="3969" spans="1:9" x14ac:dyDescent="0.25">
      <c r="A3969" t="s">
        <v>11722</v>
      </c>
      <c r="B3969" t="s">
        <v>8548</v>
      </c>
      <c r="D3969" s="4">
        <v>2076.8000000000002</v>
      </c>
      <c r="E3969" s="1">
        <v>40907</v>
      </c>
      <c r="F3969">
        <v>1111</v>
      </c>
      <c r="I3969" s="3">
        <v>43070</v>
      </c>
    </row>
    <row r="3970" spans="1:9" x14ac:dyDescent="0.25">
      <c r="A3970" t="s">
        <v>11724</v>
      </c>
      <c r="B3970" t="s">
        <v>8548</v>
      </c>
      <c r="D3970" s="4">
        <v>2076.8000000000002</v>
      </c>
      <c r="E3970" s="1">
        <v>40907</v>
      </c>
      <c r="F3970">
        <v>1111</v>
      </c>
      <c r="I3970" s="3">
        <v>43070</v>
      </c>
    </row>
    <row r="3971" spans="1:9" x14ac:dyDescent="0.25">
      <c r="A3971" t="s">
        <v>11726</v>
      </c>
      <c r="B3971" t="s">
        <v>8548</v>
      </c>
      <c r="D3971" s="4">
        <v>2076.8000000000002</v>
      </c>
      <c r="E3971" s="1">
        <v>40907</v>
      </c>
      <c r="F3971">
        <v>1111</v>
      </c>
      <c r="I3971" s="3">
        <v>43070</v>
      </c>
    </row>
    <row r="3972" spans="1:9" x14ac:dyDescent="0.25">
      <c r="A3972" t="s">
        <v>11728</v>
      </c>
      <c r="B3972" t="s">
        <v>8548</v>
      </c>
      <c r="D3972" s="4">
        <v>2076.8000000000002</v>
      </c>
      <c r="E3972" s="1">
        <v>40907</v>
      </c>
      <c r="F3972">
        <v>1111</v>
      </c>
      <c r="I3972" s="3">
        <v>43070</v>
      </c>
    </row>
    <row r="3973" spans="1:9" x14ac:dyDescent="0.25">
      <c r="A3973" t="s">
        <v>11730</v>
      </c>
      <c r="B3973" t="s">
        <v>8548</v>
      </c>
      <c r="D3973" s="4">
        <v>2076.8000000000002</v>
      </c>
      <c r="E3973" s="1">
        <v>40907</v>
      </c>
      <c r="F3973">
        <v>1111</v>
      </c>
      <c r="I3973" s="3">
        <v>43070</v>
      </c>
    </row>
    <row r="3974" spans="1:9" x14ac:dyDescent="0.25">
      <c r="A3974" t="s">
        <v>11733</v>
      </c>
      <c r="B3974" t="s">
        <v>8548</v>
      </c>
      <c r="D3974" s="4">
        <v>2076.8000000000002</v>
      </c>
      <c r="E3974" s="1">
        <v>40907</v>
      </c>
      <c r="F3974">
        <v>1111</v>
      </c>
      <c r="I3974" s="3">
        <v>43070</v>
      </c>
    </row>
    <row r="3975" spans="1:9" x14ac:dyDescent="0.25">
      <c r="A3975" t="s">
        <v>11735</v>
      </c>
      <c r="B3975" t="s">
        <v>8548</v>
      </c>
      <c r="D3975" s="4">
        <v>2076.8000000000002</v>
      </c>
      <c r="E3975" s="1">
        <v>40907</v>
      </c>
      <c r="F3975">
        <v>1111</v>
      </c>
      <c r="I3975" s="3">
        <v>43070</v>
      </c>
    </row>
    <row r="3976" spans="1:9" x14ac:dyDescent="0.25">
      <c r="A3976" t="s">
        <v>11738</v>
      </c>
      <c r="B3976" t="s">
        <v>8548</v>
      </c>
      <c r="D3976" s="4">
        <v>2076.8000000000002</v>
      </c>
      <c r="E3976" s="1">
        <v>40907</v>
      </c>
      <c r="F3976">
        <v>1111</v>
      </c>
      <c r="I3976" s="3">
        <v>43070</v>
      </c>
    </row>
    <row r="3977" spans="1:9" x14ac:dyDescent="0.25">
      <c r="A3977" t="s">
        <v>11741</v>
      </c>
      <c r="B3977" t="s">
        <v>8548</v>
      </c>
      <c r="D3977" s="4">
        <v>2076.8000000000002</v>
      </c>
      <c r="E3977" s="1">
        <v>40907</v>
      </c>
      <c r="F3977">
        <v>1111</v>
      </c>
      <c r="I3977" s="3">
        <v>43070</v>
      </c>
    </row>
    <row r="3978" spans="1:9" x14ac:dyDescent="0.25">
      <c r="A3978" t="s">
        <v>11743</v>
      </c>
      <c r="B3978" t="s">
        <v>8548</v>
      </c>
      <c r="D3978" s="4">
        <v>2076.8000000000002</v>
      </c>
      <c r="E3978" s="1">
        <v>40907</v>
      </c>
      <c r="F3978">
        <v>1111</v>
      </c>
      <c r="I3978" s="3">
        <v>43070</v>
      </c>
    </row>
    <row r="3979" spans="1:9" x14ac:dyDescent="0.25">
      <c r="A3979" t="s">
        <v>11745</v>
      </c>
      <c r="B3979" t="s">
        <v>8548</v>
      </c>
      <c r="D3979" s="4">
        <v>2076.8000000000002</v>
      </c>
      <c r="E3979" s="1">
        <v>40907</v>
      </c>
      <c r="F3979">
        <v>1111</v>
      </c>
      <c r="I3979" s="3">
        <v>43070</v>
      </c>
    </row>
    <row r="3980" spans="1:9" x14ac:dyDescent="0.25">
      <c r="A3980" t="s">
        <v>11747</v>
      </c>
      <c r="B3980" t="s">
        <v>8548</v>
      </c>
      <c r="D3980" s="4">
        <v>2076.8000000000002</v>
      </c>
      <c r="E3980" s="1">
        <v>40907</v>
      </c>
      <c r="F3980">
        <v>1111</v>
      </c>
      <c r="I3980" s="3">
        <v>43070</v>
      </c>
    </row>
    <row r="3981" spans="1:9" x14ac:dyDescent="0.25">
      <c r="A3981" t="s">
        <v>11749</v>
      </c>
      <c r="B3981" t="s">
        <v>8548</v>
      </c>
      <c r="D3981" s="4">
        <v>2530</v>
      </c>
      <c r="E3981" s="1">
        <v>42369</v>
      </c>
      <c r="F3981">
        <v>1113</v>
      </c>
      <c r="I3981" s="3">
        <v>43070</v>
      </c>
    </row>
    <row r="3982" spans="1:9" x14ac:dyDescent="0.25">
      <c r="A3982" t="s">
        <v>11753</v>
      </c>
      <c r="B3982" t="s">
        <v>8548</v>
      </c>
      <c r="D3982" s="4">
        <v>2530</v>
      </c>
      <c r="E3982" s="1">
        <v>42369</v>
      </c>
      <c r="F3982">
        <v>1113</v>
      </c>
      <c r="I3982" s="3">
        <v>43070</v>
      </c>
    </row>
    <row r="3983" spans="1:9" x14ac:dyDescent="0.25">
      <c r="A3983" t="s">
        <v>11755</v>
      </c>
      <c r="B3983" t="s">
        <v>8548</v>
      </c>
      <c r="D3983" s="4">
        <v>2530</v>
      </c>
      <c r="E3983" s="1">
        <v>42369</v>
      </c>
      <c r="F3983">
        <v>1113</v>
      </c>
      <c r="I3983" s="3">
        <v>43070</v>
      </c>
    </row>
    <row r="3984" spans="1:9" x14ac:dyDescent="0.25">
      <c r="A3984" t="s">
        <v>11757</v>
      </c>
      <c r="B3984" t="s">
        <v>8548</v>
      </c>
      <c r="D3984" s="4">
        <v>2530</v>
      </c>
      <c r="E3984" s="1">
        <v>42369</v>
      </c>
      <c r="F3984">
        <v>1113</v>
      </c>
      <c r="I3984" s="3">
        <v>43070</v>
      </c>
    </row>
    <row r="3985" spans="1:9" x14ac:dyDescent="0.25">
      <c r="A3985" t="s">
        <v>11759</v>
      </c>
      <c r="B3985" t="s">
        <v>8548</v>
      </c>
      <c r="D3985" s="4">
        <v>2530</v>
      </c>
      <c r="E3985" s="1">
        <v>42369</v>
      </c>
      <c r="F3985">
        <v>1113</v>
      </c>
      <c r="I3985" s="3">
        <v>43070</v>
      </c>
    </row>
    <row r="3986" spans="1:9" x14ac:dyDescent="0.25">
      <c r="A3986" t="s">
        <v>11761</v>
      </c>
      <c r="B3986" t="s">
        <v>8548</v>
      </c>
      <c r="D3986" s="4">
        <v>2530</v>
      </c>
      <c r="E3986" s="1">
        <v>42369</v>
      </c>
      <c r="F3986">
        <v>1113</v>
      </c>
      <c r="I3986" s="3">
        <v>43070</v>
      </c>
    </row>
    <row r="3987" spans="1:9" x14ac:dyDescent="0.25">
      <c r="A3987" t="s">
        <v>11763</v>
      </c>
      <c r="B3987" t="s">
        <v>183</v>
      </c>
      <c r="D3987" s="4">
        <v>1290</v>
      </c>
      <c r="F3987">
        <v>1311</v>
      </c>
      <c r="I3987" s="3">
        <v>43070</v>
      </c>
    </row>
    <row r="3988" spans="1:9" x14ac:dyDescent="0.25">
      <c r="A3988" t="s">
        <v>11765</v>
      </c>
      <c r="B3988" t="s">
        <v>11766</v>
      </c>
      <c r="D3988" s="4">
        <v>1300</v>
      </c>
      <c r="E3988" s="1">
        <v>39113</v>
      </c>
      <c r="F3988">
        <v>1611</v>
      </c>
      <c r="I3988" s="3">
        <v>43070</v>
      </c>
    </row>
    <row r="3989" spans="1:9" x14ac:dyDescent="0.25">
      <c r="A3989" t="s">
        <v>11769</v>
      </c>
      <c r="B3989" t="s">
        <v>11174</v>
      </c>
      <c r="D3989" s="4">
        <v>999</v>
      </c>
      <c r="E3989" s="1">
        <v>42312</v>
      </c>
      <c r="F3989">
        <v>2011</v>
      </c>
      <c r="I3989" s="3">
        <v>43070</v>
      </c>
    </row>
    <row r="3990" spans="1:9" x14ac:dyDescent="0.25">
      <c r="A3990" t="s">
        <v>11771</v>
      </c>
      <c r="B3990" t="s">
        <v>11772</v>
      </c>
      <c r="D3990" s="4">
        <v>1010</v>
      </c>
      <c r="E3990" s="1">
        <v>35871</v>
      </c>
      <c r="F3990">
        <v>2112</v>
      </c>
      <c r="I3990" s="3">
        <v>43070</v>
      </c>
    </row>
    <row r="3991" spans="1:9" x14ac:dyDescent="0.25">
      <c r="A3991" t="s">
        <v>11774</v>
      </c>
      <c r="B3991" t="s">
        <v>11775</v>
      </c>
      <c r="D3991" s="4">
        <v>2260.71</v>
      </c>
      <c r="E3991" s="1">
        <v>38702</v>
      </c>
      <c r="F3991">
        <v>2421</v>
      </c>
      <c r="I3991" s="3">
        <v>43070</v>
      </c>
    </row>
    <row r="3992" spans="1:9" x14ac:dyDescent="0.25">
      <c r="A3992" t="s">
        <v>11779</v>
      </c>
      <c r="B3992" t="s">
        <v>11780</v>
      </c>
      <c r="D3992" s="4">
        <v>2796.5</v>
      </c>
      <c r="E3992" s="1">
        <v>41182</v>
      </c>
      <c r="F3992">
        <v>2611</v>
      </c>
      <c r="I3992" s="3">
        <v>43070</v>
      </c>
    </row>
    <row r="3993" spans="1:9" x14ac:dyDescent="0.25">
      <c r="A3993" t="s">
        <v>11782</v>
      </c>
      <c r="B3993" t="s">
        <v>11780</v>
      </c>
      <c r="D3993" s="4">
        <v>2796.5</v>
      </c>
      <c r="E3993" s="1">
        <v>41182</v>
      </c>
      <c r="F3993">
        <v>2611</v>
      </c>
      <c r="I3993" s="3">
        <v>43070</v>
      </c>
    </row>
    <row r="3994" spans="1:9" x14ac:dyDescent="0.25">
      <c r="A3994" t="s">
        <v>11784</v>
      </c>
      <c r="B3994" t="s">
        <v>8548</v>
      </c>
      <c r="D3994" s="4">
        <v>2076.8000000000002</v>
      </c>
      <c r="E3994" s="1">
        <v>40907</v>
      </c>
      <c r="F3994">
        <v>3111</v>
      </c>
      <c r="I3994" s="3">
        <v>43070</v>
      </c>
    </row>
    <row r="3995" spans="1:9" x14ac:dyDescent="0.25">
      <c r="A3995" t="s">
        <v>11787</v>
      </c>
      <c r="B3995" t="s">
        <v>8548</v>
      </c>
      <c r="D3995" s="4">
        <v>2076.8000000000002</v>
      </c>
      <c r="E3995" s="1">
        <v>40907</v>
      </c>
      <c r="F3995">
        <v>3111</v>
      </c>
      <c r="I3995" s="3">
        <v>43070</v>
      </c>
    </row>
    <row r="3996" spans="1:9" x14ac:dyDescent="0.25">
      <c r="A3996" t="s">
        <v>11790</v>
      </c>
      <c r="B3996" t="s">
        <v>8548</v>
      </c>
      <c r="D3996" s="4">
        <v>2076.8000000000002</v>
      </c>
      <c r="E3996" s="1">
        <v>40907</v>
      </c>
      <c r="F3996">
        <v>3111</v>
      </c>
      <c r="I3996" s="3">
        <v>43070</v>
      </c>
    </row>
    <row r="3997" spans="1:9" x14ac:dyDescent="0.25">
      <c r="A3997" t="s">
        <v>11793</v>
      </c>
      <c r="B3997" t="s">
        <v>8548</v>
      </c>
      <c r="D3997" s="4">
        <v>2076.8000000000002</v>
      </c>
      <c r="E3997" s="1">
        <v>40907</v>
      </c>
      <c r="F3997">
        <v>3111</v>
      </c>
      <c r="I3997" s="3">
        <v>43070</v>
      </c>
    </row>
    <row r="3998" spans="1:9" x14ac:dyDescent="0.25">
      <c r="A3998" t="s">
        <v>11796</v>
      </c>
      <c r="B3998" t="s">
        <v>8548</v>
      </c>
      <c r="D3998" s="4">
        <v>2076.8000000000002</v>
      </c>
      <c r="E3998" s="1">
        <v>40907</v>
      </c>
      <c r="F3998">
        <v>3111</v>
      </c>
      <c r="I3998" s="3">
        <v>43070</v>
      </c>
    </row>
    <row r="3999" spans="1:9" x14ac:dyDescent="0.25">
      <c r="A3999" t="s">
        <v>11799</v>
      </c>
      <c r="B3999" t="s">
        <v>8548</v>
      </c>
      <c r="D3999" s="4">
        <v>2076.8000000000002</v>
      </c>
      <c r="E3999" s="1">
        <v>40907</v>
      </c>
      <c r="F3999">
        <v>3111</v>
      </c>
      <c r="I3999" s="3">
        <v>43070</v>
      </c>
    </row>
    <row r="4000" spans="1:9" x14ac:dyDescent="0.25">
      <c r="A4000" t="s">
        <v>11802</v>
      </c>
      <c r="B4000" t="s">
        <v>8548</v>
      </c>
      <c r="D4000" s="4">
        <v>2076.8000000000002</v>
      </c>
      <c r="E4000" s="1">
        <v>40907</v>
      </c>
      <c r="F4000">
        <v>3111</v>
      </c>
      <c r="I4000" s="3">
        <v>43070</v>
      </c>
    </row>
    <row r="4001" spans="1:9" x14ac:dyDescent="0.25">
      <c r="A4001" t="s">
        <v>11805</v>
      </c>
      <c r="B4001" t="s">
        <v>8548</v>
      </c>
      <c r="D4001" s="4">
        <v>2076.8000000000002</v>
      </c>
      <c r="E4001" s="1">
        <v>40907</v>
      </c>
      <c r="F4001">
        <v>3111</v>
      </c>
      <c r="I4001" s="3">
        <v>43070</v>
      </c>
    </row>
    <row r="4002" spans="1:9" x14ac:dyDescent="0.25">
      <c r="A4002" t="s">
        <v>11808</v>
      </c>
      <c r="B4002" t="s">
        <v>8548</v>
      </c>
      <c r="D4002" s="4">
        <v>2076.8000000000002</v>
      </c>
      <c r="E4002" s="1">
        <v>40907</v>
      </c>
      <c r="F4002">
        <v>3111</v>
      </c>
      <c r="I4002" s="3">
        <v>43070</v>
      </c>
    </row>
    <row r="4003" spans="1:9" x14ac:dyDescent="0.25">
      <c r="A4003" t="s">
        <v>11811</v>
      </c>
      <c r="B4003" t="s">
        <v>8548</v>
      </c>
      <c r="D4003" s="4">
        <v>2076.8000000000002</v>
      </c>
      <c r="E4003" s="1">
        <v>40907</v>
      </c>
      <c r="F4003">
        <v>3111</v>
      </c>
      <c r="I4003" s="3">
        <v>43070</v>
      </c>
    </row>
    <row r="4004" spans="1:9" x14ac:dyDescent="0.25">
      <c r="A4004" t="s">
        <v>11814</v>
      </c>
      <c r="B4004" t="s">
        <v>8548</v>
      </c>
      <c r="D4004" s="4">
        <v>2076.8000000000002</v>
      </c>
      <c r="E4004" s="1">
        <v>40907</v>
      </c>
      <c r="F4004">
        <v>3111</v>
      </c>
      <c r="I4004" s="3">
        <v>43070</v>
      </c>
    </row>
    <row r="4005" spans="1:9" x14ac:dyDescent="0.25">
      <c r="A4005" t="s">
        <v>11816</v>
      </c>
      <c r="B4005" t="s">
        <v>8548</v>
      </c>
      <c r="D4005" s="4">
        <v>2076.8000000000002</v>
      </c>
      <c r="E4005" s="1">
        <v>40907</v>
      </c>
      <c r="F4005">
        <v>3111</v>
      </c>
      <c r="I4005" s="3">
        <v>43070</v>
      </c>
    </row>
    <row r="4006" spans="1:9" x14ac:dyDescent="0.25">
      <c r="A4006" t="s">
        <v>11818</v>
      </c>
      <c r="B4006" t="s">
        <v>8548</v>
      </c>
      <c r="D4006" s="4">
        <v>2076.8000000000002</v>
      </c>
      <c r="E4006" s="1">
        <v>40907</v>
      </c>
      <c r="F4006">
        <v>3111</v>
      </c>
      <c r="I4006" s="3">
        <v>43070</v>
      </c>
    </row>
    <row r="4007" spans="1:9" x14ac:dyDescent="0.25">
      <c r="A4007" t="s">
        <v>11820</v>
      </c>
      <c r="B4007" t="s">
        <v>8548</v>
      </c>
      <c r="D4007" s="4">
        <v>2076.8000000000002</v>
      </c>
      <c r="E4007" s="1">
        <v>40907</v>
      </c>
      <c r="F4007">
        <v>3111</v>
      </c>
      <c r="I4007" s="3">
        <v>43070</v>
      </c>
    </row>
    <row r="4008" spans="1:9" x14ac:dyDescent="0.25">
      <c r="A4008" t="s">
        <v>11822</v>
      </c>
      <c r="B4008" t="s">
        <v>8548</v>
      </c>
      <c r="D4008" s="4">
        <v>2076.8000000000002</v>
      </c>
      <c r="E4008" s="1">
        <v>40907</v>
      </c>
      <c r="F4008">
        <v>3111</v>
      </c>
      <c r="I4008" s="3">
        <v>43070</v>
      </c>
    </row>
    <row r="4009" spans="1:9" x14ac:dyDescent="0.25">
      <c r="A4009" t="s">
        <v>11824</v>
      </c>
      <c r="B4009" t="s">
        <v>8548</v>
      </c>
      <c r="D4009" s="4">
        <v>2076.8000000000002</v>
      </c>
      <c r="E4009" s="1">
        <v>40907</v>
      </c>
      <c r="F4009">
        <v>3111</v>
      </c>
      <c r="I4009" s="3">
        <v>43070</v>
      </c>
    </row>
    <row r="4010" spans="1:9" x14ac:dyDescent="0.25">
      <c r="A4010" t="s">
        <v>11826</v>
      </c>
      <c r="B4010" t="s">
        <v>8548</v>
      </c>
      <c r="D4010" s="4">
        <v>2076.8000000000002</v>
      </c>
      <c r="E4010" s="1">
        <v>40907</v>
      </c>
      <c r="F4010">
        <v>3111</v>
      </c>
      <c r="I4010" s="3">
        <v>43070</v>
      </c>
    </row>
    <row r="4011" spans="1:9" x14ac:dyDescent="0.25">
      <c r="A4011" t="s">
        <v>11828</v>
      </c>
      <c r="B4011" t="s">
        <v>8548</v>
      </c>
      <c r="D4011" s="4">
        <v>2076.8000000000002</v>
      </c>
      <c r="E4011" s="1">
        <v>40907</v>
      </c>
      <c r="F4011">
        <v>3111</v>
      </c>
      <c r="I4011" s="3">
        <v>43070</v>
      </c>
    </row>
    <row r="4012" spans="1:9" x14ac:dyDescent="0.25">
      <c r="A4012" t="s">
        <v>11830</v>
      </c>
      <c r="B4012" t="s">
        <v>8548</v>
      </c>
      <c r="D4012" s="4">
        <v>2076.8000000000002</v>
      </c>
      <c r="E4012" s="1">
        <v>40907</v>
      </c>
      <c r="F4012">
        <v>3111</v>
      </c>
      <c r="I4012" s="3">
        <v>43070</v>
      </c>
    </row>
    <row r="4013" spans="1:9" x14ac:dyDescent="0.25">
      <c r="A4013" t="s">
        <v>11832</v>
      </c>
      <c r="B4013" t="s">
        <v>8548</v>
      </c>
      <c r="D4013" s="4">
        <v>2076.8000000000002</v>
      </c>
      <c r="E4013" s="1">
        <v>40907</v>
      </c>
      <c r="F4013">
        <v>3111</v>
      </c>
      <c r="I4013" s="3">
        <v>43070</v>
      </c>
    </row>
    <row r="4014" spans="1:9" x14ac:dyDescent="0.25">
      <c r="A4014" t="s">
        <v>11834</v>
      </c>
      <c r="B4014" t="s">
        <v>8548</v>
      </c>
      <c r="D4014" s="4">
        <v>2076.8000000000002</v>
      </c>
      <c r="E4014" s="1">
        <v>40907</v>
      </c>
      <c r="F4014">
        <v>3111</v>
      </c>
      <c r="I4014" s="3">
        <v>43070</v>
      </c>
    </row>
    <row r="4015" spans="1:9" x14ac:dyDescent="0.25">
      <c r="A4015" t="s">
        <v>11837</v>
      </c>
      <c r="B4015" t="s">
        <v>8548</v>
      </c>
      <c r="D4015" s="4">
        <v>2076.8000000000002</v>
      </c>
      <c r="E4015" s="1">
        <v>40907</v>
      </c>
      <c r="F4015">
        <v>3111</v>
      </c>
      <c r="I4015" s="3">
        <v>43070</v>
      </c>
    </row>
    <row r="4016" spans="1:9" x14ac:dyDescent="0.25">
      <c r="A4016" t="s">
        <v>11839</v>
      </c>
      <c r="B4016" t="s">
        <v>8548</v>
      </c>
      <c r="D4016" s="4">
        <v>2076.8000000000002</v>
      </c>
      <c r="E4016" s="1">
        <v>40907</v>
      </c>
      <c r="F4016">
        <v>3111</v>
      </c>
      <c r="I4016" s="3">
        <v>43070</v>
      </c>
    </row>
    <row r="4017" spans="1:9" x14ac:dyDescent="0.25">
      <c r="A4017" t="s">
        <v>11841</v>
      </c>
      <c r="B4017" t="s">
        <v>1346</v>
      </c>
      <c r="D4017" s="4">
        <v>1795.33</v>
      </c>
      <c r="E4017" s="1">
        <v>40164</v>
      </c>
      <c r="F4017">
        <v>3241</v>
      </c>
      <c r="I4017" s="3">
        <v>43070</v>
      </c>
    </row>
    <row r="4018" spans="1:9" x14ac:dyDescent="0.25">
      <c r="A4018" t="s">
        <v>11845</v>
      </c>
      <c r="B4018" t="s">
        <v>11846</v>
      </c>
      <c r="D4018" s="4">
        <v>1385</v>
      </c>
      <c r="E4018" s="1">
        <v>39792</v>
      </c>
      <c r="F4018">
        <v>4841</v>
      </c>
      <c r="I4018" s="3">
        <v>43070</v>
      </c>
    </row>
    <row r="4019" spans="1:9" x14ac:dyDescent="0.25">
      <c r="A4019" t="s">
        <v>11850</v>
      </c>
      <c r="B4019" t="s">
        <v>11846</v>
      </c>
      <c r="D4019" s="4">
        <v>1385</v>
      </c>
      <c r="E4019" s="1">
        <v>39792</v>
      </c>
      <c r="F4019">
        <v>4841</v>
      </c>
      <c r="I4019" s="3">
        <v>43070</v>
      </c>
    </row>
    <row r="4020" spans="1:9" x14ac:dyDescent="0.25">
      <c r="A4020" t="s">
        <v>11855</v>
      </c>
      <c r="B4020" t="s">
        <v>11174</v>
      </c>
      <c r="D4020" s="4">
        <v>999</v>
      </c>
      <c r="E4020" s="1">
        <v>42321</v>
      </c>
      <c r="F4020">
        <v>111</v>
      </c>
      <c r="I4020" s="3">
        <v>43160</v>
      </c>
    </row>
    <row r="4021" spans="1:9" x14ac:dyDescent="0.25">
      <c r="A4021" t="s">
        <v>11857</v>
      </c>
      <c r="B4021" t="s">
        <v>8548</v>
      </c>
      <c r="D4021" s="4">
        <v>2156.02</v>
      </c>
      <c r="E4021" s="1">
        <v>40905</v>
      </c>
      <c r="F4021">
        <v>113</v>
      </c>
      <c r="I4021" s="3">
        <v>43160</v>
      </c>
    </row>
    <row r="4022" spans="1:9" x14ac:dyDescent="0.25">
      <c r="A4022" t="s">
        <v>11860</v>
      </c>
      <c r="B4022" t="s">
        <v>183</v>
      </c>
      <c r="D4022" s="4">
        <v>200</v>
      </c>
      <c r="E4022" s="1">
        <v>38666</v>
      </c>
      <c r="F4022">
        <v>113</v>
      </c>
      <c r="I4022" s="3">
        <v>43160</v>
      </c>
    </row>
    <row r="4023" spans="1:9" x14ac:dyDescent="0.25">
      <c r="A4023" t="s">
        <v>11862</v>
      </c>
      <c r="B4023" t="s">
        <v>8548</v>
      </c>
      <c r="D4023" s="4">
        <v>2076.8000000000002</v>
      </c>
      <c r="E4023" s="1">
        <v>40907</v>
      </c>
      <c r="F4023">
        <v>113</v>
      </c>
      <c r="I4023" s="3">
        <v>43160</v>
      </c>
    </row>
    <row r="4024" spans="1:9" x14ac:dyDescent="0.25">
      <c r="A4024" t="s">
        <v>11864</v>
      </c>
      <c r="B4024" t="s">
        <v>194</v>
      </c>
      <c r="D4024" s="4">
        <v>1774.5</v>
      </c>
      <c r="E4024" s="1">
        <v>37287</v>
      </c>
      <c r="F4024">
        <v>321</v>
      </c>
      <c r="I4024" s="3">
        <v>43160</v>
      </c>
    </row>
    <row r="4025" spans="1:9" x14ac:dyDescent="0.25">
      <c r="A4025" t="s">
        <v>11866</v>
      </c>
      <c r="B4025" t="s">
        <v>11174</v>
      </c>
      <c r="D4025" s="4">
        <v>999</v>
      </c>
      <c r="E4025" s="1">
        <v>42326</v>
      </c>
      <c r="F4025">
        <v>471</v>
      </c>
      <c r="I4025" s="3">
        <v>43160</v>
      </c>
    </row>
    <row r="4026" spans="1:9" x14ac:dyDescent="0.25">
      <c r="A4026" t="s">
        <v>11869</v>
      </c>
      <c r="B4026" t="s">
        <v>8548</v>
      </c>
      <c r="D4026" s="4">
        <v>2361.33</v>
      </c>
      <c r="E4026" s="1">
        <v>41639</v>
      </c>
      <c r="F4026">
        <v>511</v>
      </c>
      <c r="I4026" s="3">
        <v>43160</v>
      </c>
    </row>
    <row r="4027" spans="1:9" x14ac:dyDescent="0.25">
      <c r="A4027" t="s">
        <v>11873</v>
      </c>
      <c r="B4027" t="s">
        <v>8548</v>
      </c>
      <c r="D4027" s="4">
        <v>2361.33</v>
      </c>
      <c r="E4027" s="1">
        <v>41639</v>
      </c>
      <c r="F4027">
        <v>511</v>
      </c>
      <c r="I4027" s="3">
        <v>43160</v>
      </c>
    </row>
    <row r="4028" spans="1:9" x14ac:dyDescent="0.25">
      <c r="A4028" t="s">
        <v>11876</v>
      </c>
      <c r="B4028" t="s">
        <v>8548</v>
      </c>
      <c r="D4028" s="4">
        <v>2361.33</v>
      </c>
      <c r="E4028" s="1">
        <v>41639</v>
      </c>
      <c r="F4028">
        <v>511</v>
      </c>
      <c r="I4028" s="3">
        <v>43160</v>
      </c>
    </row>
    <row r="4029" spans="1:9" x14ac:dyDescent="0.25">
      <c r="A4029" t="s">
        <v>11879</v>
      </c>
      <c r="B4029" t="s">
        <v>8548</v>
      </c>
      <c r="D4029" s="4">
        <v>2361.33</v>
      </c>
      <c r="E4029" s="1">
        <v>41639</v>
      </c>
      <c r="F4029">
        <v>511</v>
      </c>
      <c r="I4029" s="3">
        <v>43160</v>
      </c>
    </row>
    <row r="4030" spans="1:9" x14ac:dyDescent="0.25">
      <c r="A4030" t="s">
        <v>11881</v>
      </c>
      <c r="B4030" t="s">
        <v>8548</v>
      </c>
      <c r="D4030" s="4">
        <v>2361.33</v>
      </c>
      <c r="E4030" s="1">
        <v>41639</v>
      </c>
      <c r="F4030">
        <v>511</v>
      </c>
      <c r="I4030" s="3">
        <v>43160</v>
      </c>
    </row>
    <row r="4031" spans="1:9" x14ac:dyDescent="0.25">
      <c r="A4031" t="s">
        <v>11884</v>
      </c>
      <c r="B4031" t="s">
        <v>8548</v>
      </c>
      <c r="D4031" s="4">
        <v>2361.33</v>
      </c>
      <c r="E4031" s="1">
        <v>41639</v>
      </c>
      <c r="F4031">
        <v>511</v>
      </c>
      <c r="I4031" s="3">
        <v>43160</v>
      </c>
    </row>
    <row r="4032" spans="1:9" x14ac:dyDescent="0.25">
      <c r="A4032" t="s">
        <v>11886</v>
      </c>
      <c r="B4032" t="s">
        <v>8548</v>
      </c>
      <c r="D4032" s="4">
        <v>2361.33</v>
      </c>
      <c r="E4032" s="1">
        <v>41639</v>
      </c>
      <c r="F4032">
        <v>511</v>
      </c>
      <c r="I4032" s="3">
        <v>43160</v>
      </c>
    </row>
    <row r="4033" spans="1:9" x14ac:dyDescent="0.25">
      <c r="A4033" t="s">
        <v>11889</v>
      </c>
      <c r="B4033" t="s">
        <v>8548</v>
      </c>
      <c r="D4033" s="4">
        <v>2361.33</v>
      </c>
      <c r="E4033" s="1">
        <v>41639</v>
      </c>
      <c r="F4033">
        <v>511</v>
      </c>
      <c r="I4033" s="3">
        <v>43160</v>
      </c>
    </row>
    <row r="4034" spans="1:9" x14ac:dyDescent="0.25">
      <c r="A4034" t="s">
        <v>11892</v>
      </c>
      <c r="B4034" t="s">
        <v>8548</v>
      </c>
      <c r="D4034" s="4">
        <v>2361.33</v>
      </c>
      <c r="E4034" s="1">
        <v>41639</v>
      </c>
      <c r="F4034">
        <v>511</v>
      </c>
      <c r="I4034" s="3">
        <v>43160</v>
      </c>
    </row>
    <row r="4035" spans="1:9" x14ac:dyDescent="0.25">
      <c r="A4035" t="s">
        <v>11894</v>
      </c>
      <c r="B4035" t="s">
        <v>8548</v>
      </c>
      <c r="D4035" s="4">
        <v>2361.33</v>
      </c>
      <c r="E4035" s="1">
        <v>41639</v>
      </c>
      <c r="F4035">
        <v>511</v>
      </c>
      <c r="I4035" s="3">
        <v>43160</v>
      </c>
    </row>
    <row r="4036" spans="1:9" x14ac:dyDescent="0.25">
      <c r="A4036" t="s">
        <v>11897</v>
      </c>
      <c r="B4036" t="s">
        <v>8548</v>
      </c>
      <c r="D4036" s="4">
        <v>2361.33</v>
      </c>
      <c r="E4036" s="1">
        <v>41639</v>
      </c>
      <c r="F4036">
        <v>511</v>
      </c>
      <c r="I4036" s="3">
        <v>43160</v>
      </c>
    </row>
    <row r="4037" spans="1:9" x14ac:dyDescent="0.25">
      <c r="A4037" t="s">
        <v>11899</v>
      </c>
      <c r="B4037" t="s">
        <v>8548</v>
      </c>
      <c r="D4037" s="4">
        <v>2361.33</v>
      </c>
      <c r="E4037" s="1">
        <v>41639</v>
      </c>
      <c r="F4037">
        <v>511</v>
      </c>
      <c r="I4037" s="3">
        <v>43160</v>
      </c>
    </row>
    <row r="4038" spans="1:9" x14ac:dyDescent="0.25">
      <c r="A4038" t="s">
        <v>11902</v>
      </c>
      <c r="B4038" t="s">
        <v>8548</v>
      </c>
      <c r="D4038" s="4">
        <v>2361.33</v>
      </c>
      <c r="E4038" s="1">
        <v>41639</v>
      </c>
      <c r="F4038">
        <v>511</v>
      </c>
      <c r="I4038" s="3">
        <v>43160</v>
      </c>
    </row>
    <row r="4039" spans="1:9" x14ac:dyDescent="0.25">
      <c r="A4039" t="s">
        <v>11904</v>
      </c>
      <c r="B4039" t="s">
        <v>8548</v>
      </c>
      <c r="D4039" s="4">
        <v>2361.33</v>
      </c>
      <c r="E4039" s="1">
        <v>41639</v>
      </c>
      <c r="F4039">
        <v>511</v>
      </c>
      <c r="I4039" s="3">
        <v>43160</v>
      </c>
    </row>
    <row r="4040" spans="1:9" x14ac:dyDescent="0.25">
      <c r="A4040" t="s">
        <v>11907</v>
      </c>
      <c r="B4040" t="s">
        <v>8548</v>
      </c>
      <c r="D4040" s="4">
        <v>2361.33</v>
      </c>
      <c r="E4040" s="1">
        <v>41639</v>
      </c>
      <c r="F4040">
        <v>511</v>
      </c>
      <c r="I4040" s="3">
        <v>43160</v>
      </c>
    </row>
    <row r="4041" spans="1:9" x14ac:dyDescent="0.25">
      <c r="A4041" t="s">
        <v>11909</v>
      </c>
      <c r="B4041" t="s">
        <v>8548</v>
      </c>
      <c r="D4041" s="4">
        <v>2361.33</v>
      </c>
      <c r="E4041" s="1">
        <v>41639</v>
      </c>
      <c r="F4041">
        <v>511</v>
      </c>
      <c r="I4041" s="3">
        <v>43160</v>
      </c>
    </row>
    <row r="4042" spans="1:9" x14ac:dyDescent="0.25">
      <c r="A4042" t="s">
        <v>11911</v>
      </c>
      <c r="B4042" t="s">
        <v>8548</v>
      </c>
      <c r="D4042" s="4">
        <v>2361.33</v>
      </c>
      <c r="E4042" s="1">
        <v>41639</v>
      </c>
      <c r="F4042">
        <v>511</v>
      </c>
      <c r="I4042" s="3">
        <v>43160</v>
      </c>
    </row>
    <row r="4043" spans="1:9" x14ac:dyDescent="0.25">
      <c r="A4043" t="s">
        <v>11914</v>
      </c>
      <c r="B4043" t="s">
        <v>8548</v>
      </c>
      <c r="D4043" s="4">
        <v>2361.33</v>
      </c>
      <c r="E4043" s="1">
        <v>41639</v>
      </c>
      <c r="F4043">
        <v>511</v>
      </c>
      <c r="I4043" s="3">
        <v>43160</v>
      </c>
    </row>
    <row r="4044" spans="1:9" x14ac:dyDescent="0.25">
      <c r="A4044" t="s">
        <v>11917</v>
      </c>
      <c r="B4044" t="s">
        <v>8548</v>
      </c>
      <c r="D4044" s="4">
        <v>2361.33</v>
      </c>
      <c r="E4044" s="1">
        <v>41639</v>
      </c>
      <c r="F4044">
        <v>511</v>
      </c>
      <c r="I4044" s="3">
        <v>43160</v>
      </c>
    </row>
    <row r="4045" spans="1:9" x14ac:dyDescent="0.25">
      <c r="A4045" t="s">
        <v>11919</v>
      </c>
      <c r="B4045" t="s">
        <v>8548</v>
      </c>
      <c r="D4045" s="4">
        <v>2361.33</v>
      </c>
      <c r="E4045" s="1">
        <v>41639</v>
      </c>
      <c r="F4045">
        <v>511</v>
      </c>
      <c r="I4045" s="3">
        <v>43160</v>
      </c>
    </row>
    <row r="4046" spans="1:9" x14ac:dyDescent="0.25">
      <c r="A4046" t="s">
        <v>11921</v>
      </c>
      <c r="B4046" t="s">
        <v>8548</v>
      </c>
      <c r="D4046" s="4">
        <v>2361.33</v>
      </c>
      <c r="E4046" s="1">
        <v>41639</v>
      </c>
      <c r="F4046">
        <v>511</v>
      </c>
      <c r="I4046" s="3">
        <v>43160</v>
      </c>
    </row>
    <row r="4047" spans="1:9" x14ac:dyDescent="0.25">
      <c r="A4047" t="s">
        <v>11923</v>
      </c>
      <c r="B4047" t="s">
        <v>8548</v>
      </c>
      <c r="D4047" s="4">
        <v>2361.33</v>
      </c>
      <c r="E4047" s="1">
        <v>41639</v>
      </c>
      <c r="F4047">
        <v>511</v>
      </c>
      <c r="I4047" s="3">
        <v>43160</v>
      </c>
    </row>
    <row r="4048" spans="1:9" x14ac:dyDescent="0.25">
      <c r="A4048" t="s">
        <v>11926</v>
      </c>
      <c r="B4048" t="s">
        <v>8548</v>
      </c>
      <c r="D4048" s="4">
        <v>2361.33</v>
      </c>
      <c r="E4048" s="1">
        <v>41639</v>
      </c>
      <c r="F4048">
        <v>511</v>
      </c>
      <c r="I4048" s="3">
        <v>43160</v>
      </c>
    </row>
    <row r="4049" spans="1:9" x14ac:dyDescent="0.25">
      <c r="A4049" t="s">
        <v>11928</v>
      </c>
      <c r="B4049" t="s">
        <v>8548</v>
      </c>
      <c r="D4049" s="4">
        <v>2361.33</v>
      </c>
      <c r="E4049" s="1">
        <v>41639</v>
      </c>
      <c r="F4049">
        <v>511</v>
      </c>
      <c r="I4049" s="3">
        <v>43160</v>
      </c>
    </row>
    <row r="4050" spans="1:9" x14ac:dyDescent="0.25">
      <c r="A4050" t="s">
        <v>11930</v>
      </c>
      <c r="B4050" t="s">
        <v>8548</v>
      </c>
      <c r="D4050" s="4">
        <v>2361.33</v>
      </c>
      <c r="E4050" s="1">
        <v>41639</v>
      </c>
      <c r="F4050">
        <v>511</v>
      </c>
      <c r="I4050" s="3">
        <v>43160</v>
      </c>
    </row>
    <row r="4051" spans="1:9" x14ac:dyDescent="0.25">
      <c r="A4051" t="s">
        <v>11932</v>
      </c>
      <c r="B4051" t="s">
        <v>8548</v>
      </c>
      <c r="D4051" s="4">
        <v>2361.33</v>
      </c>
      <c r="E4051" s="1">
        <v>41639</v>
      </c>
      <c r="F4051">
        <v>511</v>
      </c>
      <c r="I4051" s="3">
        <v>43160</v>
      </c>
    </row>
    <row r="4052" spans="1:9" x14ac:dyDescent="0.25">
      <c r="A4052" t="s">
        <v>11934</v>
      </c>
      <c r="B4052" t="s">
        <v>8548</v>
      </c>
      <c r="D4052" s="4">
        <v>2361.33</v>
      </c>
      <c r="E4052" s="1">
        <v>41639</v>
      </c>
      <c r="F4052">
        <v>511</v>
      </c>
      <c r="I4052" s="3">
        <v>43160</v>
      </c>
    </row>
    <row r="4053" spans="1:9" x14ac:dyDescent="0.25">
      <c r="A4053" t="s">
        <v>11936</v>
      </c>
      <c r="B4053" t="s">
        <v>8548</v>
      </c>
      <c r="D4053" s="4">
        <v>2361.33</v>
      </c>
      <c r="E4053" s="1">
        <v>41639</v>
      </c>
      <c r="F4053">
        <v>511</v>
      </c>
      <c r="I4053" s="3">
        <v>43160</v>
      </c>
    </row>
    <row r="4054" spans="1:9" x14ac:dyDescent="0.25">
      <c r="A4054" t="s">
        <v>11938</v>
      </c>
      <c r="B4054" t="s">
        <v>11174</v>
      </c>
      <c r="D4054" s="4">
        <v>999</v>
      </c>
      <c r="E4054" s="1">
        <v>42355</v>
      </c>
      <c r="F4054">
        <v>817</v>
      </c>
      <c r="I4054" s="3">
        <v>43160</v>
      </c>
    </row>
    <row r="4055" spans="1:9" x14ac:dyDescent="0.25">
      <c r="A4055" t="s">
        <v>11940</v>
      </c>
      <c r="B4055" t="s">
        <v>11174</v>
      </c>
      <c r="D4055" s="4">
        <v>999</v>
      </c>
      <c r="E4055" s="1">
        <v>42244</v>
      </c>
      <c r="F4055">
        <v>817</v>
      </c>
      <c r="I4055" s="3">
        <v>43160</v>
      </c>
    </row>
    <row r="4056" spans="1:9" x14ac:dyDescent="0.25">
      <c r="A4056" t="s">
        <v>11942</v>
      </c>
      <c r="B4056" t="s">
        <v>183</v>
      </c>
      <c r="D4056" s="4">
        <v>1615.45</v>
      </c>
      <c r="E4056" s="1">
        <v>37042</v>
      </c>
      <c r="F4056">
        <v>862</v>
      </c>
      <c r="I4056" s="3">
        <v>43160</v>
      </c>
    </row>
    <row r="4057" spans="1:9" x14ac:dyDescent="0.25">
      <c r="A4057" t="s">
        <v>11944</v>
      </c>
      <c r="B4057" t="s">
        <v>183</v>
      </c>
      <c r="D4057" s="4">
        <v>1160</v>
      </c>
      <c r="E4057" s="1">
        <v>35237</v>
      </c>
      <c r="F4057">
        <v>832</v>
      </c>
      <c r="I4057" s="3">
        <v>43160</v>
      </c>
    </row>
    <row r="4058" spans="1:9" x14ac:dyDescent="0.25">
      <c r="A4058" t="s">
        <v>11946</v>
      </c>
      <c r="B4058" t="s">
        <v>8548</v>
      </c>
      <c r="D4058" s="4">
        <v>2076.8000000000002</v>
      </c>
      <c r="E4058" s="1">
        <v>40907</v>
      </c>
      <c r="F4058">
        <v>1211</v>
      </c>
      <c r="I4058" s="3">
        <v>43160</v>
      </c>
    </row>
    <row r="4059" spans="1:9" x14ac:dyDescent="0.25">
      <c r="A4059" t="s">
        <v>11948</v>
      </c>
      <c r="B4059" t="s">
        <v>8548</v>
      </c>
      <c r="D4059" s="4">
        <v>2076.8000000000002</v>
      </c>
      <c r="E4059" s="1">
        <v>40907</v>
      </c>
      <c r="F4059">
        <v>1211</v>
      </c>
      <c r="I4059" s="3">
        <v>43160</v>
      </c>
    </row>
    <row r="4060" spans="1:9" x14ac:dyDescent="0.25">
      <c r="A4060" t="s">
        <v>11950</v>
      </c>
      <c r="B4060" t="s">
        <v>8548</v>
      </c>
      <c r="D4060" s="4">
        <v>2076.8000000000002</v>
      </c>
      <c r="E4060" s="1">
        <v>40907</v>
      </c>
      <c r="F4060">
        <v>1211</v>
      </c>
      <c r="I4060" s="3">
        <v>43160</v>
      </c>
    </row>
    <row r="4061" spans="1:9" x14ac:dyDescent="0.25">
      <c r="A4061" t="s">
        <v>11952</v>
      </c>
      <c r="B4061" t="s">
        <v>8548</v>
      </c>
      <c r="D4061" s="4">
        <v>2076.8000000000002</v>
      </c>
      <c r="E4061" s="1">
        <v>40907</v>
      </c>
      <c r="F4061">
        <v>1211</v>
      </c>
      <c r="I4061" s="3">
        <v>43160</v>
      </c>
    </row>
    <row r="4062" spans="1:9" x14ac:dyDescent="0.25">
      <c r="A4062" t="s">
        <v>11954</v>
      </c>
      <c r="B4062" t="s">
        <v>6524</v>
      </c>
      <c r="D4062" s="4">
        <v>1318.9</v>
      </c>
      <c r="E4062" s="1">
        <v>42734</v>
      </c>
      <c r="F4062">
        <v>1631</v>
      </c>
      <c r="I4062" s="3">
        <v>43160</v>
      </c>
    </row>
    <row r="4063" spans="1:9" x14ac:dyDescent="0.25">
      <c r="A4063" t="s">
        <v>11957</v>
      </c>
      <c r="B4063" t="s">
        <v>11174</v>
      </c>
      <c r="D4063" s="4">
        <v>999</v>
      </c>
      <c r="E4063" s="1">
        <v>42298</v>
      </c>
      <c r="F4063">
        <v>2011</v>
      </c>
      <c r="I4063" s="3">
        <v>43160</v>
      </c>
    </row>
    <row r="4064" spans="1:9" x14ac:dyDescent="0.25">
      <c r="A4064" t="s">
        <v>11959</v>
      </c>
      <c r="B4064" t="s">
        <v>11174</v>
      </c>
      <c r="D4064" s="4">
        <v>999</v>
      </c>
      <c r="E4064" s="1">
        <v>42173</v>
      </c>
      <c r="F4064">
        <v>2151</v>
      </c>
      <c r="I4064" s="3">
        <v>43160</v>
      </c>
    </row>
    <row r="4065" spans="1:9" x14ac:dyDescent="0.25">
      <c r="A4065" t="s">
        <v>11961</v>
      </c>
      <c r="B4065" t="s">
        <v>11174</v>
      </c>
      <c r="D4065" s="4">
        <v>999</v>
      </c>
      <c r="E4065" s="1">
        <v>42208</v>
      </c>
      <c r="F4065">
        <v>2151</v>
      </c>
      <c r="I4065" s="3">
        <v>43160</v>
      </c>
    </row>
    <row r="4066" spans="1:9" x14ac:dyDescent="0.25">
      <c r="A4066" t="s">
        <v>11963</v>
      </c>
      <c r="B4066" t="s">
        <v>8548</v>
      </c>
      <c r="D4066" s="4">
        <v>2076.8000000000002</v>
      </c>
      <c r="E4066" s="1">
        <v>40907</v>
      </c>
      <c r="F4066">
        <v>2511</v>
      </c>
      <c r="I4066" s="3">
        <v>43160</v>
      </c>
    </row>
    <row r="4067" spans="1:9" x14ac:dyDescent="0.25">
      <c r="A4067" t="s">
        <v>11965</v>
      </c>
      <c r="B4067" t="s">
        <v>8548</v>
      </c>
      <c r="D4067" s="4">
        <v>2076.8000000000002</v>
      </c>
      <c r="E4067" s="1">
        <v>40907</v>
      </c>
      <c r="F4067">
        <v>2511</v>
      </c>
      <c r="I4067" s="3">
        <v>43160</v>
      </c>
    </row>
    <row r="4068" spans="1:9" x14ac:dyDescent="0.25">
      <c r="A4068" t="s">
        <v>11967</v>
      </c>
      <c r="B4068" t="s">
        <v>8548</v>
      </c>
      <c r="D4068" s="4">
        <v>2076.8000000000002</v>
      </c>
      <c r="E4068" s="1">
        <v>40907</v>
      </c>
      <c r="F4068">
        <v>2511</v>
      </c>
      <c r="I4068" s="3">
        <v>43160</v>
      </c>
    </row>
    <row r="4069" spans="1:9" x14ac:dyDescent="0.25">
      <c r="A4069" t="s">
        <v>11969</v>
      </c>
      <c r="B4069" t="s">
        <v>8548</v>
      </c>
      <c r="D4069" s="4">
        <v>2076.8000000000002</v>
      </c>
      <c r="E4069" s="1">
        <v>40907</v>
      </c>
      <c r="F4069">
        <v>2511</v>
      </c>
      <c r="I4069" s="3">
        <v>43160</v>
      </c>
    </row>
    <row r="4070" spans="1:9" x14ac:dyDescent="0.25">
      <c r="A4070" t="s">
        <v>11971</v>
      </c>
      <c r="B4070" t="s">
        <v>8548</v>
      </c>
      <c r="D4070" s="4">
        <v>2076.8000000000002</v>
      </c>
      <c r="E4070" s="1">
        <v>40907</v>
      </c>
      <c r="F4070">
        <v>2511</v>
      </c>
      <c r="I4070" s="3">
        <v>43160</v>
      </c>
    </row>
    <row r="4071" spans="1:9" x14ac:dyDescent="0.25">
      <c r="A4071" t="s">
        <v>11972</v>
      </c>
      <c r="B4071" t="s">
        <v>11212</v>
      </c>
      <c r="D4071" s="4">
        <v>1150</v>
      </c>
      <c r="E4071" s="1">
        <v>41668</v>
      </c>
      <c r="F4071">
        <v>6022</v>
      </c>
      <c r="I4071" s="3">
        <v>43160</v>
      </c>
    </row>
    <row r="4072" spans="1:9" x14ac:dyDescent="0.25">
      <c r="A4072" t="s">
        <v>11977</v>
      </c>
      <c r="B4072" t="s">
        <v>8548</v>
      </c>
      <c r="D4072" s="4">
        <v>2076.8000000000002</v>
      </c>
      <c r="E4072" s="1">
        <v>40907</v>
      </c>
      <c r="F4072">
        <v>312</v>
      </c>
      <c r="I4072" s="3">
        <v>43191</v>
      </c>
    </row>
    <row r="4073" spans="1:9" x14ac:dyDescent="0.25">
      <c r="A4073" t="s">
        <v>11980</v>
      </c>
      <c r="B4073" t="s">
        <v>8548</v>
      </c>
      <c r="D4073" s="4">
        <v>2076.8000000000002</v>
      </c>
      <c r="E4073" s="1">
        <v>40907</v>
      </c>
      <c r="F4073">
        <v>312</v>
      </c>
      <c r="I4073" s="3">
        <v>43191</v>
      </c>
    </row>
    <row r="4074" spans="1:9" x14ac:dyDescent="0.25">
      <c r="A4074" t="s">
        <v>11982</v>
      </c>
      <c r="B4074" t="s">
        <v>8548</v>
      </c>
      <c r="D4074" s="4">
        <v>2076.8000000000002</v>
      </c>
      <c r="E4074" s="1">
        <v>40907</v>
      </c>
      <c r="F4074">
        <v>312</v>
      </c>
      <c r="I4074" s="3">
        <v>43191</v>
      </c>
    </row>
    <row r="4075" spans="1:9" x14ac:dyDescent="0.25">
      <c r="A4075" t="s">
        <v>11985</v>
      </c>
      <c r="B4075" t="s">
        <v>8548</v>
      </c>
      <c r="D4075" s="4">
        <v>2076.8000000000002</v>
      </c>
      <c r="E4075" s="1">
        <v>40907</v>
      </c>
      <c r="F4075">
        <v>312</v>
      </c>
      <c r="I4075" s="3">
        <v>43191</v>
      </c>
    </row>
    <row r="4076" spans="1:9" x14ac:dyDescent="0.25">
      <c r="A4076" t="s">
        <v>11988</v>
      </c>
      <c r="B4076" t="s">
        <v>8548</v>
      </c>
      <c r="D4076" s="4">
        <v>2076.8000000000002</v>
      </c>
      <c r="E4076" s="1">
        <v>40907</v>
      </c>
      <c r="F4076">
        <v>312</v>
      </c>
      <c r="I4076" s="3">
        <v>43191</v>
      </c>
    </row>
    <row r="4077" spans="1:9" x14ac:dyDescent="0.25">
      <c r="A4077" t="s">
        <v>11991</v>
      </c>
      <c r="B4077" t="s">
        <v>8548</v>
      </c>
      <c r="D4077" s="4">
        <v>2076.8000000000002</v>
      </c>
      <c r="E4077" s="1">
        <v>40907</v>
      </c>
      <c r="F4077">
        <v>312</v>
      </c>
      <c r="I4077" s="3">
        <v>43191</v>
      </c>
    </row>
    <row r="4078" spans="1:9" x14ac:dyDescent="0.25">
      <c r="A4078" t="s">
        <v>11993</v>
      </c>
      <c r="B4078" t="s">
        <v>2256</v>
      </c>
      <c r="D4078" s="4">
        <v>1079.4000000000001</v>
      </c>
      <c r="E4078" s="1">
        <v>38918</v>
      </c>
      <c r="F4078">
        <v>352</v>
      </c>
      <c r="I4078" s="3">
        <v>43191</v>
      </c>
    </row>
    <row r="4079" spans="1:9" x14ac:dyDescent="0.25">
      <c r="A4079" t="s">
        <v>11995</v>
      </c>
      <c r="B4079" t="s">
        <v>4365</v>
      </c>
      <c r="D4079" s="4">
        <v>1321</v>
      </c>
      <c r="E4079" s="1">
        <v>38289</v>
      </c>
      <c r="F4079">
        <v>421</v>
      </c>
      <c r="I4079" s="3">
        <v>43191</v>
      </c>
    </row>
    <row r="4080" spans="1:9" x14ac:dyDescent="0.25">
      <c r="A4080" t="s">
        <v>11997</v>
      </c>
      <c r="B4080" t="s">
        <v>4365</v>
      </c>
      <c r="D4080" s="4">
        <v>1321</v>
      </c>
      <c r="E4080" s="1">
        <v>38289</v>
      </c>
      <c r="F4080">
        <v>421</v>
      </c>
      <c r="I4080" s="3">
        <v>43191</v>
      </c>
    </row>
    <row r="4081" spans="1:9" x14ac:dyDescent="0.25">
      <c r="A4081" t="s">
        <v>11999</v>
      </c>
      <c r="B4081" t="s">
        <v>12000</v>
      </c>
      <c r="D4081" s="4">
        <v>750</v>
      </c>
      <c r="E4081" s="1">
        <v>42717</v>
      </c>
      <c r="F4081">
        <v>411</v>
      </c>
      <c r="I4081" s="3">
        <v>43191</v>
      </c>
    </row>
    <row r="4082" spans="1:9" x14ac:dyDescent="0.25">
      <c r="A4082" t="s">
        <v>12002</v>
      </c>
      <c r="B4082" t="s">
        <v>12003</v>
      </c>
      <c r="D4082" s="4">
        <v>750</v>
      </c>
      <c r="E4082" s="1">
        <v>42717</v>
      </c>
      <c r="F4082">
        <v>411</v>
      </c>
      <c r="I4082" s="3">
        <v>43191</v>
      </c>
    </row>
    <row r="4083" spans="1:9" x14ac:dyDescent="0.25">
      <c r="A4083" t="s">
        <v>12005</v>
      </c>
      <c r="B4083" t="s">
        <v>144</v>
      </c>
      <c r="D4083" s="4">
        <v>2491</v>
      </c>
      <c r="E4083" s="1">
        <v>38321</v>
      </c>
      <c r="F4083">
        <v>411</v>
      </c>
      <c r="I4083" s="3">
        <v>43191</v>
      </c>
    </row>
    <row r="4084" spans="1:9" x14ac:dyDescent="0.25">
      <c r="A4084" t="s">
        <v>12007</v>
      </c>
      <c r="B4084" t="s">
        <v>11174</v>
      </c>
      <c r="D4084" s="4">
        <v>999</v>
      </c>
      <c r="E4084" s="1">
        <v>42108</v>
      </c>
      <c r="F4084">
        <v>612</v>
      </c>
      <c r="I4084" s="3">
        <v>43191</v>
      </c>
    </row>
    <row r="4085" spans="1:9" x14ac:dyDescent="0.25">
      <c r="A4085" t="s">
        <v>12009</v>
      </c>
      <c r="B4085" t="s">
        <v>2874</v>
      </c>
      <c r="D4085" s="4">
        <v>1950</v>
      </c>
      <c r="E4085" s="1">
        <v>39547</v>
      </c>
      <c r="F4085">
        <v>731</v>
      </c>
      <c r="I4085" s="3">
        <v>43191</v>
      </c>
    </row>
    <row r="4086" spans="1:9" x14ac:dyDescent="0.25">
      <c r="A4086" t="s">
        <v>12011</v>
      </c>
      <c r="B4086" t="s">
        <v>1989</v>
      </c>
      <c r="D4086" s="4">
        <v>1680</v>
      </c>
      <c r="E4086" s="1">
        <v>38650</v>
      </c>
      <c r="F4086">
        <v>1013</v>
      </c>
      <c r="I4086" s="3">
        <v>43191</v>
      </c>
    </row>
    <row r="4087" spans="1:9" x14ac:dyDescent="0.25">
      <c r="A4087" t="s">
        <v>12014</v>
      </c>
      <c r="B4087" t="s">
        <v>10592</v>
      </c>
      <c r="D4087" s="4">
        <v>2444.1999999999998</v>
      </c>
      <c r="E4087" s="1">
        <v>40847</v>
      </c>
      <c r="F4087">
        <v>1131</v>
      </c>
      <c r="I4087" s="3">
        <v>43191</v>
      </c>
    </row>
    <row r="4088" spans="1:9" x14ac:dyDescent="0.25">
      <c r="A4088" t="s">
        <v>12016</v>
      </c>
      <c r="B4088" t="s">
        <v>12017</v>
      </c>
      <c r="D4088" s="4">
        <v>1386.2</v>
      </c>
      <c r="E4088" s="1">
        <v>38960</v>
      </c>
      <c r="F4088">
        <v>1621</v>
      </c>
      <c r="I4088" s="3">
        <v>43191</v>
      </c>
    </row>
    <row r="4089" spans="1:9" x14ac:dyDescent="0.25">
      <c r="A4089" t="s">
        <v>12020</v>
      </c>
      <c r="B4089" t="s">
        <v>12021</v>
      </c>
      <c r="D4089" s="4">
        <v>1820</v>
      </c>
      <c r="F4089">
        <v>2421</v>
      </c>
      <c r="I4089" s="3">
        <v>43191</v>
      </c>
    </row>
    <row r="4090" spans="1:9" x14ac:dyDescent="0.25">
      <c r="A4090" t="s">
        <v>12024</v>
      </c>
      <c r="B4090" t="s">
        <v>12025</v>
      </c>
      <c r="D4090" s="4">
        <v>1000</v>
      </c>
      <c r="E4090" s="1">
        <v>42349</v>
      </c>
      <c r="F4090">
        <v>3211</v>
      </c>
      <c r="I4090" s="3">
        <v>43191</v>
      </c>
    </row>
    <row r="4091" spans="1:9" x14ac:dyDescent="0.25">
      <c r="A4091" t="s">
        <v>12028</v>
      </c>
      <c r="B4091" t="s">
        <v>11174</v>
      </c>
      <c r="D4091" s="4">
        <v>999</v>
      </c>
      <c r="E4091" s="1">
        <v>42025</v>
      </c>
      <c r="F4091">
        <v>3342</v>
      </c>
      <c r="I4091" s="3">
        <v>43191</v>
      </c>
    </row>
    <row r="4092" spans="1:9" x14ac:dyDescent="0.25">
      <c r="A4092" t="s">
        <v>12031</v>
      </c>
      <c r="B4092" t="s">
        <v>1346</v>
      </c>
      <c r="D4092" s="4">
        <v>1654.1</v>
      </c>
      <c r="E4092" s="1">
        <v>39386</v>
      </c>
      <c r="F4092">
        <v>3341</v>
      </c>
      <c r="I4092" s="3">
        <v>43191</v>
      </c>
    </row>
    <row r="4093" spans="1:9" x14ac:dyDescent="0.25">
      <c r="A4093" t="s">
        <v>12034</v>
      </c>
      <c r="B4093" t="s">
        <v>12035</v>
      </c>
      <c r="D4093" s="4">
        <v>1500</v>
      </c>
      <c r="E4093" s="1">
        <v>39903</v>
      </c>
      <c r="F4093">
        <v>5031</v>
      </c>
      <c r="I4093" s="3">
        <v>43191</v>
      </c>
    </row>
    <row r="4094" spans="1:9" x14ac:dyDescent="0.25">
      <c r="A4094" t="s">
        <v>12037</v>
      </c>
      <c r="B4094" t="s">
        <v>9701</v>
      </c>
      <c r="D4094" s="4">
        <v>1500</v>
      </c>
      <c r="E4094" s="1">
        <v>39903</v>
      </c>
      <c r="F4094">
        <v>5031</v>
      </c>
      <c r="I4094" s="3">
        <v>43191</v>
      </c>
    </row>
    <row r="4095" spans="1:9" x14ac:dyDescent="0.25">
      <c r="A4095" t="s">
        <v>12041</v>
      </c>
      <c r="B4095" t="s">
        <v>194</v>
      </c>
      <c r="D4095" s="4">
        <v>2132</v>
      </c>
      <c r="E4095" s="1">
        <v>40136</v>
      </c>
      <c r="F4095">
        <v>221</v>
      </c>
      <c r="I4095" s="3">
        <v>43252</v>
      </c>
    </row>
    <row r="4096" spans="1:9" x14ac:dyDescent="0.25">
      <c r="A4096" t="s">
        <v>12045</v>
      </c>
      <c r="B4096" t="s">
        <v>144</v>
      </c>
      <c r="D4096" s="4">
        <v>2491</v>
      </c>
      <c r="E4096" s="1">
        <v>38321</v>
      </c>
      <c r="F4096">
        <v>412</v>
      </c>
      <c r="I4096" s="3">
        <v>43252</v>
      </c>
    </row>
    <row r="4097" spans="1:9" x14ac:dyDescent="0.25">
      <c r="A4097" t="s">
        <v>12047</v>
      </c>
      <c r="B4097" t="s">
        <v>144</v>
      </c>
      <c r="D4097" s="4">
        <v>2491</v>
      </c>
      <c r="E4097" s="1">
        <v>38321</v>
      </c>
      <c r="F4097">
        <v>412</v>
      </c>
      <c r="I4097" s="3">
        <v>43252</v>
      </c>
    </row>
    <row r="4098" spans="1:9" x14ac:dyDescent="0.25">
      <c r="A4098" t="s">
        <v>12049</v>
      </c>
      <c r="B4098" t="s">
        <v>144</v>
      </c>
      <c r="D4098" s="4">
        <v>2491</v>
      </c>
      <c r="E4098" s="1">
        <v>38321</v>
      </c>
      <c r="F4098">
        <v>412</v>
      </c>
      <c r="I4098" s="3">
        <v>43252</v>
      </c>
    </row>
    <row r="4099" spans="1:9" x14ac:dyDescent="0.25">
      <c r="A4099" t="s">
        <v>12051</v>
      </c>
      <c r="B4099" t="s">
        <v>6524</v>
      </c>
      <c r="D4099" s="4">
        <v>1135.2</v>
      </c>
      <c r="E4099" s="1">
        <v>40898</v>
      </c>
      <c r="F4099">
        <v>818</v>
      </c>
      <c r="I4099" s="3">
        <v>43252</v>
      </c>
    </row>
    <row r="4100" spans="1:9" x14ac:dyDescent="0.25">
      <c r="A4100" t="s">
        <v>12054</v>
      </c>
      <c r="B4100" t="s">
        <v>12055</v>
      </c>
      <c r="D4100" s="4">
        <v>2991</v>
      </c>
      <c r="E4100" s="1">
        <v>40421</v>
      </c>
      <c r="F4100">
        <v>862</v>
      </c>
      <c r="I4100" s="3">
        <v>43252</v>
      </c>
    </row>
    <row r="4101" spans="1:9" x14ac:dyDescent="0.25">
      <c r="A4101" t="s">
        <v>12059</v>
      </c>
      <c r="B4101" t="s">
        <v>12060</v>
      </c>
      <c r="D4101" s="4">
        <v>2490</v>
      </c>
      <c r="E4101" s="1">
        <v>39994</v>
      </c>
      <c r="F4101">
        <v>911</v>
      </c>
      <c r="I4101" s="3">
        <v>43252</v>
      </c>
    </row>
    <row r="4102" spans="1:9" x14ac:dyDescent="0.25">
      <c r="A4102" t="s">
        <v>12063</v>
      </c>
      <c r="B4102" t="s">
        <v>12064</v>
      </c>
      <c r="D4102" s="4">
        <v>2500</v>
      </c>
      <c r="E4102" s="1">
        <v>38105</v>
      </c>
      <c r="F4102">
        <v>1033</v>
      </c>
      <c r="I4102" s="3">
        <v>43252</v>
      </c>
    </row>
    <row r="4103" spans="1:9" x14ac:dyDescent="0.25">
      <c r="A4103" t="s">
        <v>12066</v>
      </c>
      <c r="B4103" t="s">
        <v>2797</v>
      </c>
      <c r="D4103" s="4">
        <v>1000</v>
      </c>
      <c r="E4103" s="1">
        <v>42816</v>
      </c>
      <c r="F4103">
        <v>1033</v>
      </c>
      <c r="I4103" s="3">
        <v>43252</v>
      </c>
    </row>
    <row r="4104" spans="1:9" x14ac:dyDescent="0.25">
      <c r="A4104" t="s">
        <v>12068</v>
      </c>
      <c r="B4104" t="s">
        <v>9456</v>
      </c>
      <c r="D4104" s="4">
        <v>1835</v>
      </c>
      <c r="E4104" s="1">
        <v>41305</v>
      </c>
      <c r="F4104">
        <v>1621</v>
      </c>
      <c r="I4104" s="3">
        <v>43252</v>
      </c>
    </row>
    <row r="4105" spans="1:9" x14ac:dyDescent="0.25">
      <c r="A4105" t="s">
        <v>12072</v>
      </c>
      <c r="B4105" t="s">
        <v>781</v>
      </c>
      <c r="D4105" s="4">
        <v>1280</v>
      </c>
      <c r="F4105">
        <v>1921</v>
      </c>
      <c r="I4105" s="3">
        <v>43252</v>
      </c>
    </row>
    <row r="4106" spans="1:9" x14ac:dyDescent="0.25">
      <c r="A4106" t="s">
        <v>12075</v>
      </c>
      <c r="B4106" t="s">
        <v>1346</v>
      </c>
      <c r="D4106" s="4">
        <v>2919.5</v>
      </c>
      <c r="E4106" s="1">
        <v>39429</v>
      </c>
      <c r="F4106">
        <v>2611</v>
      </c>
      <c r="I4106" s="3">
        <v>43252</v>
      </c>
    </row>
    <row r="4107" spans="1:9" x14ac:dyDescent="0.25">
      <c r="A4107" t="s">
        <v>12078</v>
      </c>
      <c r="B4107" t="s">
        <v>10235</v>
      </c>
      <c r="D4107" s="4">
        <v>2453.44</v>
      </c>
      <c r="E4107" s="1">
        <v>40672</v>
      </c>
      <c r="F4107">
        <v>2921</v>
      </c>
      <c r="I4107" s="3">
        <v>43252</v>
      </c>
    </row>
    <row r="4108" spans="1:9" x14ac:dyDescent="0.25">
      <c r="A4108" t="s">
        <v>12081</v>
      </c>
      <c r="B4108" t="s">
        <v>10235</v>
      </c>
      <c r="D4108" s="4">
        <v>1742</v>
      </c>
      <c r="E4108" s="1">
        <v>42291</v>
      </c>
      <c r="F4108">
        <v>3221</v>
      </c>
      <c r="I4108" s="3">
        <v>43252</v>
      </c>
    </row>
    <row r="4109" spans="1:9" x14ac:dyDescent="0.25">
      <c r="A4109" t="s">
        <v>12085</v>
      </c>
      <c r="B4109" t="s">
        <v>11174</v>
      </c>
      <c r="D4109" s="4">
        <v>998.95</v>
      </c>
      <c r="E4109" s="1">
        <v>41834</v>
      </c>
      <c r="F4109">
        <v>3211</v>
      </c>
      <c r="I4109" s="3">
        <v>43252</v>
      </c>
    </row>
    <row r="4110" spans="1:9" x14ac:dyDescent="0.25">
      <c r="A4110" t="s">
        <v>12087</v>
      </c>
      <c r="B4110" t="s">
        <v>194</v>
      </c>
      <c r="D4110" s="4">
        <v>1790</v>
      </c>
      <c r="E4110" s="1">
        <v>36026</v>
      </c>
      <c r="F4110">
        <v>3341</v>
      </c>
      <c r="I4110" s="3">
        <v>43252</v>
      </c>
    </row>
    <row r="4111" spans="1:9" x14ac:dyDescent="0.25">
      <c r="A4111" t="s">
        <v>12090</v>
      </c>
      <c r="B4111" t="s">
        <v>194</v>
      </c>
      <c r="D4111" s="4">
        <v>1790</v>
      </c>
      <c r="E4111" s="1">
        <v>35975</v>
      </c>
      <c r="F4111">
        <v>3341</v>
      </c>
      <c r="I4111" s="3">
        <v>43252</v>
      </c>
    </row>
    <row r="4112" spans="1:9" x14ac:dyDescent="0.25">
      <c r="A4112" t="s">
        <v>12092</v>
      </c>
      <c r="B4112" t="s">
        <v>9704</v>
      </c>
      <c r="D4112" s="4">
        <v>2000</v>
      </c>
      <c r="E4112" s="1">
        <v>38352</v>
      </c>
      <c r="F4112">
        <v>5062</v>
      </c>
      <c r="I4112" s="3">
        <v>43252</v>
      </c>
    </row>
    <row r="4113" spans="1:9" x14ac:dyDescent="0.25">
      <c r="A4113" t="s">
        <v>12095</v>
      </c>
      <c r="B4113" t="s">
        <v>9704</v>
      </c>
      <c r="D4113" s="4">
        <v>2000</v>
      </c>
      <c r="E4113" s="1">
        <v>38352</v>
      </c>
      <c r="F4113">
        <v>5062</v>
      </c>
      <c r="I4113" s="3">
        <v>43252</v>
      </c>
    </row>
    <row r="4114" spans="1:9" x14ac:dyDescent="0.25">
      <c r="A4114" t="s">
        <v>12097</v>
      </c>
      <c r="B4114" t="s">
        <v>9704</v>
      </c>
      <c r="D4114" s="4">
        <v>2000</v>
      </c>
      <c r="E4114" s="1">
        <v>38352</v>
      </c>
      <c r="F4114">
        <v>5062</v>
      </c>
      <c r="I4114" s="3">
        <v>43252</v>
      </c>
    </row>
    <row r="4115" spans="1:9" x14ac:dyDescent="0.25">
      <c r="A4115" t="s">
        <v>12099</v>
      </c>
      <c r="B4115" t="s">
        <v>9704</v>
      </c>
      <c r="D4115" s="4">
        <v>2000</v>
      </c>
      <c r="E4115" s="1">
        <v>38352</v>
      </c>
      <c r="F4115">
        <v>5062</v>
      </c>
      <c r="I4115" s="3">
        <v>43252</v>
      </c>
    </row>
    <row r="4116" spans="1:9" x14ac:dyDescent="0.25">
      <c r="A4116" t="s">
        <v>12101</v>
      </c>
      <c r="B4116" t="s">
        <v>10147</v>
      </c>
      <c r="D4116" s="4">
        <v>2350.04</v>
      </c>
      <c r="E4116" s="1">
        <v>40147</v>
      </c>
      <c r="F4116">
        <v>9801</v>
      </c>
      <c r="I4116" s="3">
        <v>43252</v>
      </c>
    </row>
    <row r="4117" spans="1:9" x14ac:dyDescent="0.25">
      <c r="A4117" t="s">
        <v>12103</v>
      </c>
      <c r="B4117" t="s">
        <v>11017</v>
      </c>
      <c r="D4117" s="4">
        <v>1584</v>
      </c>
      <c r="E4117" s="1">
        <v>40877</v>
      </c>
      <c r="F4117">
        <v>9801</v>
      </c>
      <c r="I4117" s="3">
        <v>43252</v>
      </c>
    </row>
    <row r="4118" spans="1:9" x14ac:dyDescent="0.25">
      <c r="A4118" t="s">
        <v>12106</v>
      </c>
      <c r="B4118" t="s">
        <v>1989</v>
      </c>
      <c r="D4118" s="4">
        <v>1706.25</v>
      </c>
      <c r="E4118" s="1">
        <v>38616</v>
      </c>
      <c r="F4118">
        <v>121</v>
      </c>
      <c r="I4118" s="3">
        <v>43344</v>
      </c>
    </row>
    <row r="4119" spans="1:9" x14ac:dyDescent="0.25">
      <c r="A4119" t="s">
        <v>12108</v>
      </c>
      <c r="B4119" t="s">
        <v>6524</v>
      </c>
      <c r="D4119" s="4">
        <v>1318.9</v>
      </c>
      <c r="E4119" s="1">
        <v>42734</v>
      </c>
      <c r="F4119">
        <v>311</v>
      </c>
      <c r="I4119" s="3">
        <v>43344</v>
      </c>
    </row>
    <row r="4120" spans="1:9" x14ac:dyDescent="0.25">
      <c r="A4120" t="s">
        <v>12110</v>
      </c>
      <c r="B4120" t="s">
        <v>11381</v>
      </c>
      <c r="D4120" s="4">
        <v>1166.3399999999999</v>
      </c>
      <c r="E4120" s="1">
        <v>38076</v>
      </c>
      <c r="F4120">
        <v>413</v>
      </c>
      <c r="I4120" s="3">
        <v>43344</v>
      </c>
    </row>
    <row r="4121" spans="1:9" x14ac:dyDescent="0.25">
      <c r="A4121" t="s">
        <v>12113</v>
      </c>
      <c r="B4121" t="s">
        <v>11381</v>
      </c>
      <c r="D4121" s="4">
        <v>1166.3399999999999</v>
      </c>
      <c r="E4121" s="1">
        <v>38076</v>
      </c>
      <c r="F4121">
        <v>413</v>
      </c>
      <c r="I4121" s="3">
        <v>43344</v>
      </c>
    </row>
    <row r="4122" spans="1:9" x14ac:dyDescent="0.25">
      <c r="A4122" t="s">
        <v>12115</v>
      </c>
      <c r="B4122" t="s">
        <v>2824</v>
      </c>
      <c r="D4122" s="4">
        <v>2482.66</v>
      </c>
      <c r="E4122" s="1">
        <v>40142</v>
      </c>
      <c r="F4122">
        <v>762</v>
      </c>
      <c r="I4122" s="3">
        <v>43344</v>
      </c>
    </row>
    <row r="4123" spans="1:9" x14ac:dyDescent="0.25">
      <c r="A4123" t="s">
        <v>12117</v>
      </c>
      <c r="B4123" t="s">
        <v>11174</v>
      </c>
      <c r="D4123" s="4">
        <v>999</v>
      </c>
      <c r="E4123" s="1">
        <v>42570</v>
      </c>
      <c r="F4123">
        <v>817</v>
      </c>
      <c r="I4123" s="3">
        <v>43344</v>
      </c>
    </row>
    <row r="4124" spans="1:9" x14ac:dyDescent="0.25">
      <c r="A4124" t="s">
        <v>12119</v>
      </c>
      <c r="B4124" t="s">
        <v>11174</v>
      </c>
      <c r="D4124" s="4">
        <v>999</v>
      </c>
      <c r="E4124" s="1">
        <v>42355</v>
      </c>
      <c r="F4124">
        <v>817</v>
      </c>
      <c r="I4124" s="3">
        <v>43344</v>
      </c>
    </row>
    <row r="4125" spans="1:9" x14ac:dyDescent="0.25">
      <c r="A4125" t="s">
        <v>12122</v>
      </c>
      <c r="B4125" t="s">
        <v>8548</v>
      </c>
      <c r="D4125" s="4">
        <v>2104.5100000000002</v>
      </c>
      <c r="E4125" s="1">
        <v>41639</v>
      </c>
      <c r="F4125">
        <v>1412</v>
      </c>
      <c r="I4125" s="3">
        <v>43344</v>
      </c>
    </row>
    <row r="4126" spans="1:9" x14ac:dyDescent="0.25">
      <c r="A4126" t="s">
        <v>12126</v>
      </c>
      <c r="B4126" t="s">
        <v>8548</v>
      </c>
      <c r="D4126" s="4">
        <v>2104.5100000000002</v>
      </c>
      <c r="E4126" s="1">
        <v>41639</v>
      </c>
      <c r="F4126">
        <v>1412</v>
      </c>
      <c r="I4126" s="3">
        <v>43344</v>
      </c>
    </row>
    <row r="4127" spans="1:9" x14ac:dyDescent="0.25">
      <c r="A4127" t="s">
        <v>12128</v>
      </c>
      <c r="B4127" t="s">
        <v>8548</v>
      </c>
      <c r="D4127" s="4">
        <v>2104.5100000000002</v>
      </c>
      <c r="E4127" s="1">
        <v>41639</v>
      </c>
      <c r="F4127">
        <v>1412</v>
      </c>
      <c r="I4127" s="3">
        <v>43344</v>
      </c>
    </row>
    <row r="4128" spans="1:9" x14ac:dyDescent="0.25">
      <c r="A4128" t="s">
        <v>12130</v>
      </c>
      <c r="B4128" t="s">
        <v>1720</v>
      </c>
      <c r="D4128" s="4">
        <v>2500</v>
      </c>
      <c r="E4128" s="1">
        <v>36146</v>
      </c>
      <c r="F4128">
        <v>1813</v>
      </c>
      <c r="I4128" s="3">
        <v>43344</v>
      </c>
    </row>
    <row r="4129" spans="1:9" x14ac:dyDescent="0.25">
      <c r="A4129" t="s">
        <v>12133</v>
      </c>
      <c r="B4129" t="s">
        <v>183</v>
      </c>
      <c r="D4129" s="4">
        <v>1140</v>
      </c>
      <c r="E4129" s="1">
        <v>36493</v>
      </c>
      <c r="F4129">
        <v>1821</v>
      </c>
      <c r="I4129" s="3">
        <v>43344</v>
      </c>
    </row>
    <row r="4130" spans="1:9" x14ac:dyDescent="0.25">
      <c r="A4130" t="s">
        <v>12136</v>
      </c>
      <c r="B4130" t="s">
        <v>2691</v>
      </c>
      <c r="D4130" s="4">
        <v>857.03</v>
      </c>
      <c r="E4130" s="1">
        <v>38805</v>
      </c>
      <c r="F4130">
        <v>3011</v>
      </c>
      <c r="I4130" s="3">
        <v>43344</v>
      </c>
    </row>
    <row r="4131" spans="1:9" x14ac:dyDescent="0.25">
      <c r="A4131" t="s">
        <v>12138</v>
      </c>
      <c r="B4131" t="s">
        <v>11174</v>
      </c>
      <c r="D4131" s="4">
        <v>998.99</v>
      </c>
      <c r="E4131" s="1">
        <v>41815</v>
      </c>
      <c r="F4131">
        <v>3221</v>
      </c>
      <c r="I4131" s="3">
        <v>43344</v>
      </c>
    </row>
    <row r="4132" spans="1:9" x14ac:dyDescent="0.25">
      <c r="A4132" t="s">
        <v>12141</v>
      </c>
      <c r="B4132" t="s">
        <v>11174</v>
      </c>
      <c r="D4132" s="4">
        <v>998.99</v>
      </c>
      <c r="E4132" s="1">
        <v>41815</v>
      </c>
      <c r="F4132">
        <v>3221</v>
      </c>
      <c r="I4132" s="3">
        <v>43344</v>
      </c>
    </row>
    <row r="4133" spans="1:9" x14ac:dyDescent="0.25">
      <c r="A4133" t="s">
        <v>12143</v>
      </c>
      <c r="B4133" t="s">
        <v>10235</v>
      </c>
      <c r="D4133" s="4">
        <v>1989</v>
      </c>
      <c r="E4133" s="1">
        <v>41908</v>
      </c>
      <c r="F4133">
        <v>3211</v>
      </c>
      <c r="I4133" s="3">
        <v>43344</v>
      </c>
    </row>
    <row r="4134" spans="1:9" x14ac:dyDescent="0.25">
      <c r="A4134" t="s">
        <v>12145</v>
      </c>
      <c r="B4134" t="s">
        <v>183</v>
      </c>
      <c r="D4134" s="4">
        <v>1220</v>
      </c>
      <c r="E4134" s="1">
        <v>35474</v>
      </c>
      <c r="F4134">
        <v>3211</v>
      </c>
      <c r="I4134" s="3">
        <v>43344</v>
      </c>
    </row>
    <row r="4135" spans="1:9" x14ac:dyDescent="0.25">
      <c r="A4135" t="s">
        <v>12147</v>
      </c>
      <c r="B4135" t="s">
        <v>194</v>
      </c>
      <c r="D4135" s="4">
        <v>1790</v>
      </c>
      <c r="E4135" s="1">
        <v>36081</v>
      </c>
      <c r="F4135">
        <v>3211</v>
      </c>
      <c r="I4135" s="3">
        <v>43344</v>
      </c>
    </row>
    <row r="4136" spans="1:9" x14ac:dyDescent="0.25">
      <c r="A4136" t="s">
        <v>12149</v>
      </c>
      <c r="B4136" t="s">
        <v>11174</v>
      </c>
      <c r="D4136" s="4">
        <v>998.95</v>
      </c>
      <c r="E4136" s="1">
        <v>41834</v>
      </c>
      <c r="F4136">
        <v>3211</v>
      </c>
      <c r="I4136" s="3">
        <v>43344</v>
      </c>
    </row>
    <row r="4137" spans="1:9" x14ac:dyDescent="0.25">
      <c r="A4137" t="s">
        <v>12152</v>
      </c>
      <c r="B4137" t="s">
        <v>11174</v>
      </c>
      <c r="D4137" s="4">
        <v>999</v>
      </c>
      <c r="E4137" s="1">
        <v>42389</v>
      </c>
      <c r="F4137">
        <v>121</v>
      </c>
      <c r="I4137" s="3">
        <v>43405</v>
      </c>
    </row>
    <row r="4138" spans="1:9" x14ac:dyDescent="0.25">
      <c r="A4138" t="s">
        <v>12154</v>
      </c>
      <c r="B4138" t="s">
        <v>11174</v>
      </c>
      <c r="D4138" s="4">
        <v>999</v>
      </c>
      <c r="E4138" s="1">
        <v>42270</v>
      </c>
      <c r="F4138">
        <v>1611</v>
      </c>
      <c r="I4138" s="3">
        <v>43405</v>
      </c>
    </row>
    <row r="4139" spans="1:9" x14ac:dyDescent="0.25">
      <c r="A4139" t="s">
        <v>12156</v>
      </c>
      <c r="B4139" t="s">
        <v>11017</v>
      </c>
      <c r="D4139" s="4">
        <v>1584</v>
      </c>
      <c r="E4139" s="1">
        <v>40877</v>
      </c>
      <c r="F4139">
        <v>9801</v>
      </c>
      <c r="I4139" s="3">
        <v>43405</v>
      </c>
    </row>
    <row r="4140" spans="1:9" x14ac:dyDescent="0.25">
      <c r="A4140" t="s">
        <v>12160</v>
      </c>
      <c r="B4140" t="s">
        <v>11174</v>
      </c>
      <c r="D4140" s="4">
        <v>999</v>
      </c>
      <c r="E4140" s="1">
        <v>42321</v>
      </c>
      <c r="F4140">
        <v>111</v>
      </c>
      <c r="I4140" s="3">
        <v>43435</v>
      </c>
    </row>
    <row r="4141" spans="1:9" x14ac:dyDescent="0.25">
      <c r="A4141" t="s">
        <v>12162</v>
      </c>
      <c r="B4141" t="s">
        <v>2639</v>
      </c>
      <c r="D4141" s="4">
        <v>1231</v>
      </c>
      <c r="E4141" s="1">
        <v>38015</v>
      </c>
      <c r="F4141">
        <v>111</v>
      </c>
      <c r="I4141" s="3">
        <v>43435</v>
      </c>
    </row>
    <row r="4142" spans="1:9" x14ac:dyDescent="0.25">
      <c r="A4142" t="s">
        <v>12166</v>
      </c>
      <c r="B4142" t="s">
        <v>2691</v>
      </c>
      <c r="D4142" s="4">
        <v>840</v>
      </c>
      <c r="E4142" s="1">
        <v>38868</v>
      </c>
      <c r="F4142">
        <v>111</v>
      </c>
      <c r="I4142" s="3">
        <v>43435</v>
      </c>
    </row>
    <row r="4143" spans="1:9" x14ac:dyDescent="0.25">
      <c r="A4143" t="s">
        <v>12168</v>
      </c>
      <c r="B4143" t="s">
        <v>144</v>
      </c>
      <c r="D4143" s="4">
        <v>1707.45</v>
      </c>
      <c r="E4143" s="1">
        <v>37364</v>
      </c>
      <c r="F4143">
        <v>113</v>
      </c>
      <c r="I4143" s="3">
        <v>43435</v>
      </c>
    </row>
    <row r="4144" spans="1:9" x14ac:dyDescent="0.25">
      <c r="A4144" t="s">
        <v>12170</v>
      </c>
      <c r="B4144" t="s">
        <v>144</v>
      </c>
      <c r="D4144" s="4">
        <v>1707.45</v>
      </c>
      <c r="E4144" s="1">
        <v>37364</v>
      </c>
      <c r="F4144">
        <v>113</v>
      </c>
      <c r="I4144" s="3">
        <v>43435</v>
      </c>
    </row>
    <row r="4145" spans="1:9" x14ac:dyDescent="0.25">
      <c r="A4145" t="s">
        <v>12172</v>
      </c>
      <c r="B4145" t="s">
        <v>11174</v>
      </c>
      <c r="D4145" s="4">
        <v>999</v>
      </c>
      <c r="E4145" s="1">
        <v>42208</v>
      </c>
      <c r="F4145">
        <v>331</v>
      </c>
      <c r="I4145" s="3">
        <v>43435</v>
      </c>
    </row>
    <row r="4146" spans="1:9" x14ac:dyDescent="0.25">
      <c r="A4146" t="s">
        <v>12174</v>
      </c>
      <c r="B4146" t="s">
        <v>10560</v>
      </c>
      <c r="D4146" s="4">
        <v>2147.8000000000002</v>
      </c>
      <c r="E4146" s="1">
        <v>41820</v>
      </c>
      <c r="F4146">
        <v>911</v>
      </c>
      <c r="I4146" s="3">
        <v>43435</v>
      </c>
    </row>
    <row r="4147" spans="1:9" x14ac:dyDescent="0.25">
      <c r="A4147" t="s">
        <v>12177</v>
      </c>
      <c r="B4147" t="s">
        <v>10560</v>
      </c>
      <c r="D4147" s="4">
        <v>2147.8000000000002</v>
      </c>
      <c r="E4147" s="1">
        <v>41820</v>
      </c>
      <c r="F4147">
        <v>911</v>
      </c>
      <c r="I4147" s="3">
        <v>43435</v>
      </c>
    </row>
    <row r="4148" spans="1:9" x14ac:dyDescent="0.25">
      <c r="A4148" t="s">
        <v>12179</v>
      </c>
      <c r="B4148" t="s">
        <v>10560</v>
      </c>
      <c r="D4148" s="4">
        <v>2147.8000000000002</v>
      </c>
      <c r="E4148" s="1">
        <v>41820</v>
      </c>
      <c r="F4148">
        <v>911</v>
      </c>
      <c r="I4148" s="3">
        <v>43435</v>
      </c>
    </row>
    <row r="4149" spans="1:9" x14ac:dyDescent="0.25">
      <c r="A4149" t="s">
        <v>12181</v>
      </c>
      <c r="B4149" t="s">
        <v>10560</v>
      </c>
      <c r="D4149" s="4">
        <v>2147.8000000000002</v>
      </c>
      <c r="E4149" s="1">
        <v>41820</v>
      </c>
      <c r="F4149">
        <v>911</v>
      </c>
      <c r="I4149" s="3">
        <v>43435</v>
      </c>
    </row>
    <row r="4150" spans="1:9" x14ac:dyDescent="0.25">
      <c r="A4150" t="s">
        <v>12183</v>
      </c>
      <c r="B4150" t="s">
        <v>10560</v>
      </c>
      <c r="D4150" s="4">
        <v>2147.8000000000002</v>
      </c>
      <c r="E4150" s="1">
        <v>41820</v>
      </c>
      <c r="F4150">
        <v>911</v>
      </c>
      <c r="I4150" s="3">
        <v>43435</v>
      </c>
    </row>
    <row r="4151" spans="1:9" x14ac:dyDescent="0.25">
      <c r="A4151" t="s">
        <v>12185</v>
      </c>
      <c r="B4151" t="s">
        <v>10560</v>
      </c>
      <c r="D4151" s="4">
        <v>2147.8000000000002</v>
      </c>
      <c r="E4151" s="1">
        <v>41820</v>
      </c>
      <c r="F4151">
        <v>911</v>
      </c>
      <c r="I4151" s="3">
        <v>43435</v>
      </c>
    </row>
    <row r="4152" spans="1:9" x14ac:dyDescent="0.25">
      <c r="A4152" t="s">
        <v>12188</v>
      </c>
      <c r="B4152" t="s">
        <v>10560</v>
      </c>
      <c r="D4152" s="4">
        <v>2147.8000000000002</v>
      </c>
      <c r="E4152" s="1">
        <v>41820</v>
      </c>
      <c r="F4152">
        <v>911</v>
      </c>
      <c r="I4152" s="3">
        <v>43435</v>
      </c>
    </row>
    <row r="4153" spans="1:9" x14ac:dyDescent="0.25">
      <c r="A4153" t="s">
        <v>12190</v>
      </c>
      <c r="B4153" t="s">
        <v>10560</v>
      </c>
      <c r="D4153" s="4">
        <v>2147.8000000000002</v>
      </c>
      <c r="E4153" s="1">
        <v>41820</v>
      </c>
      <c r="F4153">
        <v>911</v>
      </c>
      <c r="I4153" s="3">
        <v>43435</v>
      </c>
    </row>
    <row r="4154" spans="1:9" x14ac:dyDescent="0.25">
      <c r="A4154" t="s">
        <v>12192</v>
      </c>
      <c r="B4154" t="s">
        <v>10560</v>
      </c>
      <c r="D4154" s="4">
        <v>2147.8000000000002</v>
      </c>
      <c r="E4154" s="1">
        <v>41820</v>
      </c>
      <c r="F4154">
        <v>911</v>
      </c>
      <c r="I4154" s="3">
        <v>43435</v>
      </c>
    </row>
    <row r="4155" spans="1:9" x14ac:dyDescent="0.25">
      <c r="A4155" t="s">
        <v>12194</v>
      </c>
      <c r="B4155" t="s">
        <v>10560</v>
      </c>
      <c r="D4155" s="4">
        <v>2147.8000000000002</v>
      </c>
      <c r="E4155" s="1">
        <v>41820</v>
      </c>
      <c r="F4155">
        <v>911</v>
      </c>
      <c r="I4155" s="3">
        <v>43435</v>
      </c>
    </row>
    <row r="4156" spans="1:9" x14ac:dyDescent="0.25">
      <c r="A4156" t="s">
        <v>12196</v>
      </c>
      <c r="B4156" t="s">
        <v>10560</v>
      </c>
      <c r="D4156" s="4">
        <v>2138.4499999999998</v>
      </c>
      <c r="E4156" s="1">
        <v>42277</v>
      </c>
      <c r="F4156">
        <v>911</v>
      </c>
      <c r="I4156" s="3">
        <v>43435</v>
      </c>
    </row>
    <row r="4157" spans="1:9" x14ac:dyDescent="0.25">
      <c r="A4157" t="s">
        <v>12198</v>
      </c>
      <c r="B4157" t="s">
        <v>10560</v>
      </c>
      <c r="D4157" s="4">
        <v>2138.4499999999998</v>
      </c>
      <c r="E4157" s="1">
        <v>42277</v>
      </c>
      <c r="F4157">
        <v>911</v>
      </c>
      <c r="I4157" s="3">
        <v>43435</v>
      </c>
    </row>
    <row r="4158" spans="1:9" x14ac:dyDescent="0.25">
      <c r="A4158" t="s">
        <v>12200</v>
      </c>
      <c r="B4158" t="s">
        <v>10560</v>
      </c>
      <c r="D4158" s="4">
        <v>2138.4499999999998</v>
      </c>
      <c r="E4158" s="1">
        <v>42277</v>
      </c>
      <c r="F4158">
        <v>911</v>
      </c>
      <c r="I4158" s="3">
        <v>43435</v>
      </c>
    </row>
    <row r="4159" spans="1:9" x14ac:dyDescent="0.25">
      <c r="A4159" t="s">
        <v>12202</v>
      </c>
      <c r="B4159" t="s">
        <v>10560</v>
      </c>
      <c r="D4159" s="4">
        <v>2138.4499999999998</v>
      </c>
      <c r="E4159" s="1">
        <v>42277</v>
      </c>
      <c r="F4159">
        <v>911</v>
      </c>
      <c r="I4159" s="3">
        <v>43435</v>
      </c>
    </row>
    <row r="4160" spans="1:9" x14ac:dyDescent="0.25">
      <c r="A4160" t="s">
        <v>12204</v>
      </c>
      <c r="B4160" t="s">
        <v>10560</v>
      </c>
      <c r="D4160" s="4">
        <v>2138.4499999999998</v>
      </c>
      <c r="E4160" s="1">
        <v>42277</v>
      </c>
      <c r="F4160">
        <v>911</v>
      </c>
      <c r="I4160" s="3">
        <v>43435</v>
      </c>
    </row>
    <row r="4161" spans="1:9" x14ac:dyDescent="0.25">
      <c r="A4161" t="s">
        <v>12207</v>
      </c>
      <c r="B4161" t="s">
        <v>10560</v>
      </c>
      <c r="D4161" s="4">
        <v>2138.4499999999998</v>
      </c>
      <c r="E4161" s="1">
        <v>42277</v>
      </c>
      <c r="F4161">
        <v>911</v>
      </c>
      <c r="I4161" s="3">
        <v>43435</v>
      </c>
    </row>
    <row r="4162" spans="1:9" x14ac:dyDescent="0.25">
      <c r="A4162" t="s">
        <v>12209</v>
      </c>
      <c r="B4162" t="s">
        <v>10560</v>
      </c>
      <c r="D4162" s="4">
        <v>2138.4499999999998</v>
      </c>
      <c r="E4162" s="1">
        <v>42277</v>
      </c>
      <c r="F4162">
        <v>911</v>
      </c>
      <c r="I4162" s="3">
        <v>43435</v>
      </c>
    </row>
    <row r="4163" spans="1:9" x14ac:dyDescent="0.25">
      <c r="A4163" t="s">
        <v>12212</v>
      </c>
      <c r="B4163" t="s">
        <v>10560</v>
      </c>
      <c r="D4163" s="4">
        <v>2138.4499999999998</v>
      </c>
      <c r="E4163" s="1">
        <v>42277</v>
      </c>
      <c r="F4163">
        <v>911</v>
      </c>
      <c r="I4163" s="3">
        <v>43435</v>
      </c>
    </row>
    <row r="4164" spans="1:9" x14ac:dyDescent="0.25">
      <c r="A4164" t="s">
        <v>12214</v>
      </c>
      <c r="B4164" t="s">
        <v>12215</v>
      </c>
      <c r="D4164" s="4">
        <v>2041.89</v>
      </c>
      <c r="E4164" s="1">
        <v>42735</v>
      </c>
      <c r="F4164">
        <v>911</v>
      </c>
      <c r="I4164" s="3">
        <v>43435</v>
      </c>
    </row>
    <row r="4165" spans="1:9" x14ac:dyDescent="0.25">
      <c r="A4165" t="s">
        <v>12218</v>
      </c>
      <c r="B4165" t="s">
        <v>12215</v>
      </c>
      <c r="D4165" s="4">
        <v>2041.89</v>
      </c>
      <c r="E4165" s="1">
        <v>42735</v>
      </c>
      <c r="F4165">
        <v>911</v>
      </c>
      <c r="I4165" s="3">
        <v>43435</v>
      </c>
    </row>
    <row r="4166" spans="1:9" x14ac:dyDescent="0.25">
      <c r="A4166" t="s">
        <v>12220</v>
      </c>
      <c r="B4166" t="s">
        <v>12215</v>
      </c>
      <c r="D4166" s="4">
        <v>2041.89</v>
      </c>
      <c r="E4166" s="1">
        <v>42735</v>
      </c>
      <c r="F4166">
        <v>911</v>
      </c>
      <c r="I4166" s="3">
        <v>43435</v>
      </c>
    </row>
    <row r="4167" spans="1:9" x14ac:dyDescent="0.25">
      <c r="A4167" t="s">
        <v>12222</v>
      </c>
      <c r="B4167" t="s">
        <v>12215</v>
      </c>
      <c r="D4167" s="4">
        <v>2041.89</v>
      </c>
      <c r="E4167" s="1">
        <v>42735</v>
      </c>
      <c r="F4167">
        <v>911</v>
      </c>
      <c r="I4167" s="3">
        <v>43435</v>
      </c>
    </row>
    <row r="4168" spans="1:9" x14ac:dyDescent="0.25">
      <c r="A4168" t="s">
        <v>12224</v>
      </c>
      <c r="B4168" t="s">
        <v>12215</v>
      </c>
      <c r="D4168" s="4">
        <v>2041.89</v>
      </c>
      <c r="E4168" s="1">
        <v>42735</v>
      </c>
      <c r="F4168">
        <v>911</v>
      </c>
      <c r="I4168" s="3">
        <v>43435</v>
      </c>
    </row>
    <row r="4169" spans="1:9" x14ac:dyDescent="0.25">
      <c r="A4169" t="s">
        <v>12226</v>
      </c>
      <c r="B4169" t="s">
        <v>12215</v>
      </c>
      <c r="D4169" s="4">
        <v>2041.89</v>
      </c>
      <c r="E4169" s="1">
        <v>42735</v>
      </c>
      <c r="F4169">
        <v>911</v>
      </c>
      <c r="I4169" s="3">
        <v>43435</v>
      </c>
    </row>
    <row r="4170" spans="1:9" x14ac:dyDescent="0.25">
      <c r="A4170" t="s">
        <v>12228</v>
      </c>
      <c r="B4170" t="s">
        <v>12215</v>
      </c>
      <c r="D4170" s="4">
        <v>2041.89</v>
      </c>
      <c r="E4170" s="1">
        <v>42735</v>
      </c>
      <c r="F4170">
        <v>911</v>
      </c>
      <c r="I4170" s="3">
        <v>43435</v>
      </c>
    </row>
    <row r="4171" spans="1:9" x14ac:dyDescent="0.25">
      <c r="A4171" t="s">
        <v>12230</v>
      </c>
      <c r="B4171" t="s">
        <v>12215</v>
      </c>
      <c r="D4171" s="4">
        <v>2041.89</v>
      </c>
      <c r="E4171" s="1">
        <v>42735</v>
      </c>
      <c r="F4171">
        <v>911</v>
      </c>
      <c r="I4171" s="3">
        <v>43435</v>
      </c>
    </row>
    <row r="4172" spans="1:9" x14ac:dyDescent="0.25">
      <c r="A4172" t="s">
        <v>12232</v>
      </c>
      <c r="B4172" t="s">
        <v>12215</v>
      </c>
      <c r="D4172" s="4">
        <v>2041.89</v>
      </c>
      <c r="E4172" s="1">
        <v>42735</v>
      </c>
      <c r="F4172">
        <v>911</v>
      </c>
      <c r="I4172" s="3">
        <v>43435</v>
      </c>
    </row>
    <row r="4173" spans="1:9" x14ac:dyDescent="0.25">
      <c r="A4173" t="s">
        <v>12234</v>
      </c>
      <c r="B4173" t="s">
        <v>12215</v>
      </c>
      <c r="D4173" s="4">
        <v>2041.89</v>
      </c>
      <c r="E4173" s="1">
        <v>42735</v>
      </c>
      <c r="F4173">
        <v>911</v>
      </c>
      <c r="I4173" s="3">
        <v>43435</v>
      </c>
    </row>
    <row r="4174" spans="1:9" x14ac:dyDescent="0.25">
      <c r="A4174" t="s">
        <v>12236</v>
      </c>
      <c r="B4174" t="s">
        <v>12215</v>
      </c>
      <c r="D4174" s="4">
        <v>2041.89</v>
      </c>
      <c r="E4174" s="1">
        <v>42735</v>
      </c>
      <c r="F4174">
        <v>911</v>
      </c>
      <c r="I4174" s="3">
        <v>43435</v>
      </c>
    </row>
    <row r="4175" spans="1:9" x14ac:dyDescent="0.25">
      <c r="A4175" t="s">
        <v>12238</v>
      </c>
      <c r="B4175" t="s">
        <v>12215</v>
      </c>
      <c r="D4175" s="4">
        <v>2041.89</v>
      </c>
      <c r="E4175" s="1">
        <v>42735</v>
      </c>
      <c r="F4175">
        <v>911</v>
      </c>
      <c r="I4175" s="3">
        <v>43435</v>
      </c>
    </row>
    <row r="4176" spans="1:9" x14ac:dyDescent="0.25">
      <c r="A4176" t="s">
        <v>12240</v>
      </c>
      <c r="B4176" t="s">
        <v>12215</v>
      </c>
      <c r="D4176" s="4">
        <v>2041.89</v>
      </c>
      <c r="E4176" s="1">
        <v>42735</v>
      </c>
      <c r="F4176">
        <v>911</v>
      </c>
      <c r="I4176" s="3">
        <v>43435</v>
      </c>
    </row>
    <row r="4177" spans="1:9" x14ac:dyDescent="0.25">
      <c r="A4177" t="s">
        <v>12242</v>
      </c>
      <c r="B4177" t="s">
        <v>12215</v>
      </c>
      <c r="D4177" s="4">
        <v>2041.89</v>
      </c>
      <c r="E4177" s="1">
        <v>42735</v>
      </c>
      <c r="F4177">
        <v>911</v>
      </c>
      <c r="I4177" s="3">
        <v>43435</v>
      </c>
    </row>
    <row r="4178" spans="1:9" x14ac:dyDescent="0.25">
      <c r="A4178" t="s">
        <v>12244</v>
      </c>
      <c r="B4178" t="s">
        <v>12215</v>
      </c>
      <c r="D4178" s="4">
        <v>2041.89</v>
      </c>
      <c r="E4178" s="1">
        <v>42735</v>
      </c>
      <c r="F4178">
        <v>911</v>
      </c>
      <c r="I4178" s="3">
        <v>43435</v>
      </c>
    </row>
    <row r="4179" spans="1:9" x14ac:dyDescent="0.25">
      <c r="A4179" t="s">
        <v>12246</v>
      </c>
      <c r="B4179" t="s">
        <v>12215</v>
      </c>
      <c r="D4179" s="4">
        <v>2041.89</v>
      </c>
      <c r="E4179" s="1">
        <v>42735</v>
      </c>
      <c r="F4179">
        <v>911</v>
      </c>
      <c r="I4179" s="3">
        <v>43435</v>
      </c>
    </row>
    <row r="4180" spans="1:9" x14ac:dyDescent="0.25">
      <c r="A4180" t="s">
        <v>12248</v>
      </c>
      <c r="B4180" t="s">
        <v>12215</v>
      </c>
      <c r="D4180" s="4">
        <v>2041.89</v>
      </c>
      <c r="E4180" s="1">
        <v>42735</v>
      </c>
      <c r="F4180">
        <v>911</v>
      </c>
      <c r="I4180" s="3">
        <v>43435</v>
      </c>
    </row>
    <row r="4181" spans="1:9" x14ac:dyDescent="0.25">
      <c r="A4181" t="s">
        <v>12250</v>
      </c>
      <c r="B4181" t="s">
        <v>12215</v>
      </c>
      <c r="D4181" s="4">
        <v>2041.89</v>
      </c>
      <c r="E4181" s="1">
        <v>42735</v>
      </c>
      <c r="F4181">
        <v>911</v>
      </c>
      <c r="I4181" s="3">
        <v>43435</v>
      </c>
    </row>
    <row r="4182" spans="1:9" x14ac:dyDescent="0.25">
      <c r="A4182" t="s">
        <v>12252</v>
      </c>
      <c r="B4182" t="s">
        <v>12215</v>
      </c>
      <c r="D4182" s="4">
        <v>2041.89</v>
      </c>
      <c r="E4182" s="1">
        <v>42735</v>
      </c>
      <c r="F4182">
        <v>911</v>
      </c>
      <c r="I4182" s="3">
        <v>43435</v>
      </c>
    </row>
    <row r="4183" spans="1:9" x14ac:dyDescent="0.25">
      <c r="A4183" t="s">
        <v>12254</v>
      </c>
      <c r="B4183" t="s">
        <v>12215</v>
      </c>
      <c r="D4183" s="4">
        <v>2041.89</v>
      </c>
      <c r="E4183" s="1">
        <v>42735</v>
      </c>
      <c r="F4183">
        <v>911</v>
      </c>
      <c r="I4183" s="3">
        <v>43435</v>
      </c>
    </row>
    <row r="4184" spans="1:9" x14ac:dyDescent="0.25">
      <c r="A4184" t="s">
        <v>12256</v>
      </c>
      <c r="B4184" t="s">
        <v>11174</v>
      </c>
      <c r="D4184" s="4">
        <v>999</v>
      </c>
      <c r="E4184" s="1">
        <v>41991</v>
      </c>
      <c r="F4184">
        <v>1013</v>
      </c>
      <c r="I4184" s="3">
        <v>43435</v>
      </c>
    </row>
    <row r="4185" spans="1:9" x14ac:dyDescent="0.25">
      <c r="A4185" t="s">
        <v>12259</v>
      </c>
      <c r="B4185" t="s">
        <v>11174</v>
      </c>
      <c r="D4185" s="4">
        <v>999</v>
      </c>
      <c r="E4185" s="1">
        <v>42489</v>
      </c>
      <c r="F4185">
        <v>1013</v>
      </c>
      <c r="I4185" s="3">
        <v>43435</v>
      </c>
    </row>
    <row r="4186" spans="1:9" x14ac:dyDescent="0.25">
      <c r="A4186" t="s">
        <v>12261</v>
      </c>
      <c r="B4186" t="s">
        <v>11174</v>
      </c>
      <c r="D4186" s="4">
        <v>999</v>
      </c>
      <c r="E4186" s="1">
        <v>42643</v>
      </c>
      <c r="F4186">
        <v>1021</v>
      </c>
      <c r="I4186" s="3">
        <v>43435</v>
      </c>
    </row>
    <row r="4187" spans="1:9" x14ac:dyDescent="0.25">
      <c r="A4187" t="s">
        <v>12263</v>
      </c>
      <c r="B4187" t="s">
        <v>2404</v>
      </c>
      <c r="D4187" s="4">
        <v>1500</v>
      </c>
      <c r="E4187" s="1">
        <v>38707</v>
      </c>
      <c r="F4187">
        <v>1321</v>
      </c>
      <c r="I4187" s="3">
        <v>43435</v>
      </c>
    </row>
    <row r="4188" spans="1:9" x14ac:dyDescent="0.25">
      <c r="A4188" t="s">
        <v>12266</v>
      </c>
      <c r="B4188" t="s">
        <v>11174</v>
      </c>
      <c r="D4188" s="4">
        <v>999</v>
      </c>
      <c r="E4188" s="1">
        <v>42664</v>
      </c>
      <c r="F4188">
        <v>1321</v>
      </c>
      <c r="I4188" s="3">
        <v>43435</v>
      </c>
    </row>
    <row r="4189" spans="1:9" x14ac:dyDescent="0.25">
      <c r="A4189" t="s">
        <v>12269</v>
      </c>
      <c r="B4189" t="s">
        <v>11174</v>
      </c>
      <c r="D4189" s="4">
        <v>998.95</v>
      </c>
      <c r="E4189" s="1">
        <v>41991</v>
      </c>
      <c r="F4189">
        <v>1421</v>
      </c>
      <c r="I4189" s="3">
        <v>43435</v>
      </c>
    </row>
    <row r="4190" spans="1:9" x14ac:dyDescent="0.25">
      <c r="A4190" t="s">
        <v>12271</v>
      </c>
      <c r="B4190" t="s">
        <v>11174</v>
      </c>
      <c r="D4190" s="4">
        <v>998.95</v>
      </c>
      <c r="E4190" s="1">
        <v>41834</v>
      </c>
      <c r="F4190">
        <v>1421</v>
      </c>
      <c r="I4190" s="3">
        <v>43435</v>
      </c>
    </row>
    <row r="4191" spans="1:9" x14ac:dyDescent="0.25">
      <c r="A4191" t="s">
        <v>12273</v>
      </c>
      <c r="B4191" t="s">
        <v>6524</v>
      </c>
      <c r="D4191" s="4">
        <v>1318.9</v>
      </c>
      <c r="E4191" s="1">
        <v>42734</v>
      </c>
      <c r="F4191">
        <v>1631</v>
      </c>
      <c r="I4191" s="3">
        <v>43435</v>
      </c>
    </row>
    <row r="4192" spans="1:9" x14ac:dyDescent="0.25">
      <c r="A4192" t="s">
        <v>12275</v>
      </c>
      <c r="B4192" t="s">
        <v>11174</v>
      </c>
      <c r="D4192" s="4">
        <v>999</v>
      </c>
      <c r="E4192" s="1">
        <v>42389</v>
      </c>
      <c r="F4192">
        <v>1611</v>
      </c>
      <c r="I4192" s="3">
        <v>43435</v>
      </c>
    </row>
    <row r="4193" spans="1:9" x14ac:dyDescent="0.25">
      <c r="A4193" t="s">
        <v>12278</v>
      </c>
      <c r="B4193" t="s">
        <v>2691</v>
      </c>
      <c r="D4193" s="4">
        <v>850.59</v>
      </c>
      <c r="E4193" s="1">
        <v>38807</v>
      </c>
      <c r="F4193">
        <v>2421</v>
      </c>
      <c r="I4193" s="3">
        <v>43435</v>
      </c>
    </row>
    <row r="4194" spans="1:9" x14ac:dyDescent="0.25">
      <c r="A4194" t="s">
        <v>12281</v>
      </c>
      <c r="B4194" t="s">
        <v>2639</v>
      </c>
      <c r="D4194" s="4">
        <v>1168.33</v>
      </c>
      <c r="E4194" s="1">
        <v>38275</v>
      </c>
      <c r="F4194">
        <v>2611</v>
      </c>
      <c r="I4194" s="3">
        <v>43435</v>
      </c>
    </row>
    <row r="4195" spans="1:9" x14ac:dyDescent="0.25">
      <c r="A4195" t="s">
        <v>12284</v>
      </c>
      <c r="B4195" t="s">
        <v>12285</v>
      </c>
      <c r="D4195" s="4">
        <v>1000</v>
      </c>
      <c r="E4195" s="1">
        <v>42349</v>
      </c>
      <c r="F4195">
        <v>3232</v>
      </c>
      <c r="I4195" s="3">
        <v>43435</v>
      </c>
    </row>
    <row r="4196" spans="1:9" x14ac:dyDescent="0.25">
      <c r="A4196" t="s">
        <v>12287</v>
      </c>
      <c r="B4196" t="s">
        <v>10235</v>
      </c>
      <c r="D4196" s="4">
        <v>2453.44</v>
      </c>
      <c r="E4196" s="1">
        <v>40766</v>
      </c>
      <c r="F4196">
        <v>3221</v>
      </c>
      <c r="I4196" s="3">
        <v>43435</v>
      </c>
    </row>
    <row r="4197" spans="1:9" x14ac:dyDescent="0.25">
      <c r="A4197" t="s">
        <v>12289</v>
      </c>
      <c r="B4197" t="s">
        <v>291</v>
      </c>
      <c r="D4197" s="4">
        <v>1280</v>
      </c>
      <c r="F4197">
        <v>3341</v>
      </c>
      <c r="I4197" s="3">
        <v>43435</v>
      </c>
    </row>
    <row r="4198" spans="1:9" x14ac:dyDescent="0.25">
      <c r="A4198" t="s">
        <v>12291</v>
      </c>
      <c r="B4198" t="s">
        <v>96</v>
      </c>
      <c r="D4198" s="4">
        <v>2520</v>
      </c>
      <c r="F4198">
        <v>4441</v>
      </c>
      <c r="I4198" s="3">
        <v>43435</v>
      </c>
    </row>
    <row r="4199" spans="1:9" x14ac:dyDescent="0.25">
      <c r="A4199" t="s">
        <v>12294</v>
      </c>
      <c r="B4199" t="s">
        <v>10635</v>
      </c>
      <c r="D4199" s="4">
        <v>2274</v>
      </c>
      <c r="E4199" s="1">
        <v>40926</v>
      </c>
      <c r="F4199">
        <v>5031</v>
      </c>
      <c r="I4199" s="3">
        <v>43435</v>
      </c>
    </row>
    <row r="4200" spans="1:9" x14ac:dyDescent="0.25">
      <c r="A4200" t="s">
        <v>12297</v>
      </c>
      <c r="B4200" t="s">
        <v>10978</v>
      </c>
      <c r="D4200" s="4">
        <v>2118.3000000000002</v>
      </c>
      <c r="E4200" s="1">
        <v>37741</v>
      </c>
      <c r="F4200">
        <v>5031</v>
      </c>
      <c r="I4200" s="3">
        <v>43435</v>
      </c>
    </row>
    <row r="4201" spans="1:9" x14ac:dyDescent="0.25">
      <c r="A4201" t="s">
        <v>12299</v>
      </c>
      <c r="B4201" t="s">
        <v>10978</v>
      </c>
      <c r="D4201" s="4">
        <v>2118.3000000000002</v>
      </c>
      <c r="E4201" s="1">
        <v>37741</v>
      </c>
      <c r="F4201">
        <v>5031</v>
      </c>
      <c r="I4201" s="3">
        <v>43435</v>
      </c>
    </row>
    <row r="4202" spans="1:9" x14ac:dyDescent="0.25">
      <c r="A4202" t="s">
        <v>12300</v>
      </c>
      <c r="B4202" t="s">
        <v>11406</v>
      </c>
      <c r="D4202" s="4">
        <v>1388.48</v>
      </c>
      <c r="E4202" s="1">
        <v>41806</v>
      </c>
      <c r="F4202">
        <v>6029</v>
      </c>
      <c r="I4202" s="3">
        <v>43435</v>
      </c>
    </row>
    <row r="4203" spans="1:9" x14ac:dyDescent="0.25">
      <c r="A4203" t="s">
        <v>12302</v>
      </c>
      <c r="B4203" t="s">
        <v>12303</v>
      </c>
      <c r="D4203" s="4">
        <v>1740</v>
      </c>
      <c r="F4203">
        <v>9051</v>
      </c>
      <c r="I4203" s="3">
        <v>43435</v>
      </c>
    </row>
    <row r="4204" spans="1:9" x14ac:dyDescent="0.25">
      <c r="A4204" t="s">
        <v>12306</v>
      </c>
      <c r="B4204" t="s">
        <v>183</v>
      </c>
      <c r="D4204" s="4">
        <v>1155</v>
      </c>
      <c r="E4204" s="1">
        <v>37651</v>
      </c>
      <c r="F4204">
        <v>3011</v>
      </c>
      <c r="I4204" s="3">
        <v>43435</v>
      </c>
    </row>
    <row r="4205" spans="1:9" x14ac:dyDescent="0.25">
      <c r="A4205" t="s">
        <v>12308</v>
      </c>
      <c r="B4205" t="s">
        <v>12309</v>
      </c>
      <c r="D4205" s="4">
        <v>2100</v>
      </c>
      <c r="E4205" s="1">
        <v>41423</v>
      </c>
      <c r="F4205">
        <v>3021</v>
      </c>
      <c r="I4205" s="3">
        <v>43435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SESTAZ</vt:lpstr>
      <vt:lpstr>Seznam vyřazeno DDM  1995-2018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Habáňová Soňa, Ing.</dc:creator>
  <cp:lastModifiedBy>Uživatel systému Windows</cp:lastModifiedBy>
  <dcterms:created xsi:type="dcterms:W3CDTF">2023-07-28T10:15:52Z</dcterms:created>
  <dcterms:modified xsi:type="dcterms:W3CDTF">2023-08-01T08:53:01Z</dcterms:modified>
</cp:coreProperties>
</file>