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\\fnol.loc\shares\users\67659\Dokumenty\Dokumenty FNOL\Controlling\Sestavy\Sestavy srpen 2022\"/>
    </mc:Choice>
  </mc:AlternateContent>
  <xr:revisionPtr revIDLastSave="0" documentId="13_ncr:1_{5EEF8C19-0FEC-4619-BBBE-51F96E66A19C}" xr6:coauthVersionLast="36" xr6:coauthVersionMax="36" xr10:uidLastSave="{00000000-0000-0000-0000-000000000000}"/>
  <bookViews>
    <workbookView xWindow="240" yWindow="60" windowWidth="20115" windowHeight="8010" activeTab="1" xr2:uid="{00000000-000D-0000-FFFF-FFFF00000000}"/>
  </bookViews>
  <sheets>
    <sheet name="List1" sheetId="1" r:id="rId1"/>
    <sheet name="List2" sheetId="2" r:id="rId2"/>
  </sheets>
  <definedNames>
    <definedName name="_connection">"FNOL"</definedName>
    <definedName name="_database">"FNOL"</definedName>
    <definedName name="_language">"CZ"</definedName>
    <definedName name="_xlnm.Print_Area" localSheetId="0">List1!$A$3:$AC$79</definedName>
  </definedNames>
  <calcPr calcId="0"/>
</workbook>
</file>

<file path=xl/calcChain.xml><?xml version="1.0" encoding="utf-8"?>
<calcChain xmlns="http://schemas.openxmlformats.org/spreadsheetml/2006/main">
  <c r="D18" i="2" l="1"/>
  <c r="E18" i="2"/>
  <c r="F18" i="2"/>
  <c r="G18" i="2"/>
  <c r="H18" i="2"/>
  <c r="I18" i="2"/>
  <c r="J18" i="2"/>
  <c r="K18" i="2"/>
  <c r="L18" i="2"/>
  <c r="M18" i="2"/>
  <c r="N18" i="2"/>
  <c r="C18" i="2"/>
  <c r="D9" i="2"/>
  <c r="E9" i="2"/>
  <c r="F9" i="2"/>
  <c r="G9" i="2"/>
  <c r="H9" i="2"/>
  <c r="I9" i="2"/>
  <c r="J9" i="2"/>
  <c r="K9" i="2"/>
  <c r="L9" i="2"/>
  <c r="M9" i="2"/>
  <c r="N9" i="2"/>
  <c r="C9" i="2"/>
  <c r="D8" i="2"/>
  <c r="E8" i="2"/>
  <c r="F8" i="2"/>
  <c r="G8" i="2"/>
  <c r="H8" i="2"/>
  <c r="I8" i="2"/>
  <c r="J8" i="2"/>
  <c r="K8" i="2"/>
  <c r="L8" i="2"/>
  <c r="M8" i="2"/>
  <c r="N8" i="2"/>
  <c r="C8" i="2"/>
</calcChain>
</file>

<file path=xl/sharedStrings.xml><?xml version="1.0" encoding="utf-8"?>
<sst xmlns="http://schemas.openxmlformats.org/spreadsheetml/2006/main" count="116" uniqueCount="95">
  <si>
    <t>STAFF</t>
  </si>
  <si>
    <t>M1</t>
  </si>
  <si>
    <t>M12</t>
  </si>
  <si>
    <t>Přehled ukazatelů dle kategorií</t>
  </si>
  <si>
    <t>Fakultní nemocnice Olomouc - útvary</t>
  </si>
  <si>
    <t>Útvar</t>
  </si>
  <si>
    <t>Skutečnost</t>
  </si>
  <si>
    <t>Verze</t>
  </si>
  <si>
    <t>2021</t>
  </si>
  <si>
    <t>Rok</t>
  </si>
  <si>
    <t>Leden</t>
  </si>
  <si>
    <t>Měsíc</t>
  </si>
  <si>
    <t>absolutní</t>
  </si>
  <si>
    <t>Typ hodnot</t>
  </si>
  <si>
    <t>Kategorizace dle reprezentantů</t>
  </si>
  <si>
    <t>Lékař L1</t>
  </si>
  <si>
    <t>Lékař L2</t>
  </si>
  <si>
    <t>Lékař L3</t>
  </si>
  <si>
    <t>Nelékařský zdravotnický pracovník</t>
  </si>
  <si>
    <t>Farmaceut</t>
  </si>
  <si>
    <t>Jiný odborný pracovník - nezdravotník</t>
  </si>
  <si>
    <t>VŠ nelékař</t>
  </si>
  <si>
    <t>THP</t>
  </si>
  <si>
    <t>Dělník</t>
  </si>
  <si>
    <t>Nezařazeno</t>
  </si>
  <si>
    <t>Ukazatele Celkem</t>
  </si>
  <si>
    <t>Tarif</t>
  </si>
  <si>
    <t>Fyzický stav</t>
  </si>
  <si>
    <t>Přepočtený stav</t>
  </si>
  <si>
    <t>Systemizace</t>
  </si>
  <si>
    <t>Dny v evidenčním počtu přepočtené</t>
  </si>
  <si>
    <t>Odpracované hodiny v základní době</t>
  </si>
  <si>
    <t>Odpracované hodiny přesčas</t>
  </si>
  <si>
    <t>Čerpání dovolené v hodinách</t>
  </si>
  <si>
    <t>Ostatní neodpracovaná doba v hodinách</t>
  </si>
  <si>
    <t>Základní mzda</t>
  </si>
  <si>
    <t>Přesčas</t>
  </si>
  <si>
    <t>Příplatek za směnnost</t>
  </si>
  <si>
    <t>Příplatek za práci přesčas 25%</t>
  </si>
  <si>
    <t>Příplatek za práci přesčas 50%</t>
  </si>
  <si>
    <t>Příplatek za dvousměnný provoz</t>
  </si>
  <si>
    <t>Příplatek za třísměnný provoz</t>
  </si>
  <si>
    <t>Příplatek za svátek</t>
  </si>
  <si>
    <t>Příplatek PSY, GER</t>
  </si>
  <si>
    <t>Příplatek JIP,KAR,ONK,OS,PS</t>
  </si>
  <si>
    <t>Příplatek za ztížené pracovní prostředí</t>
  </si>
  <si>
    <t>Příplatek za SoNe</t>
  </si>
  <si>
    <t>Doplatek do minimální mzdy</t>
  </si>
  <si>
    <t>Příplatek za vedení</t>
  </si>
  <si>
    <t>Příplatek za práci v noci</t>
  </si>
  <si>
    <t>Příplatek osobní</t>
  </si>
  <si>
    <t>Příplatek za neuropsychickou zátěž</t>
  </si>
  <si>
    <t>Ostatní příplatky</t>
  </si>
  <si>
    <t>Prémie a odměny</t>
  </si>
  <si>
    <t>Odměny - granty</t>
  </si>
  <si>
    <t>Jubilea</t>
  </si>
  <si>
    <t>Náhrady celkem</t>
  </si>
  <si>
    <t>Náhrady za dovolenou</t>
  </si>
  <si>
    <t>Náhrady za pracovní neschopnost</t>
  </si>
  <si>
    <t>Náhrady ostatní</t>
  </si>
  <si>
    <t>Pohotovost</t>
  </si>
  <si>
    <t>Fond vedoucího</t>
  </si>
  <si>
    <t>Pololetní odměny</t>
  </si>
  <si>
    <t>Pololetní odměny z tarifu</t>
  </si>
  <si>
    <t>Kvartální odměny</t>
  </si>
  <si>
    <t>Ostatní odměny z fondu vedoucího</t>
  </si>
  <si>
    <t>Ostatní mzdy</t>
  </si>
  <si>
    <t>Dohody celkem</t>
  </si>
  <si>
    <t>Dohody DPP</t>
  </si>
  <si>
    <t>Dohody DPČ</t>
  </si>
  <si>
    <t>Dohody ostatní</t>
  </si>
  <si>
    <t>Hrubá mzda celkem</t>
  </si>
  <si>
    <t>Změna fyzického počtu</t>
  </si>
  <si>
    <t>Přírůstek fyzického počtu</t>
  </si>
  <si>
    <t>Úbytek fyzického počtu</t>
  </si>
  <si>
    <t>Fluktuace - nežádoucí</t>
  </si>
  <si>
    <t>Fluktuace - žádoucí</t>
  </si>
  <si>
    <t>Fluktuace - mandatorní</t>
  </si>
  <si>
    <t>Fluktuace - nemandatorní</t>
  </si>
  <si>
    <t>Nástup nového zaměstnance (fyz.počet)</t>
  </si>
  <si>
    <t>_OdmHVpol</t>
  </si>
  <si>
    <t>_OdmDoplD</t>
  </si>
  <si>
    <t>_OdmMim</t>
  </si>
  <si>
    <t>_OdmPrisVyk</t>
  </si>
  <si>
    <t>_OdmPris</t>
  </si>
  <si>
    <t>_OdmVed</t>
  </si>
  <si>
    <t>_OdmVedOs</t>
  </si>
  <si>
    <t>_OdmZast</t>
  </si>
  <si>
    <t>COVID příplatky</t>
  </si>
  <si>
    <t>Odměny MZ COVID</t>
  </si>
  <si>
    <t>12/2020</t>
  </si>
  <si>
    <t>1/2021</t>
  </si>
  <si>
    <t>rozdíl</t>
  </si>
  <si>
    <t>tarif</t>
  </si>
  <si>
    <t>přep.počet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</si>
</sst>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22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7">
    <xf numFmtId="0" fontId="0" fillId="0" borderId="0"/>
    <xf numFmtId="0" fontId="4" fillId="0" borderId="2">
      <alignment horizontal="center" vertical="center"/>
    </xf>
    <xf numFmtId="0" fontId="4" fillId="0" borderId="3">
      <alignment horizontal="right" vertical="center"/>
    </xf>
    <xf numFmtId="0" fontId="4" fillId="0" borderId="3">
      <alignment horizontal="left" vertical="center"/>
    </xf>
    <xf numFmtId="3" fontId="4" fillId="0" borderId="4">
      <alignment horizontal="right" vertical="center"/>
    </xf>
    <xf numFmtId="0" fontId="4" fillId="0" borderId="5">
      <alignment horizontal="center" vertical="center"/>
    </xf>
    <xf numFmtId="9" fontId="7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/>
    </xf>
    <xf numFmtId="0" fontId="0" fillId="0" borderId="0" xfId="0" applyNumberFormat="1" applyAlignment="1">
      <alignment wrapText="1"/>
    </xf>
    <xf numFmtId="0" fontId="0" fillId="0" borderId="0" xfId="0" applyNumberFormat="1"/>
    <xf numFmtId="0" fontId="3" fillId="0" borderId="2" xfId="1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left" indent="1"/>
    </xf>
    <xf numFmtId="0" fontId="4" fillId="0" borderId="2" xfId="1" applyNumberFormat="1" applyFont="1" applyBorder="1" applyAlignment="1">
      <alignment horizontal="center" vertical="center"/>
    </xf>
    <xf numFmtId="0" fontId="5" fillId="0" borderId="3" xfId="2" applyNumberFormat="1" applyFont="1" applyBorder="1" applyAlignment="1">
      <alignment horizontal="center" vertical="center" wrapText="1"/>
    </xf>
    <xf numFmtId="0" fontId="6" fillId="0" borderId="3" xfId="2" applyNumberFormat="1" applyFont="1" applyBorder="1" applyAlignment="1">
      <alignment horizontal="center" vertical="center" wrapText="1"/>
    </xf>
    <xf numFmtId="0" fontId="3" fillId="0" borderId="3" xfId="3" applyNumberFormat="1" applyFont="1" applyBorder="1" applyAlignment="1">
      <alignment horizontal="left" vertical="center"/>
    </xf>
    <xf numFmtId="3" fontId="4" fillId="0" borderId="4" xfId="0" applyNumberFormat="1" applyFont="1" applyBorder="1" applyAlignment="1"/>
    <xf numFmtId="0" fontId="4" fillId="0" borderId="3" xfId="3" applyNumberFormat="1" applyFont="1" applyBorder="1" applyAlignment="1">
      <alignment horizontal="left" vertical="center" indent="1"/>
    </xf>
    <xf numFmtId="0" fontId="2" fillId="0" borderId="1" xfId="0" applyNumberFormat="1" applyFont="1" applyBorder="1" applyAlignment="1" applyProtection="1">
      <alignment horizontal="left" vertical="center"/>
    </xf>
    <xf numFmtId="49" fontId="0" fillId="0" borderId="0" xfId="0" applyNumberFormat="1"/>
    <xf numFmtId="3" fontId="0" fillId="0" borderId="0" xfId="0" applyNumberFormat="1"/>
    <xf numFmtId="164" fontId="0" fillId="0" borderId="0" xfId="6" applyNumberFormat="1" applyFont="1"/>
    <xf numFmtId="3" fontId="1" fillId="0" borderId="4" xfId="0" applyNumberFormat="1" applyFont="1" applyBorder="1" applyAlignment="1"/>
    <xf numFmtId="3" fontId="1" fillId="0" borderId="4" xfId="0" applyNumberFormat="1" applyFont="1" applyBorder="1" applyAlignment="1"/>
    <xf numFmtId="3" fontId="1" fillId="0" borderId="4" xfId="0" applyNumberFormat="1" applyFont="1" applyBorder="1" applyAlignment="1"/>
  </cellXfs>
  <cellStyles count="7">
    <cellStyle name="CFM Drill Column" xfId="2" xr:uid="{00000000-0005-0000-0000-000002000000}"/>
    <cellStyle name="CFM Drill Row" xfId="3" xr:uid="{00000000-0005-0000-0000-000003000000}"/>
    <cellStyle name="CFM Choice" xfId="1" xr:uid="{00000000-0005-0000-0000-000001000000}"/>
    <cellStyle name="CFM Run" xfId="5" xr:uid="{00000000-0005-0000-0000-000005000000}"/>
    <cellStyle name="CFM Value" xfId="4" xr:uid="{00000000-0005-0000-0000-000004000000}"/>
    <cellStyle name="Normální" xfId="0" builtinId="0"/>
    <cellStyle name="Procenta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92"/>
  <sheetViews>
    <sheetView showGridLines="0" showRowColHeaders="0" workbookViewId="0">
      <pane xSplit="3" ySplit="13" topLeftCell="D41" activePane="bottomRight" state="frozen"/>
      <selection pane="topRight" activeCell="D1" sqref="D1"/>
      <selection pane="bottomLeft" activeCell="A14" sqref="A14"/>
      <selection pane="bottomRight" activeCell="B60" sqref="B60"/>
    </sheetView>
  </sheetViews>
  <sheetFormatPr defaultRowHeight="15" x14ac:dyDescent="0.25"/>
  <cols>
    <col min="1" max="1" width="0.85546875" customWidth="1"/>
    <col min="2" max="2" width="40.28515625" style="1" customWidth="1"/>
    <col min="3" max="3" width="0.85546875" style="1" customWidth="1"/>
    <col min="4" max="28" width="12.7109375" customWidth="1"/>
    <col min="29" max="29" width="0.85546875" customWidth="1"/>
  </cols>
  <sheetData>
    <row r="1" spans="1:35" ht="24" hidden="1" customHeight="1" x14ac:dyDescent="0.25">
      <c r="A1" s="1" t="s">
        <v>0</v>
      </c>
      <c r="B1" s="2">
        <v>12</v>
      </c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35" ht="16.5" hidden="1" customHeight="1" x14ac:dyDescent="0.25">
      <c r="A2" s="3" t="s">
        <v>1</v>
      </c>
      <c r="B2" s="1" t="s">
        <v>2</v>
      </c>
    </row>
    <row r="3" spans="1:35" ht="5.0999999999999996" customHeight="1" x14ac:dyDescent="0.25"/>
    <row r="4" spans="1:35" ht="30" customHeight="1" x14ac:dyDescent="0.25">
      <c r="B4" s="12" t="s">
        <v>3</v>
      </c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pans="1:35" ht="5.0999999999999996" customHeight="1" x14ac:dyDescent="0.25">
      <c r="A5" s="3"/>
      <c r="B5"/>
      <c r="C5"/>
    </row>
    <row r="6" spans="1:35" ht="15" customHeight="1" x14ac:dyDescent="0.25">
      <c r="B6" s="4" t="s">
        <v>4</v>
      </c>
      <c r="C6" s="5" t="s">
        <v>5</v>
      </c>
      <c r="AC6" s="3"/>
      <c r="AD6" s="3"/>
      <c r="AH6" s="3"/>
      <c r="AI6" s="3"/>
    </row>
    <row r="7" spans="1:35" ht="15" customHeight="1" x14ac:dyDescent="0.25">
      <c r="B7" s="6" t="s">
        <v>6</v>
      </c>
      <c r="C7" s="5" t="s">
        <v>7</v>
      </c>
    </row>
    <row r="8" spans="1:35" ht="15" customHeight="1" x14ac:dyDescent="0.25">
      <c r="B8" s="6" t="s">
        <v>8</v>
      </c>
      <c r="C8" s="5" t="s">
        <v>9</v>
      </c>
    </row>
    <row r="9" spans="1:35" ht="15" customHeight="1" x14ac:dyDescent="0.25">
      <c r="B9" s="6" t="s">
        <v>10</v>
      </c>
      <c r="C9" s="5" t="s">
        <v>11</v>
      </c>
    </row>
    <row r="10" spans="1:35" ht="15" customHeight="1" x14ac:dyDescent="0.25">
      <c r="B10" s="6" t="s">
        <v>12</v>
      </c>
      <c r="C10" s="5" t="s">
        <v>13</v>
      </c>
    </row>
    <row r="11" spans="1:35" ht="5.0999999999999996" customHeight="1" x14ac:dyDescent="0.25">
      <c r="B11"/>
      <c r="C11"/>
    </row>
    <row r="12" spans="1:35" ht="63" customHeight="1" x14ac:dyDescent="0.25">
      <c r="B12"/>
      <c r="C12"/>
      <c r="D12" s="7" t="s">
        <v>14</v>
      </c>
      <c r="E12" s="7" t="s">
        <v>15</v>
      </c>
      <c r="F12" s="7" t="s">
        <v>16</v>
      </c>
      <c r="G12" s="7" t="s">
        <v>17</v>
      </c>
      <c r="H12" s="7" t="s">
        <v>15</v>
      </c>
      <c r="I12" s="7" t="s">
        <v>17</v>
      </c>
      <c r="J12" s="7" t="s">
        <v>18</v>
      </c>
      <c r="K12" s="7" t="s">
        <v>19</v>
      </c>
      <c r="L12" s="7" t="s">
        <v>20</v>
      </c>
      <c r="M12" s="7" t="s">
        <v>21</v>
      </c>
      <c r="N12" s="7" t="s">
        <v>22</v>
      </c>
      <c r="O12" s="7" t="s">
        <v>23</v>
      </c>
      <c r="P12" s="8" t="s">
        <v>24</v>
      </c>
    </row>
    <row r="13" spans="1:35" ht="5.0999999999999996" customHeight="1" x14ac:dyDescent="0.25">
      <c r="B13"/>
      <c r="C13"/>
    </row>
    <row r="14" spans="1:35" x14ac:dyDescent="0.25">
      <c r="B14" s="9" t="s">
        <v>25</v>
      </c>
      <c r="C14"/>
      <c r="D14" s="10">
        <v>233110885</v>
      </c>
      <c r="E14" s="10">
        <v>8270922</v>
      </c>
      <c r="F14" s="10">
        <v>5639381</v>
      </c>
      <c r="G14" s="10">
        <v>56785814</v>
      </c>
      <c r="H14" s="10">
        <v>1026271</v>
      </c>
      <c r="I14" s="10">
        <v>1321484</v>
      </c>
      <c r="J14" s="10">
        <v>128343733</v>
      </c>
      <c r="K14" s="10">
        <v>1857745</v>
      </c>
      <c r="L14" s="10">
        <v>303780</v>
      </c>
      <c r="M14" s="10">
        <v>9212041</v>
      </c>
      <c r="N14" s="10">
        <v>15873730</v>
      </c>
      <c r="O14" s="10">
        <v>4392614</v>
      </c>
      <c r="P14" s="10">
        <v>83370</v>
      </c>
    </row>
    <row r="15" spans="1:35" x14ac:dyDescent="0.25">
      <c r="B15" s="11" t="s">
        <v>26</v>
      </c>
      <c r="C15"/>
      <c r="D15" s="10">
        <v>141617365.92609999</v>
      </c>
      <c r="E15" s="10">
        <v>4817046.2884999998</v>
      </c>
      <c r="F15" s="10">
        <v>2677292.4202000001</v>
      </c>
      <c r="G15" s="10">
        <v>27083071.029800002</v>
      </c>
      <c r="H15" s="10">
        <v>389834</v>
      </c>
      <c r="I15" s="10">
        <v>737542</v>
      </c>
      <c r="J15" s="10">
        <v>83430005.673600003</v>
      </c>
      <c r="K15" s="10">
        <v>1439401.3215000001</v>
      </c>
      <c r="L15" s="10">
        <v>145181</v>
      </c>
      <c r="M15" s="10">
        <v>6559654.1612</v>
      </c>
      <c r="N15" s="10">
        <v>10897315.999500001</v>
      </c>
      <c r="O15" s="10">
        <v>3441022.0318</v>
      </c>
      <c r="P15" s="10">
        <v>0</v>
      </c>
    </row>
    <row r="16" spans="1:35" x14ac:dyDescent="0.25">
      <c r="B16" s="11" t="s">
        <v>27</v>
      </c>
      <c r="C16"/>
      <c r="D16" s="10">
        <v>4309</v>
      </c>
      <c r="E16" s="10">
        <v>132</v>
      </c>
      <c r="F16" s="10">
        <v>75</v>
      </c>
      <c r="G16" s="10">
        <v>577</v>
      </c>
      <c r="H16" s="10">
        <v>38</v>
      </c>
      <c r="I16" s="10">
        <v>25</v>
      </c>
      <c r="J16" s="10">
        <v>2618</v>
      </c>
      <c r="K16" s="10">
        <v>37</v>
      </c>
      <c r="L16" s="10">
        <v>12</v>
      </c>
      <c r="M16" s="10">
        <v>185</v>
      </c>
      <c r="N16" s="10">
        <v>440</v>
      </c>
      <c r="O16" s="10">
        <v>170</v>
      </c>
      <c r="P16" s="10">
        <v>0</v>
      </c>
    </row>
    <row r="17" spans="2:16" x14ac:dyDescent="0.25">
      <c r="B17" s="11" t="s">
        <v>28</v>
      </c>
      <c r="C17"/>
      <c r="D17" s="10">
        <v>3908.4200031831901</v>
      </c>
      <c r="E17" s="10">
        <v>118.500000171363</v>
      </c>
      <c r="F17" s="10">
        <v>61.450000289827599</v>
      </c>
      <c r="G17" s="10">
        <v>468.35000131279202</v>
      </c>
      <c r="H17" s="10">
        <v>9.1000000312924403</v>
      </c>
      <c r="I17" s="10">
        <v>12.600000038743</v>
      </c>
      <c r="J17" s="10">
        <v>2462.1500005424</v>
      </c>
      <c r="K17" s="10">
        <v>33.570000097155599</v>
      </c>
      <c r="L17" s="10">
        <v>5.9500000476837203</v>
      </c>
      <c r="M17" s="10">
        <v>167.00000028312201</v>
      </c>
      <c r="N17" s="10">
        <v>402.50000033900102</v>
      </c>
      <c r="O17" s="10">
        <v>167.25000002980201</v>
      </c>
      <c r="P17" s="10">
        <v>0</v>
      </c>
    </row>
    <row r="18" spans="2:16" x14ac:dyDescent="0.25">
      <c r="B18" s="11" t="s">
        <v>29</v>
      </c>
      <c r="C18"/>
      <c r="D18" s="10">
        <v>3953.4501</v>
      </c>
      <c r="E18" s="10">
        <v>115.2758</v>
      </c>
      <c r="F18" s="10">
        <v>49.1556</v>
      </c>
      <c r="G18" s="10">
        <v>495.62650000000002</v>
      </c>
      <c r="H18" s="10">
        <v>7.85</v>
      </c>
      <c r="I18" s="10">
        <v>16.5</v>
      </c>
      <c r="J18" s="10">
        <v>2507.7926000000002</v>
      </c>
      <c r="K18" s="10">
        <v>33</v>
      </c>
      <c r="L18" s="10">
        <v>3.45</v>
      </c>
      <c r="M18" s="10">
        <v>174.6003</v>
      </c>
      <c r="N18" s="10">
        <v>391.44929999999999</v>
      </c>
      <c r="O18" s="10">
        <v>158.75</v>
      </c>
      <c r="P18" s="10">
        <v>0</v>
      </c>
    </row>
    <row r="19" spans="2:16" x14ac:dyDescent="0.25">
      <c r="B19" s="11" t="s">
        <v>30</v>
      </c>
      <c r="C19"/>
      <c r="D19" s="10">
        <v>121132.069898367</v>
      </c>
      <c r="E19" s="10">
        <v>3664.8999891281101</v>
      </c>
      <c r="F19" s="10">
        <v>1936.34998512268</v>
      </c>
      <c r="G19" s="10">
        <v>14531.2499670982</v>
      </c>
      <c r="H19" s="10">
        <v>282.09999847412098</v>
      </c>
      <c r="I19" s="10">
        <v>390.59999895095899</v>
      </c>
      <c r="J19" s="10">
        <v>76270.849979400606</v>
      </c>
      <c r="K19" s="10">
        <v>1068.6700019836401</v>
      </c>
      <c r="L19" s="10">
        <v>184.449998378754</v>
      </c>
      <c r="M19" s="10">
        <v>5174.9999928474399</v>
      </c>
      <c r="N19" s="10">
        <v>12445.1499869823</v>
      </c>
      <c r="O19" s="10">
        <v>5182.75</v>
      </c>
      <c r="P19" s="10">
        <v>0</v>
      </c>
    </row>
    <row r="20" spans="2:16" x14ac:dyDescent="0.25">
      <c r="B20" s="11" t="s">
        <v>31</v>
      </c>
      <c r="C20"/>
      <c r="D20" s="10">
        <v>594239.25984334899</v>
      </c>
      <c r="E20" s="10">
        <v>19389.899996280699</v>
      </c>
      <c r="F20" s="10">
        <v>10676.8000106812</v>
      </c>
      <c r="G20" s="10">
        <v>78762.499955177307</v>
      </c>
      <c r="H20" s="10">
        <v>2585.5999999046298</v>
      </c>
      <c r="I20" s="10">
        <v>2331.5999960899399</v>
      </c>
      <c r="J20" s="10">
        <v>362077.65999412502</v>
      </c>
      <c r="K20" s="10">
        <v>4975.6699981689499</v>
      </c>
      <c r="L20" s="10">
        <v>1358.49999046326</v>
      </c>
      <c r="M20" s="10">
        <v>25260.6999759674</v>
      </c>
      <c r="N20" s="10">
        <v>62817.329926490798</v>
      </c>
      <c r="O20" s="10">
        <v>23821</v>
      </c>
      <c r="P20" s="10">
        <v>182</v>
      </c>
    </row>
    <row r="21" spans="2:16" x14ac:dyDescent="0.25">
      <c r="B21" s="11" t="s">
        <v>32</v>
      </c>
      <c r="C21"/>
      <c r="D21" s="10">
        <v>30243.699996858799</v>
      </c>
      <c r="E21" s="10">
        <v>2709.19999837875</v>
      </c>
      <c r="F21" s="10">
        <v>1617.80000066757</v>
      </c>
      <c r="G21" s="10">
        <v>10766.300000101301</v>
      </c>
      <c r="H21" s="10">
        <v>34</v>
      </c>
      <c r="I21" s="10">
        <v>133.5</v>
      </c>
      <c r="J21" s="10">
        <v>12486.5</v>
      </c>
      <c r="K21" s="10">
        <v>51</v>
      </c>
      <c r="L21" s="10">
        <v>43.5</v>
      </c>
      <c r="M21" s="10">
        <v>953.89999771118198</v>
      </c>
      <c r="N21" s="10">
        <v>581</v>
      </c>
      <c r="O21" s="10">
        <v>867</v>
      </c>
      <c r="P21" s="10">
        <v>0</v>
      </c>
    </row>
    <row r="22" spans="2:16" x14ac:dyDescent="0.25">
      <c r="B22" s="11" t="s">
        <v>33</v>
      </c>
      <c r="C22"/>
      <c r="D22" s="10">
        <v>23473.558466965598</v>
      </c>
      <c r="E22" s="10">
        <v>887.38750076294002</v>
      </c>
      <c r="F22" s="10">
        <v>446.62000083923402</v>
      </c>
      <c r="G22" s="10">
        <v>2271.7816630601901</v>
      </c>
      <c r="H22" s="10">
        <v>173.49999994039501</v>
      </c>
      <c r="I22" s="10">
        <v>162.09999990463299</v>
      </c>
      <c r="J22" s="10">
        <v>14637.3364631361</v>
      </c>
      <c r="K22" s="10">
        <v>197.79999971389799</v>
      </c>
      <c r="L22" s="10">
        <v>63.1999993324279</v>
      </c>
      <c r="M22" s="10">
        <v>1372.8233137130701</v>
      </c>
      <c r="N22" s="10">
        <v>2297.5016682863202</v>
      </c>
      <c r="O22" s="10">
        <v>963.50785827636696</v>
      </c>
      <c r="P22" s="10">
        <v>0</v>
      </c>
    </row>
    <row r="23" spans="2:16" x14ac:dyDescent="0.25">
      <c r="B23" s="11" t="s">
        <v>34</v>
      </c>
      <c r="C23"/>
      <c r="D23" s="10">
        <v>48133.391508286601</v>
      </c>
      <c r="E23" s="10">
        <v>873.11249542236396</v>
      </c>
      <c r="F23" s="10">
        <v>550.57999181747402</v>
      </c>
      <c r="G23" s="10">
        <v>2989.2183370590201</v>
      </c>
      <c r="H23" s="10">
        <v>67.000000774860396</v>
      </c>
      <c r="I23" s="10">
        <v>0</v>
      </c>
      <c r="J23" s="10">
        <v>33907.063521581302</v>
      </c>
      <c r="K23" s="10">
        <v>420.599994659424</v>
      </c>
      <c r="L23" s="10">
        <v>32</v>
      </c>
      <c r="M23" s="10">
        <v>2032.67669141293</v>
      </c>
      <c r="N23" s="10">
        <v>4002.6483328819299</v>
      </c>
      <c r="O23" s="10">
        <v>3258.4921426773099</v>
      </c>
      <c r="P23" s="10">
        <v>0</v>
      </c>
    </row>
    <row r="24" spans="2:16" x14ac:dyDescent="0.25">
      <c r="B24" s="11" t="s">
        <v>35</v>
      </c>
      <c r="C24"/>
      <c r="D24" s="10">
        <v>129606266</v>
      </c>
      <c r="E24" s="10">
        <v>4582971</v>
      </c>
      <c r="F24" s="10">
        <v>2570991</v>
      </c>
      <c r="G24" s="10">
        <v>26732342</v>
      </c>
      <c r="H24" s="10">
        <v>385982</v>
      </c>
      <c r="I24" s="10">
        <v>723266</v>
      </c>
      <c r="J24" s="10">
        <v>74171789</v>
      </c>
      <c r="K24" s="10">
        <v>1283110</v>
      </c>
      <c r="L24" s="10">
        <v>150361</v>
      </c>
      <c r="M24" s="10">
        <v>5825516</v>
      </c>
      <c r="N24" s="10">
        <v>10254773</v>
      </c>
      <c r="O24" s="10">
        <v>2925165</v>
      </c>
      <c r="P24" s="10">
        <v>0</v>
      </c>
    </row>
    <row r="25" spans="2:16" x14ac:dyDescent="0.25">
      <c r="B25" s="11" t="s">
        <v>36</v>
      </c>
      <c r="C25"/>
      <c r="D25" s="10">
        <v>10196867</v>
      </c>
      <c r="E25" s="10">
        <v>716285</v>
      </c>
      <c r="F25" s="10">
        <v>496639</v>
      </c>
      <c r="G25" s="10">
        <v>5171773</v>
      </c>
      <c r="H25" s="10">
        <v>9793</v>
      </c>
      <c r="I25" s="10">
        <v>55390</v>
      </c>
      <c r="J25" s="10">
        <v>3146764</v>
      </c>
      <c r="K25" s="10">
        <v>16396</v>
      </c>
      <c r="L25" s="10">
        <v>6437</v>
      </c>
      <c r="M25" s="10">
        <v>300763</v>
      </c>
      <c r="N25" s="10">
        <v>139185</v>
      </c>
      <c r="O25" s="10">
        <v>137442</v>
      </c>
      <c r="P25" s="10">
        <v>0</v>
      </c>
    </row>
    <row r="26" spans="2:16" x14ac:dyDescent="0.25">
      <c r="B26" s="11" t="s">
        <v>37</v>
      </c>
      <c r="C26"/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</row>
    <row r="27" spans="2:16" x14ac:dyDescent="0.25">
      <c r="B27" s="11" t="s">
        <v>38</v>
      </c>
      <c r="C27"/>
      <c r="D27" s="10">
        <v>943517</v>
      </c>
      <c r="E27" s="10">
        <v>52725</v>
      </c>
      <c r="F27" s="10">
        <v>39126</v>
      </c>
      <c r="G27" s="10">
        <v>480338</v>
      </c>
      <c r="H27" s="10">
        <v>967</v>
      </c>
      <c r="I27" s="10">
        <v>9639</v>
      </c>
      <c r="J27" s="10">
        <v>280448</v>
      </c>
      <c r="K27" s="10">
        <v>1824</v>
      </c>
      <c r="L27" s="10">
        <v>840</v>
      </c>
      <c r="M27" s="10">
        <v>44690</v>
      </c>
      <c r="N27" s="10">
        <v>14230</v>
      </c>
      <c r="O27" s="10">
        <v>18690</v>
      </c>
      <c r="P27" s="10">
        <v>0</v>
      </c>
    </row>
    <row r="28" spans="2:16" x14ac:dyDescent="0.25">
      <c r="B28" s="11" t="s">
        <v>39</v>
      </c>
      <c r="C28"/>
      <c r="D28" s="10">
        <v>4850906</v>
      </c>
      <c r="E28" s="10">
        <v>344859</v>
      </c>
      <c r="F28" s="10">
        <v>256647</v>
      </c>
      <c r="G28" s="10">
        <v>2560886</v>
      </c>
      <c r="H28" s="10">
        <v>4641</v>
      </c>
      <c r="I28" s="10">
        <v>14795</v>
      </c>
      <c r="J28" s="10">
        <v>1464381</v>
      </c>
      <c r="K28" s="10">
        <v>4959</v>
      </c>
      <c r="L28" s="10">
        <v>1998</v>
      </c>
      <c r="M28" s="10">
        <v>104422</v>
      </c>
      <c r="N28" s="10">
        <v>48280</v>
      </c>
      <c r="O28" s="10">
        <v>45038</v>
      </c>
      <c r="P28" s="10">
        <v>0</v>
      </c>
    </row>
    <row r="29" spans="2:16" x14ac:dyDescent="0.25">
      <c r="B29" s="11" t="s">
        <v>40</v>
      </c>
      <c r="C29"/>
      <c r="D29" s="10">
        <v>32373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32373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0</v>
      </c>
    </row>
    <row r="30" spans="2:16" x14ac:dyDescent="0.25">
      <c r="B30" s="11" t="s">
        <v>41</v>
      </c>
      <c r="C30"/>
      <c r="D30" s="10">
        <v>2758285</v>
      </c>
      <c r="E30" s="10">
        <v>750</v>
      </c>
      <c r="F30" s="10">
        <v>1603</v>
      </c>
      <c r="G30" s="10">
        <v>13939</v>
      </c>
      <c r="H30" s="10">
        <v>0</v>
      </c>
      <c r="I30" s="10">
        <v>0</v>
      </c>
      <c r="J30" s="10">
        <v>2718646</v>
      </c>
      <c r="K30" s="10">
        <v>3530</v>
      </c>
      <c r="L30" s="10">
        <v>0</v>
      </c>
      <c r="M30" s="10">
        <v>0</v>
      </c>
      <c r="N30" s="10">
        <v>4074</v>
      </c>
      <c r="O30" s="10">
        <v>15743</v>
      </c>
      <c r="P30" s="10">
        <v>0</v>
      </c>
    </row>
    <row r="31" spans="2:16" x14ac:dyDescent="0.25">
      <c r="B31" s="11" t="s">
        <v>42</v>
      </c>
      <c r="C31"/>
      <c r="D31" s="10">
        <v>3163740</v>
      </c>
      <c r="E31" s="10">
        <v>103729</v>
      </c>
      <c r="F31" s="10">
        <v>59062</v>
      </c>
      <c r="G31" s="10">
        <v>699288</v>
      </c>
      <c r="H31" s="10">
        <v>3624</v>
      </c>
      <c r="I31" s="10">
        <v>10216</v>
      </c>
      <c r="J31" s="10">
        <v>2191340</v>
      </c>
      <c r="K31" s="10">
        <v>8442</v>
      </c>
      <c r="L31" s="10">
        <v>0</v>
      </c>
      <c r="M31" s="10">
        <v>20151</v>
      </c>
      <c r="N31" s="10">
        <v>9695</v>
      </c>
      <c r="O31" s="10">
        <v>58193</v>
      </c>
      <c r="P31" s="10">
        <v>0</v>
      </c>
    </row>
    <row r="32" spans="2:16" x14ac:dyDescent="0.25">
      <c r="B32" s="11" t="s">
        <v>43</v>
      </c>
      <c r="C32"/>
      <c r="D32" s="10">
        <v>253314</v>
      </c>
      <c r="E32" s="10">
        <v>7238</v>
      </c>
      <c r="F32" s="10">
        <v>6615</v>
      </c>
      <c r="G32" s="10">
        <v>21019</v>
      </c>
      <c r="H32" s="10">
        <v>0</v>
      </c>
      <c r="I32" s="10">
        <v>0</v>
      </c>
      <c r="J32" s="10">
        <v>206568</v>
      </c>
      <c r="K32" s="10">
        <v>0</v>
      </c>
      <c r="L32" s="10">
        <v>0</v>
      </c>
      <c r="M32" s="10">
        <v>11874</v>
      </c>
      <c r="N32" s="10">
        <v>0</v>
      </c>
      <c r="O32" s="10">
        <v>0</v>
      </c>
      <c r="P32" s="10">
        <v>0</v>
      </c>
    </row>
    <row r="33" spans="2:16" x14ac:dyDescent="0.25">
      <c r="B33" s="11" t="s">
        <v>44</v>
      </c>
      <c r="C33"/>
      <c r="D33" s="10">
        <v>3451217</v>
      </c>
      <c r="E33" s="10">
        <v>82775</v>
      </c>
      <c r="F33" s="10">
        <v>71819</v>
      </c>
      <c r="G33" s="10">
        <v>544879</v>
      </c>
      <c r="H33" s="10">
        <v>2913</v>
      </c>
      <c r="I33" s="10">
        <v>13385</v>
      </c>
      <c r="J33" s="10">
        <v>2694616</v>
      </c>
      <c r="K33" s="10">
        <v>0</v>
      </c>
      <c r="L33" s="10">
        <v>1014</v>
      </c>
      <c r="M33" s="10">
        <v>39816</v>
      </c>
      <c r="N33" s="10">
        <v>0</v>
      </c>
      <c r="O33" s="10">
        <v>0</v>
      </c>
      <c r="P33" s="10">
        <v>0</v>
      </c>
    </row>
    <row r="34" spans="2:16" x14ac:dyDescent="0.25">
      <c r="B34" s="11" t="s">
        <v>45</v>
      </c>
      <c r="C34"/>
      <c r="D34" s="10">
        <v>501423</v>
      </c>
      <c r="E34" s="10">
        <v>18423</v>
      </c>
      <c r="F34" s="10">
        <v>4190</v>
      </c>
      <c r="G34" s="10">
        <v>68901</v>
      </c>
      <c r="H34" s="10">
        <v>0</v>
      </c>
      <c r="I34" s="10">
        <v>0</v>
      </c>
      <c r="J34" s="10">
        <v>365403</v>
      </c>
      <c r="K34" s="10">
        <v>9196</v>
      </c>
      <c r="L34" s="10">
        <v>1945</v>
      </c>
      <c r="M34" s="10">
        <v>24278</v>
      </c>
      <c r="N34" s="10">
        <v>9087</v>
      </c>
      <c r="O34" s="10">
        <v>0</v>
      </c>
      <c r="P34" s="10">
        <v>0</v>
      </c>
    </row>
    <row r="35" spans="2:16" x14ac:dyDescent="0.25">
      <c r="B35" s="11" t="s">
        <v>46</v>
      </c>
      <c r="C35"/>
      <c r="D35" s="10">
        <v>8556285</v>
      </c>
      <c r="E35" s="10">
        <v>279695</v>
      </c>
      <c r="F35" s="10">
        <v>185384</v>
      </c>
      <c r="G35" s="10">
        <v>1812913</v>
      </c>
      <c r="H35" s="10">
        <v>15618</v>
      </c>
      <c r="I35" s="10">
        <v>14128</v>
      </c>
      <c r="J35" s="10">
        <v>5960574</v>
      </c>
      <c r="K35" s="10">
        <v>22423</v>
      </c>
      <c r="L35" s="10">
        <v>7194</v>
      </c>
      <c r="M35" s="10">
        <v>70432</v>
      </c>
      <c r="N35" s="10">
        <v>39485</v>
      </c>
      <c r="O35" s="10">
        <v>148439</v>
      </c>
      <c r="P35" s="10">
        <v>0</v>
      </c>
    </row>
    <row r="36" spans="2:16" x14ac:dyDescent="0.25">
      <c r="B36" s="11" t="s">
        <v>47</v>
      </c>
      <c r="C36"/>
      <c r="D36" s="10">
        <v>1433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333</v>
      </c>
      <c r="K36" s="10">
        <v>0</v>
      </c>
      <c r="L36" s="10">
        <v>0</v>
      </c>
      <c r="M36" s="10">
        <v>0</v>
      </c>
      <c r="N36" s="10">
        <v>1100</v>
      </c>
      <c r="O36" s="10">
        <v>0</v>
      </c>
      <c r="P36" s="10">
        <v>0</v>
      </c>
    </row>
    <row r="37" spans="2:16" x14ac:dyDescent="0.25">
      <c r="B37" s="11" t="s">
        <v>48</v>
      </c>
      <c r="C37"/>
      <c r="D37" s="10">
        <v>2149010</v>
      </c>
      <c r="E37" s="10">
        <v>0</v>
      </c>
      <c r="F37" s="10">
        <v>0</v>
      </c>
      <c r="G37" s="10">
        <v>874110</v>
      </c>
      <c r="H37" s="10">
        <v>14571</v>
      </c>
      <c r="I37" s="10">
        <v>29543</v>
      </c>
      <c r="J37" s="10">
        <v>781087</v>
      </c>
      <c r="K37" s="10">
        <v>43274</v>
      </c>
      <c r="L37" s="10">
        <v>0</v>
      </c>
      <c r="M37" s="10">
        <v>97490</v>
      </c>
      <c r="N37" s="10">
        <v>299783</v>
      </c>
      <c r="O37" s="10">
        <v>9152</v>
      </c>
      <c r="P37" s="10">
        <v>0</v>
      </c>
    </row>
    <row r="38" spans="2:16" x14ac:dyDescent="0.25">
      <c r="B38" s="11" t="s">
        <v>49</v>
      </c>
      <c r="C38"/>
      <c r="D38" s="10">
        <v>5804009</v>
      </c>
      <c r="E38" s="10">
        <v>162701</v>
      </c>
      <c r="F38" s="10">
        <v>140517</v>
      </c>
      <c r="G38" s="10">
        <v>1287549</v>
      </c>
      <c r="H38" s="10">
        <v>11359</v>
      </c>
      <c r="I38" s="10">
        <v>10362</v>
      </c>
      <c r="J38" s="10">
        <v>4079508</v>
      </c>
      <c r="K38" s="10">
        <v>16204</v>
      </c>
      <c r="L38" s="10">
        <v>0</v>
      </c>
      <c r="M38" s="10">
        <v>18794</v>
      </c>
      <c r="N38" s="10">
        <v>10022</v>
      </c>
      <c r="O38" s="10">
        <v>66993</v>
      </c>
      <c r="P38" s="10">
        <v>0</v>
      </c>
    </row>
    <row r="39" spans="2:16" x14ac:dyDescent="0.25">
      <c r="B39" s="11" t="s">
        <v>50</v>
      </c>
      <c r="C39"/>
      <c r="D39" s="10">
        <v>23624893</v>
      </c>
      <c r="E39" s="10">
        <v>343888</v>
      </c>
      <c r="F39" s="10">
        <v>475153</v>
      </c>
      <c r="G39" s="10">
        <v>10047802</v>
      </c>
      <c r="H39" s="10">
        <v>65918</v>
      </c>
      <c r="I39" s="10">
        <v>161895</v>
      </c>
      <c r="J39" s="10">
        <v>7063257</v>
      </c>
      <c r="K39" s="10">
        <v>281885</v>
      </c>
      <c r="L39" s="10">
        <v>17674</v>
      </c>
      <c r="M39" s="10">
        <v>1348233</v>
      </c>
      <c r="N39" s="10">
        <v>3297094</v>
      </c>
      <c r="O39" s="10">
        <v>522094</v>
      </c>
      <c r="P39" s="10">
        <v>0</v>
      </c>
    </row>
    <row r="40" spans="2:16" x14ac:dyDescent="0.25">
      <c r="B40" s="11" t="s">
        <v>51</v>
      </c>
      <c r="C40"/>
      <c r="D40" s="10">
        <v>1230673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1230673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</row>
    <row r="41" spans="2:16" x14ac:dyDescent="0.25">
      <c r="B41" s="11" t="s">
        <v>52</v>
      </c>
      <c r="C41"/>
      <c r="D41" s="10">
        <v>11499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11499</v>
      </c>
      <c r="O41" s="10">
        <v>0</v>
      </c>
      <c r="P41" s="10">
        <v>0</v>
      </c>
    </row>
    <row r="42" spans="2:16" x14ac:dyDescent="0.25">
      <c r="B42" s="11" t="s">
        <v>53</v>
      </c>
      <c r="C42"/>
      <c r="D42" s="10">
        <v>237147</v>
      </c>
      <c r="E42" s="10">
        <v>2250</v>
      </c>
      <c r="F42" s="10">
        <v>1500</v>
      </c>
      <c r="G42" s="10">
        <v>55000</v>
      </c>
      <c r="H42" s="10">
        <v>0</v>
      </c>
      <c r="I42" s="10">
        <v>0</v>
      </c>
      <c r="J42" s="10">
        <v>142647</v>
      </c>
      <c r="K42" s="10">
        <v>11500</v>
      </c>
      <c r="L42" s="10">
        <v>0</v>
      </c>
      <c r="M42" s="10">
        <v>6000</v>
      </c>
      <c r="N42" s="10">
        <v>6750</v>
      </c>
      <c r="O42" s="10">
        <v>11500</v>
      </c>
      <c r="P42" s="10">
        <v>0</v>
      </c>
    </row>
    <row r="43" spans="2:16" x14ac:dyDescent="0.25">
      <c r="B43" s="11" t="s">
        <v>54</v>
      </c>
      <c r="C43"/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</row>
    <row r="44" spans="2:16" x14ac:dyDescent="0.25">
      <c r="B44" s="11" t="s">
        <v>55</v>
      </c>
      <c r="C44"/>
      <c r="D44" s="10">
        <v>237147</v>
      </c>
      <c r="E44" s="10">
        <v>2250</v>
      </c>
      <c r="F44" s="10">
        <v>1500</v>
      </c>
      <c r="G44" s="10">
        <v>55000</v>
      </c>
      <c r="H44" s="10">
        <v>0</v>
      </c>
      <c r="I44" s="10">
        <v>0</v>
      </c>
      <c r="J44" s="10">
        <v>142647</v>
      </c>
      <c r="K44" s="10">
        <v>11500</v>
      </c>
      <c r="L44" s="10">
        <v>0</v>
      </c>
      <c r="M44" s="10">
        <v>6000</v>
      </c>
      <c r="N44" s="10">
        <v>6750</v>
      </c>
      <c r="O44" s="10">
        <v>11500</v>
      </c>
      <c r="P44" s="10">
        <v>0</v>
      </c>
    </row>
    <row r="45" spans="2:16" x14ac:dyDescent="0.25">
      <c r="B45" s="11" t="s">
        <v>56</v>
      </c>
      <c r="C45"/>
      <c r="D45" s="10">
        <v>11024504</v>
      </c>
      <c r="E45" s="10">
        <v>421613</v>
      </c>
      <c r="F45" s="10">
        <v>272833</v>
      </c>
      <c r="G45" s="10">
        <v>1792503</v>
      </c>
      <c r="H45" s="10">
        <v>66349</v>
      </c>
      <c r="I45" s="10">
        <v>86211</v>
      </c>
      <c r="J45" s="10">
        <v>6475577</v>
      </c>
      <c r="K45" s="10">
        <v>143793</v>
      </c>
      <c r="L45" s="10">
        <v>20070</v>
      </c>
      <c r="M45" s="10">
        <v>640729</v>
      </c>
      <c r="N45" s="10">
        <v>816920</v>
      </c>
      <c r="O45" s="10">
        <v>287906</v>
      </c>
      <c r="P45" s="10">
        <v>0</v>
      </c>
    </row>
    <row r="46" spans="2:16" x14ac:dyDescent="0.25">
      <c r="B46" s="11" t="s">
        <v>57</v>
      </c>
      <c r="C46"/>
      <c r="D46" s="10">
        <v>8256531</v>
      </c>
      <c r="E46" s="10">
        <v>296851</v>
      </c>
      <c r="F46" s="10">
        <v>172119</v>
      </c>
      <c r="G46" s="10">
        <v>1524352</v>
      </c>
      <c r="H46" s="10">
        <v>62009</v>
      </c>
      <c r="I46" s="10">
        <v>85911</v>
      </c>
      <c r="J46" s="10">
        <v>4713689</v>
      </c>
      <c r="K46" s="10">
        <v>123621</v>
      </c>
      <c r="L46" s="10">
        <v>16059</v>
      </c>
      <c r="M46" s="10">
        <v>506782</v>
      </c>
      <c r="N46" s="10">
        <v>587177</v>
      </c>
      <c r="O46" s="10">
        <v>167961</v>
      </c>
      <c r="P46" s="10">
        <v>0</v>
      </c>
    </row>
    <row r="47" spans="2:16" x14ac:dyDescent="0.25">
      <c r="B47" s="11" t="s">
        <v>58</v>
      </c>
      <c r="C47"/>
      <c r="D47" s="10">
        <v>2635268</v>
      </c>
      <c r="E47" s="10">
        <v>78353</v>
      </c>
      <c r="F47" s="10">
        <v>62314</v>
      </c>
      <c r="G47" s="10">
        <v>286402</v>
      </c>
      <c r="H47" s="10">
        <v>4340</v>
      </c>
      <c r="I47" s="10">
        <v>300</v>
      </c>
      <c r="J47" s="10">
        <v>1714344</v>
      </c>
      <c r="K47" s="10">
        <v>30172</v>
      </c>
      <c r="L47" s="10">
        <v>4011</v>
      </c>
      <c r="M47" s="10">
        <v>110272</v>
      </c>
      <c r="N47" s="10">
        <v>214815</v>
      </c>
      <c r="O47" s="10">
        <v>129945</v>
      </c>
      <c r="P47" s="10">
        <v>0</v>
      </c>
    </row>
    <row r="48" spans="2:16" x14ac:dyDescent="0.25">
      <c r="B48" s="11" t="s">
        <v>59</v>
      </c>
      <c r="C48"/>
      <c r="D48" s="10">
        <v>132705</v>
      </c>
      <c r="E48" s="10">
        <v>46409</v>
      </c>
      <c r="F48" s="10">
        <v>38400</v>
      </c>
      <c r="G48" s="10">
        <v>-18251</v>
      </c>
      <c r="H48" s="10">
        <v>0</v>
      </c>
      <c r="I48" s="10">
        <v>0</v>
      </c>
      <c r="J48" s="10">
        <v>47544</v>
      </c>
      <c r="K48" s="10">
        <v>-10000</v>
      </c>
      <c r="L48" s="10">
        <v>0</v>
      </c>
      <c r="M48" s="10">
        <v>23675</v>
      </c>
      <c r="N48" s="10">
        <v>14928</v>
      </c>
      <c r="O48" s="10">
        <v>-10000</v>
      </c>
      <c r="P48" s="10">
        <v>0</v>
      </c>
    </row>
    <row r="49" spans="2:16" x14ac:dyDescent="0.25">
      <c r="B49" s="11" t="s">
        <v>60</v>
      </c>
      <c r="C49"/>
      <c r="D49" s="10">
        <v>2244464</v>
      </c>
      <c r="E49" s="10">
        <v>56436</v>
      </c>
      <c r="F49" s="10">
        <v>73909</v>
      </c>
      <c r="G49" s="10">
        <v>1081262</v>
      </c>
      <c r="H49" s="10">
        <v>0</v>
      </c>
      <c r="I49" s="10">
        <v>0</v>
      </c>
      <c r="J49" s="10">
        <v>765317</v>
      </c>
      <c r="K49" s="10">
        <v>1209</v>
      </c>
      <c r="L49" s="10">
        <v>2872</v>
      </c>
      <c r="M49" s="10">
        <v>118724</v>
      </c>
      <c r="N49" s="10">
        <v>82104</v>
      </c>
      <c r="O49" s="10">
        <v>62631</v>
      </c>
      <c r="P49" s="10">
        <v>0</v>
      </c>
    </row>
    <row r="50" spans="2:16" x14ac:dyDescent="0.25">
      <c r="B50" s="11" t="s">
        <v>61</v>
      </c>
      <c r="C50"/>
      <c r="D50" s="10">
        <v>1897222</v>
      </c>
      <c r="E50" s="10">
        <v>64809</v>
      </c>
      <c r="F50" s="10">
        <v>108115</v>
      </c>
      <c r="G50" s="10">
        <v>261930</v>
      </c>
      <c r="H50" s="10">
        <v>2496</v>
      </c>
      <c r="I50" s="10">
        <v>2994</v>
      </c>
      <c r="J50" s="10">
        <v>1128254</v>
      </c>
      <c r="K50" s="10">
        <v>10000</v>
      </c>
      <c r="L50" s="10">
        <v>7807</v>
      </c>
      <c r="M50" s="10">
        <v>130249</v>
      </c>
      <c r="N50" s="10">
        <v>120820</v>
      </c>
      <c r="O50" s="10">
        <v>59748</v>
      </c>
      <c r="P50" s="10">
        <v>0</v>
      </c>
    </row>
    <row r="51" spans="2:16" x14ac:dyDescent="0.25">
      <c r="B51" s="11" t="s">
        <v>62</v>
      </c>
      <c r="C51"/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</row>
    <row r="52" spans="2:16" x14ac:dyDescent="0.25">
      <c r="B52" s="11" t="s">
        <v>63</v>
      </c>
      <c r="C52"/>
      <c r="D52" s="10">
        <v>0</v>
      </c>
      <c r="E52" s="10">
        <v>0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</row>
    <row r="53" spans="2:16" x14ac:dyDescent="0.25">
      <c r="B53" s="11" t="s">
        <v>64</v>
      </c>
      <c r="C53"/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</row>
    <row r="54" spans="2:16" x14ac:dyDescent="0.25">
      <c r="B54" s="11" t="s">
        <v>65</v>
      </c>
      <c r="C54"/>
      <c r="D54" s="10">
        <v>1897222</v>
      </c>
      <c r="E54" s="10">
        <v>64809</v>
      </c>
      <c r="F54" s="10">
        <v>108115</v>
      </c>
      <c r="G54" s="10">
        <v>261930</v>
      </c>
      <c r="H54" s="10">
        <v>2496</v>
      </c>
      <c r="I54" s="10">
        <v>2994</v>
      </c>
      <c r="J54" s="10">
        <v>1128254</v>
      </c>
      <c r="K54" s="10">
        <v>10000</v>
      </c>
      <c r="L54" s="10">
        <v>7807</v>
      </c>
      <c r="M54" s="10">
        <v>130249</v>
      </c>
      <c r="N54" s="10">
        <v>120820</v>
      </c>
      <c r="O54" s="10">
        <v>59748</v>
      </c>
      <c r="P54" s="10">
        <v>0</v>
      </c>
    </row>
    <row r="55" spans="2:16" x14ac:dyDescent="0.25">
      <c r="B55" s="11" t="s">
        <v>66</v>
      </c>
      <c r="C55"/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</row>
    <row r="56" spans="2:16" x14ac:dyDescent="0.25">
      <c r="B56" s="11" t="s">
        <v>67</v>
      </c>
      <c r="C56"/>
      <c r="D56" s="10">
        <v>4782110</v>
      </c>
      <c r="E56" s="10">
        <v>197075</v>
      </c>
      <c r="F56" s="10">
        <v>346978</v>
      </c>
      <c r="G56" s="10">
        <v>1088690</v>
      </c>
      <c r="H56" s="10">
        <v>442040</v>
      </c>
      <c r="I56" s="10">
        <v>189660</v>
      </c>
      <c r="J56" s="10">
        <v>1610740</v>
      </c>
      <c r="K56" s="10">
        <v>0</v>
      </c>
      <c r="L56" s="10">
        <v>61768</v>
      </c>
      <c r="M56" s="10">
        <v>82380</v>
      </c>
      <c r="N56" s="10">
        <v>655529</v>
      </c>
      <c r="O56" s="10">
        <v>23880</v>
      </c>
      <c r="P56" s="10">
        <v>83370</v>
      </c>
    </row>
    <row r="57" spans="2:16" x14ac:dyDescent="0.25">
      <c r="B57" s="11" t="s">
        <v>68</v>
      </c>
      <c r="C57"/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</row>
    <row r="58" spans="2:16" x14ac:dyDescent="0.25">
      <c r="B58" s="11" t="s">
        <v>69</v>
      </c>
      <c r="C58"/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</row>
    <row r="59" spans="2:16" x14ac:dyDescent="0.25">
      <c r="B59" s="11" t="s">
        <v>70</v>
      </c>
      <c r="C59"/>
      <c r="D59" s="10">
        <v>4782110</v>
      </c>
      <c r="E59" s="10">
        <v>197075</v>
      </c>
      <c r="F59" s="10">
        <v>346978</v>
      </c>
      <c r="G59" s="10">
        <v>1088690</v>
      </c>
      <c r="H59" s="10">
        <v>442040</v>
      </c>
      <c r="I59" s="10">
        <v>189660</v>
      </c>
      <c r="J59" s="10">
        <v>1610740</v>
      </c>
      <c r="K59" s="10">
        <v>0</v>
      </c>
      <c r="L59" s="10">
        <v>61768</v>
      </c>
      <c r="M59" s="10">
        <v>82380</v>
      </c>
      <c r="N59" s="10">
        <v>655529</v>
      </c>
      <c r="O59" s="10">
        <v>23880</v>
      </c>
      <c r="P59" s="10">
        <v>83370</v>
      </c>
    </row>
    <row r="60" spans="2:16" x14ac:dyDescent="0.25">
      <c r="B60" s="11" t="s">
        <v>71</v>
      </c>
      <c r="C60"/>
      <c r="D60" s="10">
        <v>233110885</v>
      </c>
      <c r="E60" s="10">
        <v>8270922</v>
      </c>
      <c r="F60" s="10">
        <v>5639381</v>
      </c>
      <c r="G60" s="10">
        <v>56785814</v>
      </c>
      <c r="H60" s="10">
        <v>1026271</v>
      </c>
      <c r="I60" s="10">
        <v>1321484</v>
      </c>
      <c r="J60" s="10">
        <v>128343733</v>
      </c>
      <c r="K60" s="10">
        <v>1857745</v>
      </c>
      <c r="L60" s="10">
        <v>303780</v>
      </c>
      <c r="M60" s="10">
        <v>9212041</v>
      </c>
      <c r="N60" s="10">
        <v>15873730</v>
      </c>
      <c r="O60" s="10">
        <v>4392614</v>
      </c>
      <c r="P60" s="10">
        <v>83370</v>
      </c>
    </row>
    <row r="61" spans="2:16" x14ac:dyDescent="0.25">
      <c r="B61" s="11" t="s">
        <v>72</v>
      </c>
      <c r="C61"/>
      <c r="D61" s="10">
        <v>0</v>
      </c>
      <c r="E61" s="10">
        <v>0</v>
      </c>
      <c r="F61" s="10">
        <v>-1</v>
      </c>
      <c r="G61" s="10">
        <v>-2</v>
      </c>
      <c r="H61" s="10">
        <v>-2</v>
      </c>
      <c r="I61" s="10">
        <v>-1</v>
      </c>
      <c r="J61" s="10">
        <v>8</v>
      </c>
      <c r="K61" s="10">
        <v>-1</v>
      </c>
      <c r="L61" s="10">
        <v>1</v>
      </c>
      <c r="M61" s="10">
        <v>2</v>
      </c>
      <c r="N61" s="10">
        <v>-1</v>
      </c>
      <c r="O61" s="10">
        <v>-2</v>
      </c>
      <c r="P61" s="10">
        <v>-1</v>
      </c>
    </row>
    <row r="62" spans="2:16" x14ac:dyDescent="0.25">
      <c r="B62" s="11" t="s">
        <v>73</v>
      </c>
      <c r="C62"/>
      <c r="D62" s="10">
        <v>63</v>
      </c>
      <c r="E62" s="10">
        <v>2</v>
      </c>
      <c r="F62" s="10">
        <v>3</v>
      </c>
      <c r="G62" s="10">
        <v>4</v>
      </c>
      <c r="H62" s="10">
        <v>0</v>
      </c>
      <c r="I62" s="10">
        <v>0</v>
      </c>
      <c r="J62" s="10">
        <v>42</v>
      </c>
      <c r="K62" s="10">
        <v>0</v>
      </c>
      <c r="L62" s="10">
        <v>1</v>
      </c>
      <c r="M62" s="10">
        <v>3</v>
      </c>
      <c r="N62" s="10">
        <v>6</v>
      </c>
      <c r="O62" s="10">
        <v>2</v>
      </c>
      <c r="P62" s="10">
        <v>0</v>
      </c>
    </row>
    <row r="63" spans="2:16" x14ac:dyDescent="0.25">
      <c r="B63" s="11" t="s">
        <v>74</v>
      </c>
      <c r="C63"/>
      <c r="D63" s="10">
        <v>-63</v>
      </c>
      <c r="E63" s="10">
        <v>-2</v>
      </c>
      <c r="F63" s="10">
        <v>-4</v>
      </c>
      <c r="G63" s="10">
        <v>-6</v>
      </c>
      <c r="H63" s="10">
        <v>-2</v>
      </c>
      <c r="I63" s="10">
        <v>-1</v>
      </c>
      <c r="J63" s="10">
        <v>-34</v>
      </c>
      <c r="K63" s="10">
        <v>-1</v>
      </c>
      <c r="L63" s="10">
        <v>0</v>
      </c>
      <c r="M63" s="10">
        <v>-1</v>
      </c>
      <c r="N63" s="10">
        <v>-7</v>
      </c>
      <c r="O63" s="10">
        <v>-4</v>
      </c>
      <c r="P63" s="10">
        <v>-1</v>
      </c>
    </row>
    <row r="64" spans="2:16" x14ac:dyDescent="0.25">
      <c r="B64" s="11" t="s">
        <v>75</v>
      </c>
      <c r="C64"/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</row>
    <row r="65" spans="2:20" x14ac:dyDescent="0.25">
      <c r="B65" s="11" t="s">
        <v>76</v>
      </c>
      <c r="C65"/>
      <c r="D65" s="10">
        <v>-37</v>
      </c>
      <c r="E65" s="10">
        <v>-1</v>
      </c>
      <c r="F65" s="10">
        <v>-1</v>
      </c>
      <c r="G65" s="10">
        <v>-4</v>
      </c>
      <c r="H65" s="10">
        <v>-2</v>
      </c>
      <c r="I65" s="10">
        <v>-1</v>
      </c>
      <c r="J65" s="10">
        <v>-20</v>
      </c>
      <c r="K65" s="10">
        <v>0</v>
      </c>
      <c r="L65" s="10">
        <v>0</v>
      </c>
      <c r="M65" s="10">
        <v>0</v>
      </c>
      <c r="N65" s="10">
        <v>-4</v>
      </c>
      <c r="O65" s="10">
        <v>-4</v>
      </c>
      <c r="P65" s="10">
        <v>0</v>
      </c>
    </row>
    <row r="66" spans="2:20" x14ac:dyDescent="0.25">
      <c r="B66" s="11" t="s">
        <v>77</v>
      </c>
      <c r="C66"/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</row>
    <row r="67" spans="2:20" x14ac:dyDescent="0.25">
      <c r="B67" s="11" t="s">
        <v>78</v>
      </c>
      <c r="C67"/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</row>
    <row r="68" spans="2:20" x14ac:dyDescent="0.25">
      <c r="B68" s="11" t="s">
        <v>79</v>
      </c>
      <c r="C68"/>
      <c r="D68" s="10">
        <v>46</v>
      </c>
      <c r="E68" s="10">
        <v>1</v>
      </c>
      <c r="F68" s="10">
        <v>2</v>
      </c>
      <c r="G68" s="10">
        <v>2</v>
      </c>
      <c r="H68" s="10">
        <v>0</v>
      </c>
      <c r="I68" s="10">
        <v>0</v>
      </c>
      <c r="J68" s="10">
        <v>31</v>
      </c>
      <c r="K68" s="10">
        <v>0</v>
      </c>
      <c r="L68" s="10">
        <v>1</v>
      </c>
      <c r="M68" s="10">
        <v>2</v>
      </c>
      <c r="N68" s="10">
        <v>5</v>
      </c>
      <c r="O68" s="10">
        <v>2</v>
      </c>
      <c r="P68" s="10">
        <v>0</v>
      </c>
    </row>
    <row r="69" spans="2:20" x14ac:dyDescent="0.25">
      <c r="B69" s="11" t="s">
        <v>80</v>
      </c>
      <c r="C69"/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</row>
    <row r="70" spans="2:20" x14ac:dyDescent="0.25">
      <c r="B70" s="11" t="s">
        <v>81</v>
      </c>
      <c r="C70"/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v>0</v>
      </c>
    </row>
    <row r="71" spans="2:20" x14ac:dyDescent="0.25">
      <c r="B71" s="11" t="s">
        <v>82</v>
      </c>
      <c r="C71"/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</row>
    <row r="72" spans="2:20" x14ac:dyDescent="0.25">
      <c r="B72" s="11" t="s">
        <v>83</v>
      </c>
      <c r="C72"/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</row>
    <row r="73" spans="2:20" x14ac:dyDescent="0.25">
      <c r="B73" s="11" t="s">
        <v>84</v>
      </c>
      <c r="C73"/>
      <c r="D73" s="10">
        <v>0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</row>
    <row r="74" spans="2:20" x14ac:dyDescent="0.25">
      <c r="B74" s="11" t="s">
        <v>85</v>
      </c>
      <c r="C74"/>
      <c r="D74" s="10">
        <v>0</v>
      </c>
      <c r="E74" s="10">
        <v>0</v>
      </c>
      <c r="F74" s="10">
        <v>0</v>
      </c>
      <c r="G74" s="10">
        <v>0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</row>
    <row r="75" spans="2:20" x14ac:dyDescent="0.25">
      <c r="B75" s="11" t="s">
        <v>86</v>
      </c>
      <c r="C75"/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</row>
    <row r="76" spans="2:20" x14ac:dyDescent="0.25">
      <c r="B76" s="11" t="s">
        <v>87</v>
      </c>
      <c r="C76"/>
      <c r="D76" s="10">
        <v>0</v>
      </c>
      <c r="E76" s="10">
        <v>0</v>
      </c>
      <c r="F76" s="10">
        <v>0</v>
      </c>
      <c r="G76" s="10">
        <v>0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</row>
    <row r="77" spans="2:20" x14ac:dyDescent="0.25">
      <c r="B77" s="11" t="s">
        <v>88</v>
      </c>
      <c r="C77"/>
      <c r="D77" s="10">
        <v>15789728</v>
      </c>
      <c r="E77" s="10">
        <v>832700</v>
      </c>
      <c r="F77" s="10">
        <v>528300</v>
      </c>
      <c r="G77" s="10">
        <v>2190690</v>
      </c>
      <c r="H77" s="10">
        <v>0</v>
      </c>
      <c r="I77" s="10">
        <v>0</v>
      </c>
      <c r="J77" s="10">
        <v>11833438</v>
      </c>
      <c r="K77" s="10">
        <v>0</v>
      </c>
      <c r="L77" s="10">
        <v>23800</v>
      </c>
      <c r="M77" s="10">
        <v>327500</v>
      </c>
      <c r="N77" s="10">
        <v>53300</v>
      </c>
      <c r="O77" s="10">
        <v>0</v>
      </c>
      <c r="P77" s="10">
        <v>0</v>
      </c>
    </row>
    <row r="78" spans="2:20" x14ac:dyDescent="0.25">
      <c r="B78" s="11" t="s">
        <v>89</v>
      </c>
      <c r="C78"/>
      <c r="D78" s="10">
        <v>0</v>
      </c>
      <c r="E78" s="10">
        <v>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</row>
    <row r="79" spans="2:20" ht="5.0999999999999996" customHeight="1" x14ac:dyDescent="0.25"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S79" s="3"/>
      <c r="T79" s="3"/>
    </row>
    <row r="81" spans="17:23" x14ac:dyDescent="0.25">
      <c r="S81" s="3"/>
      <c r="T81" s="3"/>
    </row>
    <row r="82" spans="17:23" x14ac:dyDescent="0.25">
      <c r="Q82" s="3"/>
      <c r="T82" s="3"/>
    </row>
    <row r="84" spans="17:23" x14ac:dyDescent="0.25">
      <c r="Q84" s="3"/>
    </row>
    <row r="88" spans="17:23" x14ac:dyDescent="0.25">
      <c r="R88" s="3"/>
      <c r="S88" s="3"/>
      <c r="V88" s="3"/>
      <c r="W88" s="3"/>
    </row>
    <row r="92" spans="17:23" x14ac:dyDescent="0.25">
      <c r="T92" s="3"/>
    </row>
  </sheetData>
  <mergeCells count="1">
    <mergeCell ref="B4:AB4"/>
  </mergeCells>
  <pageMargins left="0.7" right="0.7" top="0.79027780000000003" bottom="0.79027780000000003" header="0.30069439999999997" footer="0.30069439999999997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9CF4EA-6979-499A-BEF4-8AA619F2C47C}">
  <dimension ref="A5:N23"/>
  <sheetViews>
    <sheetView tabSelected="1" workbookViewId="0">
      <selection activeCell="C23" sqref="C23:N23"/>
    </sheetView>
  </sheetViews>
  <sheetFormatPr defaultRowHeight="15" x14ac:dyDescent="0.25"/>
  <cols>
    <col min="1" max="1" width="19.85546875" bestFit="1" customWidth="1"/>
    <col min="3" max="3" width="12.28515625" bestFit="1" customWidth="1"/>
    <col min="4" max="4" width="10.85546875" bestFit="1" customWidth="1"/>
    <col min="5" max="5" width="9.85546875" bestFit="1" customWidth="1"/>
    <col min="6" max="6" width="10.85546875" bestFit="1" customWidth="1"/>
    <col min="7" max="8" width="9.85546875" bestFit="1" customWidth="1"/>
    <col min="9" max="9" width="12.28515625" bestFit="1" customWidth="1"/>
    <col min="10" max="10" width="9.85546875" bestFit="1" customWidth="1"/>
    <col min="11" max="11" width="8.85546875" bestFit="1" customWidth="1"/>
    <col min="12" max="13" width="10.85546875" bestFit="1" customWidth="1"/>
    <col min="14" max="14" width="9.85546875" bestFit="1" customWidth="1"/>
  </cols>
  <sheetData>
    <row r="5" spans="1:14" ht="63.75" x14ac:dyDescent="0.25">
      <c r="C5" s="7" t="s">
        <v>14</v>
      </c>
      <c r="D5" s="7" t="s">
        <v>15</v>
      </c>
      <c r="E5" s="7" t="s">
        <v>16</v>
      </c>
      <c r="F5" s="7" t="s">
        <v>17</v>
      </c>
      <c r="G5" s="7" t="s">
        <v>15</v>
      </c>
      <c r="H5" s="7" t="s">
        <v>17</v>
      </c>
      <c r="I5" s="7" t="s">
        <v>18</v>
      </c>
      <c r="J5" s="7" t="s">
        <v>19</v>
      </c>
      <c r="K5" s="7" t="s">
        <v>20</v>
      </c>
      <c r="L5" s="7" t="s">
        <v>21</v>
      </c>
      <c r="M5" s="7" t="s">
        <v>22</v>
      </c>
      <c r="N5" s="7" t="s">
        <v>23</v>
      </c>
    </row>
    <row r="6" spans="1:14" x14ac:dyDescent="0.25">
      <c r="A6" t="s">
        <v>93</v>
      </c>
      <c r="B6" s="13" t="s">
        <v>91</v>
      </c>
      <c r="C6" s="10">
        <v>141617365.92609999</v>
      </c>
      <c r="D6" s="10">
        <v>4817046.2884999998</v>
      </c>
      <c r="E6" s="10">
        <v>2677292.4202000001</v>
      </c>
      <c r="F6" s="10">
        <v>27083071.029800002</v>
      </c>
      <c r="G6" s="10">
        <v>389834</v>
      </c>
      <c r="H6" s="10">
        <v>737542</v>
      </c>
      <c r="I6" s="10">
        <v>83430005.673600003</v>
      </c>
      <c r="J6" s="10">
        <v>1439401.3215000001</v>
      </c>
      <c r="K6" s="10">
        <v>145181</v>
      </c>
      <c r="L6" s="10">
        <v>6559654.1612</v>
      </c>
      <c r="M6" s="10">
        <v>10897315.999500001</v>
      </c>
      <c r="N6" s="10">
        <v>3441022.0318</v>
      </c>
    </row>
    <row r="7" spans="1:14" x14ac:dyDescent="0.25">
      <c r="B7" s="13" t="s">
        <v>90</v>
      </c>
      <c r="C7" s="10">
        <v>130295941.70110001</v>
      </c>
      <c r="D7" s="10">
        <v>4447614.9358999999</v>
      </c>
      <c r="E7" s="10">
        <v>2517691.0627000001</v>
      </c>
      <c r="F7" s="10">
        <v>24475507.3539</v>
      </c>
      <c r="G7" s="10">
        <v>360025</v>
      </c>
      <c r="H7" s="10">
        <v>672867</v>
      </c>
      <c r="I7" s="10">
        <v>75947443.511899993</v>
      </c>
      <c r="J7" s="10">
        <v>1283086.7416000001</v>
      </c>
      <c r="K7" s="10">
        <v>127151</v>
      </c>
      <c r="L7" s="10">
        <v>6057938.9669000003</v>
      </c>
      <c r="M7" s="10">
        <v>10914953.773800001</v>
      </c>
      <c r="N7" s="10">
        <v>3491662.3544000001</v>
      </c>
    </row>
    <row r="8" spans="1:14" x14ac:dyDescent="0.25">
      <c r="B8" t="s">
        <v>92</v>
      </c>
      <c r="C8" s="14">
        <f>C6-C7</f>
        <v>11321424.224999979</v>
      </c>
      <c r="D8" s="14">
        <f t="shared" ref="D8:N8" si="0">D6-D7</f>
        <v>369431.35259999987</v>
      </c>
      <c r="E8" s="14">
        <f t="shared" si="0"/>
        <v>159601.35749999993</v>
      </c>
      <c r="F8" s="14">
        <f t="shared" si="0"/>
        <v>2607563.6759000011</v>
      </c>
      <c r="G8" s="14">
        <f t="shared" si="0"/>
        <v>29809</v>
      </c>
      <c r="H8" s="14">
        <f t="shared" si="0"/>
        <v>64675</v>
      </c>
      <c r="I8" s="14">
        <f t="shared" si="0"/>
        <v>7482562.1617000103</v>
      </c>
      <c r="J8" s="14">
        <f t="shared" si="0"/>
        <v>156314.57990000001</v>
      </c>
      <c r="K8" s="14">
        <f t="shared" si="0"/>
        <v>18030</v>
      </c>
      <c r="L8" s="14">
        <f t="shared" si="0"/>
        <v>501715.19429999962</v>
      </c>
      <c r="M8" s="14">
        <f t="shared" si="0"/>
        <v>-17637.774299999699</v>
      </c>
      <c r="N8" s="14">
        <f t="shared" si="0"/>
        <v>-50640.322600000072</v>
      </c>
    </row>
    <row r="9" spans="1:14" x14ac:dyDescent="0.25">
      <c r="C9" s="15">
        <f>C6/C7</f>
        <v>1.0868900756016746</v>
      </c>
      <c r="D9" s="15">
        <f t="shared" ref="D9:N9" si="1">D6/D7</f>
        <v>1.0830628006075897</v>
      </c>
      <c r="E9" s="15">
        <f t="shared" si="1"/>
        <v>1.0633919545827206</v>
      </c>
      <c r="F9" s="15">
        <f t="shared" si="1"/>
        <v>1.106537676142779</v>
      </c>
      <c r="G9" s="15">
        <f t="shared" si="1"/>
        <v>1.0827970279841677</v>
      </c>
      <c r="H9" s="15">
        <f t="shared" si="1"/>
        <v>1.0961185494310168</v>
      </c>
      <c r="I9" s="15">
        <f t="shared" si="1"/>
        <v>1.0985228970943253</v>
      </c>
      <c r="J9" s="15">
        <f t="shared" si="1"/>
        <v>1.1218269777342387</v>
      </c>
      <c r="K9" s="15">
        <f t="shared" si="1"/>
        <v>1.1417999071969549</v>
      </c>
      <c r="L9" s="15">
        <f t="shared" si="1"/>
        <v>1.082819453454603</v>
      </c>
      <c r="M9" s="15">
        <f t="shared" si="1"/>
        <v>0.99838407246924521</v>
      </c>
      <c r="N9" s="15">
        <f t="shared" si="1"/>
        <v>0.98549678707158328</v>
      </c>
    </row>
    <row r="11" spans="1:14" x14ac:dyDescent="0.25">
      <c r="A11" t="s">
        <v>94</v>
      </c>
      <c r="B11" s="13" t="s">
        <v>91</v>
      </c>
      <c r="C11" s="10">
        <v>3908.4200031831901</v>
      </c>
      <c r="D11" s="10">
        <v>118.500000171363</v>
      </c>
      <c r="E11" s="10">
        <v>61.450000289827599</v>
      </c>
      <c r="F11" s="10">
        <v>468.35000131279202</v>
      </c>
      <c r="G11" s="10">
        <v>9.1000000312924403</v>
      </c>
      <c r="H11" s="10">
        <v>12.600000038743</v>
      </c>
      <c r="I11" s="10">
        <v>2462.1500005424</v>
      </c>
      <c r="J11" s="10">
        <v>33.570000097155599</v>
      </c>
      <c r="K11" s="10">
        <v>5.9500000476837203</v>
      </c>
      <c r="L11" s="10">
        <v>167.00000028312201</v>
      </c>
      <c r="M11" s="10">
        <v>402.50000033900102</v>
      </c>
      <c r="N11" s="10">
        <v>167.25000002980201</v>
      </c>
    </row>
    <row r="12" spans="1:14" x14ac:dyDescent="0.25">
      <c r="B12" s="13" t="s">
        <v>90</v>
      </c>
      <c r="C12" s="16">
        <v>3903.7200029268902</v>
      </c>
      <c r="D12" s="16">
        <v>119.40000014752199</v>
      </c>
      <c r="E12" s="16">
        <v>65.350000325590401</v>
      </c>
      <c r="F12" s="16">
        <v>465.75000126659802</v>
      </c>
      <c r="G12" s="16">
        <v>9.1500000320375001</v>
      </c>
      <c r="H12" s="16">
        <v>12.6500000394881</v>
      </c>
      <c r="I12" s="16">
        <v>2455.3000004440501</v>
      </c>
      <c r="J12" s="16">
        <v>34.570000097155599</v>
      </c>
      <c r="K12" s="16">
        <v>5.1500000283122098</v>
      </c>
      <c r="L12" s="16">
        <v>166.900000229478</v>
      </c>
      <c r="M12" s="16">
        <v>400.25000028684701</v>
      </c>
      <c r="N12" s="16">
        <v>169.25000002980201</v>
      </c>
    </row>
    <row r="16" spans="1:14" x14ac:dyDescent="0.25">
      <c r="A16" s="11" t="s">
        <v>71</v>
      </c>
      <c r="B16" s="13" t="s">
        <v>91</v>
      </c>
      <c r="C16" s="10">
        <v>233110885</v>
      </c>
      <c r="D16" s="10">
        <v>8270922</v>
      </c>
      <c r="E16" s="10">
        <v>5639381</v>
      </c>
      <c r="F16" s="10">
        <v>56785814</v>
      </c>
      <c r="G16" s="10">
        <v>1026271</v>
      </c>
      <c r="H16" s="10">
        <v>1321484</v>
      </c>
      <c r="I16" s="10">
        <v>128343733</v>
      </c>
      <c r="J16" s="10">
        <v>1857745</v>
      </c>
      <c r="K16" s="10">
        <v>303780</v>
      </c>
      <c r="L16" s="10">
        <v>9212041</v>
      </c>
      <c r="M16" s="10">
        <v>15873730</v>
      </c>
      <c r="N16" s="10">
        <v>4392614</v>
      </c>
    </row>
    <row r="17" spans="1:14" x14ac:dyDescent="0.25">
      <c r="B17" s="13" t="s">
        <v>90</v>
      </c>
      <c r="C17" s="16">
        <v>252828249</v>
      </c>
      <c r="D17" s="16">
        <v>7614106</v>
      </c>
      <c r="E17" s="16">
        <v>5517599</v>
      </c>
      <c r="F17" s="16">
        <v>74475404</v>
      </c>
      <c r="G17" s="16">
        <v>1058080</v>
      </c>
      <c r="H17" s="16">
        <v>1591185</v>
      </c>
      <c r="I17" s="16">
        <v>126322416</v>
      </c>
      <c r="J17" s="16">
        <v>2096133</v>
      </c>
      <c r="K17" s="16">
        <v>233400</v>
      </c>
      <c r="L17" s="16">
        <v>9947993</v>
      </c>
      <c r="M17" s="16">
        <v>19070679</v>
      </c>
      <c r="N17" s="16">
        <v>4692661</v>
      </c>
    </row>
    <row r="18" spans="1:14" x14ac:dyDescent="0.25">
      <c r="B18" t="s">
        <v>92</v>
      </c>
      <c r="C18" s="14">
        <f>C16-C17</f>
        <v>-19717364</v>
      </c>
      <c r="D18" s="14">
        <f t="shared" ref="D18:N18" si="2">D16-D17</f>
        <v>656816</v>
      </c>
      <c r="E18" s="14">
        <f t="shared" si="2"/>
        <v>121782</v>
      </c>
      <c r="F18" s="14">
        <f t="shared" si="2"/>
        <v>-17689590</v>
      </c>
      <c r="G18" s="14">
        <f t="shared" si="2"/>
        <v>-31809</v>
      </c>
      <c r="H18" s="14">
        <f t="shared" si="2"/>
        <v>-269701</v>
      </c>
      <c r="I18" s="14">
        <f t="shared" si="2"/>
        <v>2021317</v>
      </c>
      <c r="J18" s="14">
        <f t="shared" si="2"/>
        <v>-238388</v>
      </c>
      <c r="K18" s="14">
        <f t="shared" si="2"/>
        <v>70380</v>
      </c>
      <c r="L18" s="14">
        <f t="shared" si="2"/>
        <v>-735952</v>
      </c>
      <c r="M18" s="14">
        <f t="shared" si="2"/>
        <v>-3196949</v>
      </c>
      <c r="N18" s="14">
        <f t="shared" si="2"/>
        <v>-300047</v>
      </c>
    </row>
    <row r="22" spans="1:14" x14ac:dyDescent="0.25">
      <c r="A22" s="11" t="s">
        <v>71</v>
      </c>
      <c r="B22">
        <v>2020</v>
      </c>
      <c r="C22" s="17">
        <v>2799396990</v>
      </c>
      <c r="D22" s="17">
        <v>87511191</v>
      </c>
      <c r="E22" s="17">
        <v>63856745</v>
      </c>
      <c r="F22" s="17">
        <v>698371904</v>
      </c>
      <c r="G22" s="17">
        <v>13070090</v>
      </c>
      <c r="H22" s="17">
        <v>15941379</v>
      </c>
      <c r="I22" s="17">
        <v>1502124786</v>
      </c>
      <c r="J22" s="17">
        <v>24095619</v>
      </c>
      <c r="K22" s="17">
        <v>2992536</v>
      </c>
      <c r="L22" s="17">
        <v>116340869</v>
      </c>
      <c r="M22" s="17">
        <v>214160768</v>
      </c>
      <c r="N22" s="17">
        <v>59187916</v>
      </c>
    </row>
    <row r="23" spans="1:14" x14ac:dyDescent="0.25">
      <c r="B23">
        <v>2021</v>
      </c>
      <c r="C23" s="18">
        <v>3207413979</v>
      </c>
      <c r="D23" s="18">
        <v>112441357</v>
      </c>
      <c r="E23" s="18">
        <v>74058591</v>
      </c>
      <c r="F23" s="18">
        <v>768279818</v>
      </c>
      <c r="G23" s="18">
        <v>13464695</v>
      </c>
      <c r="H23" s="18">
        <v>18288536</v>
      </c>
      <c r="I23" s="18">
        <v>1753844814</v>
      </c>
      <c r="J23" s="18">
        <v>26537201</v>
      </c>
      <c r="K23" s="18">
        <v>5366691</v>
      </c>
      <c r="L23" s="18">
        <v>131616714</v>
      </c>
      <c r="M23" s="18">
        <v>240928290</v>
      </c>
      <c r="N23" s="18">
        <v>62292121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>SEFIMA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Přemek Jaroš</dc:creator>
  <cp:lastModifiedBy>Káňa Jaroslav, Ing., MHA</cp:lastModifiedBy>
  <cp:lastPrinted>2018-07-27T08:57:50Z</cp:lastPrinted>
  <dcterms:created xsi:type="dcterms:W3CDTF">2018-07-24T10:51:42Z</dcterms:created>
  <dcterms:modified xsi:type="dcterms:W3CDTF">2022-08-10T12:03:03Z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edit_List1">
    <vt:lpwstr>False</vt:lpwstr>
  </property>
  <property fmtid="{D5CDD505-2E9C-101B-9397-08002B2CF9AE}" pid="3" name="_rowchoice_List1">
    <vt:lpwstr>False</vt:lpwstr>
  </property>
  <property fmtid="{D5CDD505-2E9C-101B-9397-08002B2CF9AE}" pid="4" name="_columnchoice_List1">
    <vt:lpwstr>True</vt:lpwstr>
  </property>
  <property fmtid="{D5CDD505-2E9C-101B-9397-08002B2CF9AE}" pid="5" name="_custom_editors">
    <vt:lpwstr>&lt;?xml version="1.0" encoding="utf-16"?&gt;
&lt;Workbook&gt;
  &lt;Worksheet Name="List1" /&gt;
&lt;/Workbook&gt;</vt:lpwstr>
  </property>
  <property fmtid="{D5CDD505-2E9C-101B-9397-08002B2CF9AE}" pid="6" name="_rowtobasic_List1">
    <vt:lpwstr>False</vt:lpwstr>
  </property>
  <property fmtid="{D5CDD505-2E9C-101B-9397-08002B2CF9AE}" pid="7" name="_rowshowparent_List1">
    <vt:lpwstr>False</vt:lpwstr>
  </property>
  <property fmtid="{D5CDD505-2E9C-101B-9397-08002B2CF9AE}" pid="8" name="_rowsort_List1">
    <vt:lpwstr>False</vt:lpwstr>
  </property>
  <property fmtid="{D5CDD505-2E9C-101B-9397-08002B2CF9AE}" pid="9" name="_rowsortby_List1">
    <vt:lpwstr>False</vt:lpwstr>
  </property>
  <property fmtid="{D5CDD505-2E9C-101B-9397-08002B2CF9AE}" pid="10" name="_rowsortorder_List1">
    <vt:lpwstr>False</vt:lpwstr>
  </property>
  <property fmtid="{D5CDD505-2E9C-101B-9397-08002B2CF9AE}" pid="11" name="_pivot_List1">
    <vt:lpwstr>False</vt:lpwstr>
  </property>
  <property fmtid="{D5CDD505-2E9C-101B-9397-08002B2CF9AE}" pid="12" name="_scriptcode.0">
    <vt:lpwstr>using CFM.Win.Api;
using System.Windows.Forms;
using System;
using System.Collections.Generic;
using DevExpress.XtraSpreadsheet;
using DevExpress.Spreadsheet;
using CFM.Core;
namespace CFM.Win
{
	public class Script : ISpreadsheetScript
	{
</vt:lpwstr>
  </property>
  <property fmtid="{D5CDD505-2E9C-101B-9397-08002B2CF9AE}" pid="13" name="_scriptcode.1">
    <vt:lpwstr>		public Boolean Spreadsheet_PaloCellValueChanged(DevExpress.XtraSpreadsheet.SpreadsheetControl sender, CFM.Win.PaloCellValueChangedEventArgs e)
		{
			return false;
		}
		public Boolean Spreadsheet_DimensionPivoted(DevExpress.XtraSpreadsheet</vt:lpwstr>
  </property>
  <property fmtid="{D5CDD505-2E9C-101B-9397-08002B2CF9AE}" pid="14" name="_scriptcode.2">
    <vt:lpwstr>.SpreadsheetControl sender, CFM.Win.DimensionPivotedEventArgs e)
		{
			return false;
		}
		public Boolean Spreadsheet_DimensionDrilled(DevExpress.XtraSpreadsheet.SpreadsheetControl sender, CFM.Win.DimensionDrilledEventArgs e)
		{
			r</vt:lpwstr>
  </property>
  <property fmtid="{D5CDD505-2E9C-101B-9397-08002B2CF9AE}" pid="15" name="_scriptcode.3">
    <vt:lpwstr>eturn false;
		}
		public Boolean Spreadsheet_ElementChanged(DevExpress.XtraSpreadsheet.SpreadsheetControl sender, CFM.Win.ElementChangedEventArgs e)
		{
			return false;
		}
		public Boolean Spreadsheet_DocumentLoading(DevExpress.XtraS</vt:lpwstr>
  </property>
  <property fmtid="{D5CDD505-2E9C-101B-9397-08002B2CF9AE}" pid="16" name="_scriptcode.4">
    <vt:lpwstr>preadsheet.SpreadsheetControl sender, System.EventArgs e)
		{
			return false;
		}
		public Boolean Spreadsheet_PaloCellValueDataDetailCreated(DevExpress.XtraSpreadsheet.SpreadsheetControl sender, CFM.Win.PaloCellValueDataDetailCreatedEventAr</vt:lpwstr>
  </property>
  <property fmtid="{D5CDD505-2E9C-101B-9397-08002B2CF9AE}" pid="17" name="_scriptcode.5">
    <vt:lpwstr>gs e)
		{
			return false;
		}
		public Boolean Spreadsheet_PaloCellValueChanging(DevExpress.XtraSpreadsheet.SpreadsheetControl sender, CFM.Win.PaloCellValueChangedEventArgs e)
		{
			return false;
		}
		public Boolean Spreadshee</vt:lpwstr>
  </property>
  <property fmtid="{D5CDD505-2E9C-101B-9397-08002B2CF9AE}" pid="18" name="_scriptcode.6">
    <vt:lpwstr>t_DimensionPivoting(DevExpress.XtraSpreadsheet.SpreadsheetControl sender, CFM.Win.DimensionPivotedEventArgs e)
		{
			return false;
		}
		public Boolean Spreadsheet_DimensionDrilling(DevExpress.XtraSpreadsheet.SpreadsheetControl sender, CFM.W</vt:lpwstr>
  </property>
  <property fmtid="{D5CDD505-2E9C-101B-9397-08002B2CF9AE}" pid="19" name="_scriptcode.7">
    <vt:lpwstr>in.DimensionDrilledEventArgs e)
		{
			return false;
		}
		public Boolean Spreadsheet_ElementChanging(DevExpress.XtraSpreadsheet.SpreadsheetControl sender, CFM.Win.ElementChangedEventArgs e)
		{
			return false;
		}
		public Bool</vt:lpwstr>
  </property>
  <property fmtid="{D5CDD505-2E9C-101B-9397-08002B2CF9AE}" pid="20" name="_scriptcode.8">
    <vt:lpwstr>ean Spreadsheet_Run(CFM.Win.SpreadsheetWin sender, System.String[] e)
		{
			return false;
		}
		public Boolean Spreadsheet_KeyDown(DevExpress.XtraSpreadsheet.SpreadsheetControl sender, System.Windows.Forms.KeyEventArgs e)
		{
			retur</vt:lpwstr>
  </property>
  <property fmtid="{D5CDD505-2E9C-101B-9397-08002B2CF9AE}" pid="21" name="_scriptcode.9">
    <vt:lpwstr>n false;
		}
		public Boolean Spreadsheet_HyperlinkClick(DevExpress.XtraSpreadsheet.SpreadsheetControl sender, DevExpress.XtraSpreadsheet.HyperlinkClickEventArgs e)
		{
			return false;
		}
		public Boolean Spreadsheet_SheetRenamed(DevE</vt:lpwstr>
  </property>
  <property fmtid="{D5CDD505-2E9C-101B-9397-08002B2CF9AE}" pid="22" name="_scriptcode.10">
    <vt:lpwstr>xpress.XtraSpreadsheet.SpreadsheetControl sender, DevExpress.Spreadsheet.SheetRenamedEventArgs e)
		{
			return false;
		}
		public Boolean Spreadsheet_SheetRemoved(DevExpress.XtraSpreadsheet.SpreadsheetControl sender, DevExpress.Spreadsheet.</vt:lpwstr>
  </property>
  <property fmtid="{D5CDD505-2E9C-101B-9397-08002B2CF9AE}" pid="23" name="_scriptcode.11">
    <vt:lpwstr>SheetRemovedEventArgs e)
		{
			return false;
		}
		public Boolean Spreadsheet_SheetInserted(DevExpress.XtraSpreadsheet.SpreadsheetControl sender, DevExpress.Spreadsheet.SheetInsertedEventArgs e)
		{
			return false;
		}
		public</vt:lpwstr>
  </property>
  <property fmtid="{D5CDD505-2E9C-101B-9397-08002B2CF9AE}" pid="24" name="_scriptcode.12">
    <vt:lpwstr> Boolean Spreadsheet_Leave(DevExpress.XtraSpreadsheet.SpreadsheetControl sender, System.EventArgs e)
		{
			return false;
		}
		public Boolean Spreadsheet_Enter(DevExpress.XtraSpreadsheet.SpreadsheetControl sender, System.EventArgs e)
		{
	</vt:lpwstr>
  </property>
  <property fmtid="{D5CDD505-2E9C-101B-9397-08002B2CF9AE}" pid="25" name="_scriptcode.13">
    <vt:lpwstr>		
			return false;
		}
		public Boolean Spreadsheet_ContentChanged(DevExpress.XtraSpreadsheet.SpreadsheetControl sender, System.EventArgs e)
		{
			return false;
		}
		public Boolean Spreadsheet_PopupMenuShowing(DevExpress.XtraSpreads</vt:lpwstr>
  </property>
  <property fmtid="{D5CDD505-2E9C-101B-9397-08002B2CF9AE}" pid="26" name="_scriptcode.14">
    <vt:lpwstr>heet.SpreadsheetControl sender, DevExpress.XtraSpreadsheet.PopupMenuShowingEventArgs e)
		{
			return false;
		}
		public Boolean Spreadsheet_DocumentClosing(DevExpress.XtraSpreadsheet.SpreadsheetControl sender, System.ComponentModel.CancelEv</vt:lpwstr>
  </property>
  <property fmtid="{D5CDD505-2E9C-101B-9397-08002B2CF9AE}" pid="27" name="_scriptcode.15">
    <vt:lpwstr>entArgs e)
		{
			return false;
		}
		public Boolean Spreadsheet_DocumentSaved(DevExpress.XtraSpreadsheet.SpreadsheetControl sender, System.EventArgs e)
		{
			return false;
		}
		public Boolean Spreadsheet_DocumentLoaded(DevExpr</vt:lpwstr>
  </property>
  <property fmtid="{D5CDD505-2E9C-101B-9397-08002B2CF9AE}" pid="28" name="_scriptcode.16">
    <vt:lpwstr>ess.XtraSpreadsheet.SpreadsheetControl sender, System.EventArgs e)
		{
			return false;
		}
		public Boolean Spreadsheet_CellValueChanged(DevExpress.XtraSpreadsheet.SpreadsheetControl sender, DevExpress.XtraSpreadsheet.SpreadsheetCellEventArgs e)
</vt:lpwstr>
  </property>
  <property fmtid="{D5CDD505-2E9C-101B-9397-08002B2CF9AE}" pid="29" name="_scriptcode.17">
    <vt:lpwstr>
		{
			return false;
		}
		public Boolean Spreadsheet_CellEndEdit(DevExpress.XtraSpreadsheet.SpreadsheetControl sender, DevExpress.XtraSpreadsheet.SpreadsheetCellValidatingEventArgs e)
		{
			return false;
		}
		public Boolean Sp</vt:lpwstr>
  </property>
  <property fmtid="{D5CDD505-2E9C-101B-9397-08002B2CF9AE}" pid="30" name="_scriptcode.18">
    <vt:lpwstr>readsheet_CellBeginEdit(DevExpress.XtraSpreadsheet.SpreadsheetControl sender, DevExpress.XtraSpreadsheet.SpreadsheetCellCancelEventArgs e)
		{
			return false;
		}
		public Boolean Spreadsheet_ActiveSheetChanging(DevExpress.XtraSpreadsheet.Sp</vt:lpwstr>
  </property>
  <property fmtid="{D5CDD505-2E9C-101B-9397-08002B2CF9AE}" pid="31" name="_scriptcode.19">
    <vt:lpwstr>readsheetControl sender, DevExpress.Spreadsheet.ActiveSheetChangingEventArgs e)
		{
			return false;
		}
		public Boolean Spreadsheet_ActiveSheetChanged(DevExpress.XtraSpreadsheet.SpreadsheetControl sender, DevExpress.Spreadsheet.ActiveSheetC</vt:lpwstr>
  </property>
  <property fmtid="{D5CDD505-2E9C-101B-9397-08002B2CF9AE}" pid="32" name="_scriptcode.20">
    <vt:lpwstr>hangedEventArgs e)
		{
			return false;
		}
		public Boolean Spreadsheet_SelectionChanged(DevExpress.XtraSpreadsheet.SpreadsheetControl sender, System.EventArgs e)
		{
			return false;
		}
	}
}
</vt:lpwstr>
  </property>
  <property fmtid="{D5CDD505-2E9C-101B-9397-08002B2CF9AE}" pid="33" name="_version">
    <vt:lpwstr>1.0.1.4</vt:lpwstr>
  </property>
</Properties>
</file>