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nol.loc\shares\users\67659\Dokumenty\Dokumenty FNOL\Controlling\Sestavy\2023\2023 -leden\"/>
    </mc:Choice>
  </mc:AlternateContent>
  <xr:revisionPtr revIDLastSave="0" documentId="13_ncr:1_{428591D7-3252-4078-88D0-67ECBA557127}" xr6:coauthVersionLast="36" xr6:coauthVersionMax="36" xr10:uidLastSave="{00000000-0000-0000-0000-000000000000}"/>
  <bookViews>
    <workbookView xWindow="120" yWindow="120" windowWidth="24915" windowHeight="12075" activeTab="1" xr2:uid="{00000000-000D-0000-FFFF-FFFF00000000}"/>
  </bookViews>
  <sheets>
    <sheet name="akutní _lůžkopéče" sheetId="1" r:id="rId1"/>
    <sheet name="Ambul" sheetId="2" r:id="rId2"/>
    <sheet name="LDN" sheetId="3" r:id="rId3"/>
  </sheets>
  <definedNames>
    <definedName name="_xlnm.Print_Area" localSheetId="0">'akutní _lůžkopéče'!$A$1:$AD$43</definedName>
  </definedNames>
  <calcPr calcId="191029"/>
</workbook>
</file>

<file path=xl/calcChain.xml><?xml version="1.0" encoding="utf-8"?>
<calcChain xmlns="http://schemas.openxmlformats.org/spreadsheetml/2006/main">
  <c r="B2" i="3" l="1"/>
  <c r="A2" i="3"/>
  <c r="B2" i="2"/>
  <c r="A2" i="2"/>
  <c r="Q25" i="1" l="1"/>
  <c r="P4" i="1"/>
  <c r="P25" i="1" s="1"/>
  <c r="Q4" i="1"/>
  <c r="B25" i="1"/>
  <c r="A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koudelkova48168</author>
  </authors>
  <commentList>
    <comment ref="A8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koudelkova48168:</t>
        </r>
        <r>
          <rPr>
            <sz val="9"/>
            <color indexed="81"/>
            <rFont val="Tahoma"/>
            <family val="2"/>
            <charset val="238"/>
          </rPr>
          <t xml:space="preserve">
poměr Vyšetření COVID/Vyšetření bez COVID diag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Káňa Jaroslav, Ing., MHA</author>
  </authors>
  <commentList>
    <comment ref="M7" authorId="0" shapeId="0" xr:uid="{271F6311-1824-43F8-829E-8EB6744A733B}">
      <text>
        <r>
          <rPr>
            <b/>
            <sz val="9"/>
            <color indexed="81"/>
            <rFont val="Tahoma"/>
            <charset val="1"/>
          </rPr>
          <t>Káňa Jaroslav, Ing., MHA:</t>
        </r>
        <r>
          <rPr>
            <sz val="9"/>
            <color indexed="81"/>
            <rFont val="Tahoma"/>
            <charset val="1"/>
          </rPr>
          <t xml:space="preserve">
V roce 2021 převedena na Covid lůžka</t>
        </r>
      </text>
    </comment>
  </commentList>
</comments>
</file>

<file path=xl/sharedStrings.xml><?xml version="1.0" encoding="utf-8"?>
<sst xmlns="http://schemas.openxmlformats.org/spreadsheetml/2006/main" count="132" uniqueCount="58">
  <si>
    <t>Produkce lůžkové péče roku 2022</t>
  </si>
  <si>
    <t>ZZ:</t>
  </si>
  <si>
    <t>část hospitalizací dle ÚV2022/období</t>
  </si>
  <si>
    <t xml:space="preserve"> 1/2022 x 1/2019</t>
  </si>
  <si>
    <t xml:space="preserve"> 2/2022 x 2/2019</t>
  </si>
  <si>
    <t xml:space="preserve"> 3/2022 x 3/2019</t>
  </si>
  <si>
    <t xml:space="preserve"> 4/2022 x 4/2019</t>
  </si>
  <si>
    <t xml:space="preserve"> 5/2022 x 5/2019</t>
  </si>
  <si>
    <t>6/2022 x 6/2019</t>
  </si>
  <si>
    <t>7/2022 x 7/2019</t>
  </si>
  <si>
    <t>8/2022 x 8/2019</t>
  </si>
  <si>
    <t>9/2022 x 9/2019</t>
  </si>
  <si>
    <t>10/2022 x 10/2019</t>
  </si>
  <si>
    <t>11/2022 x 11/2019</t>
  </si>
  <si>
    <t>12/2022 x 12/2019</t>
  </si>
  <si>
    <t>A CM</t>
  </si>
  <si>
    <t>BGH CM</t>
  </si>
  <si>
    <t>CM celkem</t>
  </si>
  <si>
    <t>kum rok 2022</t>
  </si>
  <si>
    <t>PP HP 2022</t>
  </si>
  <si>
    <t>A PP</t>
  </si>
  <si>
    <t>BGH PP</t>
  </si>
  <si>
    <t>PP celkem</t>
  </si>
  <si>
    <t>z toho E+F (fakultativní)</t>
  </si>
  <si>
    <t>Case MIX HP 2022</t>
  </si>
  <si>
    <t>a) Celková produkce lůžkového segmentu</t>
  </si>
  <si>
    <t>POČET HP s diagnózou U071</t>
  </si>
  <si>
    <t>CM  HP s diagnózou U071</t>
  </si>
  <si>
    <t>B) COVID hospitalizace HP s diagnózou U071</t>
  </si>
  <si>
    <t>CDEF PP</t>
  </si>
  <si>
    <t>CDEF CM</t>
  </si>
  <si>
    <t>c) Podíl Covid HP na produkci lůžkové péče</t>
  </si>
  <si>
    <t>% Počet HP s COVID diagnózou na celkem</t>
  </si>
  <si>
    <t>% CaseMixu HP s COVID diagnózou na celkem</t>
  </si>
  <si>
    <t>CMI HP Covid 2022</t>
  </si>
  <si>
    <t>D) cmi</t>
  </si>
  <si>
    <t>Case MIX index HP 2022</t>
  </si>
  <si>
    <t>CMi  HP  2022</t>
  </si>
  <si>
    <t>CMi  HP  COVID 2022</t>
  </si>
  <si>
    <t xml:space="preserve"> Ambulance</t>
  </si>
  <si>
    <t>a) Ambulantní produkce</t>
  </si>
  <si>
    <t>Ambulance</t>
  </si>
  <si>
    <t>Ambulantní doklady typ 1,2 = A</t>
  </si>
  <si>
    <t>% 22/19 Vyšetření bez COVID</t>
  </si>
  <si>
    <t>Počet Vyšetření  COVID</t>
  </si>
  <si>
    <t>% 22/19 Bodů Ost bez COVID</t>
  </si>
  <si>
    <t>% 22/19 Bodů KOM bez COVID</t>
  </si>
  <si>
    <t>% Navýšení vyšetření o COVID</t>
  </si>
  <si>
    <t>Následná péče</t>
  </si>
  <si>
    <t>a) OD 00024</t>
  </si>
  <si>
    <t>LDN</t>
  </si>
  <si>
    <r>
      <t>% 22/</t>
    </r>
    <r>
      <rPr>
        <b/>
        <sz val="11"/>
        <color rgb="FFFF0000"/>
        <rFont val="Calibri"/>
        <family val="2"/>
        <charset val="238"/>
        <scheme val="minor"/>
      </rPr>
      <t>21</t>
    </r>
    <r>
      <rPr>
        <b/>
        <sz val="11"/>
        <color theme="1"/>
        <rFont val="Calibri"/>
        <family val="2"/>
        <charset val="238"/>
        <scheme val="minor"/>
      </rPr>
      <t xml:space="preserve"> OD </t>
    </r>
  </si>
  <si>
    <t>Datum vyplnění:</t>
  </si>
  <si>
    <t xml:space="preserve"> plnění % 22/19 produkce</t>
  </si>
  <si>
    <t>(vyplň)</t>
  </si>
  <si>
    <t>Kontakt [jméno;telefon]:</t>
  </si>
  <si>
    <t>FN Olomouc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</si>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</sst>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mmmm\ yy;@"/>
    <numFmt numFmtId="165" formatCode="0.0%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i/>
      <sz val="9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u/>
      <sz val="16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9" fontId="16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6" fontId="1" fillId="5" borderId="2" xfId="0" applyNumberFormat="1" applyFont="1" applyFill="1" applyBorder="1" applyAlignment="1">
      <alignment wrapText="1"/>
    </xf>
    <xf numFmtId="0" fontId="9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/>
    </xf>
    <xf numFmtId="0" fontId="0" fillId="0" borderId="0" xfId="0" applyBorder="1"/>
    <xf numFmtId="0" fontId="0" fillId="4" borderId="11" xfId="0" applyFill="1" applyBorder="1"/>
    <xf numFmtId="164" fontId="5" fillId="3" borderId="3" xfId="0" applyNumberFormat="1" applyFont="1" applyFill="1" applyBorder="1" applyAlignment="1">
      <alignment horizontal="center" vertical="center" wrapText="1"/>
    </xf>
    <xf numFmtId="3" fontId="0" fillId="0" borderId="15" xfId="0" applyNumberFormat="1" applyBorder="1"/>
    <xf numFmtId="3" fontId="0" fillId="0" borderId="13" xfId="0" applyNumberFormat="1" applyBorder="1"/>
    <xf numFmtId="3" fontId="0" fillId="0" borderId="16" xfId="0" applyNumberFormat="1" applyBorder="1"/>
    <xf numFmtId="0" fontId="5" fillId="5" borderId="4" xfId="0" applyFont="1" applyFill="1" applyBorder="1" applyAlignment="1">
      <alignment horizontal="center" vertical="center" wrapText="1"/>
    </xf>
    <xf numFmtId="3" fontId="12" fillId="4" borderId="18" xfId="0" applyNumberFormat="1" applyFont="1" applyFill="1" applyBorder="1"/>
    <xf numFmtId="3" fontId="12" fillId="4" borderId="12" xfId="0" applyNumberFormat="1" applyFont="1" applyFill="1" applyBorder="1"/>
    <xf numFmtId="3" fontId="12" fillId="4" borderId="10" xfId="0" applyNumberFormat="1" applyFont="1" applyFill="1" applyBorder="1"/>
    <xf numFmtId="3" fontId="0" fillId="4" borderId="14" xfId="0" applyNumberFormat="1" applyFill="1" applyBorder="1"/>
    <xf numFmtId="4" fontId="13" fillId="0" borderId="12" xfId="0" applyNumberFormat="1" applyFont="1" applyFill="1" applyBorder="1"/>
    <xf numFmtId="4" fontId="13" fillId="0" borderId="10" xfId="0" applyNumberFormat="1" applyFont="1" applyFill="1" applyBorder="1"/>
    <xf numFmtId="4" fontId="13" fillId="0" borderId="14" xfId="0" applyNumberFormat="1" applyFont="1" applyFill="1" applyBorder="1"/>
    <xf numFmtId="0" fontId="4" fillId="3" borderId="17" xfId="1" applyFont="1" applyFill="1" applyBorder="1" applyAlignment="1">
      <alignment horizontal="left" vertical="center" wrapText="1"/>
    </xf>
    <xf numFmtId="0" fontId="4" fillId="3" borderId="6" xfId="1" applyFont="1" applyFill="1" applyBorder="1" applyAlignment="1">
      <alignment horizontal="left" vertical="center" wrapText="1"/>
    </xf>
    <xf numFmtId="0" fontId="4" fillId="3" borderId="7" xfId="1" applyFont="1" applyFill="1" applyBorder="1" applyAlignment="1">
      <alignment horizontal="left" vertical="center" wrapText="1"/>
    </xf>
    <xf numFmtId="0" fontId="6" fillId="5" borderId="3" xfId="1" applyFont="1" applyFill="1" applyBorder="1" applyAlignment="1">
      <alignment horizontal="left" vertical="center" wrapText="1"/>
    </xf>
    <xf numFmtId="0" fontId="7" fillId="3" borderId="2" xfId="1" applyFont="1" applyFill="1" applyBorder="1" applyAlignment="1">
      <alignment horizontal="left" vertical="center" wrapText="1"/>
    </xf>
    <xf numFmtId="0" fontId="4" fillId="3" borderId="5" xfId="1" applyFont="1" applyFill="1" applyBorder="1" applyAlignment="1">
      <alignment horizontal="left" vertical="center" wrapText="1"/>
    </xf>
    <xf numFmtId="0" fontId="6" fillId="5" borderId="1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 wrapText="1"/>
    </xf>
    <xf numFmtId="4" fontId="14" fillId="5" borderId="14" xfId="0" applyNumberFormat="1" applyFont="1" applyFill="1" applyBorder="1"/>
    <xf numFmtId="4" fontId="14" fillId="5" borderId="4" xfId="0" applyNumberFormat="1" applyFont="1" applyFill="1" applyBorder="1"/>
    <xf numFmtId="3" fontId="14" fillId="5" borderId="14" xfId="0" applyNumberFormat="1" applyFont="1" applyFill="1" applyBorder="1"/>
    <xf numFmtId="3" fontId="14" fillId="5" borderId="4" xfId="0" applyNumberFormat="1" applyFont="1" applyFill="1" applyBorder="1"/>
    <xf numFmtId="4" fontId="1" fillId="5" borderId="14" xfId="0" applyNumberFormat="1" applyFont="1" applyFill="1" applyBorder="1"/>
    <xf numFmtId="0" fontId="2" fillId="0" borderId="0" xfId="0" applyFont="1" applyAlignment="1">
      <alignment horizontal="left" vertical="center"/>
    </xf>
    <xf numFmtId="0" fontId="15" fillId="0" borderId="0" xfId="0" applyFont="1"/>
    <xf numFmtId="4" fontId="0" fillId="4" borderId="18" xfId="0" applyNumberFormat="1" applyFill="1" applyBorder="1"/>
    <xf numFmtId="4" fontId="0" fillId="4" borderId="12" xfId="0" applyNumberFormat="1" applyFill="1" applyBorder="1"/>
    <xf numFmtId="4" fontId="0" fillId="4" borderId="10" xfId="0" applyNumberFormat="1" applyFill="1" applyBorder="1"/>
    <xf numFmtId="4" fontId="0" fillId="4" borderId="14" xfId="0" applyNumberFormat="1" applyFill="1" applyBorder="1"/>
    <xf numFmtId="165" fontId="12" fillId="4" borderId="18" xfId="2" applyNumberFormat="1" applyFont="1" applyFill="1" applyBorder="1"/>
    <xf numFmtId="165" fontId="12" fillId="4" borderId="12" xfId="2" applyNumberFormat="1" applyFont="1" applyFill="1" applyBorder="1"/>
    <xf numFmtId="165" fontId="12" fillId="4" borderId="10" xfId="2" applyNumberFormat="1" applyFont="1" applyFill="1" applyBorder="1"/>
    <xf numFmtId="165" fontId="14" fillId="5" borderId="14" xfId="2" applyNumberFormat="1" applyFont="1" applyFill="1" applyBorder="1"/>
    <xf numFmtId="165" fontId="0" fillId="4" borderId="14" xfId="2" applyNumberFormat="1" applyFont="1" applyFill="1" applyBorder="1"/>
    <xf numFmtId="165" fontId="0" fillId="4" borderId="18" xfId="2" applyNumberFormat="1" applyFont="1" applyFill="1" applyBorder="1"/>
    <xf numFmtId="165" fontId="0" fillId="4" borderId="12" xfId="2" applyNumberFormat="1" applyFont="1" applyFill="1" applyBorder="1"/>
    <xf numFmtId="165" fontId="0" fillId="4" borderId="10" xfId="2" applyNumberFormat="1" applyFont="1" applyFill="1" applyBorder="1"/>
    <xf numFmtId="165" fontId="1" fillId="5" borderId="14" xfId="2" applyNumberFormat="1" applyFont="1" applyFill="1" applyBorder="1"/>
    <xf numFmtId="4" fontId="13" fillId="0" borderId="19" xfId="0" applyNumberFormat="1" applyFont="1" applyFill="1" applyBorder="1"/>
    <xf numFmtId="4" fontId="14" fillId="0" borderId="20" xfId="0" applyNumberFormat="1" applyFont="1" applyFill="1" applyBorder="1"/>
    <xf numFmtId="4" fontId="14" fillId="0" borderId="15" xfId="0" applyNumberFormat="1" applyFont="1" applyFill="1" applyBorder="1"/>
    <xf numFmtId="4" fontId="14" fillId="0" borderId="13" xfId="0" applyNumberFormat="1" applyFont="1" applyFill="1" applyBorder="1"/>
    <xf numFmtId="4" fontId="14" fillId="0" borderId="16" xfId="0" applyNumberFormat="1" applyFont="1" applyFill="1" applyBorder="1"/>
    <xf numFmtId="4" fontId="0" fillId="4" borderId="8" xfId="0" applyNumberFormat="1" applyFill="1" applyBorder="1"/>
    <xf numFmtId="4" fontId="0" fillId="4" borderId="19" xfId="0" applyNumberFormat="1" applyFill="1" applyBorder="1"/>
    <xf numFmtId="4" fontId="1" fillId="0" borderId="20" xfId="0" applyNumberFormat="1" applyFont="1" applyBorder="1"/>
    <xf numFmtId="4" fontId="0" fillId="4" borderId="9" xfId="0" applyNumberFormat="1" applyFill="1" applyBorder="1"/>
    <xf numFmtId="4" fontId="1" fillId="0" borderId="21" xfId="0" applyNumberFormat="1" applyFont="1" applyBorder="1"/>
    <xf numFmtId="4" fontId="1" fillId="0" borderId="13" xfId="0" applyNumberFormat="1" applyFont="1" applyBorder="1"/>
    <xf numFmtId="4" fontId="1" fillId="5" borderId="22" xfId="0" applyNumberFormat="1" applyFont="1" applyFill="1" applyBorder="1"/>
    <xf numFmtId="4" fontId="1" fillId="5" borderId="11" xfId="0" applyNumberFormat="1" applyFont="1" applyFill="1" applyBorder="1"/>
    <xf numFmtId="4" fontId="0" fillId="4" borderId="22" xfId="0" applyNumberFormat="1" applyFill="1" applyBorder="1"/>
    <xf numFmtId="4" fontId="0" fillId="0" borderId="11" xfId="0" applyNumberFormat="1" applyBorder="1"/>
    <xf numFmtId="165" fontId="0" fillId="4" borderId="8" xfId="2" applyNumberFormat="1" applyFont="1" applyFill="1" applyBorder="1"/>
    <xf numFmtId="165" fontId="0" fillId="4" borderId="19" xfId="2" applyNumberFormat="1" applyFont="1" applyFill="1" applyBorder="1"/>
    <xf numFmtId="165" fontId="0" fillId="4" borderId="20" xfId="2" applyNumberFormat="1" applyFont="1" applyFill="1" applyBorder="1"/>
    <xf numFmtId="165" fontId="0" fillId="4" borderId="9" xfId="2" applyNumberFormat="1" applyFont="1" applyFill="1" applyBorder="1"/>
    <xf numFmtId="165" fontId="0" fillId="4" borderId="21" xfId="2" applyNumberFormat="1" applyFont="1" applyFill="1" applyBorder="1"/>
    <xf numFmtId="165" fontId="0" fillId="4" borderId="13" xfId="2" applyNumberFormat="1" applyFont="1" applyFill="1" applyBorder="1"/>
    <xf numFmtId="165" fontId="1" fillId="5" borderId="22" xfId="2" applyNumberFormat="1" applyFont="1" applyFill="1" applyBorder="1"/>
    <xf numFmtId="165" fontId="1" fillId="5" borderId="11" xfId="2" applyNumberFormat="1" applyFont="1" applyFill="1" applyBorder="1"/>
    <xf numFmtId="165" fontId="0" fillId="4" borderId="22" xfId="2" applyNumberFormat="1" applyFont="1" applyFill="1" applyBorder="1"/>
    <xf numFmtId="165" fontId="0" fillId="4" borderId="11" xfId="2" applyNumberFormat="1" applyFont="1" applyFill="1" applyBorder="1"/>
    <xf numFmtId="0" fontId="1" fillId="0" borderId="0" xfId="0" applyFont="1"/>
    <xf numFmtId="16" fontId="1" fillId="5" borderId="2" xfId="0" applyNumberFormat="1" applyFont="1" applyFill="1" applyBorder="1" applyAlignment="1">
      <alignment vertical="center" wrapText="1"/>
    </xf>
    <xf numFmtId="0" fontId="8" fillId="0" borderId="0" xfId="0" applyFont="1"/>
    <xf numFmtId="3" fontId="0" fillId="0" borderId="8" xfId="0" applyNumberFormat="1" applyBorder="1"/>
    <xf numFmtId="165" fontId="0" fillId="0" borderId="9" xfId="2" applyNumberFormat="1" applyFont="1" applyBorder="1"/>
    <xf numFmtId="0" fontId="0" fillId="2" borderId="0" xfId="0" applyFill="1"/>
    <xf numFmtId="0" fontId="1" fillId="3" borderId="2" xfId="0" applyFont="1" applyFill="1" applyBorder="1"/>
    <xf numFmtId="9" fontId="0" fillId="0" borderId="3" xfId="2" applyFont="1" applyBorder="1"/>
    <xf numFmtId="14" fontId="15" fillId="0" borderId="26" xfId="0" applyNumberFormat="1" applyFont="1" applyBorder="1"/>
    <xf numFmtId="4" fontId="0" fillId="4" borderId="20" xfId="0" applyNumberFormat="1" applyFill="1" applyBorder="1"/>
    <xf numFmtId="4" fontId="0" fillId="4" borderId="21" xfId="0" applyNumberFormat="1" applyFill="1" applyBorder="1"/>
    <xf numFmtId="4" fontId="0" fillId="4" borderId="13" xfId="0" applyNumberFormat="1" applyFill="1" applyBorder="1"/>
    <xf numFmtId="4" fontId="0" fillId="4" borderId="11" xfId="0" applyNumberFormat="1" applyFill="1" applyBorder="1"/>
    <xf numFmtId="0" fontId="6" fillId="5" borderId="2" xfId="1" applyFont="1" applyFill="1" applyBorder="1" applyAlignment="1">
      <alignment horizontal="left" vertical="center" wrapText="1"/>
    </xf>
    <xf numFmtId="0" fontId="1" fillId="2" borderId="0" xfId="0" applyFont="1" applyFill="1"/>
    <xf numFmtId="9" fontId="0" fillId="6" borderId="8" xfId="2" applyFont="1" applyFill="1" applyBorder="1" applyAlignment="1">
      <alignment horizontal="center"/>
    </xf>
    <xf numFmtId="9" fontId="0" fillId="6" borderId="9" xfId="2" applyFont="1" applyFill="1" applyBorder="1" applyAlignment="1">
      <alignment horizontal="center"/>
    </xf>
    <xf numFmtId="9" fontId="0" fillId="6" borderId="10" xfId="2" applyFont="1" applyFill="1" applyBorder="1" applyAlignment="1">
      <alignment horizontal="center"/>
    </xf>
    <xf numFmtId="9" fontId="0" fillId="6" borderId="13" xfId="2" applyFont="1" applyFill="1" applyBorder="1" applyAlignment="1">
      <alignment horizontal="center"/>
    </xf>
    <xf numFmtId="9" fontId="1" fillId="6" borderId="3" xfId="2" applyFont="1" applyFill="1" applyBorder="1" applyAlignment="1">
      <alignment horizontal="center"/>
    </xf>
    <xf numFmtId="9" fontId="0" fillId="4" borderId="8" xfId="2" applyFont="1" applyFill="1" applyBorder="1" applyAlignment="1">
      <alignment horizontal="center"/>
    </xf>
    <xf numFmtId="9" fontId="0" fillId="4" borderId="23" xfId="2" applyFont="1" applyFill="1" applyBorder="1" applyAlignment="1">
      <alignment horizontal="center"/>
    </xf>
    <xf numFmtId="9" fontId="0" fillId="4" borderId="9" xfId="2" applyFont="1" applyFill="1" applyBorder="1" applyAlignment="1">
      <alignment horizontal="center"/>
    </xf>
    <xf numFmtId="9" fontId="0" fillId="4" borderId="24" xfId="2" applyFont="1" applyFill="1" applyBorder="1" applyAlignment="1">
      <alignment horizontal="center"/>
    </xf>
    <xf numFmtId="9" fontId="0" fillId="4" borderId="10" xfId="2" applyFont="1" applyFill="1" applyBorder="1" applyAlignment="1">
      <alignment horizontal="center"/>
    </xf>
    <xf numFmtId="9" fontId="0" fillId="4" borderId="13" xfId="2" applyFont="1" applyFill="1" applyBorder="1" applyAlignment="1">
      <alignment horizontal="center"/>
    </xf>
    <xf numFmtId="9" fontId="1" fillId="4" borderId="3" xfId="2" applyFont="1" applyFill="1" applyBorder="1" applyAlignment="1">
      <alignment horizontal="center"/>
    </xf>
    <xf numFmtId="9" fontId="1" fillId="4" borderId="4" xfId="2" applyFont="1" applyFill="1" applyBorder="1" applyAlignment="1">
      <alignment horizontal="center"/>
    </xf>
    <xf numFmtId="0" fontId="8" fillId="0" borderId="27" xfId="0" applyFont="1" applyBorder="1"/>
    <xf numFmtId="0" fontId="0" fillId="0" borderId="28" xfId="0" applyBorder="1"/>
    <xf numFmtId="0" fontId="0" fillId="0" borderId="29" xfId="0" applyBorder="1"/>
    <xf numFmtId="16" fontId="1" fillId="5" borderId="3" xfId="0" applyNumberFormat="1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" fillId="3" borderId="8" xfId="0" applyFont="1" applyFill="1" applyBorder="1"/>
    <xf numFmtId="0" fontId="1" fillId="3" borderId="25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  <xf numFmtId="165" fontId="0" fillId="3" borderId="25" xfId="2" applyNumberFormat="1" applyFont="1" applyFill="1" applyBorder="1"/>
    <xf numFmtId="165" fontId="0" fillId="0" borderId="10" xfId="2" applyNumberFormat="1" applyFont="1" applyBorder="1"/>
    <xf numFmtId="0" fontId="1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0" fillId="4" borderId="11" xfId="0" applyFont="1" applyFill="1" applyBorder="1" applyAlignment="1">
      <alignment horizontal="center"/>
    </xf>
  </cellXfs>
  <cellStyles count="3">
    <cellStyle name="Normální" xfId="0" builtinId="0"/>
    <cellStyle name="normální_List1" xfId="1" xr:uid="{00000000-0005-0000-0000-000001000000}"/>
    <cellStyle name="Procenta" xfId="2" builtinId="5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43"/>
  <sheetViews>
    <sheetView showGridLines="0" topLeftCell="A21" zoomScaleNormal="100" workbookViewId="0">
      <selection activeCell="T50" sqref="T50"/>
    </sheetView>
  </sheetViews>
  <sheetFormatPr defaultRowHeight="15" x14ac:dyDescent="0.25"/>
  <cols>
    <col min="1" max="1" width="16.42578125" customWidth="1"/>
    <col min="2" max="2" width="12.5703125" customWidth="1"/>
    <col min="3" max="7" width="9.28515625" bestFit="1" customWidth="1"/>
    <col min="8" max="8" width="10.140625" bestFit="1" customWidth="1"/>
    <col min="9" max="9" width="10.85546875" bestFit="1" customWidth="1"/>
    <col min="10" max="10" width="10.140625" bestFit="1" customWidth="1"/>
    <col min="11" max="11" width="9.28515625" bestFit="1" customWidth="1"/>
    <col min="12" max="13" width="9.85546875" bestFit="1" customWidth="1"/>
    <col min="15" max="15" width="5.42578125" customWidth="1"/>
    <col min="16" max="16" width="14.85546875" customWidth="1"/>
    <col min="17" max="22" width="9.28515625" bestFit="1" customWidth="1"/>
    <col min="23" max="23" width="10.140625" bestFit="1" customWidth="1"/>
    <col min="24" max="25" width="9.28515625" bestFit="1" customWidth="1"/>
  </cols>
  <sheetData>
    <row r="2" spans="1:29" ht="21" x14ac:dyDescent="0.35">
      <c r="A2" s="114" t="s">
        <v>0</v>
      </c>
      <c r="B2" s="114"/>
      <c r="C2" s="114"/>
      <c r="D2" s="114"/>
      <c r="E2" s="114"/>
      <c r="F2" s="114"/>
    </row>
    <row r="3" spans="1:29" ht="15.75" thickBot="1" x14ac:dyDescent="0.3"/>
    <row r="4" spans="1:29" ht="15.75" thickBot="1" x14ac:dyDescent="0.3">
      <c r="A4" s="1" t="s">
        <v>1</v>
      </c>
      <c r="B4" s="115" t="s">
        <v>56</v>
      </c>
      <c r="C4" s="115"/>
      <c r="D4" t="s">
        <v>54</v>
      </c>
      <c r="G4" s="89" t="s">
        <v>52</v>
      </c>
      <c r="H4" s="80"/>
      <c r="I4" s="80"/>
      <c r="J4" s="83">
        <v>44951</v>
      </c>
      <c r="P4" s="75" t="str">
        <f>A4</f>
        <v>ZZ:</v>
      </c>
      <c r="Q4" s="115" t="str">
        <f>$B$4</f>
        <v>FN Olomouc</v>
      </c>
      <c r="R4" s="115"/>
    </row>
    <row r="5" spans="1:29" x14ac:dyDescent="0.25">
      <c r="A5" s="1"/>
      <c r="B5" s="1"/>
      <c r="C5" s="1"/>
      <c r="G5" s="89" t="s">
        <v>55</v>
      </c>
      <c r="H5" s="80"/>
      <c r="I5" s="80"/>
    </row>
    <row r="6" spans="1:29" ht="18.75" x14ac:dyDescent="0.3">
      <c r="A6" s="116" t="s">
        <v>25</v>
      </c>
      <c r="B6" s="116"/>
      <c r="C6" s="116"/>
      <c r="D6" s="116"/>
      <c r="E6" s="116"/>
      <c r="F6" s="116"/>
      <c r="G6" s="116"/>
      <c r="H6" s="9"/>
      <c r="I6" s="9"/>
      <c r="J6" s="9"/>
      <c r="K6" s="9"/>
      <c r="L6" s="9"/>
      <c r="M6" s="9"/>
      <c r="N6" s="9"/>
      <c r="P6" s="116" t="s">
        <v>31</v>
      </c>
      <c r="Q6" s="116"/>
      <c r="R6" s="116"/>
      <c r="S6" s="116"/>
      <c r="T6" s="116"/>
      <c r="U6" s="116"/>
      <c r="V6" s="116"/>
      <c r="W6" s="9"/>
      <c r="X6" s="9"/>
      <c r="Y6" s="9"/>
      <c r="Z6" s="9"/>
      <c r="AA6" s="9"/>
      <c r="AB6" s="9"/>
      <c r="AC6" s="9"/>
    </row>
    <row r="7" spans="1:29" ht="18.75" x14ac:dyDescent="0.3">
      <c r="A7" s="7"/>
      <c r="B7" s="7"/>
      <c r="C7" s="7"/>
      <c r="D7" s="7"/>
      <c r="E7" s="7"/>
      <c r="F7" s="7"/>
      <c r="G7" s="7"/>
      <c r="H7" s="8"/>
      <c r="I7" s="8"/>
      <c r="J7" s="8"/>
      <c r="K7" s="8"/>
      <c r="L7" s="8"/>
      <c r="M7" s="8"/>
      <c r="N7" s="8"/>
      <c r="P7" s="7"/>
      <c r="Q7" s="7"/>
      <c r="R7" s="7"/>
      <c r="S7" s="7"/>
      <c r="T7" s="7"/>
      <c r="U7" s="7"/>
      <c r="V7" s="7"/>
      <c r="W7" s="8"/>
      <c r="X7" s="8"/>
      <c r="Y7" s="8"/>
      <c r="Z7" s="8"/>
      <c r="AA7" s="8"/>
      <c r="AB7" s="8"/>
      <c r="AC7" s="8"/>
    </row>
    <row r="8" spans="1:29" ht="15.75" x14ac:dyDescent="0.25">
      <c r="A8" s="2" t="s">
        <v>24</v>
      </c>
      <c r="B8" s="6" t="s">
        <v>53</v>
      </c>
      <c r="P8" s="35" t="s">
        <v>24</v>
      </c>
      <c r="Q8" s="6"/>
      <c r="S8" s="36" t="s">
        <v>33</v>
      </c>
    </row>
    <row r="9" spans="1:29" ht="54.75" customHeight="1" x14ac:dyDescent="0.25">
      <c r="A9" s="5" t="s">
        <v>2</v>
      </c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  <c r="G9" s="3" t="s">
        <v>8</v>
      </c>
      <c r="H9" s="3" t="s">
        <v>9</v>
      </c>
      <c r="I9" s="3" t="s">
        <v>10</v>
      </c>
      <c r="J9" s="3" t="s">
        <v>11</v>
      </c>
      <c r="K9" s="3" t="s">
        <v>12</v>
      </c>
      <c r="L9" s="3" t="s">
        <v>13</v>
      </c>
      <c r="M9" s="4" t="s">
        <v>14</v>
      </c>
      <c r="N9" s="14" t="s">
        <v>18</v>
      </c>
      <c r="P9" s="5" t="s">
        <v>2</v>
      </c>
      <c r="Q9" s="10">
        <v>44562</v>
      </c>
      <c r="R9" s="10">
        <v>44593</v>
      </c>
      <c r="S9" s="10">
        <v>44621</v>
      </c>
      <c r="T9" s="10">
        <v>44652</v>
      </c>
      <c r="U9" s="10">
        <v>44682</v>
      </c>
      <c r="V9" s="10">
        <v>44713</v>
      </c>
      <c r="W9" s="10">
        <v>44743</v>
      </c>
      <c r="X9" s="10">
        <v>44774</v>
      </c>
      <c r="Y9" s="10">
        <v>44805</v>
      </c>
      <c r="Z9" s="10">
        <v>44835</v>
      </c>
      <c r="AA9" s="10">
        <v>44866</v>
      </c>
      <c r="AB9" s="10">
        <v>44896</v>
      </c>
      <c r="AC9" s="14" t="s">
        <v>18</v>
      </c>
    </row>
    <row r="10" spans="1:29" x14ac:dyDescent="0.25">
      <c r="A10" s="27" t="s">
        <v>15</v>
      </c>
      <c r="B10" s="90">
        <v>0.93228348633005043</v>
      </c>
      <c r="C10" s="90">
        <v>0.93472204330254394</v>
      </c>
      <c r="D10" s="95">
        <v>1.0276584834376576</v>
      </c>
      <c r="E10" s="95">
        <v>1.0282227676488667</v>
      </c>
      <c r="F10" s="95">
        <v>1.1839070376711833</v>
      </c>
      <c r="G10" s="95">
        <v>1.0912907470544702</v>
      </c>
      <c r="H10" s="90">
        <v>0.94396505489290594</v>
      </c>
      <c r="I10" s="95">
        <v>0.96880455755639472</v>
      </c>
      <c r="J10" s="95">
        <v>0.9488502085694982</v>
      </c>
      <c r="K10" s="95">
        <v>1.0149905509640098</v>
      </c>
      <c r="L10" s="95">
        <v>1.0611438831352109</v>
      </c>
      <c r="M10" s="90">
        <v>1.0537499670697401</v>
      </c>
      <c r="N10" s="96">
        <v>1.0172552888781989</v>
      </c>
      <c r="P10" s="27" t="s">
        <v>15</v>
      </c>
      <c r="Q10" s="46">
        <v>0.1546877326383376</v>
      </c>
      <c r="R10" s="46">
        <v>0.13997983133040118</v>
      </c>
      <c r="S10" s="46">
        <v>7.934265491316124E-2</v>
      </c>
      <c r="T10" s="46">
        <v>5.9712865740696258E-2</v>
      </c>
      <c r="U10" s="46">
        <v>2.6988049170404455E-2</v>
      </c>
      <c r="V10" s="46">
        <v>1.0381259331584979E-2</v>
      </c>
      <c r="W10" s="46">
        <v>1.1865668395649075E-2</v>
      </c>
      <c r="X10" s="46">
        <v>3.6369267947572607E-2</v>
      </c>
      <c r="Y10" s="46">
        <v>1.9073468557333936E-2</v>
      </c>
      <c r="Z10" s="46">
        <v>3.2401891961807344E-2</v>
      </c>
      <c r="AA10" s="65">
        <v>2.1586274687010385E-2</v>
      </c>
      <c r="AB10" s="66">
        <v>2.233770534050938E-2</v>
      </c>
      <c r="AC10" s="67">
        <v>5.9367175112030345E-2</v>
      </c>
    </row>
    <row r="11" spans="1:29" x14ac:dyDescent="0.25">
      <c r="A11" s="23" t="s">
        <v>30</v>
      </c>
      <c r="B11" s="91">
        <v>0.77390350881350545</v>
      </c>
      <c r="C11" s="91">
        <v>0.82813531107968641</v>
      </c>
      <c r="D11" s="97">
        <v>1.0310424532861475</v>
      </c>
      <c r="E11" s="91">
        <v>0.95129311995038224</v>
      </c>
      <c r="F11" s="97">
        <v>1.0838795503126153</v>
      </c>
      <c r="G11" s="97">
        <v>1.0264411037735912</v>
      </c>
      <c r="H11" s="97">
        <v>1.1231633509237799</v>
      </c>
      <c r="I11" s="97">
        <v>1.0592221231647232</v>
      </c>
      <c r="J11" s="97">
        <v>1.1205674209136134</v>
      </c>
      <c r="K11" s="97">
        <v>1.0919989886720498</v>
      </c>
      <c r="L11" s="97">
        <v>1.0258348501074515</v>
      </c>
      <c r="M11" s="91">
        <v>1.1027737626262117</v>
      </c>
      <c r="N11" s="98">
        <v>1.0162790748131596</v>
      </c>
      <c r="P11" s="23" t="s">
        <v>30</v>
      </c>
      <c r="Q11" s="47">
        <v>1.2721756755225515E-2</v>
      </c>
      <c r="R11" s="47">
        <v>3.318164472320103E-2</v>
      </c>
      <c r="S11" s="47">
        <v>1.0233792295899208E-2</v>
      </c>
      <c r="T11" s="47">
        <v>1.6639989080405156E-2</v>
      </c>
      <c r="U11" s="47">
        <v>4.20854603289134E-4</v>
      </c>
      <c r="V11" s="47">
        <v>1.4417960021416223E-3</v>
      </c>
      <c r="W11" s="47">
        <v>2.3570308763285196E-4</v>
      </c>
      <c r="X11" s="47">
        <v>1.6574078808267183E-3</v>
      </c>
      <c r="Y11" s="47">
        <v>6.0078481818791173E-3</v>
      </c>
      <c r="Z11" s="47">
        <v>3.7455568900831805E-3</v>
      </c>
      <c r="AA11" s="68">
        <v>5.5512974245644766E-3</v>
      </c>
      <c r="AB11" s="47">
        <v>0</v>
      </c>
      <c r="AC11" s="69">
        <v>7.0551504611741419E-3</v>
      </c>
    </row>
    <row r="12" spans="1:29" x14ac:dyDescent="0.25">
      <c r="A12" s="24" t="s">
        <v>16</v>
      </c>
      <c r="B12" s="99">
        <v>1.0893409630381476</v>
      </c>
      <c r="C12" s="99">
        <v>1.3894472546100294</v>
      </c>
      <c r="D12" s="92">
        <v>0.72162291735453554</v>
      </c>
      <c r="E12" s="99">
        <v>1.451298214051427</v>
      </c>
      <c r="F12" s="99">
        <v>1.5278415132914571</v>
      </c>
      <c r="G12" s="92">
        <v>0.71468354319077099</v>
      </c>
      <c r="H12" s="92">
        <v>1.3798856272126172</v>
      </c>
      <c r="I12" s="92">
        <v>2.0900154234288144</v>
      </c>
      <c r="J12" s="92">
        <v>1.0063558423256647</v>
      </c>
      <c r="K12" s="92">
        <v>1.0296306246418272</v>
      </c>
      <c r="L12" s="92">
        <v>0.97222621345203297</v>
      </c>
      <c r="M12" s="99">
        <v>1.241028835529788</v>
      </c>
      <c r="N12" s="100">
        <v>1.1688033697444997</v>
      </c>
      <c r="P12" s="24" t="s">
        <v>16</v>
      </c>
      <c r="Q12" s="48">
        <v>9.6612239530087393E-2</v>
      </c>
      <c r="R12" s="48">
        <v>0.22351792376684143</v>
      </c>
      <c r="S12" s="48">
        <v>1.1188336734815171E-2</v>
      </c>
      <c r="T12" s="48">
        <v>0</v>
      </c>
      <c r="U12" s="48">
        <v>0</v>
      </c>
      <c r="V12" s="48">
        <v>0</v>
      </c>
      <c r="W12" s="48">
        <v>0</v>
      </c>
      <c r="X12" s="48">
        <v>4.793768260756346E-2</v>
      </c>
      <c r="Y12" s="48">
        <v>2.867077236902227E-3</v>
      </c>
      <c r="Z12" s="48">
        <v>3.9961271834258131E-3</v>
      </c>
      <c r="AA12" s="48">
        <v>0</v>
      </c>
      <c r="AB12" s="48">
        <v>0</v>
      </c>
      <c r="AC12" s="70">
        <v>3.3475357198187478E-2</v>
      </c>
    </row>
    <row r="13" spans="1:29" x14ac:dyDescent="0.25">
      <c r="A13" s="28" t="s">
        <v>17</v>
      </c>
      <c r="B13" s="94">
        <v>0.86072648124411844</v>
      </c>
      <c r="C13" s="94">
        <v>0.89716699196946159</v>
      </c>
      <c r="D13" s="101">
        <v>1.0180747328093138</v>
      </c>
      <c r="E13" s="101">
        <v>0.99907136117065343</v>
      </c>
      <c r="F13" s="101">
        <v>1.1473505306422531</v>
      </c>
      <c r="G13" s="94">
        <v>1.0454598144292888</v>
      </c>
      <c r="H13" s="94">
        <v>1.0390019756395505</v>
      </c>
      <c r="I13" s="94">
        <v>1.0398379960088522</v>
      </c>
      <c r="J13" s="94">
        <v>1.033061675989065</v>
      </c>
      <c r="K13" s="94">
        <v>1.0519485599959011</v>
      </c>
      <c r="L13" s="94">
        <v>1.0408035013312713</v>
      </c>
      <c r="M13" s="101">
        <v>1.0835410545402837</v>
      </c>
      <c r="N13" s="102">
        <v>1.0214438828214158</v>
      </c>
      <c r="P13" s="28" t="s">
        <v>17</v>
      </c>
      <c r="Q13" s="49">
        <v>9.2823626556155919E-2</v>
      </c>
      <c r="R13" s="49">
        <v>9.608765256594641E-2</v>
      </c>
      <c r="S13" s="49">
        <v>4.5813246320380203E-2</v>
      </c>
      <c r="T13" s="49">
        <v>3.7217912898608319E-2</v>
      </c>
      <c r="U13" s="49">
        <v>1.3624533976436447E-2</v>
      </c>
      <c r="V13" s="49">
        <v>5.7945080560293516E-3</v>
      </c>
      <c r="W13" s="49">
        <v>5.7217916280436314E-3</v>
      </c>
      <c r="X13" s="49">
        <v>1.9626530790236709E-2</v>
      </c>
      <c r="Y13" s="49">
        <v>1.1726631621187708E-2</v>
      </c>
      <c r="Z13" s="49">
        <v>1.75919654157283E-2</v>
      </c>
      <c r="AA13" s="71">
        <v>1.3176621120242798E-2</v>
      </c>
      <c r="AB13" s="49">
        <v>1.0436792708465013E-2</v>
      </c>
      <c r="AC13" s="72">
        <v>2.8992055212557984E-2</v>
      </c>
    </row>
    <row r="14" spans="1:29" ht="30" x14ac:dyDescent="0.25">
      <c r="A14" s="26" t="s">
        <v>23</v>
      </c>
      <c r="B14" s="92">
        <v>0.95480485152858585</v>
      </c>
      <c r="C14" s="92">
        <v>0.78088797387030651</v>
      </c>
      <c r="D14" s="92">
        <v>0.78548546799464158</v>
      </c>
      <c r="E14" s="99">
        <v>1.2086762683054479</v>
      </c>
      <c r="F14" s="99">
        <v>1.2107731581173773</v>
      </c>
      <c r="G14" s="92">
        <v>0.71795487820667292</v>
      </c>
      <c r="H14" s="92">
        <v>0.80157852134509411</v>
      </c>
      <c r="I14" s="92">
        <v>0.81561726761616482</v>
      </c>
      <c r="J14" s="92">
        <v>0.97676152230504931</v>
      </c>
      <c r="K14" s="92">
        <v>0.95092102709112614</v>
      </c>
      <c r="L14" s="92">
        <v>0.5237264120061792</v>
      </c>
      <c r="M14" s="99">
        <v>1.0172650563423278</v>
      </c>
      <c r="N14" s="93">
        <v>0.87523558743235041</v>
      </c>
      <c r="P14" s="26" t="s">
        <v>23</v>
      </c>
      <c r="Q14" s="45">
        <v>1.8035915437725189E-2</v>
      </c>
      <c r="R14" s="45">
        <v>2.8941405569562626E-2</v>
      </c>
      <c r="S14" s="45">
        <v>8.3211430306423407E-3</v>
      </c>
      <c r="T14" s="45">
        <v>3.8504788182081705E-3</v>
      </c>
      <c r="U14" s="45">
        <v>0</v>
      </c>
      <c r="V14" s="45">
        <v>0</v>
      </c>
      <c r="W14" s="45">
        <v>1.8785922841852995E-3</v>
      </c>
      <c r="X14" s="45">
        <v>6.3019930411456751E-3</v>
      </c>
      <c r="Y14" s="45">
        <v>2.1762154989612083E-3</v>
      </c>
      <c r="Z14" s="45">
        <v>1.7867864232755951E-2</v>
      </c>
      <c r="AA14" s="73">
        <v>0</v>
      </c>
      <c r="AB14" s="45">
        <v>0</v>
      </c>
      <c r="AC14" s="74">
        <v>6.9711347829981502E-3</v>
      </c>
    </row>
    <row r="17" spans="1:29" ht="15.75" x14ac:dyDescent="0.25">
      <c r="A17" s="2" t="s">
        <v>19</v>
      </c>
      <c r="B17" s="6" t="s">
        <v>53</v>
      </c>
      <c r="P17" s="2" t="s">
        <v>19</v>
      </c>
      <c r="Q17" s="6"/>
      <c r="S17" s="36" t="s">
        <v>32</v>
      </c>
      <c r="X17">
        <v>0.03</v>
      </c>
    </row>
    <row r="18" spans="1:29" ht="75" x14ac:dyDescent="0.25">
      <c r="A18" s="5" t="s">
        <v>2</v>
      </c>
      <c r="B18" s="3" t="s">
        <v>3</v>
      </c>
      <c r="C18" s="3" t="s">
        <v>4</v>
      </c>
      <c r="D18" s="3" t="s">
        <v>5</v>
      </c>
      <c r="E18" s="3" t="s">
        <v>6</v>
      </c>
      <c r="F18" s="3" t="s">
        <v>7</v>
      </c>
      <c r="G18" s="3" t="s">
        <v>8</v>
      </c>
      <c r="H18" s="3" t="s">
        <v>9</v>
      </c>
      <c r="I18" s="3" t="s">
        <v>10</v>
      </c>
      <c r="J18" s="3" t="s">
        <v>11</v>
      </c>
      <c r="K18" s="3" t="s">
        <v>12</v>
      </c>
      <c r="L18" s="3" t="s">
        <v>13</v>
      </c>
      <c r="M18" s="4" t="s">
        <v>14</v>
      </c>
      <c r="N18" s="14" t="s">
        <v>18</v>
      </c>
      <c r="P18" s="5" t="s">
        <v>2</v>
      </c>
      <c r="Q18" s="10">
        <v>44562</v>
      </c>
      <c r="R18" s="10">
        <v>44593</v>
      </c>
      <c r="S18" s="10">
        <v>44621</v>
      </c>
      <c r="T18" s="10">
        <v>44652</v>
      </c>
      <c r="U18" s="10">
        <v>44682</v>
      </c>
      <c r="V18" s="10">
        <v>44713</v>
      </c>
      <c r="W18" s="10">
        <v>44743</v>
      </c>
      <c r="X18" s="10">
        <v>44774</v>
      </c>
      <c r="Y18" s="10">
        <v>44805</v>
      </c>
      <c r="Z18" s="10">
        <v>44835</v>
      </c>
      <c r="AA18" s="10">
        <v>44866</v>
      </c>
      <c r="AB18" s="10">
        <v>44896</v>
      </c>
      <c r="AC18" s="14" t="s">
        <v>18</v>
      </c>
    </row>
    <row r="19" spans="1:29" x14ac:dyDescent="0.25">
      <c r="A19" s="27" t="s">
        <v>20</v>
      </c>
      <c r="B19" s="95">
        <v>0.80420353982300885</v>
      </c>
      <c r="C19" s="95">
        <v>0.84523809523809523</v>
      </c>
      <c r="D19" s="95">
        <v>0.9775160599571735</v>
      </c>
      <c r="E19" s="95">
        <v>0.92001447701773431</v>
      </c>
      <c r="F19" s="95">
        <v>1.0018463810930576</v>
      </c>
      <c r="G19" s="95">
        <v>0.94644849386388996</v>
      </c>
      <c r="H19" s="95">
        <v>0.9034168564920273</v>
      </c>
      <c r="I19" s="95">
        <v>0.90407358738501975</v>
      </c>
      <c r="J19" s="95">
        <v>0.91804540207772223</v>
      </c>
      <c r="K19" s="95">
        <v>0.90321441186859763</v>
      </c>
      <c r="L19" s="95">
        <v>0.94891532540237933</v>
      </c>
      <c r="M19" s="95">
        <v>1.0415254237288136</v>
      </c>
      <c r="N19" s="96">
        <v>0.92624521072796939</v>
      </c>
      <c r="P19" s="27" t="s">
        <v>20</v>
      </c>
      <c r="Q19" s="41">
        <v>7.0609812012838141E-2</v>
      </c>
      <c r="R19" s="41">
        <v>9.2488262910798119E-2</v>
      </c>
      <c r="S19" s="41">
        <v>6.0240963855421686E-2</v>
      </c>
      <c r="T19" s="41">
        <v>3.5405192761605038E-2</v>
      </c>
      <c r="U19" s="41">
        <v>9.2148912642830809E-3</v>
      </c>
      <c r="V19" s="41">
        <v>2.3575638506876228E-3</v>
      </c>
      <c r="W19" s="41">
        <v>9.5814422592032274E-3</v>
      </c>
      <c r="X19" s="41">
        <v>2.2771317829457363E-2</v>
      </c>
      <c r="Y19" s="41">
        <v>1.9698239731768652E-2</v>
      </c>
      <c r="Z19" s="41">
        <v>2.2291748142354323E-2</v>
      </c>
      <c r="AA19" s="41">
        <v>1.2168141592920354E-2</v>
      </c>
      <c r="AB19" s="41">
        <v>1.4646053702196907E-2</v>
      </c>
      <c r="AC19" s="41">
        <v>3.0196483971044467E-2</v>
      </c>
    </row>
    <row r="20" spans="1:29" x14ac:dyDescent="0.25">
      <c r="A20" s="23" t="s">
        <v>29</v>
      </c>
      <c r="B20" s="97">
        <v>0.83760683760683763</v>
      </c>
      <c r="C20" s="97">
        <v>0.81953951462352204</v>
      </c>
      <c r="D20" s="97">
        <v>1.0112852664576804</v>
      </c>
      <c r="E20" s="97">
        <v>0.92386706948640485</v>
      </c>
      <c r="F20" s="97">
        <v>1.0611995104039167</v>
      </c>
      <c r="G20" s="97">
        <v>1.0101918465227817</v>
      </c>
      <c r="H20" s="97">
        <v>1.0234493192133132</v>
      </c>
      <c r="I20" s="97">
        <v>1.0217717717717718</v>
      </c>
      <c r="J20" s="97">
        <v>1.1151315789473684</v>
      </c>
      <c r="K20" s="97">
        <v>1.0356265356265357</v>
      </c>
      <c r="L20" s="97">
        <v>0.96110113704368638</v>
      </c>
      <c r="M20" s="97">
        <v>1.1615497076023391</v>
      </c>
      <c r="N20" s="98">
        <v>0.99573457156740997</v>
      </c>
      <c r="P20" s="23" t="s">
        <v>29</v>
      </c>
      <c r="Q20" s="42">
        <v>1.1773940345368918E-2</v>
      </c>
      <c r="R20" s="42">
        <v>1.7463933181473046E-2</v>
      </c>
      <c r="S20" s="42">
        <v>8.0595164290142591E-3</v>
      </c>
      <c r="T20" s="42">
        <v>1.0464355788096796E-2</v>
      </c>
      <c r="U20" s="42">
        <v>5.7670126874279125E-4</v>
      </c>
      <c r="V20" s="42">
        <v>5.9347181008902075E-4</v>
      </c>
      <c r="W20" s="42">
        <v>7.3909830007390983E-4</v>
      </c>
      <c r="X20" s="42">
        <v>1.4695077149155032E-3</v>
      </c>
      <c r="Y20" s="42">
        <v>2.9498525073746312E-3</v>
      </c>
      <c r="Z20" s="42">
        <v>2.3724792408066431E-3</v>
      </c>
      <c r="AA20" s="42">
        <v>2.4906600249066002E-3</v>
      </c>
      <c r="AB20" s="42">
        <v>0</v>
      </c>
      <c r="AC20" s="42">
        <v>4.6090445721722155E-3</v>
      </c>
    </row>
    <row r="21" spans="1:29" x14ac:dyDescent="0.25">
      <c r="A21" s="24" t="s">
        <v>21</v>
      </c>
      <c r="B21" s="99">
        <v>0.86363636363636365</v>
      </c>
      <c r="C21" s="99">
        <v>0.99065420560747663</v>
      </c>
      <c r="D21" s="99">
        <v>0.66935483870967738</v>
      </c>
      <c r="E21" s="99">
        <v>0.85106382978723405</v>
      </c>
      <c r="F21" s="99">
        <v>1.0948275862068966</v>
      </c>
      <c r="G21" s="99">
        <v>0.68840579710144922</v>
      </c>
      <c r="H21" s="99">
        <v>1.0490196078431373</v>
      </c>
      <c r="I21" s="99">
        <v>1.4</v>
      </c>
      <c r="J21" s="99">
        <v>0.88073394495412849</v>
      </c>
      <c r="K21" s="99">
        <v>0.90322580645161288</v>
      </c>
      <c r="L21" s="99">
        <v>0.7153846153846154</v>
      </c>
      <c r="M21" s="99">
        <v>0.9662921348314607</v>
      </c>
      <c r="N21" s="100">
        <v>0.90157480314960625</v>
      </c>
      <c r="P21" s="24" t="s">
        <v>21</v>
      </c>
      <c r="Q21" s="43">
        <v>0.10526315789473684</v>
      </c>
      <c r="R21" s="43">
        <v>0.18867924528301888</v>
      </c>
      <c r="S21" s="43">
        <v>1.2048192771084338E-2</v>
      </c>
      <c r="T21" s="43">
        <v>0</v>
      </c>
      <c r="U21" s="43">
        <v>0</v>
      </c>
      <c r="V21" s="43">
        <v>0</v>
      </c>
      <c r="W21" s="43">
        <v>0</v>
      </c>
      <c r="X21" s="43">
        <v>1.7857142857142856E-2</v>
      </c>
      <c r="Y21" s="43">
        <v>1.0416666666666666E-2</v>
      </c>
      <c r="Z21" s="43">
        <v>1.1904761904761904E-2</v>
      </c>
      <c r="AA21" s="43">
        <v>0</v>
      </c>
      <c r="AB21" s="43">
        <v>0</v>
      </c>
      <c r="AC21" s="43">
        <v>2.8820960698689956E-2</v>
      </c>
    </row>
    <row r="22" spans="1:29" x14ac:dyDescent="0.25">
      <c r="A22" s="28" t="s">
        <v>22</v>
      </c>
      <c r="B22" s="101">
        <v>0.81717195093728301</v>
      </c>
      <c r="C22" s="101">
        <v>0.8391591875295229</v>
      </c>
      <c r="D22" s="101">
        <v>0.98097765980977658</v>
      </c>
      <c r="E22" s="101">
        <v>0.91999113475177308</v>
      </c>
      <c r="F22" s="101">
        <v>1.0260206370569762</v>
      </c>
      <c r="G22" s="101">
        <v>0.96218020022246942</v>
      </c>
      <c r="H22" s="101">
        <v>0.95136778115501519</v>
      </c>
      <c r="I22" s="101">
        <v>0.9572395128552097</v>
      </c>
      <c r="J22" s="101">
        <v>0.98793755912961212</v>
      </c>
      <c r="K22" s="101">
        <v>0.95057117750439368</v>
      </c>
      <c r="L22" s="101">
        <v>0.94676969306718184</v>
      </c>
      <c r="M22" s="101">
        <v>1.0827875294734084</v>
      </c>
      <c r="N22" s="102">
        <v>0.9508129365498621</v>
      </c>
      <c r="P22" s="28" t="s">
        <v>22</v>
      </c>
      <c r="Q22" s="44">
        <v>5.0127442650807139E-2</v>
      </c>
      <c r="R22" s="44">
        <v>6.7548550520686743E-2</v>
      </c>
      <c r="S22" s="44">
        <v>4.036076662908681E-2</v>
      </c>
      <c r="T22" s="44">
        <v>2.5536015417971573E-2</v>
      </c>
      <c r="U22" s="44">
        <v>5.684302579798863E-3</v>
      </c>
      <c r="V22" s="44">
        <v>1.6184971098265897E-3</v>
      </c>
      <c r="W22" s="44">
        <v>5.8088875980249781E-3</v>
      </c>
      <c r="X22" s="44">
        <v>1.441899915182358E-2</v>
      </c>
      <c r="Y22" s="44">
        <v>1.2688532439549916E-2</v>
      </c>
      <c r="Z22" s="44">
        <v>1.4328634157614976E-2</v>
      </c>
      <c r="AA22" s="44">
        <v>8.3881206075719795E-3</v>
      </c>
      <c r="AB22" s="44">
        <v>8.7103798693443021E-3</v>
      </c>
      <c r="AC22" s="44">
        <v>2.0453937485853037E-2</v>
      </c>
    </row>
    <row r="23" spans="1:29" ht="30" x14ac:dyDescent="0.25">
      <c r="A23" s="29" t="s">
        <v>23</v>
      </c>
      <c r="B23" s="99">
        <v>1.0269541778975741</v>
      </c>
      <c r="C23" s="99">
        <v>1.040983606557377</v>
      </c>
      <c r="D23" s="99">
        <v>1.0432432432432432</v>
      </c>
      <c r="E23" s="99">
        <v>0.92718446601941751</v>
      </c>
      <c r="F23" s="99">
        <v>1.1534653465346534</v>
      </c>
      <c r="G23" s="99">
        <v>0.8878048780487805</v>
      </c>
      <c r="H23" s="99">
        <v>0.73529411764705888</v>
      </c>
      <c r="I23" s="99">
        <v>0.90243902439024393</v>
      </c>
      <c r="J23" s="99">
        <v>1.1632124352331605</v>
      </c>
      <c r="K23" s="99">
        <v>0.97108433734939759</v>
      </c>
      <c r="L23" s="99">
        <v>0.75294117647058822</v>
      </c>
      <c r="M23" s="99">
        <v>0.99186991869918695</v>
      </c>
      <c r="N23" s="100">
        <v>0.9577145214521452</v>
      </c>
      <c r="P23" s="29" t="s">
        <v>23</v>
      </c>
      <c r="Q23" s="45">
        <v>1.5748031496062992E-2</v>
      </c>
      <c r="R23" s="45">
        <v>2.0997375328083989E-2</v>
      </c>
      <c r="S23" s="45">
        <v>5.1813471502590676E-3</v>
      </c>
      <c r="T23" s="45">
        <v>5.235602094240838E-3</v>
      </c>
      <c r="U23" s="45">
        <v>0</v>
      </c>
      <c r="V23" s="45">
        <v>0</v>
      </c>
      <c r="W23" s="45">
        <v>2.6666666666666666E-3</v>
      </c>
      <c r="X23" s="45">
        <v>2.7027027027027029E-3</v>
      </c>
      <c r="Y23" s="45">
        <v>2.2271714922048997E-3</v>
      </c>
      <c r="Z23" s="45">
        <v>4.9627791563275434E-3</v>
      </c>
      <c r="AA23" s="45">
        <v>0</v>
      </c>
      <c r="AB23" s="45">
        <v>0</v>
      </c>
      <c r="AC23" s="45">
        <v>4.9536937325005389E-3</v>
      </c>
    </row>
    <row r="25" spans="1:29" x14ac:dyDescent="0.25">
      <c r="A25" s="75" t="str">
        <f>A4</f>
        <v>ZZ:</v>
      </c>
      <c r="B25" s="115" t="str">
        <f>$B$4</f>
        <v>FN Olomouc</v>
      </c>
      <c r="C25" s="115"/>
      <c r="P25" s="75" t="str">
        <f>P4</f>
        <v>ZZ:</v>
      </c>
      <c r="Q25" s="115" t="str">
        <f>$B$4</f>
        <v>FN Olomouc</v>
      </c>
      <c r="R25" s="115"/>
    </row>
    <row r="26" spans="1:29" ht="18.75" x14ac:dyDescent="0.3">
      <c r="A26" s="116" t="s">
        <v>28</v>
      </c>
      <c r="B26" s="116"/>
      <c r="C26" s="116"/>
      <c r="D26" s="116"/>
      <c r="E26" s="116"/>
      <c r="F26" s="116"/>
      <c r="G26" s="116"/>
      <c r="H26" s="9"/>
      <c r="I26" s="9"/>
      <c r="J26" s="9"/>
      <c r="K26" s="9"/>
      <c r="L26" s="9"/>
      <c r="M26" s="9"/>
      <c r="N26" s="9"/>
      <c r="P26" s="116" t="s">
        <v>35</v>
      </c>
      <c r="Q26" s="116"/>
      <c r="R26" s="116"/>
      <c r="S26" s="116"/>
      <c r="T26" s="116"/>
      <c r="U26" s="116"/>
      <c r="V26" s="116"/>
      <c r="W26" s="9"/>
      <c r="X26" s="9"/>
      <c r="Y26" s="9"/>
      <c r="Z26" s="9"/>
      <c r="AA26" s="9"/>
      <c r="AB26" s="9"/>
      <c r="AC26" s="9"/>
    </row>
    <row r="27" spans="1:29" ht="18.75" x14ac:dyDescent="0.3">
      <c r="A27" s="7"/>
      <c r="B27" s="7"/>
      <c r="C27" s="7"/>
      <c r="D27" s="7"/>
      <c r="E27" s="7"/>
      <c r="F27" s="7"/>
      <c r="G27" s="7"/>
      <c r="H27" s="8"/>
      <c r="I27" s="8"/>
      <c r="J27" s="8"/>
      <c r="K27" s="8"/>
      <c r="L27" s="8"/>
      <c r="M27" s="8"/>
      <c r="N27" s="8"/>
    </row>
    <row r="28" spans="1:29" ht="15.75" x14ac:dyDescent="0.25">
      <c r="A28" s="2" t="s">
        <v>24</v>
      </c>
      <c r="C28" s="6" t="s">
        <v>27</v>
      </c>
      <c r="P28" s="35" t="s">
        <v>36</v>
      </c>
      <c r="S28" s="6" t="s">
        <v>37</v>
      </c>
    </row>
    <row r="29" spans="1:29" ht="75" x14ac:dyDescent="0.25">
      <c r="A29" s="5" t="s">
        <v>2</v>
      </c>
      <c r="B29" s="10">
        <v>44562</v>
      </c>
      <c r="C29" s="10">
        <v>44593</v>
      </c>
      <c r="D29" s="10">
        <v>44621</v>
      </c>
      <c r="E29" s="10">
        <v>44652</v>
      </c>
      <c r="F29" s="10">
        <v>44682</v>
      </c>
      <c r="G29" s="10">
        <v>44713</v>
      </c>
      <c r="H29" s="10">
        <v>44743</v>
      </c>
      <c r="I29" s="10">
        <v>44774</v>
      </c>
      <c r="J29" s="10">
        <v>44805</v>
      </c>
      <c r="K29" s="10">
        <v>44835</v>
      </c>
      <c r="L29" s="10">
        <v>44866</v>
      </c>
      <c r="M29" s="10">
        <v>44896</v>
      </c>
      <c r="N29" s="14" t="s">
        <v>18</v>
      </c>
      <c r="P29" s="5" t="s">
        <v>2</v>
      </c>
      <c r="Q29" s="10">
        <v>44562</v>
      </c>
      <c r="R29" s="10">
        <v>44593</v>
      </c>
      <c r="S29" s="10">
        <v>44621</v>
      </c>
      <c r="T29" s="10">
        <v>44652</v>
      </c>
      <c r="U29" s="10">
        <v>44682</v>
      </c>
      <c r="V29" s="10">
        <v>44713</v>
      </c>
      <c r="W29" s="10">
        <v>44743</v>
      </c>
      <c r="X29" s="10">
        <v>44774</v>
      </c>
      <c r="Y29" s="10">
        <v>44805</v>
      </c>
      <c r="Z29" s="10">
        <v>44835</v>
      </c>
      <c r="AA29" s="10">
        <v>44866</v>
      </c>
      <c r="AB29" s="10">
        <v>44896</v>
      </c>
      <c r="AC29" s="14" t="s">
        <v>18</v>
      </c>
    </row>
    <row r="30" spans="1:29" x14ac:dyDescent="0.25">
      <c r="A30" s="22" t="s">
        <v>15</v>
      </c>
      <c r="B30" s="37">
        <v>415.74619999999999</v>
      </c>
      <c r="C30" s="37">
        <v>355.43758000000003</v>
      </c>
      <c r="D30" s="37">
        <v>257.33645999999999</v>
      </c>
      <c r="E30" s="37">
        <v>175.39725000000001</v>
      </c>
      <c r="F30" s="37">
        <v>89.440700000000007</v>
      </c>
      <c r="G30" s="37">
        <v>32.904559999999996</v>
      </c>
      <c r="H30" s="55">
        <v>28.43507</v>
      </c>
      <c r="I30" s="56">
        <v>88.276200000000003</v>
      </c>
      <c r="J30" s="56">
        <v>50.243670000000002</v>
      </c>
      <c r="K30" s="56">
        <v>98.392899999999997</v>
      </c>
      <c r="L30" s="56">
        <v>68.547989999999999</v>
      </c>
      <c r="M30" s="56">
        <v>62.083170000000003</v>
      </c>
      <c r="N30" s="57">
        <v>1722.2417500000004</v>
      </c>
      <c r="P30" s="22" t="s">
        <v>15</v>
      </c>
      <c r="Q30" s="55">
        <v>1.2323008528198076</v>
      </c>
      <c r="R30" s="56">
        <v>1.1921153333333334</v>
      </c>
      <c r="S30" s="56">
        <v>1.1841386637458926</v>
      </c>
      <c r="T30" s="56">
        <v>1.1555249291896144</v>
      </c>
      <c r="U30" s="56">
        <v>1.2215574677478807</v>
      </c>
      <c r="V30" s="56">
        <v>1.2454269548133596</v>
      </c>
      <c r="W30" s="56">
        <v>1.2084797579425113</v>
      </c>
      <c r="X30" s="56">
        <v>1.175978488372093</v>
      </c>
      <c r="Y30" s="56">
        <v>1.104030922045264</v>
      </c>
      <c r="Z30" s="56">
        <v>1.187579421196715</v>
      </c>
      <c r="AA30" s="56">
        <v>1.1709203134218289</v>
      </c>
      <c r="AB30" s="56">
        <v>1.1307157660630116</v>
      </c>
      <c r="AC30" s="84">
        <v>1.1837497264040979</v>
      </c>
    </row>
    <row r="31" spans="1:29" x14ac:dyDescent="0.25">
      <c r="A31" s="23" t="s">
        <v>30</v>
      </c>
      <c r="B31" s="38">
        <v>26.48498</v>
      </c>
      <c r="C31" s="38">
        <v>75.341260000000005</v>
      </c>
      <c r="D31" s="38">
        <v>29.662320000000001</v>
      </c>
      <c r="E31" s="38">
        <v>47.598230000000001</v>
      </c>
      <c r="F31" s="38">
        <v>1.2796000000000001</v>
      </c>
      <c r="G31" s="38">
        <v>4.5036399999999999</v>
      </c>
      <c r="H31" s="58">
        <v>0.57410000000000005</v>
      </c>
      <c r="I31" s="38">
        <v>4.4196</v>
      </c>
      <c r="J31" s="38">
        <v>18.408300000000001</v>
      </c>
      <c r="K31" s="38">
        <v>11.62017</v>
      </c>
      <c r="L31" s="38">
        <v>17.37425</v>
      </c>
      <c r="M31" s="38">
        <v>0</v>
      </c>
      <c r="N31" s="59">
        <v>237.26644999999996</v>
      </c>
      <c r="P31" s="23" t="s">
        <v>30</v>
      </c>
      <c r="Q31" s="58">
        <v>1.6341169466248038</v>
      </c>
      <c r="R31" s="38">
        <v>1.7240473728170083</v>
      </c>
      <c r="S31" s="38">
        <v>1.7969423744575326</v>
      </c>
      <c r="T31" s="38">
        <v>1.8708125768476127</v>
      </c>
      <c r="U31" s="38">
        <v>1.7534486678200691</v>
      </c>
      <c r="V31" s="38">
        <v>1.8537874836795252</v>
      </c>
      <c r="W31" s="38">
        <v>1.8002154249815228</v>
      </c>
      <c r="X31" s="38">
        <v>1.9592751947097722</v>
      </c>
      <c r="Y31" s="38">
        <v>1.8076944778761062</v>
      </c>
      <c r="Z31" s="38">
        <v>1.8400876631079477</v>
      </c>
      <c r="AA31" s="38">
        <v>1.9487944271481941</v>
      </c>
      <c r="AB31" s="38">
        <v>1.8604783304072481</v>
      </c>
      <c r="AC31" s="85">
        <v>1.8235683020831319</v>
      </c>
    </row>
    <row r="32" spans="1:29" x14ac:dyDescent="0.25">
      <c r="A32" s="24" t="s">
        <v>16</v>
      </c>
      <c r="B32" s="39">
        <v>12.554690000000001</v>
      </c>
      <c r="C32" s="39">
        <v>55.043999999999997</v>
      </c>
      <c r="D32" s="39">
        <v>1.8166</v>
      </c>
      <c r="E32" s="39">
        <v>0</v>
      </c>
      <c r="F32" s="39">
        <v>0</v>
      </c>
      <c r="G32" s="39">
        <v>0</v>
      </c>
      <c r="H32" s="39">
        <v>0</v>
      </c>
      <c r="I32" s="39">
        <v>12.322900000000001</v>
      </c>
      <c r="J32" s="39">
        <v>0.59240000000000004</v>
      </c>
      <c r="K32" s="39">
        <v>0.59240000000000004</v>
      </c>
      <c r="L32" s="39">
        <v>0</v>
      </c>
      <c r="M32" s="39">
        <v>0</v>
      </c>
      <c r="N32" s="60">
        <v>82.922989999999999</v>
      </c>
      <c r="P32" s="24" t="s">
        <v>16</v>
      </c>
      <c r="Q32" s="39">
        <v>1.7098588157894739</v>
      </c>
      <c r="R32" s="39">
        <v>2.3232276415094342</v>
      </c>
      <c r="S32" s="39">
        <v>1.9562109638554217</v>
      </c>
      <c r="T32" s="39">
        <v>2.4225026249999999</v>
      </c>
      <c r="U32" s="39">
        <v>2.3939605511811024</v>
      </c>
      <c r="V32" s="39">
        <v>1.7111479999999999</v>
      </c>
      <c r="W32" s="39">
        <v>2.2227885046728972</v>
      </c>
      <c r="X32" s="39">
        <v>2.2951858928571425</v>
      </c>
      <c r="Y32" s="39">
        <v>2.1523080208333334</v>
      </c>
      <c r="Z32" s="39">
        <v>1.7648039285714285</v>
      </c>
      <c r="AA32" s="39">
        <v>2.3173123655913979</v>
      </c>
      <c r="AB32" s="39">
        <v>2.4754862790697674</v>
      </c>
      <c r="AC32" s="86">
        <v>2.1634369694323139</v>
      </c>
    </row>
    <row r="33" spans="1:29" x14ac:dyDescent="0.25">
      <c r="A33" s="25" t="s">
        <v>17</v>
      </c>
      <c r="B33" s="34">
        <v>454.78586999999999</v>
      </c>
      <c r="C33" s="34">
        <v>485.82284000000004</v>
      </c>
      <c r="D33" s="34">
        <v>288.81538</v>
      </c>
      <c r="E33" s="34">
        <v>222.99548000000001</v>
      </c>
      <c r="F33" s="34">
        <v>90.720300000000009</v>
      </c>
      <c r="G33" s="34">
        <v>37.408199999999994</v>
      </c>
      <c r="H33" s="34">
        <v>29.009170000000001</v>
      </c>
      <c r="I33" s="34">
        <v>105.01870000000001</v>
      </c>
      <c r="J33" s="34">
        <v>69.244370000000004</v>
      </c>
      <c r="K33" s="34">
        <v>110.60547</v>
      </c>
      <c r="L33" s="34">
        <v>85.922240000000002</v>
      </c>
      <c r="M33" s="34">
        <v>62.083170000000003</v>
      </c>
      <c r="N33" s="62">
        <v>2042.4311900000002</v>
      </c>
      <c r="P33" s="88" t="s">
        <v>17</v>
      </c>
      <c r="Q33" s="61">
        <v>1.3875566185216655</v>
      </c>
      <c r="R33" s="34">
        <v>1.4230335434843795</v>
      </c>
      <c r="S33" s="34">
        <v>1.4214632153325817</v>
      </c>
      <c r="T33" s="34">
        <v>1.4434153240183087</v>
      </c>
      <c r="U33" s="34">
        <v>1.4557495386969828</v>
      </c>
      <c r="V33" s="34">
        <v>1.4926711144508671</v>
      </c>
      <c r="W33" s="34">
        <v>1.4725370897473138</v>
      </c>
      <c r="X33" s="34">
        <v>1.5128227198190556</v>
      </c>
      <c r="Y33" s="34">
        <v>1.4136656667464689</v>
      </c>
      <c r="Z33" s="34">
        <v>1.4530325652877281</v>
      </c>
      <c r="AA33" s="34">
        <v>1.4783064588528678</v>
      </c>
      <c r="AB33" s="34">
        <v>1.4392671763851925</v>
      </c>
      <c r="AC33" s="62">
        <v>1.3931566169995144</v>
      </c>
    </row>
    <row r="34" spans="1:29" ht="30" x14ac:dyDescent="0.25">
      <c r="A34" s="26" t="s">
        <v>23</v>
      </c>
      <c r="B34" s="40">
        <v>4.6314200000000003</v>
      </c>
      <c r="C34" s="40">
        <v>6.25542</v>
      </c>
      <c r="D34" s="40">
        <v>1.8965000000000001</v>
      </c>
      <c r="E34" s="40">
        <v>1.1482000000000001</v>
      </c>
      <c r="F34" s="40">
        <v>0</v>
      </c>
      <c r="G34" s="40">
        <v>0</v>
      </c>
      <c r="H34" s="63">
        <v>0.57410000000000005</v>
      </c>
      <c r="I34" s="40">
        <v>1.6262000000000001</v>
      </c>
      <c r="J34" s="40">
        <v>0.57299999999999995</v>
      </c>
      <c r="K34" s="40">
        <v>5.0113000000000003</v>
      </c>
      <c r="L34" s="40">
        <v>0</v>
      </c>
      <c r="M34" s="40">
        <v>0</v>
      </c>
      <c r="N34" s="64">
        <v>21.716139999999996</v>
      </c>
      <c r="P34" s="26" t="s">
        <v>23</v>
      </c>
      <c r="Q34" s="63">
        <v>0.67398619422572181</v>
      </c>
      <c r="R34" s="40">
        <v>0.56729881889763778</v>
      </c>
      <c r="S34" s="40">
        <v>0.59044922279792744</v>
      </c>
      <c r="T34" s="40">
        <v>0.7806195811518325</v>
      </c>
      <c r="U34" s="40">
        <v>0.69928216738197435</v>
      </c>
      <c r="V34" s="40">
        <v>0.67000129120879126</v>
      </c>
      <c r="W34" s="40">
        <v>0.81493645333333342</v>
      </c>
      <c r="X34" s="40">
        <v>0.69741986486486485</v>
      </c>
      <c r="Y34" s="40">
        <v>0.58641677060133635</v>
      </c>
      <c r="Z34" s="40">
        <v>0.69594146401985113</v>
      </c>
      <c r="AA34" s="40">
        <v>0.58747128125000003</v>
      </c>
      <c r="AB34" s="40">
        <v>0.68569087431693987</v>
      </c>
      <c r="AC34" s="87">
        <v>0.67093503338358829</v>
      </c>
    </row>
    <row r="37" spans="1:29" ht="15.75" x14ac:dyDescent="0.25">
      <c r="A37" s="2" t="s">
        <v>19</v>
      </c>
      <c r="C37" s="6" t="s">
        <v>26</v>
      </c>
      <c r="P37" s="2" t="s">
        <v>34</v>
      </c>
      <c r="R37" s="6"/>
      <c r="S37" s="6" t="s">
        <v>38</v>
      </c>
    </row>
    <row r="38" spans="1:29" ht="75" x14ac:dyDescent="0.25">
      <c r="A38" s="5" t="s">
        <v>2</v>
      </c>
      <c r="B38" s="10">
        <v>44562</v>
      </c>
      <c r="C38" s="10">
        <v>44593</v>
      </c>
      <c r="D38" s="10">
        <v>44621</v>
      </c>
      <c r="E38" s="10">
        <v>44652</v>
      </c>
      <c r="F38" s="10">
        <v>44682</v>
      </c>
      <c r="G38" s="10">
        <v>44713</v>
      </c>
      <c r="H38" s="10">
        <v>44743</v>
      </c>
      <c r="I38" s="10">
        <v>44774</v>
      </c>
      <c r="J38" s="10">
        <v>44805</v>
      </c>
      <c r="K38" s="10">
        <v>44835</v>
      </c>
      <c r="L38" s="10">
        <v>44866</v>
      </c>
      <c r="M38" s="10">
        <v>44896</v>
      </c>
      <c r="N38" s="14" t="s">
        <v>18</v>
      </c>
      <c r="P38" s="5" t="s">
        <v>2</v>
      </c>
      <c r="Q38" s="10">
        <v>44562</v>
      </c>
      <c r="R38" s="10">
        <v>44593</v>
      </c>
      <c r="S38" s="10">
        <v>44621</v>
      </c>
      <c r="T38" s="10">
        <v>44652</v>
      </c>
      <c r="U38" s="10">
        <v>44682</v>
      </c>
      <c r="V38" s="10">
        <v>44713</v>
      </c>
      <c r="W38" s="10">
        <v>44743</v>
      </c>
      <c r="X38" s="10">
        <v>44774</v>
      </c>
      <c r="Y38" s="10">
        <v>44805</v>
      </c>
      <c r="Z38" s="10">
        <v>44835</v>
      </c>
      <c r="AA38" s="10">
        <v>44866</v>
      </c>
      <c r="AB38" s="10">
        <v>44896</v>
      </c>
      <c r="AC38" s="14" t="s">
        <v>18</v>
      </c>
    </row>
    <row r="39" spans="1:29" x14ac:dyDescent="0.25">
      <c r="A39" s="22" t="s">
        <v>15</v>
      </c>
      <c r="B39" s="15">
        <v>154</v>
      </c>
      <c r="C39" s="15">
        <v>197</v>
      </c>
      <c r="D39" s="15">
        <v>165</v>
      </c>
      <c r="E39" s="15">
        <v>90</v>
      </c>
      <c r="F39" s="15">
        <v>25</v>
      </c>
      <c r="G39" s="15">
        <v>6</v>
      </c>
      <c r="H39" s="15">
        <v>19</v>
      </c>
      <c r="I39" s="15">
        <v>47</v>
      </c>
      <c r="J39" s="15">
        <v>47</v>
      </c>
      <c r="K39" s="15">
        <v>57</v>
      </c>
      <c r="L39" s="15">
        <v>33</v>
      </c>
      <c r="M39" s="15">
        <v>36</v>
      </c>
      <c r="N39" s="11">
        <v>876</v>
      </c>
      <c r="P39" s="27" t="s">
        <v>15</v>
      </c>
      <c r="Q39" s="50">
        <v>2.6996506493506494</v>
      </c>
      <c r="R39" s="50">
        <v>1.8042516751269038</v>
      </c>
      <c r="S39" s="50">
        <v>1.5596149090909091</v>
      </c>
      <c r="T39" s="50">
        <v>1.9488583333333336</v>
      </c>
      <c r="U39" s="50">
        <v>3.5776280000000003</v>
      </c>
      <c r="V39" s="50">
        <v>5.484093333333333</v>
      </c>
      <c r="W39" s="50">
        <v>1.4965826315789474</v>
      </c>
      <c r="X39" s="50">
        <v>1.8782170212765958</v>
      </c>
      <c r="Y39" s="50">
        <v>1.0690142553191491</v>
      </c>
      <c r="Z39" s="50">
        <v>1.7261912280701754</v>
      </c>
      <c r="AA39" s="50">
        <v>2.077211818181818</v>
      </c>
      <c r="AB39" s="50">
        <v>1.7245325</v>
      </c>
      <c r="AC39" s="51">
        <v>1.9660293949771694</v>
      </c>
    </row>
    <row r="40" spans="1:29" x14ac:dyDescent="0.25">
      <c r="A40" s="23" t="s">
        <v>30</v>
      </c>
      <c r="B40" s="16">
        <v>15</v>
      </c>
      <c r="C40" s="16">
        <v>23</v>
      </c>
      <c r="D40" s="16">
        <v>13</v>
      </c>
      <c r="E40" s="16">
        <v>16</v>
      </c>
      <c r="F40" s="16">
        <v>1</v>
      </c>
      <c r="G40" s="16">
        <v>1</v>
      </c>
      <c r="H40" s="16">
        <v>1</v>
      </c>
      <c r="I40" s="16">
        <v>2</v>
      </c>
      <c r="J40" s="16">
        <v>5</v>
      </c>
      <c r="K40" s="16">
        <v>4</v>
      </c>
      <c r="L40" s="16">
        <v>4</v>
      </c>
      <c r="M40" s="16">
        <v>0</v>
      </c>
      <c r="N40" s="11">
        <v>85</v>
      </c>
      <c r="P40" s="23" t="s">
        <v>30</v>
      </c>
      <c r="Q40" s="19">
        <v>1.7656653333333334</v>
      </c>
      <c r="R40" s="19">
        <v>3.2757069565217392</v>
      </c>
      <c r="S40" s="19">
        <v>2.2817169230769232</v>
      </c>
      <c r="T40" s="19">
        <v>2.9748893750000001</v>
      </c>
      <c r="U40" s="19">
        <v>1.2796000000000001</v>
      </c>
      <c r="V40" s="19">
        <v>4.5036399999999999</v>
      </c>
      <c r="W40" s="19">
        <v>0.57410000000000005</v>
      </c>
      <c r="X40" s="19">
        <v>2.2098</v>
      </c>
      <c r="Y40" s="19">
        <v>3.6816599999999999</v>
      </c>
      <c r="Z40" s="19">
        <v>2.9050425</v>
      </c>
      <c r="AA40" s="19">
        <v>4.3435625</v>
      </c>
      <c r="AB40" s="19" t="s">
        <v>57</v>
      </c>
      <c r="AC40" s="52">
        <v>2.7913699999999997</v>
      </c>
    </row>
    <row r="41" spans="1:29" x14ac:dyDescent="0.25">
      <c r="A41" s="24" t="s">
        <v>16</v>
      </c>
      <c r="B41" s="17">
        <v>8</v>
      </c>
      <c r="C41" s="17">
        <v>20</v>
      </c>
      <c r="D41" s="17">
        <v>1</v>
      </c>
      <c r="E41" s="17">
        <v>0</v>
      </c>
      <c r="F41" s="17">
        <v>0</v>
      </c>
      <c r="G41" s="17">
        <v>0</v>
      </c>
      <c r="H41" s="17">
        <v>0</v>
      </c>
      <c r="I41" s="17">
        <v>2</v>
      </c>
      <c r="J41" s="17">
        <v>1</v>
      </c>
      <c r="K41" s="17">
        <v>1</v>
      </c>
      <c r="L41" s="17">
        <v>0</v>
      </c>
      <c r="M41" s="17">
        <v>0</v>
      </c>
      <c r="N41" s="12">
        <v>33</v>
      </c>
      <c r="P41" s="24" t="s">
        <v>16</v>
      </c>
      <c r="Q41" s="20">
        <v>1.5693362500000001</v>
      </c>
      <c r="R41" s="20">
        <v>2.7521999999999998</v>
      </c>
      <c r="S41" s="20">
        <v>1.8166</v>
      </c>
      <c r="T41" s="20" t="s">
        <v>57</v>
      </c>
      <c r="U41" s="20" t="s">
        <v>57</v>
      </c>
      <c r="V41" s="20" t="s">
        <v>57</v>
      </c>
      <c r="W41" s="20" t="s">
        <v>57</v>
      </c>
      <c r="X41" s="20">
        <v>6.1614500000000003</v>
      </c>
      <c r="Y41" s="20">
        <v>0.59240000000000004</v>
      </c>
      <c r="Z41" s="20">
        <v>0.59240000000000004</v>
      </c>
      <c r="AA41" s="20" t="s">
        <v>57</v>
      </c>
      <c r="AB41" s="20" t="s">
        <v>57</v>
      </c>
      <c r="AC41" s="53">
        <v>2.5128178787878785</v>
      </c>
    </row>
    <row r="42" spans="1:29" x14ac:dyDescent="0.25">
      <c r="A42" s="25" t="s">
        <v>17</v>
      </c>
      <c r="B42" s="32">
        <v>177</v>
      </c>
      <c r="C42" s="32">
        <v>240</v>
      </c>
      <c r="D42" s="32">
        <v>179</v>
      </c>
      <c r="E42" s="32">
        <v>106</v>
      </c>
      <c r="F42" s="32">
        <v>26</v>
      </c>
      <c r="G42" s="32">
        <v>7</v>
      </c>
      <c r="H42" s="32">
        <v>20</v>
      </c>
      <c r="I42" s="32">
        <v>51</v>
      </c>
      <c r="J42" s="32">
        <v>53</v>
      </c>
      <c r="K42" s="32">
        <v>62</v>
      </c>
      <c r="L42" s="32">
        <v>37</v>
      </c>
      <c r="M42" s="32">
        <v>36</v>
      </c>
      <c r="N42" s="33">
        <v>994</v>
      </c>
      <c r="P42" s="25" t="s">
        <v>17</v>
      </c>
      <c r="Q42" s="30">
        <v>2.5694116949152543</v>
      </c>
      <c r="R42" s="30">
        <v>2.0242618333333335</v>
      </c>
      <c r="S42" s="30">
        <v>1.6134937430167597</v>
      </c>
      <c r="T42" s="30">
        <v>2.1037309433962266</v>
      </c>
      <c r="U42" s="30">
        <v>3.489242307692308</v>
      </c>
      <c r="V42" s="30">
        <v>5.3440285714285709</v>
      </c>
      <c r="W42" s="30">
        <v>1.4504585000000001</v>
      </c>
      <c r="X42" s="30">
        <v>2.0591901960784313</v>
      </c>
      <c r="Y42" s="30">
        <v>1.3064975471698115</v>
      </c>
      <c r="Z42" s="30">
        <v>1.7839591935483869</v>
      </c>
      <c r="AA42" s="30">
        <v>2.3222227027027027</v>
      </c>
      <c r="AB42" s="30">
        <v>1.7245325</v>
      </c>
      <c r="AC42" s="31">
        <v>2.0547597484909459</v>
      </c>
    </row>
    <row r="43" spans="1:29" ht="30" x14ac:dyDescent="0.25">
      <c r="A43" s="26" t="s">
        <v>23</v>
      </c>
      <c r="B43" s="18">
        <v>6</v>
      </c>
      <c r="C43" s="18">
        <v>8</v>
      </c>
      <c r="D43" s="18">
        <v>2</v>
      </c>
      <c r="E43" s="18">
        <v>2</v>
      </c>
      <c r="F43" s="18">
        <v>0</v>
      </c>
      <c r="G43" s="18">
        <v>0</v>
      </c>
      <c r="H43" s="18">
        <v>1</v>
      </c>
      <c r="I43" s="18">
        <v>1</v>
      </c>
      <c r="J43" s="18">
        <v>1</v>
      </c>
      <c r="K43" s="18">
        <v>2</v>
      </c>
      <c r="L43" s="18">
        <v>0</v>
      </c>
      <c r="M43" s="18">
        <v>0</v>
      </c>
      <c r="N43" s="13">
        <v>23</v>
      </c>
      <c r="P43" s="26" t="s">
        <v>23</v>
      </c>
      <c r="Q43" s="21">
        <v>0.77190333333333339</v>
      </c>
      <c r="R43" s="21">
        <v>0.7819275</v>
      </c>
      <c r="S43" s="21">
        <v>0.94825000000000004</v>
      </c>
      <c r="T43" s="21">
        <v>0.57410000000000005</v>
      </c>
      <c r="U43" s="21" t="s">
        <v>57</v>
      </c>
      <c r="V43" s="21" t="s">
        <v>57</v>
      </c>
      <c r="W43" s="21">
        <v>0.57410000000000005</v>
      </c>
      <c r="X43" s="21">
        <v>1.6262000000000001</v>
      </c>
      <c r="Y43" s="21">
        <v>0.57299999999999995</v>
      </c>
      <c r="Z43" s="21">
        <v>2.5056500000000002</v>
      </c>
      <c r="AA43" s="21" t="s">
        <v>57</v>
      </c>
      <c r="AB43" s="21" t="s">
        <v>57</v>
      </c>
      <c r="AC43" s="54">
        <v>0.9441799999999998</v>
      </c>
    </row>
  </sheetData>
  <mergeCells count="9">
    <mergeCell ref="A2:F2"/>
    <mergeCell ref="B4:C4"/>
    <mergeCell ref="A6:G6"/>
    <mergeCell ref="A26:G26"/>
    <mergeCell ref="P6:V6"/>
    <mergeCell ref="P26:V26"/>
    <mergeCell ref="B25:C25"/>
    <mergeCell ref="Q4:R4"/>
    <mergeCell ref="Q25:R25"/>
  </mergeCells>
  <conditionalFormatting sqref="B19:N20 B22:N22">
    <cfRule type="cellIs" dxfId="8" priority="74" operator="lessThan">
      <formula>0.95</formula>
    </cfRule>
  </conditionalFormatting>
  <conditionalFormatting sqref="B20:N21 B23:N23">
    <cfRule type="cellIs" dxfId="7" priority="72" operator="lessThan">
      <formula>1</formula>
    </cfRule>
  </conditionalFormatting>
  <conditionalFormatting sqref="B22:N22">
    <cfRule type="cellIs" dxfId="6" priority="68" operator="lessThan">
      <formula>0.95</formula>
    </cfRule>
    <cfRule type="cellIs" dxfId="5" priority="70" operator="lessThan">
      <formula>0.95</formula>
    </cfRule>
  </conditionalFormatting>
  <conditionalFormatting sqref="Q10:AC14">
    <cfRule type="cellIs" dxfId="4" priority="28" operator="greaterThan">
      <formula>0.03</formula>
    </cfRule>
  </conditionalFormatting>
  <conditionalFormatting sqref="B10:N11 B13:N13">
    <cfRule type="cellIs" dxfId="3" priority="4" operator="lessThan">
      <formula>0.95</formula>
    </cfRule>
  </conditionalFormatting>
  <conditionalFormatting sqref="B11:N12 B14:N14">
    <cfRule type="cellIs" dxfId="2" priority="3" operator="lessThan">
      <formula>1</formula>
    </cfRule>
  </conditionalFormatting>
  <conditionalFormatting sqref="B13:N13">
    <cfRule type="cellIs" dxfId="1" priority="1" operator="lessThan">
      <formula>0.95</formula>
    </cfRule>
    <cfRule type="cellIs" dxfId="0" priority="2" operator="lessThan">
      <formula>0.95</formula>
    </cfRule>
  </conditionalFormatting>
  <printOptions horizontalCentered="1"/>
  <pageMargins left="0.19685039370078741" right="0.15748031496062992" top="0.35433070866141736" bottom="0.23622047244094491" header="0.15748031496062992" footer="0.15748031496062992"/>
  <pageSetup paperSize="9" scale="96" orientation="landscape" r:id="rId1"/>
  <headerFooter>
    <oddFooter>&amp;L&amp;A&amp;C&amp;P  z  &amp;N&amp;R&amp;D</oddFooter>
  </headerFooter>
  <rowBreaks count="1" manualBreakCount="1">
    <brk id="24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1"/>
  <sheetViews>
    <sheetView tabSelected="1" workbookViewId="0">
      <selection activeCell="H17" sqref="H17"/>
    </sheetView>
  </sheetViews>
  <sheetFormatPr defaultRowHeight="15" x14ac:dyDescent="0.25"/>
  <cols>
    <col min="1" max="1" width="27.5703125" customWidth="1"/>
    <col min="8" max="8" width="10" bestFit="1" customWidth="1"/>
    <col min="9" max="10" width="9.28515625" bestFit="1" customWidth="1"/>
  </cols>
  <sheetData>
    <row r="1" spans="1:14" ht="21" x14ac:dyDescent="0.35">
      <c r="A1" s="114" t="s">
        <v>39</v>
      </c>
      <c r="B1" s="114"/>
      <c r="C1" s="114"/>
      <c r="D1" s="114"/>
      <c r="E1" s="114"/>
      <c r="F1" s="114"/>
    </row>
    <row r="2" spans="1:14" x14ac:dyDescent="0.25">
      <c r="A2" s="75" t="str">
        <f>'akutní _lůžkopéče'!A4</f>
        <v>ZZ:</v>
      </c>
      <c r="B2" s="115" t="str">
        <f>'akutní _lůžkopéče'!B4</f>
        <v>FN Olomouc</v>
      </c>
      <c r="C2" s="115"/>
    </row>
    <row r="4" spans="1:14" ht="18.75" x14ac:dyDescent="0.3">
      <c r="A4" s="116" t="s">
        <v>40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x14ac:dyDescent="0.25">
      <c r="A5" s="103" t="s">
        <v>42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5"/>
    </row>
    <row r="6" spans="1:14" ht="27.75" customHeight="1" x14ac:dyDescent="0.25">
      <c r="A6" s="106" t="s">
        <v>41</v>
      </c>
      <c r="B6" s="10">
        <v>44562</v>
      </c>
      <c r="C6" s="10">
        <v>44593</v>
      </c>
      <c r="D6" s="10">
        <v>44621</v>
      </c>
      <c r="E6" s="10">
        <v>44652</v>
      </c>
      <c r="F6" s="10">
        <v>44682</v>
      </c>
      <c r="G6" s="10">
        <v>44713</v>
      </c>
      <c r="H6" s="10">
        <v>44743</v>
      </c>
      <c r="I6" s="10">
        <v>44774</v>
      </c>
      <c r="J6" s="10">
        <v>44805</v>
      </c>
      <c r="K6" s="10">
        <v>44835</v>
      </c>
      <c r="L6" s="10">
        <v>44866</v>
      </c>
      <c r="M6" s="10">
        <v>44896</v>
      </c>
      <c r="N6" s="107" t="s">
        <v>18</v>
      </c>
    </row>
    <row r="7" spans="1:14" ht="19.5" customHeight="1" x14ac:dyDescent="0.25">
      <c r="A7" s="108" t="s">
        <v>44</v>
      </c>
      <c r="B7" s="78">
        <v>60894</v>
      </c>
      <c r="C7" s="78">
        <v>41414</v>
      </c>
      <c r="D7" s="78">
        <v>15133</v>
      </c>
      <c r="E7" s="78">
        <v>7103</v>
      </c>
      <c r="F7" s="78">
        <v>2574</v>
      </c>
      <c r="G7" s="78">
        <v>1325</v>
      </c>
      <c r="H7" s="78">
        <v>2746</v>
      </c>
      <c r="I7" s="78">
        <v>3788</v>
      </c>
      <c r="J7" s="78">
        <v>3229</v>
      </c>
      <c r="K7" s="78">
        <v>3660</v>
      </c>
      <c r="L7" s="78">
        <v>1975</v>
      </c>
      <c r="M7" s="78">
        <v>699</v>
      </c>
      <c r="N7" s="78">
        <v>144540</v>
      </c>
    </row>
    <row r="8" spans="1:14" ht="19.5" customHeight="1" x14ac:dyDescent="0.25">
      <c r="A8" s="109" t="s">
        <v>47</v>
      </c>
      <c r="B8" s="112">
        <v>0.36759530349219766</v>
      </c>
      <c r="C8" s="112">
        <v>0.30389797176318645</v>
      </c>
      <c r="D8" s="112">
        <v>0.11621370481580746</v>
      </c>
      <c r="E8" s="112">
        <v>6.3571760999534599E-2</v>
      </c>
      <c r="F8" s="112">
        <v>2.2102578634173985E-2</v>
      </c>
      <c r="G8" s="112">
        <v>1.1204884483983357E-2</v>
      </c>
      <c r="H8" s="112">
        <v>3.0729976835013821E-2</v>
      </c>
      <c r="I8" s="112">
        <v>3.8642020647162038E-2</v>
      </c>
      <c r="J8" s="112">
        <v>2.7994520737966429E-2</v>
      </c>
      <c r="K8" s="112">
        <v>3.1034044176877093E-2</v>
      </c>
      <c r="L8" s="112">
        <v>1.6840040927694408E-2</v>
      </c>
      <c r="M8" s="112">
        <v>7.3925228702871344E-3</v>
      </c>
      <c r="N8" s="112">
        <v>0.1024314536989136</v>
      </c>
    </row>
    <row r="9" spans="1:14" ht="19.5" customHeight="1" x14ac:dyDescent="0.25">
      <c r="A9" s="110" t="s">
        <v>43</v>
      </c>
      <c r="B9" s="79">
        <v>0.94998050364083175</v>
      </c>
      <c r="C9" s="79">
        <v>0.93167287048586211</v>
      </c>
      <c r="D9" s="79">
        <v>1.1014193153215233</v>
      </c>
      <c r="E9" s="79">
        <v>0.91930623039547332</v>
      </c>
      <c r="F9" s="79">
        <v>0.99990341896851453</v>
      </c>
      <c r="G9" s="79">
        <v>1.0874401302022785</v>
      </c>
      <c r="H9" s="79">
        <v>0.92612433438121511</v>
      </c>
      <c r="I9" s="79">
        <v>1.0358775940907492</v>
      </c>
      <c r="J9" s="79">
        <v>1.0497266019999252</v>
      </c>
      <c r="K9" s="79">
        <v>0.97500106650740159</v>
      </c>
      <c r="L9" s="79">
        <v>1.0043114711262084</v>
      </c>
      <c r="M9" s="79">
        <v>1.0136074992440278</v>
      </c>
      <c r="N9" s="79">
        <v>0.99907077858972904</v>
      </c>
    </row>
    <row r="10" spans="1:14" ht="19.5" customHeight="1" x14ac:dyDescent="0.25">
      <c r="A10" s="110" t="s">
        <v>45</v>
      </c>
      <c r="B10" s="79">
        <v>1.0195194324462578</v>
      </c>
      <c r="C10" s="79">
        <v>1.0066480096215424</v>
      </c>
      <c r="D10" s="79">
        <v>1.1436600087562372</v>
      </c>
      <c r="E10" s="79">
        <v>0.93108833160897886</v>
      </c>
      <c r="F10" s="79">
        <v>1.0219165568247586</v>
      </c>
      <c r="G10" s="79">
        <v>1.1278873733296764</v>
      </c>
      <c r="H10" s="79">
        <v>0.87056245075162009</v>
      </c>
      <c r="I10" s="79">
        <v>1.0487063942988823</v>
      </c>
      <c r="J10" s="79">
        <v>1.0556174350651153</v>
      </c>
      <c r="K10" s="79">
        <v>0.97965951135400842</v>
      </c>
      <c r="L10" s="79">
        <v>1.083470760616005</v>
      </c>
      <c r="M10" s="79">
        <v>1.0249195443201009</v>
      </c>
      <c r="N10" s="79">
        <v>1.0266317411018184</v>
      </c>
    </row>
    <row r="11" spans="1:14" ht="19.5" customHeight="1" x14ac:dyDescent="0.25">
      <c r="A11" s="111" t="s">
        <v>46</v>
      </c>
      <c r="B11" s="113">
        <v>1.1361131258763482</v>
      </c>
      <c r="C11" s="113">
        <v>1.1342125833315178</v>
      </c>
      <c r="D11" s="113">
        <v>1.3655858156111527</v>
      </c>
      <c r="E11" s="113">
        <v>1.0293617537277604</v>
      </c>
      <c r="F11" s="113">
        <v>1.2029699821210156</v>
      </c>
      <c r="G11" s="113">
        <v>1.294282396187163</v>
      </c>
      <c r="H11" s="113">
        <v>1.123292081636077</v>
      </c>
      <c r="I11" s="113">
        <v>1.3053966879011749</v>
      </c>
      <c r="J11" s="113">
        <v>1.2372778111185967</v>
      </c>
      <c r="K11" s="113">
        <v>1.033758384028463</v>
      </c>
      <c r="L11" s="113">
        <v>1.1322158309952588</v>
      </c>
      <c r="M11" s="113">
        <v>1.1930198388717796</v>
      </c>
      <c r="N11" s="113">
        <v>1.1765152729525736</v>
      </c>
    </row>
  </sheetData>
  <mergeCells count="4">
    <mergeCell ref="A1:F1"/>
    <mergeCell ref="A4:G4"/>
    <mergeCell ref="H4:N4"/>
    <mergeCell ref="B2:C2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  <headerFooter>
    <oddFooter>&amp;L&amp;A&amp;C&amp;P  z  &amp;N&amp;R&amp;D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"/>
  <sheetViews>
    <sheetView workbookViewId="0">
      <selection activeCell="G15" sqref="G15"/>
    </sheetView>
  </sheetViews>
  <sheetFormatPr defaultRowHeight="15" x14ac:dyDescent="0.25"/>
  <cols>
    <col min="1" max="1" width="15.28515625" customWidth="1"/>
    <col min="8" max="8" width="10" bestFit="1" customWidth="1"/>
    <col min="13" max="13" width="12.42578125" customWidth="1"/>
  </cols>
  <sheetData>
    <row r="1" spans="1:14" ht="21" x14ac:dyDescent="0.35">
      <c r="A1" s="114" t="s">
        <v>48</v>
      </c>
      <c r="B1" s="114"/>
      <c r="C1" s="114"/>
      <c r="D1" s="114"/>
      <c r="E1" s="114"/>
      <c r="F1" s="114"/>
    </row>
    <row r="2" spans="1:14" x14ac:dyDescent="0.25">
      <c r="A2" s="75" t="str">
        <f>'akutní _lůžkopéče'!A4</f>
        <v>ZZ:</v>
      </c>
      <c r="B2" s="115" t="str">
        <f>'akutní _lůžkopéče'!B4</f>
        <v>FN Olomouc</v>
      </c>
      <c r="C2" s="115"/>
    </row>
    <row r="4" spans="1:14" ht="18.75" x14ac:dyDescent="0.3">
      <c r="A4" s="116" t="s">
        <v>49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x14ac:dyDescent="0.25">
      <c r="A5" s="77"/>
    </row>
    <row r="6" spans="1:14" ht="24" x14ac:dyDescent="0.25">
      <c r="A6" s="76" t="s">
        <v>50</v>
      </c>
      <c r="B6" s="10">
        <v>44562</v>
      </c>
      <c r="C6" s="10">
        <v>44593</v>
      </c>
      <c r="D6" s="10">
        <v>44621</v>
      </c>
      <c r="E6" s="10">
        <v>44652</v>
      </c>
      <c r="F6" s="10">
        <v>44682</v>
      </c>
      <c r="G6" s="10">
        <v>44713</v>
      </c>
      <c r="H6" s="10">
        <v>44743</v>
      </c>
      <c r="I6" s="10">
        <v>44774</v>
      </c>
      <c r="J6" s="10">
        <v>44805</v>
      </c>
      <c r="K6" s="10">
        <v>44835</v>
      </c>
      <c r="L6" s="10">
        <v>44866</v>
      </c>
      <c r="M6" s="10">
        <v>44896</v>
      </c>
      <c r="N6" s="14" t="s">
        <v>18</v>
      </c>
    </row>
    <row r="7" spans="1:14" x14ac:dyDescent="0.25">
      <c r="A7" s="81" t="s">
        <v>51</v>
      </c>
      <c r="B7" s="82">
        <v>0.73645680819912152</v>
      </c>
      <c r="C7" s="82">
        <v>0.98837209302325579</v>
      </c>
      <c r="D7" s="82">
        <v>1.5187793427230047</v>
      </c>
      <c r="E7" s="82">
        <v>1.0465793304221251</v>
      </c>
      <c r="F7" s="82">
        <v>0.96385542168674698</v>
      </c>
      <c r="G7" s="82">
        <v>0.95759233926128595</v>
      </c>
      <c r="H7" s="82">
        <v>1.0228802153432033</v>
      </c>
      <c r="I7" s="82">
        <v>0.97637795275590555</v>
      </c>
      <c r="J7" s="82">
        <v>0.99726027397260275</v>
      </c>
      <c r="K7" s="82">
        <v>0.96791443850267378</v>
      </c>
      <c r="L7" s="82">
        <v>1.9363395225464191</v>
      </c>
      <c r="M7" s="82"/>
      <c r="N7" s="82">
        <v>1.1428966279712549</v>
      </c>
    </row>
  </sheetData>
  <mergeCells count="4">
    <mergeCell ref="A1:F1"/>
    <mergeCell ref="A4:G4"/>
    <mergeCell ref="H4:N4"/>
    <mergeCell ref="B2:C2"/>
  </mergeCells>
  <pageMargins left="0.23622047244094491" right="0.15748031496062992" top="0.78740157480314965" bottom="0.78740157480314965" header="0.31496062992125984" footer="0.31496062992125984"/>
  <pageSetup paperSize="9" orientation="landscape" r:id="rId1"/>
  <headerFooter>
    <oddFooter>&amp;L&amp;A&amp;C&amp;P  z  &amp;N&amp;R&amp;D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akutní _lůžkopéče</vt:lpstr>
      <vt:lpstr>Ambul</vt:lpstr>
      <vt:lpstr>LDN</vt:lpstr>
      <vt:lpstr>'akutní _lůžkopéče'!Oblast_tisku</vt:lpstr>
    </vt:vector>
  </TitlesOfParts>
  <Company>FN Motol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koudelkova48168</dc:creator>
  <cp:lastModifiedBy>Káňa Jaroslav, Ing., MHA</cp:lastModifiedBy>
  <cp:lastPrinted>2023-01-20T15:16:55Z</cp:lastPrinted>
  <dcterms:created xsi:type="dcterms:W3CDTF">2023-01-20T09:30:34Z</dcterms:created>
  <dcterms:modified xsi:type="dcterms:W3CDTF">2023-01-27T11:29:20Z</dcterms:modified>
</cp:coreProperties>
</file>