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1B91D184-5691-427C-A974-516294D6AC57}" xr6:coauthVersionLast="36" xr6:coauthVersionMax="36" xr10:uidLastSave="{00000000-0000-0000-0000-000000000000}"/>
  <bookViews>
    <workbookView xWindow="120" yWindow="120" windowWidth="24915" windowHeight="12075" xr2:uid="{00000000-000D-0000-FFFF-FFFF00000000}"/>
  </bookViews>
  <sheets>
    <sheet name="Ambul" sheetId="2" r:id="rId1"/>
  </sheets>
  <calcPr calcId="191029"/>
</workbook>
</file>

<file path=xl/calcChain.xml><?xml version="1.0" encoding="utf-8"?>
<calcChain xmlns="http://schemas.openxmlformats.org/spreadsheetml/2006/main">
  <c r="H9" i="2" l="1"/>
  <c r="B7" i="2" l="1"/>
  <c r="B8" i="2" l="1"/>
  <c r="N21" i="2" l="1"/>
  <c r="C21" i="2"/>
  <c r="D21" i="2"/>
  <c r="E21" i="2"/>
  <c r="F21" i="2"/>
  <c r="G21" i="2"/>
  <c r="H21" i="2"/>
  <c r="I21" i="2"/>
  <c r="J21" i="2"/>
  <c r="K21" i="2"/>
  <c r="L21" i="2"/>
  <c r="M21" i="2"/>
  <c r="B21" i="2"/>
  <c r="C9" i="2" l="1"/>
  <c r="D9" i="2"/>
  <c r="E9" i="2"/>
  <c r="F9" i="2"/>
  <c r="G9" i="2"/>
  <c r="I9" i="2"/>
  <c r="J9" i="2"/>
  <c r="K9" i="2"/>
  <c r="L9" i="2"/>
  <c r="M9" i="2"/>
  <c r="N9" i="2"/>
  <c r="B9" i="2"/>
  <c r="C8" i="2"/>
  <c r="D8" i="2"/>
  <c r="E8" i="2"/>
  <c r="F8" i="2"/>
  <c r="G8" i="2"/>
  <c r="H8" i="2"/>
  <c r="I8" i="2"/>
  <c r="J8" i="2"/>
  <c r="K8" i="2"/>
  <c r="L8" i="2"/>
  <c r="M8" i="2"/>
  <c r="N8" i="2"/>
  <c r="C7" i="2"/>
  <c r="D7" i="2"/>
  <c r="E7" i="2"/>
  <c r="F7" i="2"/>
  <c r="G7" i="2"/>
  <c r="H7" i="2"/>
  <c r="I7" i="2"/>
  <c r="J7" i="2"/>
  <c r="K7" i="2"/>
  <c r="L7" i="2"/>
  <c r="M7" i="2"/>
  <c r="N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sharedStrings.xml><?xml version="1.0" encoding="utf-8"?>
<sst xmlns="http://schemas.openxmlformats.org/spreadsheetml/2006/main" count="19" uniqueCount="15">
  <si>
    <t>kum rok 2022</t>
  </si>
  <si>
    <t xml:space="preserve"> Ambulance</t>
  </si>
  <si>
    <t>a) Ambulantní produkce</t>
  </si>
  <si>
    <t>Ambulance</t>
  </si>
  <si>
    <t>Ambulantní doklady typ 1,2 = A</t>
  </si>
  <si>
    <t>% 22/19 Vyšetření bez COVID</t>
  </si>
  <si>
    <t>Počet Vyšetření  COVID</t>
  </si>
  <si>
    <t>% 22/19 Bodů Ost bez COVID</t>
  </si>
  <si>
    <t>% 22/19 Bodů KOM bez COVID</t>
  </si>
  <si>
    <t>% Navýšení vyšetření o COVID</t>
  </si>
  <si>
    <t>Celkový součet</t>
  </si>
  <si>
    <t>Celkem</t>
  </si>
  <si>
    <t>Covid</t>
  </si>
  <si>
    <t>Mesic</t>
  </si>
  <si>
    <t>Celkem-Covid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</si>
</sst>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3" fontId="0" fillId="0" borderId="2" xfId="0" applyNumberFormat="1" applyBorder="1"/>
    <xf numFmtId="165" fontId="0" fillId="0" borderId="3" xfId="1" applyNumberFormat="1" applyFont="1" applyBorder="1"/>
    <xf numFmtId="9" fontId="0" fillId="0" borderId="3" xfId="1" applyFont="1" applyBorder="1"/>
    <xf numFmtId="9" fontId="0" fillId="0" borderId="4" xfId="1" applyFont="1" applyBorder="1"/>
    <xf numFmtId="9" fontId="0" fillId="3" borderId="6" xfId="1" applyFont="1" applyFill="1" applyBorder="1"/>
    <xf numFmtId="0" fontId="1" fillId="0" borderId="0" xfId="2"/>
    <xf numFmtId="0" fontId="1" fillId="0" borderId="0" xfId="2" pivotButton="1"/>
    <xf numFmtId="0" fontId="1" fillId="0" borderId="0" xfId="2" applyAlignment="1">
      <alignment horizontal="left"/>
    </xf>
    <xf numFmtId="3" fontId="1" fillId="0" borderId="0" xfId="2" applyNumberFormat="1"/>
    <xf numFmtId="0" fontId="1" fillId="0" borderId="0" xfId="2" pivotButton="1"/>
    <xf numFmtId="0" fontId="1" fillId="0" borderId="0" xfId="2" applyAlignment="1">
      <alignment horizontal="left"/>
    </xf>
    <xf numFmtId="3" fontId="1" fillId="0" borderId="0" xfId="2" applyNumberFormat="1"/>
    <xf numFmtId="3" fontId="0" fillId="0" borderId="0" xfId="0" applyNumberFormat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" fontId="2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6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</cellXfs>
  <cellStyles count="3">
    <cellStyle name="Normální" xfId="0" builtinId="0"/>
    <cellStyle name="Normální 2" xfId="2" xr:uid="{00000000-0005-0000-0000-000030000000}"/>
    <cellStyle name="Procenta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abSelected="1" topLeftCell="A5" workbookViewId="0">
      <selection activeCell="R7" sqref="R7"/>
    </sheetView>
  </sheetViews>
  <sheetFormatPr defaultRowHeight="15" x14ac:dyDescent="0.25"/>
  <cols>
    <col min="1" max="1" width="27.5703125" customWidth="1"/>
    <col min="7" max="7" width="9.85546875" customWidth="1"/>
    <col min="8" max="8" width="10" bestFit="1" customWidth="1"/>
    <col min="9" max="9" width="10.28515625" customWidth="1"/>
    <col min="10" max="10" width="9.28515625" bestFit="1" customWidth="1"/>
    <col min="16" max="16" width="19.42578125" customWidth="1"/>
  </cols>
  <sheetData>
    <row r="1" spans="1:16" ht="21" x14ac:dyDescent="0.35">
      <c r="A1" s="20" t="s">
        <v>1</v>
      </c>
      <c r="B1" s="20"/>
      <c r="C1" s="20"/>
      <c r="D1" s="20"/>
      <c r="E1" s="20"/>
      <c r="F1" s="20"/>
    </row>
    <row r="2" spans="1:16" x14ac:dyDescent="0.25">
      <c r="A2" s="2"/>
      <c r="B2" s="22"/>
      <c r="C2" s="22"/>
    </row>
    <row r="4" spans="1:16" ht="18.75" x14ac:dyDescent="0.3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6" x14ac:dyDescent="0.25">
      <c r="A5" s="3" t="s">
        <v>4</v>
      </c>
    </row>
    <row r="6" spans="1:16" ht="27.75" customHeight="1" x14ac:dyDescent="0.25">
      <c r="A6" s="23" t="s">
        <v>3</v>
      </c>
      <c r="B6" s="1">
        <v>44562</v>
      </c>
      <c r="C6" s="1">
        <v>44593</v>
      </c>
      <c r="D6" s="1">
        <v>44621</v>
      </c>
      <c r="E6" s="1">
        <v>44652</v>
      </c>
      <c r="F6" s="1">
        <v>44682</v>
      </c>
      <c r="G6" s="1">
        <v>44713</v>
      </c>
      <c r="H6" s="1">
        <v>44743</v>
      </c>
      <c r="I6" s="1">
        <v>44774</v>
      </c>
      <c r="J6" s="1">
        <v>44805</v>
      </c>
      <c r="K6" s="1">
        <v>44835</v>
      </c>
      <c r="L6" s="1">
        <v>44866</v>
      </c>
      <c r="M6" s="1">
        <v>44896</v>
      </c>
      <c r="N6" s="24" t="s">
        <v>0</v>
      </c>
    </row>
    <row r="7" spans="1:16" ht="19.5" customHeight="1" x14ac:dyDescent="0.25">
      <c r="A7" s="25" t="s">
        <v>6</v>
      </c>
      <c r="B7" s="4">
        <f>B18</f>
        <v>56772</v>
      </c>
      <c r="C7" s="4">
        <f t="shared" ref="C7:N7" si="0">C18</f>
        <v>35998</v>
      </c>
      <c r="D7" s="4">
        <f t="shared" si="0"/>
        <v>12426</v>
      </c>
      <c r="E7" s="4">
        <f t="shared" si="0"/>
        <v>5949</v>
      </c>
      <c r="F7" s="4">
        <f t="shared" si="0"/>
        <v>3319</v>
      </c>
      <c r="G7" s="4">
        <f t="shared" si="0"/>
        <v>1635</v>
      </c>
      <c r="H7" s="4">
        <f t="shared" si="0"/>
        <v>2646</v>
      </c>
      <c r="I7" s="4">
        <f t="shared" si="0"/>
        <v>3514</v>
      </c>
      <c r="J7" s="4">
        <f t="shared" si="0"/>
        <v>3155</v>
      </c>
      <c r="K7" s="4">
        <f t="shared" si="0"/>
        <v>3709</v>
      </c>
      <c r="L7" s="4">
        <f t="shared" si="0"/>
        <v>2036</v>
      </c>
      <c r="M7" s="4">
        <f t="shared" si="0"/>
        <v>745</v>
      </c>
      <c r="N7" s="4">
        <f t="shared" si="0"/>
        <v>131904</v>
      </c>
    </row>
    <row r="8" spans="1:16" ht="19.5" customHeight="1" x14ac:dyDescent="0.25">
      <c r="A8" s="26" t="s">
        <v>9</v>
      </c>
      <c r="B8" s="8">
        <f>B15/B14</f>
        <v>1.5666497451191912</v>
      </c>
      <c r="C8" s="8">
        <f t="shared" ref="C8:N8" si="1">C15/C14</f>
        <v>1.3693938352240174</v>
      </c>
      <c r="D8" s="8">
        <f t="shared" si="1"/>
        <v>1.2115206268821574</v>
      </c>
      <c r="E8" s="8">
        <f t="shared" si="1"/>
        <v>1.0002148557397177</v>
      </c>
      <c r="F8" s="8">
        <f t="shared" si="1"/>
        <v>1.0730021465178141</v>
      </c>
      <c r="G8" s="8">
        <f t="shared" si="1"/>
        <v>1.1478560271049216</v>
      </c>
      <c r="H8" s="8">
        <f t="shared" si="1"/>
        <v>1.0164820456602379</v>
      </c>
      <c r="I8" s="8">
        <f t="shared" si="1"/>
        <v>1.1700027967557634</v>
      </c>
      <c r="J8" s="8">
        <f t="shared" si="1"/>
        <v>1.1223571799604337</v>
      </c>
      <c r="K8" s="8">
        <f t="shared" si="1"/>
        <v>1.0392061038248641</v>
      </c>
      <c r="L8" s="8">
        <f t="shared" si="1"/>
        <v>1.0946659761781461</v>
      </c>
      <c r="M8" s="8">
        <f t="shared" si="1"/>
        <v>1.1026826301299699</v>
      </c>
      <c r="N8" s="8">
        <f t="shared" si="1"/>
        <v>1.1596924813273104</v>
      </c>
    </row>
    <row r="9" spans="1:16" ht="19.5" customHeight="1" x14ac:dyDescent="0.25">
      <c r="A9" s="27" t="s">
        <v>5</v>
      </c>
      <c r="B9" s="5">
        <f>(B15-B18)/B14</f>
        <v>0.96623093681917216</v>
      </c>
      <c r="C9" s="5">
        <f t="shared" ref="C9:N9" si="2">(C15-C18)/C14</f>
        <v>0.95690386157900764</v>
      </c>
      <c r="D9" s="5">
        <f t="shared" si="2"/>
        <v>1.0820386174414121</v>
      </c>
      <c r="E9" s="5">
        <f t="shared" si="2"/>
        <v>0.93934929404542666</v>
      </c>
      <c r="F9" s="5">
        <f t="shared" si="2"/>
        <v>1.0389146219971859</v>
      </c>
      <c r="G9" s="5">
        <f t="shared" si="2"/>
        <v>1.1298704155941302</v>
      </c>
      <c r="H9" s="5">
        <f>(H15-H18)/H14</f>
        <v>0.98275312623487876</v>
      </c>
      <c r="I9" s="5">
        <f t="shared" si="2"/>
        <v>1.1232037503162997</v>
      </c>
      <c r="J9" s="5">
        <f t="shared" si="2"/>
        <v>1.0874879809020679</v>
      </c>
      <c r="K9" s="5">
        <f t="shared" si="2"/>
        <v>1.0022141325487459</v>
      </c>
      <c r="L9" s="5">
        <f t="shared" si="2"/>
        <v>1.0735784567581563</v>
      </c>
      <c r="M9" s="5">
        <f t="shared" si="2"/>
        <v>1.0931429668992894</v>
      </c>
      <c r="N9" s="5">
        <f t="shared" si="2"/>
        <v>1.0378672080138096</v>
      </c>
    </row>
    <row r="10" spans="1:16" ht="19.5" customHeight="1" x14ac:dyDescent="0.25">
      <c r="A10" s="27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6" ht="19.5" customHeight="1" x14ac:dyDescent="0.25">
      <c r="A11" s="28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15.75" thickBot="1" x14ac:dyDescent="0.3"/>
    <row r="13" spans="1:16" x14ac:dyDescent="0.25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12">
        <v>9</v>
      </c>
      <c r="K13" s="12">
        <v>10</v>
      </c>
      <c r="L13" s="12">
        <v>11</v>
      </c>
      <c r="M13" s="12">
        <v>12</v>
      </c>
      <c r="N13" s="9" t="s">
        <v>10</v>
      </c>
      <c r="P13" s="17" t="s">
        <v>11</v>
      </c>
    </row>
    <row r="14" spans="1:16" x14ac:dyDescent="0.25">
      <c r="A14" s="11">
        <v>2019</v>
      </c>
      <c r="B14" s="12">
        <v>94554</v>
      </c>
      <c r="C14" s="12">
        <v>87270</v>
      </c>
      <c r="D14" s="12">
        <v>95967</v>
      </c>
      <c r="E14" s="12">
        <v>97740</v>
      </c>
      <c r="F14" s="12">
        <v>97367</v>
      </c>
      <c r="G14" s="12">
        <v>90906</v>
      </c>
      <c r="H14" s="12">
        <v>78449</v>
      </c>
      <c r="I14" s="12">
        <v>75087</v>
      </c>
      <c r="J14" s="12">
        <v>90481</v>
      </c>
      <c r="K14" s="12">
        <v>100265</v>
      </c>
      <c r="L14" s="12">
        <v>96550</v>
      </c>
      <c r="M14" s="12">
        <v>78095</v>
      </c>
      <c r="N14" s="12">
        <v>1082731</v>
      </c>
      <c r="P14" s="18"/>
    </row>
    <row r="15" spans="1:16" ht="15.75" thickBot="1" x14ac:dyDescent="0.3">
      <c r="A15" s="11">
        <v>2022</v>
      </c>
      <c r="B15" s="12">
        <v>148133</v>
      </c>
      <c r="C15" s="12">
        <v>119507</v>
      </c>
      <c r="D15" s="12">
        <v>116266</v>
      </c>
      <c r="E15" s="12">
        <v>97761</v>
      </c>
      <c r="F15" s="12">
        <v>104475</v>
      </c>
      <c r="G15" s="12">
        <v>104347</v>
      </c>
      <c r="H15" s="12">
        <v>79742</v>
      </c>
      <c r="I15" s="12">
        <v>87852</v>
      </c>
      <c r="J15" s="12">
        <v>101552</v>
      </c>
      <c r="K15" s="12">
        <v>104196</v>
      </c>
      <c r="L15" s="12">
        <v>105690</v>
      </c>
      <c r="M15" s="12">
        <v>86114</v>
      </c>
      <c r="N15" s="12">
        <v>1255635</v>
      </c>
      <c r="P15" s="19"/>
    </row>
    <row r="16" spans="1:16" x14ac:dyDescent="0.25">
      <c r="P16" s="17" t="s">
        <v>12</v>
      </c>
    </row>
    <row r="17" spans="1:16" x14ac:dyDescent="0.25">
      <c r="A17" s="13" t="s">
        <v>13</v>
      </c>
      <c r="B17" s="15">
        <v>1</v>
      </c>
      <c r="C17" s="15">
        <v>2</v>
      </c>
      <c r="D17" s="15">
        <v>3</v>
      </c>
      <c r="E17" s="15">
        <v>4</v>
      </c>
      <c r="F17" s="15">
        <v>5</v>
      </c>
      <c r="G17" s="15">
        <v>6</v>
      </c>
      <c r="H17" s="15">
        <v>7</v>
      </c>
      <c r="I17" s="15">
        <v>8</v>
      </c>
      <c r="J17" s="15">
        <v>9</v>
      </c>
      <c r="K17" s="15">
        <v>10</v>
      </c>
      <c r="L17" s="15">
        <v>11</v>
      </c>
      <c r="M17" s="15">
        <v>12</v>
      </c>
      <c r="N17" s="15" t="s">
        <v>10</v>
      </c>
      <c r="P17" s="18"/>
    </row>
    <row r="18" spans="1:16" ht="15.75" thickBot="1" x14ac:dyDescent="0.3">
      <c r="A18" s="14">
        <v>2022</v>
      </c>
      <c r="B18" s="15">
        <v>56772</v>
      </c>
      <c r="C18" s="15">
        <v>35998</v>
      </c>
      <c r="D18" s="15">
        <v>12426</v>
      </c>
      <c r="E18" s="15">
        <v>5949</v>
      </c>
      <c r="F18" s="15">
        <v>3319</v>
      </c>
      <c r="G18" s="15">
        <v>1635</v>
      </c>
      <c r="H18" s="15">
        <v>2646</v>
      </c>
      <c r="I18" s="15">
        <v>3514</v>
      </c>
      <c r="J18" s="15">
        <v>3155</v>
      </c>
      <c r="K18" s="15">
        <v>3709</v>
      </c>
      <c r="L18" s="15">
        <v>2036</v>
      </c>
      <c r="M18" s="15">
        <v>745</v>
      </c>
      <c r="N18" s="15">
        <v>131904</v>
      </c>
      <c r="P18" s="19"/>
    </row>
    <row r="19" spans="1:16" ht="15.75" thickBot="1" x14ac:dyDescent="0.3"/>
    <row r="20" spans="1:16" x14ac:dyDescent="0.25">
      <c r="A20" s="9" t="s">
        <v>13</v>
      </c>
      <c r="B20" s="15">
        <v>1</v>
      </c>
      <c r="C20" s="15">
        <v>2</v>
      </c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  <c r="N20" s="15" t="s">
        <v>10</v>
      </c>
      <c r="P20" s="17" t="s">
        <v>14</v>
      </c>
    </row>
    <row r="21" spans="1:16" x14ac:dyDescent="0.25">
      <c r="A21" s="14">
        <v>2022</v>
      </c>
      <c r="B21" s="15">
        <f>B15-B18</f>
        <v>91361</v>
      </c>
      <c r="C21" s="15">
        <f t="shared" ref="C21:M21" si="3">C15-C18</f>
        <v>83509</v>
      </c>
      <c r="D21" s="15">
        <f t="shared" si="3"/>
        <v>103840</v>
      </c>
      <c r="E21" s="15">
        <f t="shared" si="3"/>
        <v>91812</v>
      </c>
      <c r="F21" s="15">
        <f t="shared" si="3"/>
        <v>101156</v>
      </c>
      <c r="G21" s="15">
        <f t="shared" si="3"/>
        <v>102712</v>
      </c>
      <c r="H21" s="15">
        <f t="shared" si="3"/>
        <v>77096</v>
      </c>
      <c r="I21" s="15">
        <f t="shared" si="3"/>
        <v>84338</v>
      </c>
      <c r="J21" s="15">
        <f t="shared" si="3"/>
        <v>98397</v>
      </c>
      <c r="K21" s="15">
        <f t="shared" si="3"/>
        <v>100487</v>
      </c>
      <c r="L21" s="15">
        <f t="shared" si="3"/>
        <v>103654</v>
      </c>
      <c r="M21" s="15">
        <f t="shared" si="3"/>
        <v>85369</v>
      </c>
      <c r="N21" s="15">
        <f>SUM(B21:M21)</f>
        <v>1123731</v>
      </c>
      <c r="P21" s="18"/>
    </row>
    <row r="22" spans="1:16" ht="15.75" thickBot="1" x14ac:dyDescent="0.3">
      <c r="P22" s="19"/>
    </row>
    <row r="29" spans="1:16" x14ac:dyDescent="0.25">
      <c r="G29" s="16"/>
      <c r="H29" s="16"/>
      <c r="I29" s="16"/>
    </row>
    <row r="30" spans="1:16" x14ac:dyDescent="0.25">
      <c r="G30" s="16"/>
      <c r="H30" s="16"/>
      <c r="I30" s="16"/>
    </row>
    <row r="31" spans="1:16" x14ac:dyDescent="0.25">
      <c r="G31" s="16"/>
      <c r="H31" s="16"/>
      <c r="I31" s="16"/>
    </row>
    <row r="33" spans="7:9" x14ac:dyDescent="0.25">
      <c r="G33" s="16"/>
      <c r="I33" s="16"/>
    </row>
    <row r="34" spans="7:9" x14ac:dyDescent="0.25">
      <c r="G34" s="16"/>
      <c r="I34" s="16"/>
    </row>
    <row r="35" spans="7:9" x14ac:dyDescent="0.25">
      <c r="G35" s="16"/>
      <c r="I35" s="16"/>
    </row>
  </sheetData>
  <mergeCells count="7">
    <mergeCell ref="P20:P22"/>
    <mergeCell ref="P16:P18"/>
    <mergeCell ref="A1:F1"/>
    <mergeCell ref="A4:G4"/>
    <mergeCell ref="H4:N4"/>
    <mergeCell ref="B2:C2"/>
    <mergeCell ref="P13:P1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&amp;L&amp;A&amp;C&amp;P  z 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Ambul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2023-01-20T15:16:55Z</cp:lastPrinted>
  <dcterms:created xsi:type="dcterms:W3CDTF">2023-01-20T09:30:34Z</dcterms:created>
  <dcterms:modified xsi:type="dcterms:W3CDTF">2023-01-27T11:29:13Z</dcterms:modified>
</cp:coreProperties>
</file>