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13_ncr:1_{CEEF2E9B-0B54-424E-AD36-A8D298A5E78E}" xr6:coauthVersionLast="36" xr6:coauthVersionMax="36" xr10:uidLastSave="{00000000-0000-0000-0000-000000000000}"/>
  <bookViews>
    <workbookView xWindow="0" yWindow="0" windowWidth="21570" windowHeight="9900" xr2:uid="{00000000-000D-0000-FFFF-FFFF00000000}"/>
  </bookViews>
  <sheets>
    <sheet name="List1" sheetId="2" r:id="rId1"/>
    <sheet name="Po klinikách" sheetId="3" r:id="rId2"/>
  </sheets>
  <definedNames>
    <definedName name="_connection">"FNOL"</definedName>
    <definedName name="_database">"FNOL"</definedName>
    <definedName name="_language">"CZ"</definedName>
    <definedName name="HVrow">List1!$A$103</definedName>
    <definedName name="_xlnm.Print_Area" localSheetId="0">List1!$A$5:$L$109</definedName>
    <definedName name="_xlnm.Print_Area" localSheetId="1">'Po klinikách'!$B$7:$BA$65</definedName>
  </definedNames>
  <calcPr calcId="0"/>
</workbook>
</file>

<file path=xl/calcChain.xml><?xml version="1.0" encoding="utf-8"?>
<calcChain xmlns="http://schemas.openxmlformats.org/spreadsheetml/2006/main">
  <c r="O65" i="2" l="1"/>
  <c r="O64" i="2"/>
  <c r="N64" i="2"/>
  <c r="Q64" i="2"/>
  <c r="P64" i="2"/>
</calcChain>
</file>

<file path=xl/sharedStrings.xml><?xml version="1.0" encoding="utf-8"?>
<sst xmlns="http://schemas.openxmlformats.org/spreadsheetml/2006/main" count="433" uniqueCount="267">
  <si>
    <t>FINAL6</t>
  </si>
  <si>
    <t>HCCOSTN</t>
  </si>
  <si>
    <t>INtotal</t>
  </si>
  <si>
    <t>EPECE</t>
  </si>
  <si>
    <t>body</t>
  </si>
  <si>
    <t>M12C</t>
  </si>
  <si>
    <t>ICOtotalX</t>
  </si>
  <si>
    <t>Ototal</t>
  </si>
  <si>
    <t>OPSAL</t>
  </si>
  <si>
    <t>HCCOSTS</t>
  </si>
  <si>
    <t>AMBbodyMAN</t>
  </si>
  <si>
    <t>ICPtotal</t>
  </si>
  <si>
    <t>OCS</t>
  </si>
  <si>
    <t>Útvar</t>
  </si>
  <si>
    <t>Fakultní nemocnice Olomouc - útvary</t>
  </si>
  <si>
    <t>Rok</t>
  </si>
  <si>
    <t>2023</t>
  </si>
  <si>
    <t>Měsíc</t>
  </si>
  <si>
    <t>Prosinec</t>
  </si>
  <si>
    <t>Y2020</t>
  </si>
  <si>
    <t>Y2021</t>
  </si>
  <si>
    <t>Y2022</t>
  </si>
  <si>
    <t>Y2023</t>
  </si>
  <si>
    <t>facts</t>
  </si>
  <si>
    <t>skutečnost</t>
  </si>
  <si>
    <t>2020</t>
  </si>
  <si>
    <t>2021</t>
  </si>
  <si>
    <t>2022</t>
  </si>
  <si>
    <t>součet syntetik 5 + 7</t>
  </si>
  <si>
    <t>Náklady celkem (bez vnitropodnikových)</t>
  </si>
  <si>
    <t xml:space="preserve">  Náklady na spotřebu materiálu</t>
  </si>
  <si>
    <t>A501</t>
  </si>
  <si>
    <t>50113-5013016-50113017</t>
  </si>
  <si>
    <t xml:space="preserve">     Léky a léčiva (bez center a §16)</t>
  </si>
  <si>
    <t>A50113</t>
  </si>
  <si>
    <t xml:space="preserve">     Léky centra</t>
  </si>
  <si>
    <t>A50113016</t>
  </si>
  <si>
    <t xml:space="preserve">     Léky §16</t>
  </si>
  <si>
    <t>A50113017</t>
  </si>
  <si>
    <t xml:space="preserve">     Krevní přípravky</t>
  </si>
  <si>
    <t>A50114</t>
  </si>
  <si>
    <t xml:space="preserve">     Zdravotnické prostředky</t>
  </si>
  <si>
    <t>A50115</t>
  </si>
  <si>
    <t xml:space="preserve">     Potraviny</t>
  </si>
  <si>
    <t>A50116</t>
  </si>
  <si>
    <t>501-50113-50114-50115-50116</t>
  </si>
  <si>
    <t xml:space="preserve">     Ostatní spotřeba</t>
  </si>
  <si>
    <t xml:space="preserve">  Spotřeba energie</t>
  </si>
  <si>
    <t>A502</t>
  </si>
  <si>
    <t xml:space="preserve">    Elektřina</t>
  </si>
  <si>
    <t>A50210071</t>
  </si>
  <si>
    <t xml:space="preserve">    Vodné, stočné</t>
  </si>
  <si>
    <t>A50210072</t>
  </si>
  <si>
    <t xml:space="preserve">    Pára</t>
  </si>
  <si>
    <t>A50210073</t>
  </si>
  <si>
    <t xml:space="preserve">    Plyn</t>
  </si>
  <si>
    <t>A50210075</t>
  </si>
  <si>
    <t xml:space="preserve">  Prodané zboží</t>
  </si>
  <si>
    <t>A504</t>
  </si>
  <si>
    <t xml:space="preserve">  Aktivace</t>
  </si>
  <si>
    <t>A507</t>
  </si>
  <si>
    <t xml:space="preserve">  Služby</t>
  </si>
  <si>
    <t>A51</t>
  </si>
  <si>
    <t xml:space="preserve">  Opravy a udržování</t>
  </si>
  <si>
    <t>A511</t>
  </si>
  <si>
    <t>51806001+51806002</t>
  </si>
  <si>
    <t xml:space="preserve">    Úklid</t>
  </si>
  <si>
    <t xml:space="preserve">    Praní prádla</t>
  </si>
  <si>
    <t>A51806007</t>
  </si>
  <si>
    <t xml:space="preserve">    IT služby</t>
  </si>
  <si>
    <t>A51874013</t>
  </si>
  <si>
    <t>51 -511-51806001-51806002-51806007-51874013</t>
  </si>
  <si>
    <t xml:space="preserve">    Ostatní služby</t>
  </si>
  <si>
    <t xml:space="preserve">  Osobní náklady</t>
  </si>
  <si>
    <t>A52</t>
  </si>
  <si>
    <t xml:space="preserve">    Hrubá mzda</t>
  </si>
  <si>
    <t>A52111</t>
  </si>
  <si>
    <t xml:space="preserve">    OON</t>
  </si>
  <si>
    <t>A52121</t>
  </si>
  <si>
    <t xml:space="preserve">    Odvody</t>
  </si>
  <si>
    <t>A524</t>
  </si>
  <si>
    <t xml:space="preserve">    FKSP</t>
  </si>
  <si>
    <t>A527</t>
  </si>
  <si>
    <t>52 - 52111 -52121 -524 -527</t>
  </si>
  <si>
    <t xml:space="preserve">    Ostatní ON</t>
  </si>
  <si>
    <t xml:space="preserve">  Ostatní náklady</t>
  </si>
  <si>
    <t xml:space="preserve">    Prodaný materiál</t>
  </si>
  <si>
    <t>A544</t>
  </si>
  <si>
    <t xml:space="preserve">    Pojištění</t>
  </si>
  <si>
    <t>A54911</t>
  </si>
  <si>
    <t>54 -544 - 54911</t>
  </si>
  <si>
    <t xml:space="preserve">    Jiné provozní náklady</t>
  </si>
  <si>
    <t>A54</t>
  </si>
  <si>
    <t xml:space="preserve">    Tvorba a zúčtování rezerv</t>
  </si>
  <si>
    <t>A555</t>
  </si>
  <si>
    <t xml:space="preserve">    Odpisy</t>
  </si>
  <si>
    <t>A551</t>
  </si>
  <si>
    <t>55 -555 -551</t>
  </si>
  <si>
    <t xml:space="preserve">    DDHM, prodaný majetek, opravné položky</t>
  </si>
  <si>
    <t>A55</t>
  </si>
  <si>
    <t>56, 57, 58</t>
  </si>
  <si>
    <t xml:space="preserve">    Finanční náklady</t>
  </si>
  <si>
    <t xml:space="preserve">    Daně a poplatky mimo DPPO</t>
  </si>
  <si>
    <t>A53</t>
  </si>
  <si>
    <t xml:space="preserve">  Vyžádané péče při hospitalizaci</t>
  </si>
  <si>
    <t xml:space="preserve">     Vyžádané péče při hospitalizaci z MIS</t>
  </si>
  <si>
    <t>Aloc_m8</t>
  </si>
  <si>
    <t>CCtotalU</t>
  </si>
  <si>
    <t>Agregované náklady</t>
  </si>
  <si>
    <t>Aloc_agreg_nak</t>
  </si>
  <si>
    <t>COS</t>
  </si>
  <si>
    <t xml:space="preserve">  Rozpuštěné náklady COS</t>
  </si>
  <si>
    <t xml:space="preserve">  Rozpuštěné náklady OCS</t>
  </si>
  <si>
    <t>799-79920001</t>
  </si>
  <si>
    <t xml:space="preserve">  Vnitropodnikové náklady celkem bez agregací</t>
  </si>
  <si>
    <t>A799</t>
  </si>
  <si>
    <t xml:space="preserve">    Doprava</t>
  </si>
  <si>
    <t>A79903</t>
  </si>
  <si>
    <t xml:space="preserve">    IT technologie</t>
  </si>
  <si>
    <t>A79910</t>
  </si>
  <si>
    <t xml:space="preserve">    Správní režie</t>
  </si>
  <si>
    <t>A79950</t>
  </si>
  <si>
    <t>799 - 79903-79910-79950</t>
  </si>
  <si>
    <t xml:space="preserve">    Ostatní VPN</t>
  </si>
  <si>
    <t>Výnosy (bez vnitropodnikových)</t>
  </si>
  <si>
    <t>Hospitalizační péče v rámci DRG rozpadlá na jednotlivé segmenty A až H poj eal</t>
  </si>
  <si>
    <t>Aloc_v1</t>
  </si>
  <si>
    <t>INreal</t>
  </si>
  <si>
    <t>xxxx + 89920001</t>
  </si>
  <si>
    <t>Hospitalizační péče - provedená vyžádaná péče + agregace</t>
  </si>
  <si>
    <t xml:space="preserve">  Vyžádané péče při hospitalizaci z MIS</t>
  </si>
  <si>
    <t>Aloc_v3</t>
  </si>
  <si>
    <t>Agregované výnosy</t>
  </si>
  <si>
    <t>A89920001</t>
  </si>
  <si>
    <t>Aloc_agreg_vyn</t>
  </si>
  <si>
    <t>Ambulantní péče rozpad na odbornosti (v  Kč)</t>
  </si>
  <si>
    <t>Aloc_amb</t>
  </si>
  <si>
    <t>Úhrada Center</t>
  </si>
  <si>
    <t>Aloc_cen</t>
  </si>
  <si>
    <t>Kompenzace Covid</t>
  </si>
  <si>
    <t>Nehrazená péče</t>
  </si>
  <si>
    <t>Řeďení cytostatik</t>
  </si>
  <si>
    <t>A60227</t>
  </si>
  <si>
    <t>60210 + 60244</t>
  </si>
  <si>
    <t>Zdravotní služby - samoplátci, firmy + agregace ostatní nemocnice</t>
  </si>
  <si>
    <t xml:space="preserve">     Zdravotní služby - samoplátci</t>
  </si>
  <si>
    <t>A60210</t>
  </si>
  <si>
    <t xml:space="preserve">     agregace ostatní nemocnice</t>
  </si>
  <si>
    <t>A60244</t>
  </si>
  <si>
    <t>Regulační poplatky</t>
  </si>
  <si>
    <t>A609</t>
  </si>
  <si>
    <t>Tržby z nájmů</t>
  </si>
  <si>
    <t>A603</t>
  </si>
  <si>
    <t>Tržby za zboží</t>
  </si>
  <si>
    <t>A604</t>
  </si>
  <si>
    <t>Výnosy z prodeje materiálu</t>
  </si>
  <si>
    <t>A644</t>
  </si>
  <si>
    <t>Bonusy</t>
  </si>
  <si>
    <t>A64910</t>
  </si>
  <si>
    <t>Výnosy z transferů</t>
  </si>
  <si>
    <t>A671</t>
  </si>
  <si>
    <t>64924439+64924440+64924441</t>
  </si>
  <si>
    <t>Klinická hodnocení</t>
  </si>
  <si>
    <t>6-60-644-671-64910-64924439-64924440-64924441</t>
  </si>
  <si>
    <t xml:space="preserve">Ostaní výnosy </t>
  </si>
  <si>
    <t>Výnosy COS</t>
  </si>
  <si>
    <t>Výnosy OCS</t>
  </si>
  <si>
    <t>899 - 89920001</t>
  </si>
  <si>
    <t>Vnitropodnikové výnosy celkem bez agregací</t>
  </si>
  <si>
    <t>A899</t>
  </si>
  <si>
    <t xml:space="preserve">     Správní režie</t>
  </si>
  <si>
    <t>A89950</t>
  </si>
  <si>
    <t xml:space="preserve">     Doprava</t>
  </si>
  <si>
    <t>A89903</t>
  </si>
  <si>
    <t xml:space="preserve">     IT technologie</t>
  </si>
  <si>
    <t>A89910</t>
  </si>
  <si>
    <t>899-89950-89903-89910-89920001</t>
  </si>
  <si>
    <t xml:space="preserve">     Ostatní VPV</t>
  </si>
  <si>
    <t>HV účetní po zdanění</t>
  </si>
  <si>
    <t>HV</t>
  </si>
  <si>
    <t>HV účetní před zdaněním</t>
  </si>
  <si>
    <t>suma V - suma N + daně</t>
  </si>
  <si>
    <t>HV manažerské před zdaněním za běžné období (bez center a §16)</t>
  </si>
  <si>
    <t>suma V - suma N + daně + 50113016 + 50113017</t>
  </si>
  <si>
    <t>HV manažerské před zdaněním za běžné období včetně kompenzace za uhradu CL a §16</t>
  </si>
  <si>
    <t>HV z center a §16</t>
  </si>
  <si>
    <t/>
  </si>
  <si>
    <t>A60246401 + A60240101</t>
  </si>
  <si>
    <t>HV FNOL z rozdílu dohadů minulých let</t>
  </si>
  <si>
    <t>HV běžná činnost + HV z rozdílu z dohadů</t>
  </si>
  <si>
    <t>HV manažerský FNOL CELKEM</t>
  </si>
  <si>
    <t>Manažerská rentabilita tržeb</t>
  </si>
  <si>
    <t>OStotal</t>
  </si>
  <si>
    <t>Hospitalizační péče v rámci DRG</t>
  </si>
  <si>
    <t>Vyžádané péče při hospitalizaci z MIS</t>
  </si>
  <si>
    <t>Náklady - centrové léky a §16</t>
  </si>
  <si>
    <t>Agregované výkony</t>
  </si>
  <si>
    <t>Ambulantní péče</t>
  </si>
  <si>
    <t>Úhrada center</t>
  </si>
  <si>
    <t>Kompenzace COVID</t>
  </si>
  <si>
    <t>Rozpuštěné náklady COS</t>
  </si>
  <si>
    <t>Náklady celkem</t>
  </si>
  <si>
    <t>Aloc_Z</t>
  </si>
  <si>
    <t>alok_NAKL</t>
  </si>
  <si>
    <t>A5</t>
  </si>
  <si>
    <t>A7</t>
  </si>
  <si>
    <t>Manažerské výnosy</t>
  </si>
  <si>
    <t>HV účetní</t>
  </si>
  <si>
    <t>HV manažerské před zdaněním _x000D_
za běžné období</t>
  </si>
  <si>
    <t>A60229</t>
  </si>
  <si>
    <t>A60240</t>
  </si>
  <si>
    <t>A60241</t>
  </si>
  <si>
    <t>A59</t>
  </si>
  <si>
    <t>A60245</t>
  </si>
  <si>
    <t>A60246</t>
  </si>
  <si>
    <t>A6</t>
  </si>
  <si>
    <t xml:space="preserve">   KLINIKA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</si>
  <si>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</si>
  <si>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</si>
  <si>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</si>
  <si>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 (bez plastiky)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</si>
  <si>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</si>
  <si>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</si>
  <si>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</si>
  <si>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</si>
  <si>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</si>
  <si>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</si>
  <si>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</si>
  <si>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</si>
  <si>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</si>
  <si>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</si>
  <si>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</si>
  <si>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</si>
  <si>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</si>
  <si>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</si>
  <si>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</si>
  <si>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</si>
  <si>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</si>
  <si>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</si>
  <si>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</si>
  <si>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</si>
  <si>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</si>
  <si>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</si>
  <si>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</si>
  <si>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</si>
  <si>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Geriatrie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</si>
  <si>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</si>
  <si>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</si>
  <si>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</si>
  <si>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</si>
  <si>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</si>
  <si>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</si>
  <si>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</si>
  <si>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</si>
  <si>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</si>
  <si>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</si>
  <si>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</si>
  <si>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</si>
  <si>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</si>
  <si>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</si>
  <si>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</si>
  <si>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</si>
  <si>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</si>
  <si>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</si>
  <si>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intenzivní péče chirurgických oborů</t>
  </si>
  <si>
    <t>Oddělení urgentního příjmu</t>
  </si>
  <si>
    <t xml:space="preserve">  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</si>
</sst>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b/>
      <i/>
      <sz val="11"/>
      <color rgb="FF0070C0"/>
      <name val="Calibri"/>
      <scheme val="minor"/>
    </font>
    <font>
      <sz val="11"/>
      <color rgb="FF0070C0"/>
      <name val="Calibri"/>
      <scheme val="minor"/>
    </font>
    <font>
      <b/>
      <sz val="10"/>
      <color theme="1"/>
      <name val="Calibri"/>
      <charset val="238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i/>
      <sz val="10"/>
      <color rgb="FF0070C0"/>
      <name val="Calibri"/>
      <scheme val="minor"/>
    </font>
    <font>
      <b/>
      <sz val="11"/>
      <color theme="1"/>
      <name val="Calibri"/>
      <charset val="238"/>
      <scheme val="minor"/>
    </font>
    <font>
      <b/>
      <i/>
      <sz val="11"/>
      <color rgb="FF000000"/>
      <name val="Calibri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rgb="FFD99694"/>
      </patternFill>
    </fill>
    <fill>
      <patternFill patternType="solid">
        <fgColor rgb="FFF2DCDB"/>
      </patternFill>
    </fill>
    <fill>
      <patternFill patternType="solid">
        <fgColor rgb="FFF9F0F0"/>
        <bgColor indexed="64"/>
      </patternFill>
    </fill>
    <fill>
      <patternFill patternType="solid">
        <fgColor rgb="FFF9F0F0"/>
      </patternFill>
    </fill>
    <fill>
      <patternFill patternType="solid">
        <fgColor rgb="FFE5B9B7"/>
      </patternFill>
    </fill>
    <fill>
      <patternFill patternType="solid">
        <fgColor rgb="FF8DB3E2"/>
        <bgColor indexed="64"/>
      </patternFill>
    </fill>
    <fill>
      <patternFill patternType="solid">
        <fgColor rgb="FF8DB3E2"/>
      </patternFill>
    </fill>
    <fill>
      <patternFill patternType="solid">
        <fgColor rgb="FFC6D9F0"/>
        <bgColor indexed="64"/>
      </patternFill>
    </fill>
    <fill>
      <patternFill patternType="solid">
        <fgColor rgb="FFC6D9F0"/>
      </patternFill>
    </fill>
    <fill>
      <patternFill patternType="solid">
        <fgColor rgb="FFE2ECF7"/>
        <bgColor indexed="64"/>
      </patternFill>
    </fill>
    <fill>
      <patternFill patternType="solid">
        <fgColor rgb="FFE2ECF7"/>
      </patternFill>
    </fill>
    <fill>
      <patternFill patternType="solid">
        <fgColor rgb="FFFCFCFC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rgb="FFD8D8D8"/>
      </patternFill>
    </fill>
    <fill>
      <patternFill patternType="solid">
        <fgColor rgb="FFBFBFBF"/>
      </patternFill>
    </fill>
    <fill>
      <patternFill patternType="solid">
        <fgColor rgb="FFD0E0F3"/>
      </patternFill>
    </fill>
    <fill>
      <patternFill patternType="solid">
        <fgColor rgb="FF92CDDC"/>
      </patternFill>
    </fill>
  </fills>
  <borders count="19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4BACC6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/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1" fillId="0" borderId="1">
      <alignment horizontal="center" vertical="center"/>
    </xf>
    <xf numFmtId="0" fontId="11" fillId="0" borderId="9">
      <alignment horizontal="right" vertical="center"/>
    </xf>
    <xf numFmtId="3" fontId="11" fillId="0" borderId="4">
      <alignment horizontal="right" vertical="center"/>
    </xf>
    <xf numFmtId="0" fontId="1" fillId="0" borderId="9">
      <alignment horizontal="left" vertical="center"/>
    </xf>
    <xf numFmtId="0" fontId="1" fillId="0" borderId="9">
      <alignment horizontal="left" vertical="center"/>
    </xf>
    <xf numFmtId="0" fontId="11" fillId="0" borderId="9">
      <alignment horizontal="left" vertical="center"/>
    </xf>
    <xf numFmtId="0" fontId="11" fillId="0" borderId="18">
      <alignment horizontal="center" vertical="center"/>
    </xf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NumberFormat="1" applyFont="1" applyAlignment="1">
      <alignment horizontal="right" inden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wrapText="1"/>
    </xf>
    <xf numFmtId="3" fontId="2" fillId="3" borderId="4" xfId="3" applyNumberFormat="1" applyFont="1" applyFill="1" applyBorder="1" applyAlignment="1" applyProtection="1">
      <alignment horizontal="right" vertical="center" wrapText="1"/>
    </xf>
    <xf numFmtId="0" fontId="2" fillId="4" borderId="3" xfId="0" applyNumberFormat="1" applyFont="1" applyFill="1" applyBorder="1" applyAlignment="1">
      <alignment horizontal="left" wrapText="1"/>
    </xf>
    <xf numFmtId="3" fontId="2" fillId="4" borderId="4" xfId="3" applyNumberFormat="1" applyFont="1" applyFill="1" applyBorder="1" applyAlignment="1" applyProtection="1">
      <alignment horizontal="right" vertical="center" wrapText="1"/>
    </xf>
    <xf numFmtId="0" fontId="0" fillId="5" borderId="3" xfId="0" applyNumberFormat="1" applyFont="1" applyFill="1" applyBorder="1" applyAlignment="1">
      <alignment horizontal="left" wrapText="1"/>
    </xf>
    <xf numFmtId="3" fontId="0" fillId="6" borderId="4" xfId="3" applyNumberFormat="1" applyFont="1" applyFill="1" applyBorder="1" applyAlignment="1" applyProtection="1">
      <alignment horizontal="right" vertical="center" wrapText="1"/>
    </xf>
    <xf numFmtId="0" fontId="0" fillId="5" borderId="3" xfId="0" applyNumberFormat="1" applyFont="1" applyFill="1" applyBorder="1" applyAlignment="1">
      <alignment wrapText="1"/>
    </xf>
    <xf numFmtId="3" fontId="0" fillId="6" borderId="4" xfId="3" applyNumberFormat="1" applyFont="1" applyFill="1" applyBorder="1" applyAlignment="1">
      <alignment horizontal="right" vertical="center"/>
    </xf>
    <xf numFmtId="49" fontId="0" fillId="6" borderId="3" xfId="0" applyNumberFormat="1" applyFont="1" applyFill="1" applyBorder="1" applyAlignment="1">
      <alignment wrapText="1"/>
    </xf>
    <xf numFmtId="0" fontId="2" fillId="7" borderId="3" xfId="0" applyNumberFormat="1" applyFont="1" applyFill="1" applyBorder="1" applyAlignment="1">
      <alignment horizontal="left" wrapText="1"/>
    </xf>
    <xf numFmtId="3" fontId="2" fillId="7" borderId="4" xfId="3" applyNumberFormat="1" applyFont="1" applyFill="1" applyBorder="1" applyAlignment="1" applyProtection="1">
      <alignment horizontal="right" vertical="center" wrapText="1"/>
    </xf>
    <xf numFmtId="0" fontId="0" fillId="5" borderId="3" xfId="0" applyNumberFormat="1" applyFont="1" applyFill="1" applyBorder="1" applyAlignment="1">
      <alignment horizontal="left"/>
    </xf>
    <xf numFmtId="0" fontId="2" fillId="7" borderId="3" xfId="0" applyNumberFormat="1" applyFont="1" applyFill="1" applyBorder="1" applyAlignment="1">
      <alignment horizontal="left"/>
    </xf>
    <xf numFmtId="0" fontId="2" fillId="0" borderId="0" xfId="0" applyFont="1"/>
    <xf numFmtId="0" fontId="0" fillId="5" borderId="3" xfId="0" applyNumberFormat="1" applyFont="1" applyFill="1" applyBorder="1" applyAlignment="1">
      <alignment horizontal="left" wrapText="1" indent="1"/>
    </xf>
    <xf numFmtId="0" fontId="0" fillId="0" borderId="0" xfId="0" applyFont="1"/>
    <xf numFmtId="0" fontId="0" fillId="8" borderId="3" xfId="0" applyNumberFormat="1" applyFont="1" applyFill="1" applyBorder="1" applyAlignment="1">
      <alignment horizontal="left" wrapText="1"/>
    </xf>
    <xf numFmtId="0" fontId="2" fillId="8" borderId="3" xfId="0" applyNumberFormat="1" applyFont="1" applyFill="1" applyBorder="1" applyAlignment="1">
      <alignment wrapText="1"/>
    </xf>
    <xf numFmtId="3" fontId="2" fillId="9" borderId="4" xfId="3" applyNumberFormat="1" applyFont="1" applyFill="1" applyBorder="1" applyAlignment="1" applyProtection="1">
      <alignment horizontal="right" vertical="center" wrapText="1"/>
    </xf>
    <xf numFmtId="0" fontId="2" fillId="10" borderId="3" xfId="0" applyNumberFormat="1" applyFont="1" applyFill="1" applyBorder="1" applyAlignment="1">
      <alignment horizontal="left" wrapText="1"/>
    </xf>
    <xf numFmtId="0" fontId="2" fillId="10" borderId="3" xfId="0" applyNumberFormat="1" applyFont="1" applyFill="1" applyBorder="1" applyAlignment="1">
      <alignment wrapText="1"/>
    </xf>
    <xf numFmtId="3" fontId="2" fillId="11" borderId="4" xfId="3" applyNumberFormat="1" applyFont="1" applyFill="1" applyBorder="1" applyAlignment="1">
      <alignment horizontal="right" vertical="center"/>
    </xf>
    <xf numFmtId="0" fontId="0" fillId="12" borderId="3" xfId="0" applyNumberFormat="1" applyFont="1" applyFill="1" applyBorder="1" applyAlignment="1">
      <alignment horizontal="left" wrapText="1"/>
    </xf>
    <xf numFmtId="0" fontId="0" fillId="13" borderId="3" xfId="0" applyNumberFormat="1" applyFont="1" applyFill="1" applyBorder="1" applyAlignment="1">
      <alignment horizontal="left" wrapText="1"/>
    </xf>
    <xf numFmtId="3" fontId="0" fillId="13" borderId="4" xfId="3" applyNumberFormat="1" applyFont="1" applyFill="1" applyBorder="1" applyAlignment="1">
      <alignment horizontal="right" vertical="center"/>
    </xf>
    <xf numFmtId="0" fontId="0" fillId="13" borderId="3" xfId="0" applyNumberFormat="1" applyFont="1" applyFill="1" applyBorder="1" applyAlignment="1">
      <alignment horizontal="left" wrapText="1" indent="1"/>
    </xf>
    <xf numFmtId="3" fontId="2" fillId="11" borderId="4" xfId="3" applyNumberFormat="1" applyFont="1" applyFill="1" applyBorder="1" applyAlignment="1" applyProtection="1">
      <alignment horizontal="right" vertical="center" wrapText="1"/>
    </xf>
    <xf numFmtId="0" fontId="0" fillId="12" borderId="3" xfId="0" applyNumberFormat="1" applyFont="1" applyFill="1" applyBorder="1" applyAlignment="1">
      <alignment wrapText="1"/>
    </xf>
    <xf numFmtId="3" fontId="0" fillId="13" borderId="4" xfId="3" applyNumberFormat="1" applyFont="1" applyFill="1" applyBorder="1" applyAlignment="1" applyProtection="1">
      <alignment horizontal="right" vertical="center" wrapText="1"/>
    </xf>
    <xf numFmtId="0" fontId="2" fillId="10" borderId="3" xfId="0" applyNumberFormat="1" applyFont="1" applyFill="1" applyBorder="1" applyAlignment="1">
      <alignment horizontal="left"/>
    </xf>
    <xf numFmtId="0" fontId="0" fillId="12" borderId="3" xfId="0" applyNumberFormat="1" applyFont="1" applyFill="1" applyBorder="1" applyAlignment="1">
      <alignment horizontal="left"/>
    </xf>
    <xf numFmtId="0" fontId="2" fillId="14" borderId="3" xfId="0" applyNumberFormat="1" applyFont="1" applyFill="1" applyBorder="1" applyAlignment="1">
      <alignment horizontal="left"/>
    </xf>
    <xf numFmtId="0" fontId="0" fillId="15" borderId="3" xfId="0" applyNumberFormat="1" applyFont="1" applyFill="1" applyBorder="1" applyAlignment="1">
      <alignment horizontal="left"/>
    </xf>
    <xf numFmtId="3" fontId="0" fillId="14" borderId="4" xfId="3" applyNumberFormat="1" applyFont="1" applyFill="1" applyBorder="1" applyAlignment="1" applyProtection="1">
      <alignment horizontal="right" vertical="center" wrapText="1"/>
    </xf>
    <xf numFmtId="0" fontId="2" fillId="16" borderId="3" xfId="0" applyNumberFormat="1" applyFont="1" applyFill="1" applyBorder="1" applyAlignment="1">
      <alignment horizontal="left"/>
    </xf>
    <xf numFmtId="0" fontId="2" fillId="16" borderId="3" xfId="0" applyNumberFormat="1" applyFont="1" applyFill="1" applyBorder="1" applyAlignment="1">
      <alignment wrapText="1"/>
    </xf>
    <xf numFmtId="3" fontId="2" fillId="16" borderId="4" xfId="3" applyNumberFormat="1" applyFont="1" applyFill="1" applyBorder="1" applyAlignment="1" applyProtection="1">
      <alignment horizontal="right" vertical="center" wrapText="1"/>
    </xf>
    <xf numFmtId="0" fontId="2" fillId="16" borderId="0" xfId="0" applyNumberFormat="1" applyFont="1" applyFill="1" applyBorder="1" applyAlignment="1">
      <alignment horizontal="left"/>
    </xf>
    <xf numFmtId="3" fontId="2" fillId="16" borderId="3" xfId="3" applyNumberFormat="1" applyFont="1" applyFill="1" applyBorder="1" applyAlignment="1" applyProtection="1">
      <alignment horizontal="right" vertical="center" wrapText="1"/>
    </xf>
    <xf numFmtId="3" fontId="2" fillId="16" borderId="5" xfId="3" applyNumberFormat="1" applyFont="1" applyFill="1" applyBorder="1" applyAlignment="1" applyProtection="1">
      <alignment horizontal="right" vertical="center" wrapText="1"/>
    </xf>
    <xf numFmtId="0" fontId="0" fillId="17" borderId="3" xfId="0" applyNumberFormat="1" applyFont="1" applyFill="1" applyBorder="1" applyAlignment="1">
      <alignment horizontal="left"/>
    </xf>
    <xf numFmtId="0" fontId="0" fillId="17" borderId="3" xfId="0" applyNumberFormat="1" applyFont="1" applyFill="1" applyBorder="1" applyAlignment="1">
      <alignment wrapText="1"/>
    </xf>
    <xf numFmtId="3" fontId="0" fillId="17" borderId="4" xfId="3" applyNumberFormat="1" applyFont="1" applyFill="1" applyBorder="1" applyAlignment="1" applyProtection="1">
      <alignment horizontal="right" vertical="center" wrapText="1"/>
    </xf>
    <xf numFmtId="0" fontId="2" fillId="18" borderId="3" xfId="0" applyNumberFormat="1" applyFont="1" applyFill="1" applyBorder="1" applyAlignment="1">
      <alignment horizontal="left"/>
    </xf>
    <xf numFmtId="0" fontId="2" fillId="18" borderId="3" xfId="0" applyNumberFormat="1" applyFont="1" applyFill="1" applyBorder="1" applyAlignment="1">
      <alignment wrapText="1"/>
    </xf>
    <xf numFmtId="3" fontId="2" fillId="18" borderId="4" xfId="3" applyNumberFormat="1" applyFont="1" applyFill="1" applyBorder="1" applyAlignment="1">
      <alignment horizontal="right" vertical="center"/>
    </xf>
    <xf numFmtId="0" fontId="3" fillId="16" borderId="6" xfId="0" applyNumberFormat="1" applyFont="1" applyFill="1" applyBorder="1" applyAlignment="1">
      <alignment horizontal="left"/>
    </xf>
    <xf numFmtId="0" fontId="3" fillId="16" borderId="7" xfId="0" applyNumberFormat="1" applyFont="1" applyFill="1" applyBorder="1" applyAlignment="1">
      <alignment horizontal="left"/>
    </xf>
    <xf numFmtId="0" fontId="4" fillId="0" borderId="0" xfId="0" applyFont="1"/>
    <xf numFmtId="10" fontId="3" fillId="16" borderId="7" xfId="3" applyNumberFormat="1" applyFont="1" applyFill="1" applyBorder="1" applyAlignment="1">
      <alignment horizontal="right" vertical="center"/>
    </xf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19" borderId="9" xfId="4" applyNumberFormat="1" applyFont="1" applyFill="1" applyBorder="1" applyAlignment="1">
      <alignment horizontal="left" vertical="center" indent="1"/>
    </xf>
    <xf numFmtId="3" fontId="2" fillId="19" borderId="10" xfId="0" applyNumberFormat="1" applyFont="1" applyFill="1" applyBorder="1" applyAlignment="1">
      <alignment wrapText="1"/>
    </xf>
    <xf numFmtId="3" fontId="2" fillId="19" borderId="11" xfId="0" applyNumberFormat="1" applyFont="1" applyFill="1" applyBorder="1" applyAlignment="1">
      <alignment wrapText="1"/>
    </xf>
    <xf numFmtId="3" fontId="2" fillId="19" borderId="12" xfId="0" applyNumberFormat="1" applyFont="1" applyFill="1" applyBorder="1" applyAlignment="1">
      <alignment wrapText="1"/>
    </xf>
    <xf numFmtId="3" fontId="2" fillId="19" borderId="13" xfId="0" applyNumberFormat="1" applyFont="1" applyFill="1" applyBorder="1" applyAlignment="1">
      <alignment wrapText="1"/>
    </xf>
    <xf numFmtId="3" fontId="2" fillId="19" borderId="0" xfId="0" applyNumberFormat="1" applyFont="1" applyFill="1" applyBorder="1" applyAlignment="1">
      <alignment wrapText="1"/>
    </xf>
    <xf numFmtId="3" fontId="2" fillId="19" borderId="14" xfId="0" applyNumberFormat="1" applyFont="1" applyFill="1" applyBorder="1" applyAlignment="1">
      <alignment wrapText="1"/>
    </xf>
    <xf numFmtId="3" fontId="2" fillId="19" borderId="15" xfId="0" applyNumberFormat="1" applyFont="1" applyFill="1" applyBorder="1" applyAlignment="1">
      <alignment wrapText="1"/>
    </xf>
    <xf numFmtId="3" fontId="6" fillId="19" borderId="15" xfId="0" applyNumberFormat="1" applyFont="1" applyFill="1" applyBorder="1" applyAlignment="1">
      <alignment vertical="center" wrapText="1"/>
    </xf>
    <xf numFmtId="3" fontId="6" fillId="19" borderId="16" xfId="0" applyNumberFormat="1" applyFont="1" applyFill="1" applyBorder="1" applyAlignment="1">
      <alignment vertical="center" wrapText="1"/>
    </xf>
    <xf numFmtId="3" fontId="6" fillId="19" borderId="14" xfId="0" applyNumberFormat="1" applyFont="1" applyFill="1" applyBorder="1" applyAlignment="1">
      <alignment vertical="center" wrapText="1"/>
    </xf>
    <xf numFmtId="3" fontId="7" fillId="19" borderId="0" xfId="0" applyNumberFormat="1" applyFont="1" applyFill="1" applyBorder="1" applyAlignment="1">
      <alignment vertical="center" wrapText="1"/>
    </xf>
    <xf numFmtId="3" fontId="7" fillId="19" borderId="16" xfId="0" applyNumberFormat="1" applyFont="1" applyFill="1" applyBorder="1" applyAlignment="1">
      <alignment vertical="center" wrapText="1"/>
    </xf>
    <xf numFmtId="3" fontId="7" fillId="19" borderId="14" xfId="0" applyNumberFormat="1" applyFont="1" applyFill="1" applyBorder="1" applyAlignment="1">
      <alignment vertical="center" wrapText="1"/>
    </xf>
    <xf numFmtId="3" fontId="6" fillId="19" borderId="0" xfId="0" applyNumberFormat="1" applyFont="1" applyFill="1" applyBorder="1" applyAlignment="1">
      <alignment vertical="center" wrapText="1"/>
    </xf>
    <xf numFmtId="10" fontId="8" fillId="19" borderId="15" xfId="0" applyNumberFormat="1" applyFont="1" applyFill="1" applyBorder="1" applyAlignment="1">
      <alignment vertical="center"/>
    </xf>
    <xf numFmtId="10" fontId="8" fillId="19" borderId="16" xfId="0" applyNumberFormat="1" applyFont="1" applyFill="1" applyBorder="1" applyAlignment="1">
      <alignment vertical="center"/>
    </xf>
    <xf numFmtId="10" fontId="8" fillId="19" borderId="14" xfId="0" applyNumberFormat="1" applyFont="1" applyFill="1" applyBorder="1" applyAlignment="1">
      <alignment vertical="center"/>
    </xf>
    <xf numFmtId="0" fontId="5" fillId="0" borderId="9" xfId="4" applyNumberFormat="1" applyFont="1" applyBorder="1" applyAlignment="1">
      <alignment horizontal="left" vertical="center" indent="1"/>
    </xf>
    <xf numFmtId="3" fontId="2" fillId="0" borderId="10" xfId="0" applyNumberFormat="1" applyFont="1" applyBorder="1" applyAlignment="1">
      <alignment wrapText="1"/>
    </xf>
    <xf numFmtId="3" fontId="2" fillId="15" borderId="15" xfId="0" applyNumberFormat="1" applyFont="1" applyFill="1" applyBorder="1" applyAlignment="1">
      <alignment wrapText="1"/>
    </xf>
    <xf numFmtId="3" fontId="2" fillId="15" borderId="0" xfId="0" applyNumberFormat="1" applyFont="1" applyFill="1" applyBorder="1" applyAlignment="1">
      <alignment wrapText="1"/>
    </xf>
    <xf numFmtId="3" fontId="2" fillId="15" borderId="14" xfId="0" applyNumberFormat="1" applyFont="1" applyFill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0" borderId="16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10" fontId="8" fillId="0" borderId="15" xfId="0" applyNumberFormat="1" applyFont="1" applyBorder="1" applyAlignment="1">
      <alignment vertical="center"/>
    </xf>
    <xf numFmtId="10" fontId="8" fillId="0" borderId="16" xfId="0" applyNumberFormat="1" applyFont="1" applyBorder="1" applyAlignment="1">
      <alignment vertical="center"/>
    </xf>
    <xf numFmtId="10" fontId="8" fillId="0" borderId="14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7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9" fillId="20" borderId="9" xfId="5" applyNumberFormat="1" applyFont="1" applyFill="1" applyBorder="1" applyAlignment="1">
      <alignment horizontal="left" vertical="center"/>
    </xf>
    <xf numFmtId="3" fontId="2" fillId="20" borderId="10" xfId="0" applyNumberFormat="1" applyFont="1" applyFill="1" applyBorder="1" applyAlignment="1">
      <alignment wrapText="1"/>
    </xf>
    <xf numFmtId="3" fontId="2" fillId="20" borderId="0" xfId="0" applyNumberFormat="1" applyFont="1" applyFill="1" applyBorder="1" applyAlignment="1">
      <alignment wrapText="1"/>
    </xf>
    <xf numFmtId="3" fontId="2" fillId="20" borderId="14" xfId="0" applyNumberFormat="1" applyFont="1" applyFill="1" applyBorder="1" applyAlignment="1">
      <alignment wrapText="1"/>
    </xf>
    <xf numFmtId="3" fontId="2" fillId="20" borderId="15" xfId="0" applyNumberFormat="1" applyFont="1" applyFill="1" applyBorder="1" applyAlignment="1">
      <alignment vertical="center" wrapText="1"/>
    </xf>
    <xf numFmtId="3" fontId="2" fillId="20" borderId="16" xfId="0" applyNumberFormat="1" applyFont="1" applyFill="1" applyBorder="1" applyAlignment="1">
      <alignment vertical="center" wrapText="1"/>
    </xf>
    <xf numFmtId="3" fontId="2" fillId="20" borderId="14" xfId="0" applyNumberFormat="1" applyFont="1" applyFill="1" applyBorder="1" applyAlignment="1">
      <alignment vertical="center" wrapText="1"/>
    </xf>
    <xf numFmtId="3" fontId="2" fillId="20" borderId="0" xfId="0" applyNumberFormat="1" applyFont="1" applyFill="1" applyAlignment="1">
      <alignment vertical="center" wrapText="1"/>
    </xf>
    <xf numFmtId="10" fontId="10" fillId="20" borderId="15" xfId="0" applyNumberFormat="1" applyFont="1" applyFill="1" applyBorder="1" applyAlignment="1">
      <alignment vertical="center"/>
    </xf>
    <xf numFmtId="10" fontId="10" fillId="20" borderId="16" xfId="0" applyNumberFormat="1" applyFont="1" applyFill="1" applyBorder="1" applyAlignment="1">
      <alignment vertical="center"/>
    </xf>
    <xf numFmtId="10" fontId="10" fillId="20" borderId="0" xfId="0" applyNumberFormat="1" applyFont="1" applyFill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3" fontId="0" fillId="0" borderId="0" xfId="0" applyNumberFormat="1"/>
  </cellXfs>
  <cellStyles count="8">
    <cellStyle name="CFM Drill Column" xfId="2" xr:uid="{00000000-0005-0000-0000-000002000000}"/>
    <cellStyle name="CFM Drill Row" xfId="6" xr:uid="{00000000-0005-0000-0000-000006000000}"/>
    <cellStyle name="CFM Drill Row 2" xfId="4" xr:uid="{00000000-0005-0000-0000-000004000000}"/>
    <cellStyle name="CFM Drill Row 3" xfId="5" xr:uid="{00000000-0005-0000-0000-000005000000}"/>
    <cellStyle name="CFM Choice" xfId="1" xr:uid="{00000000-0005-0000-0000-000001000000}"/>
    <cellStyle name="CFM Run" xfId="7" xr:uid="{00000000-0005-0000-0000-000007000000}"/>
    <cellStyle name="CFM Value" xfId="3" xr:uid="{00000000-0005-0000-0000-000003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Normal="100" workbookViewId="0">
      <pane ySplit="14" topLeftCell="A57" activePane="bottomLeft" state="frozen"/>
      <selection pane="bottomLeft" activeCell="K70" sqref="K70"/>
    </sheetView>
  </sheetViews>
  <sheetFormatPr defaultRowHeight="15" outlineLevelRow="1" outlineLevelCol="1" x14ac:dyDescent="0.25"/>
  <cols>
    <col min="1" max="1" width="0.7109375" style="1" customWidth="1" collapsed="1"/>
    <col min="2" max="2" width="14" style="1" hidden="1" customWidth="1" outlineLevel="1"/>
    <col min="3" max="3" width="79.5703125" style="1" customWidth="1" collapsed="1"/>
    <col min="4" max="4" width="11.7109375" hidden="1" customWidth="1"/>
    <col min="5" max="6" width="8.140625" customWidth="1"/>
    <col min="7" max="7" width="0.85546875" customWidth="1"/>
    <col min="8" max="11" width="15.7109375" customWidth="1"/>
    <col min="12" max="12" width="0.85546875" customWidth="1"/>
    <col min="14" max="14" width="12.28515625" bestFit="1" customWidth="1"/>
    <col min="15" max="16" width="11.5703125" bestFit="1" customWidth="1"/>
    <col min="17" max="17" width="9.5703125" bestFit="1" customWidth="1"/>
  </cols>
  <sheetData>
    <row r="1" spans="1:11" hidden="1" x14ac:dyDescent="0.25">
      <c r="A1" s="2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11" hidden="1" x14ac:dyDescent="0.25">
      <c r="A2" s="2" t="s">
        <v>5</v>
      </c>
      <c r="B2" t="s">
        <v>6</v>
      </c>
      <c r="C2" t="s">
        <v>7</v>
      </c>
      <c r="D2" t="s">
        <v>8</v>
      </c>
    </row>
    <row r="3" spans="1:11" ht="30" hidden="1" x14ac:dyDescent="0.25">
      <c r="A3" s="2" t="s">
        <v>9</v>
      </c>
      <c r="B3" s="1" t="s">
        <v>10</v>
      </c>
      <c r="C3" s="1" t="s">
        <v>11</v>
      </c>
      <c r="D3" t="s">
        <v>12</v>
      </c>
    </row>
    <row r="4" spans="1:11" hidden="1" x14ac:dyDescent="0.25"/>
    <row r="5" spans="1:11" ht="5.0999999999999996" customHeight="1" x14ac:dyDescent="0.25"/>
    <row r="6" spans="1:11" x14ac:dyDescent="0.25">
      <c r="G6" s="3" t="s">
        <v>13</v>
      </c>
      <c r="H6" s="118" t="s">
        <v>14</v>
      </c>
      <c r="I6" s="117"/>
      <c r="J6" s="117"/>
      <c r="K6" s="117"/>
    </row>
    <row r="7" spans="1:11" ht="5.0999999999999996" customHeight="1" x14ac:dyDescent="0.25"/>
    <row r="8" spans="1:11" x14ac:dyDescent="0.25">
      <c r="G8" s="3" t="s">
        <v>15</v>
      </c>
      <c r="H8" s="4" t="s">
        <v>16</v>
      </c>
      <c r="I8" s="3" t="s">
        <v>17</v>
      </c>
      <c r="J8" s="116" t="s">
        <v>18</v>
      </c>
      <c r="K8" s="117"/>
    </row>
    <row r="9" spans="1:11" ht="5.0999999999999996" customHeight="1" x14ac:dyDescent="0.25"/>
    <row r="10" spans="1:11" hidden="1" x14ac:dyDescent="0.25">
      <c r="H10" t="s">
        <v>19</v>
      </c>
      <c r="I10" t="s">
        <v>20</v>
      </c>
      <c r="J10" t="s">
        <v>21</v>
      </c>
      <c r="K10" t="s">
        <v>22</v>
      </c>
    </row>
    <row r="11" spans="1:11" hidden="1" x14ac:dyDescent="0.25">
      <c r="H11" t="s">
        <v>23</v>
      </c>
      <c r="I11" t="s">
        <v>23</v>
      </c>
      <c r="J11" t="s">
        <v>23</v>
      </c>
      <c r="K11" t="s">
        <v>23</v>
      </c>
    </row>
    <row r="12" spans="1:11" x14ac:dyDescent="0.25">
      <c r="H12" s="119" t="s">
        <v>24</v>
      </c>
      <c r="I12" s="119"/>
      <c r="J12" s="119"/>
      <c r="K12" s="119"/>
    </row>
    <row r="13" spans="1:11" x14ac:dyDescent="0.25">
      <c r="H13" s="5" t="s">
        <v>25</v>
      </c>
      <c r="I13" s="5" t="s">
        <v>26</v>
      </c>
      <c r="J13" s="5" t="s">
        <v>27</v>
      </c>
      <c r="K13" s="5" t="s">
        <v>16</v>
      </c>
    </row>
    <row r="14" spans="1:11" ht="5.0999999999999996" customHeight="1" x14ac:dyDescent="0.25"/>
    <row r="15" spans="1:11" ht="15" customHeight="1" x14ac:dyDescent="0.25">
      <c r="B15" s="6" t="s">
        <v>28</v>
      </c>
      <c r="C15" s="6" t="s">
        <v>29</v>
      </c>
      <c r="H15" s="7">
        <v>8249110937.0799999</v>
      </c>
      <c r="I15" s="7">
        <v>9211483570.5400009</v>
      </c>
      <c r="J15" s="7">
        <v>9347193603.2800007</v>
      </c>
      <c r="K15" s="7">
        <v>6440634564.0192003</v>
      </c>
    </row>
    <row r="16" spans="1:11" x14ac:dyDescent="0.25">
      <c r="B16" s="8">
        <v>501</v>
      </c>
      <c r="C16" s="8" t="s">
        <v>30</v>
      </c>
      <c r="D16" t="s">
        <v>31</v>
      </c>
      <c r="H16" s="9">
        <v>3162041113.6700001</v>
      </c>
      <c r="I16" s="9">
        <v>3369513297.29</v>
      </c>
      <c r="J16" s="9">
        <v>3743554762.1300001</v>
      </c>
      <c r="K16" s="9">
        <v>2700619494.2108002</v>
      </c>
    </row>
    <row r="17" spans="2:11" ht="30" outlineLevel="1" x14ac:dyDescent="0.25">
      <c r="B17" s="10" t="s">
        <v>32</v>
      </c>
      <c r="C17" s="10" t="s">
        <v>33</v>
      </c>
      <c r="D17" t="s">
        <v>34</v>
      </c>
      <c r="H17" s="11">
        <v>367088613.91000003</v>
      </c>
      <c r="I17" s="11">
        <v>430579510.60000002</v>
      </c>
      <c r="J17" s="11">
        <v>414913262.44999981</v>
      </c>
      <c r="K17" s="11">
        <v>284034000.32000017</v>
      </c>
    </row>
    <row r="18" spans="2:11" outlineLevel="1" x14ac:dyDescent="0.25">
      <c r="B18" s="10">
        <v>50113016</v>
      </c>
      <c r="C18" s="10" t="s">
        <v>35</v>
      </c>
      <c r="D18" t="s">
        <v>36</v>
      </c>
      <c r="H18" s="11">
        <v>1324559663.8699999</v>
      </c>
      <c r="I18" s="11">
        <v>1413962968.8900001</v>
      </c>
      <c r="J18" s="11">
        <v>1548173304.5599999</v>
      </c>
      <c r="K18" s="11">
        <v>1107681215.04</v>
      </c>
    </row>
    <row r="19" spans="2:11" outlineLevel="1" x14ac:dyDescent="0.25">
      <c r="B19" s="10">
        <v>50113017</v>
      </c>
      <c r="C19" s="10" t="s">
        <v>37</v>
      </c>
      <c r="D19" t="s">
        <v>38</v>
      </c>
      <c r="H19" s="11">
        <v>112753068.58</v>
      </c>
      <c r="I19" s="11">
        <v>165803929.66</v>
      </c>
      <c r="J19" s="11">
        <v>354722523.48000002</v>
      </c>
      <c r="K19" s="11">
        <v>268036044.28999999</v>
      </c>
    </row>
    <row r="20" spans="2:11" outlineLevel="1" x14ac:dyDescent="0.25">
      <c r="B20" s="10">
        <v>50114</v>
      </c>
      <c r="C20" s="10" t="s">
        <v>39</v>
      </c>
      <c r="D20" t="s">
        <v>40</v>
      </c>
      <c r="H20" s="11">
        <v>65471560.240000002</v>
      </c>
      <c r="I20" s="11">
        <v>67970841.810000002</v>
      </c>
      <c r="J20" s="11">
        <v>65090760.130000003</v>
      </c>
      <c r="K20" s="11">
        <v>44370748.200000003</v>
      </c>
    </row>
    <row r="21" spans="2:11" outlineLevel="1" x14ac:dyDescent="0.25">
      <c r="B21" s="10">
        <v>50115</v>
      </c>
      <c r="C21" s="10" t="s">
        <v>41</v>
      </c>
      <c r="D21" t="s">
        <v>42</v>
      </c>
      <c r="H21" s="11">
        <v>1110789665.6300001</v>
      </c>
      <c r="I21" s="11">
        <v>1116172540.9300001</v>
      </c>
      <c r="J21" s="11">
        <v>1182411228.1099999</v>
      </c>
      <c r="K21" s="11">
        <v>870812841.17000103</v>
      </c>
    </row>
    <row r="22" spans="2:11" outlineLevel="1" x14ac:dyDescent="0.25">
      <c r="B22" s="10">
        <v>50116</v>
      </c>
      <c r="C22" s="10" t="s">
        <v>43</v>
      </c>
      <c r="D22" t="s">
        <v>44</v>
      </c>
      <c r="H22" s="11">
        <v>42629024.5</v>
      </c>
      <c r="I22" s="11">
        <v>44975175.18</v>
      </c>
      <c r="J22" s="11">
        <v>54347719.549999997</v>
      </c>
      <c r="K22" s="11">
        <v>41610136.960000001</v>
      </c>
    </row>
    <row r="23" spans="2:11" ht="45" outlineLevel="1" x14ac:dyDescent="0.25">
      <c r="B23" s="12" t="s">
        <v>45</v>
      </c>
      <c r="C23" s="12" t="s">
        <v>46</v>
      </c>
      <c r="H23" s="13">
        <v>138749516.94000006</v>
      </c>
      <c r="I23" s="13">
        <v>130048330.21999979</v>
      </c>
      <c r="J23" s="13">
        <v>123895963.85000038</v>
      </c>
      <c r="K23" s="13">
        <v>84074508.230798721</v>
      </c>
    </row>
    <row r="24" spans="2:11" x14ac:dyDescent="0.25">
      <c r="B24" s="8">
        <v>502</v>
      </c>
      <c r="C24" s="8" t="s">
        <v>47</v>
      </c>
      <c r="D24" t="s">
        <v>48</v>
      </c>
      <c r="H24" s="9">
        <v>103220736.06</v>
      </c>
      <c r="I24" s="9">
        <v>102648109.48</v>
      </c>
      <c r="J24" s="9">
        <v>135264873.25</v>
      </c>
      <c r="K24" s="9">
        <v>96685824.549999997</v>
      </c>
    </row>
    <row r="25" spans="2:11" outlineLevel="1" x14ac:dyDescent="0.25">
      <c r="B25" s="14">
        <v>50210071</v>
      </c>
      <c r="C25" s="12" t="s">
        <v>49</v>
      </c>
      <c r="D25" t="s">
        <v>50</v>
      </c>
      <c r="H25" s="11">
        <v>38698295.049999997</v>
      </c>
      <c r="I25" s="11">
        <v>35371109.689999998</v>
      </c>
      <c r="J25" s="11">
        <v>65428068.82</v>
      </c>
      <c r="K25" s="11">
        <v>40972383.539999999</v>
      </c>
    </row>
    <row r="26" spans="2:11" outlineLevel="1" x14ac:dyDescent="0.25">
      <c r="B26" s="14">
        <v>50210072</v>
      </c>
      <c r="C26" s="12" t="s">
        <v>51</v>
      </c>
      <c r="D26" t="s">
        <v>52</v>
      </c>
      <c r="H26" s="11">
        <v>14682724</v>
      </c>
      <c r="I26" s="11">
        <v>15950936.800000001</v>
      </c>
      <c r="J26" s="11">
        <v>15845820.33</v>
      </c>
      <c r="K26" s="11">
        <v>11980492</v>
      </c>
    </row>
    <row r="27" spans="2:11" outlineLevel="1" x14ac:dyDescent="0.25">
      <c r="B27" s="14">
        <v>50210073</v>
      </c>
      <c r="C27" s="12" t="s">
        <v>53</v>
      </c>
      <c r="D27" t="s">
        <v>54</v>
      </c>
      <c r="H27" s="11">
        <v>49247863.130000003</v>
      </c>
      <c r="I27" s="11">
        <v>50602337.93</v>
      </c>
      <c r="J27" s="11">
        <v>52742163.229999997</v>
      </c>
      <c r="K27" s="11">
        <v>42601566.630000003</v>
      </c>
    </row>
    <row r="28" spans="2:11" outlineLevel="1" x14ac:dyDescent="0.25">
      <c r="B28" s="14">
        <v>50210075</v>
      </c>
      <c r="C28" s="12" t="s">
        <v>55</v>
      </c>
      <c r="D28" t="s">
        <v>56</v>
      </c>
      <c r="H28" s="11">
        <v>591853.88</v>
      </c>
      <c r="I28" s="11">
        <v>723725.06</v>
      </c>
      <c r="J28" s="11">
        <v>1248820.8700000001</v>
      </c>
      <c r="K28" s="11">
        <v>1131382.3799999999</v>
      </c>
    </row>
    <row r="29" spans="2:11" x14ac:dyDescent="0.25">
      <c r="B29" s="8">
        <v>504</v>
      </c>
      <c r="C29" s="8" t="s">
        <v>57</v>
      </c>
      <c r="D29" t="s">
        <v>58</v>
      </c>
      <c r="H29" s="9">
        <v>348781770.12</v>
      </c>
      <c r="I29" s="9">
        <v>367120073.18000001</v>
      </c>
      <c r="J29" s="9">
        <v>380722642.27999997</v>
      </c>
      <c r="K29" s="9">
        <v>271255162.10000002</v>
      </c>
    </row>
    <row r="30" spans="2:11" x14ac:dyDescent="0.25">
      <c r="B30" s="8">
        <v>507</v>
      </c>
      <c r="C30" s="8" t="s">
        <v>59</v>
      </c>
      <c r="D30" t="s">
        <v>60</v>
      </c>
      <c r="H30" s="9">
        <v>-115893203.56</v>
      </c>
      <c r="I30" s="9">
        <v>-119485216.73999999</v>
      </c>
      <c r="J30" s="9">
        <v>-116671937.75</v>
      </c>
      <c r="K30" s="9">
        <v>-80663207.969999999</v>
      </c>
    </row>
    <row r="31" spans="2:11" x14ac:dyDescent="0.25">
      <c r="B31" s="15">
        <v>51</v>
      </c>
      <c r="C31" s="15" t="s">
        <v>61</v>
      </c>
      <c r="D31" t="s">
        <v>62</v>
      </c>
      <c r="H31" s="16">
        <v>423076809.55000001</v>
      </c>
      <c r="I31" s="16">
        <v>451566058.44</v>
      </c>
      <c r="J31" s="16">
        <v>478994986.33999997</v>
      </c>
      <c r="K31" s="16">
        <v>338294249.1584</v>
      </c>
    </row>
    <row r="32" spans="2:11" outlineLevel="1" x14ac:dyDescent="0.25">
      <c r="B32" s="8">
        <v>511</v>
      </c>
      <c r="C32" s="8" t="s">
        <v>63</v>
      </c>
      <c r="D32" t="s">
        <v>64</v>
      </c>
      <c r="H32" s="9">
        <v>130053940</v>
      </c>
      <c r="I32" s="9">
        <v>152502754.63999999</v>
      </c>
      <c r="J32" s="9">
        <v>160546052.43000001</v>
      </c>
      <c r="K32" s="9">
        <v>94553660.928800002</v>
      </c>
    </row>
    <row r="33" spans="2:11" ht="30" outlineLevel="1" x14ac:dyDescent="0.25">
      <c r="B33" s="10" t="s">
        <v>65</v>
      </c>
      <c r="C33" s="10" t="s">
        <v>66</v>
      </c>
      <c r="H33" s="13">
        <v>57202039.469999999</v>
      </c>
      <c r="I33" s="13">
        <v>63637244.519999996</v>
      </c>
      <c r="J33" s="13">
        <v>67572581</v>
      </c>
      <c r="K33" s="13">
        <v>48683398.719999999</v>
      </c>
    </row>
    <row r="34" spans="2:11" outlineLevel="1" x14ac:dyDescent="0.25">
      <c r="B34" s="10">
        <v>51806007</v>
      </c>
      <c r="C34" s="10" t="s">
        <v>67</v>
      </c>
      <c r="D34" t="s">
        <v>68</v>
      </c>
      <c r="H34" s="11">
        <v>39959863.520000003</v>
      </c>
      <c r="I34" s="11">
        <v>43967554.579999998</v>
      </c>
      <c r="J34" s="11">
        <v>47465368.939999998</v>
      </c>
      <c r="K34" s="11">
        <v>37269726.369999997</v>
      </c>
    </row>
    <row r="35" spans="2:11" outlineLevel="1" x14ac:dyDescent="0.25">
      <c r="B35" s="10">
        <v>51874013</v>
      </c>
      <c r="C35" s="10" t="s">
        <v>69</v>
      </c>
      <c r="D35" t="s">
        <v>70</v>
      </c>
      <c r="H35" s="11">
        <v>54165907.460000001</v>
      </c>
      <c r="I35" s="11">
        <v>48273385.509999998</v>
      </c>
      <c r="J35" s="11">
        <v>50041381.600000001</v>
      </c>
      <c r="K35" s="11">
        <v>46459368.592399999</v>
      </c>
    </row>
    <row r="36" spans="2:11" outlineLevel="1" x14ac:dyDescent="0.25">
      <c r="B36" s="17" t="s">
        <v>71</v>
      </c>
      <c r="C36" s="10" t="s">
        <v>72</v>
      </c>
      <c r="H36" s="11">
        <v>141695059.10000002</v>
      </c>
      <c r="I36" s="11">
        <v>143185119.19000006</v>
      </c>
      <c r="J36" s="11">
        <v>153369602.36999995</v>
      </c>
      <c r="K36" s="11">
        <v>111328094.54719996</v>
      </c>
    </row>
    <row r="37" spans="2:11" x14ac:dyDescent="0.25">
      <c r="B37" s="15">
        <v>52</v>
      </c>
      <c r="C37" s="15" t="s">
        <v>73</v>
      </c>
      <c r="D37" t="s">
        <v>74</v>
      </c>
      <c r="H37" s="16">
        <v>3792977051.5</v>
      </c>
      <c r="I37" s="16">
        <v>4341774445.1199999</v>
      </c>
      <c r="J37" s="16">
        <v>4094082994.8400002</v>
      </c>
      <c r="K37" s="16">
        <v>2796314450.5799999</v>
      </c>
    </row>
    <row r="38" spans="2:11" outlineLevel="1" x14ac:dyDescent="0.25">
      <c r="B38" s="10">
        <v>52111</v>
      </c>
      <c r="C38" s="10" t="s">
        <v>75</v>
      </c>
      <c r="D38" t="s">
        <v>76</v>
      </c>
      <c r="H38" s="11">
        <v>2515627053</v>
      </c>
      <c r="I38" s="11">
        <v>2883598676</v>
      </c>
      <c r="J38" s="11">
        <v>2940886427</v>
      </c>
      <c r="K38" s="11">
        <v>2008612056</v>
      </c>
    </row>
    <row r="39" spans="2:11" outlineLevel="1" x14ac:dyDescent="0.25">
      <c r="B39" s="10">
        <v>52121</v>
      </c>
      <c r="C39" s="10" t="s">
        <v>77</v>
      </c>
      <c r="D39" t="s">
        <v>78</v>
      </c>
      <c r="H39" s="11">
        <v>44358820</v>
      </c>
      <c r="I39" s="11">
        <v>54855249</v>
      </c>
      <c r="J39" s="11">
        <v>47427921</v>
      </c>
      <c r="K39" s="11">
        <v>34003516</v>
      </c>
    </row>
    <row r="40" spans="2:11" outlineLevel="1" x14ac:dyDescent="0.25">
      <c r="B40" s="10">
        <v>524</v>
      </c>
      <c r="C40" s="10" t="s">
        <v>79</v>
      </c>
      <c r="D40" t="s">
        <v>80</v>
      </c>
      <c r="H40" s="11">
        <v>930526513.5</v>
      </c>
      <c r="I40" s="11">
        <v>1062703691.23</v>
      </c>
      <c r="J40" s="11">
        <v>1002947830</v>
      </c>
      <c r="K40" s="11">
        <v>687895404</v>
      </c>
    </row>
    <row r="41" spans="2:11" outlineLevel="1" x14ac:dyDescent="0.25">
      <c r="B41" s="10">
        <v>527</v>
      </c>
      <c r="C41" s="10" t="s">
        <v>81</v>
      </c>
      <c r="D41" t="s">
        <v>82</v>
      </c>
      <c r="H41" s="11">
        <v>50680159.270000003</v>
      </c>
      <c r="I41" s="11">
        <v>58025458.229999997</v>
      </c>
      <c r="J41" s="11">
        <v>59280525.840000004</v>
      </c>
      <c r="K41" s="11">
        <v>40385018.579999998</v>
      </c>
    </row>
    <row r="42" spans="2:11" ht="45" outlineLevel="1" x14ac:dyDescent="0.25">
      <c r="B42" s="10" t="s">
        <v>83</v>
      </c>
      <c r="C42" s="10" t="s">
        <v>84</v>
      </c>
      <c r="H42" s="11">
        <v>251784505.73000002</v>
      </c>
      <c r="I42" s="11">
        <v>282591370.65999985</v>
      </c>
      <c r="J42" s="11">
        <v>43540291</v>
      </c>
      <c r="K42" s="11">
        <v>25418456</v>
      </c>
    </row>
    <row r="43" spans="2:11" x14ac:dyDescent="0.25">
      <c r="B43" s="18"/>
      <c r="C43" s="15" t="s">
        <v>85</v>
      </c>
      <c r="H43" s="16">
        <v>436660819.73999995</v>
      </c>
      <c r="I43" s="16">
        <v>575472803.76999998</v>
      </c>
      <c r="J43" s="16">
        <v>501973108.59000003</v>
      </c>
      <c r="K43" s="16">
        <v>323825700.99000001</v>
      </c>
    </row>
    <row r="44" spans="2:11" outlineLevel="1" x14ac:dyDescent="0.25">
      <c r="B44" s="10">
        <v>544</v>
      </c>
      <c r="C44" s="10" t="s">
        <v>86</v>
      </c>
      <c r="D44" t="s">
        <v>87</v>
      </c>
      <c r="H44" s="11">
        <v>46638148.189999998</v>
      </c>
      <c r="I44" s="11">
        <v>48419162.140000001</v>
      </c>
      <c r="J44" s="11">
        <v>46815601.240000002</v>
      </c>
      <c r="K44" s="11">
        <v>33014471.960000001</v>
      </c>
    </row>
    <row r="45" spans="2:11" outlineLevel="1" x14ac:dyDescent="0.25">
      <c r="B45" s="10">
        <v>54911</v>
      </c>
      <c r="C45" s="10" t="s">
        <v>88</v>
      </c>
      <c r="D45" t="s">
        <v>89</v>
      </c>
      <c r="H45" s="11">
        <v>11042466</v>
      </c>
      <c r="I45" s="11">
        <v>13042274.800000001</v>
      </c>
      <c r="J45" s="11">
        <v>13065622</v>
      </c>
      <c r="K45" s="11">
        <v>9789597</v>
      </c>
    </row>
    <row r="46" spans="2:11" outlineLevel="1" x14ac:dyDescent="0.25">
      <c r="B46" s="10" t="s">
        <v>90</v>
      </c>
      <c r="C46" s="10" t="s">
        <v>91</v>
      </c>
      <c r="D46" t="s">
        <v>92</v>
      </c>
      <c r="H46" s="11">
        <v>5049363.5999999046</v>
      </c>
      <c r="I46" s="11">
        <v>113563809.86000001</v>
      </c>
      <c r="J46" s="11">
        <v>29635689.300000004</v>
      </c>
      <c r="K46" s="11">
        <v>12072941.289999999</v>
      </c>
    </row>
    <row r="47" spans="2:11" outlineLevel="1" x14ac:dyDescent="0.25">
      <c r="B47" s="10">
        <v>555</v>
      </c>
      <c r="C47" s="10" t="s">
        <v>93</v>
      </c>
      <c r="D47" t="s">
        <v>94</v>
      </c>
      <c r="H47" s="11">
        <v>28035296</v>
      </c>
      <c r="I47" s="11">
        <v>28269587</v>
      </c>
      <c r="J47" s="11">
        <v>-6763425</v>
      </c>
      <c r="K47" s="11">
        <v>-32305292</v>
      </c>
    </row>
    <row r="48" spans="2:11" outlineLevel="1" x14ac:dyDescent="0.25">
      <c r="B48" s="10">
        <v>551</v>
      </c>
      <c r="C48" s="10" t="s">
        <v>95</v>
      </c>
      <c r="D48" t="s">
        <v>96</v>
      </c>
      <c r="H48" s="11">
        <v>280737854</v>
      </c>
      <c r="I48" s="11">
        <v>333688834</v>
      </c>
      <c r="J48" s="11">
        <v>330689204.01999998</v>
      </c>
      <c r="K48" s="11">
        <v>252367432.12</v>
      </c>
    </row>
    <row r="49" spans="2:17" outlineLevel="1" x14ac:dyDescent="0.25">
      <c r="B49" s="10" t="s">
        <v>97</v>
      </c>
      <c r="C49" s="10" t="s">
        <v>98</v>
      </c>
      <c r="D49" t="s">
        <v>99</v>
      </c>
      <c r="H49" s="11">
        <v>63635518.75</v>
      </c>
      <c r="I49" s="11">
        <v>37976811.75</v>
      </c>
      <c r="J49" s="11">
        <v>87572901.700000048</v>
      </c>
      <c r="K49" s="11">
        <v>48325519.199999988</v>
      </c>
    </row>
    <row r="50" spans="2:17" outlineLevel="1" x14ac:dyDescent="0.25">
      <c r="B50" s="10" t="s">
        <v>100</v>
      </c>
      <c r="C50" s="10" t="s">
        <v>101</v>
      </c>
      <c r="H50" s="11">
        <v>1283777.8500000001</v>
      </c>
      <c r="I50" s="11">
        <v>220258.52</v>
      </c>
      <c r="J50" s="11">
        <v>436790.76</v>
      </c>
      <c r="K50" s="11">
        <v>259659.88</v>
      </c>
    </row>
    <row r="51" spans="2:17" outlineLevel="1" x14ac:dyDescent="0.25">
      <c r="B51" s="10">
        <v>53</v>
      </c>
      <c r="C51" s="10" t="s">
        <v>102</v>
      </c>
      <c r="D51" t="s">
        <v>103</v>
      </c>
      <c r="H51" s="11">
        <v>238395.35</v>
      </c>
      <c r="I51" s="11">
        <v>292065.7</v>
      </c>
      <c r="J51" s="11">
        <v>520724.57</v>
      </c>
      <c r="K51" s="11">
        <v>301371.53999999998</v>
      </c>
    </row>
    <row r="52" spans="2:17" x14ac:dyDescent="0.25">
      <c r="B52" s="18"/>
      <c r="C52" s="15" t="s">
        <v>104</v>
      </c>
      <c r="H52" s="16">
        <v>491389603.59017104</v>
      </c>
      <c r="I52" s="16">
        <v>70678664.780000001</v>
      </c>
      <c r="J52" s="16">
        <v>663015306.76665068</v>
      </c>
      <c r="K52" s="16">
        <v>479451538.08125186</v>
      </c>
    </row>
    <row r="53" spans="2:17" outlineLevel="1" x14ac:dyDescent="0.25">
      <c r="B53" s="10"/>
      <c r="C53" s="10" t="s">
        <v>105</v>
      </c>
      <c r="D53" t="s">
        <v>106</v>
      </c>
      <c r="E53" s="19" t="s">
        <v>107</v>
      </c>
      <c r="F53" s="19"/>
      <c r="H53" s="13">
        <v>491376769.06233603</v>
      </c>
      <c r="I53" s="13">
        <v>70678664.780000001</v>
      </c>
      <c r="J53" s="13">
        <v>618428868.66837394</v>
      </c>
      <c r="K53" s="13">
        <v>447999736.15117598</v>
      </c>
    </row>
    <row r="54" spans="2:17" outlineLevel="1" x14ac:dyDescent="0.25">
      <c r="B54" s="10"/>
      <c r="C54" s="20" t="s">
        <v>108</v>
      </c>
      <c r="E54" s="21" t="s">
        <v>109</v>
      </c>
      <c r="F54" s="19"/>
      <c r="H54" s="13">
        <v>12834.527835000001</v>
      </c>
      <c r="I54" s="13">
        <v>0</v>
      </c>
      <c r="J54" s="13">
        <v>44586438.098276697</v>
      </c>
      <c r="K54" s="13">
        <v>31451801.930075899</v>
      </c>
    </row>
    <row r="55" spans="2:17" x14ac:dyDescent="0.25">
      <c r="B55" s="18" t="s">
        <v>110</v>
      </c>
      <c r="C55" s="15" t="s">
        <v>111</v>
      </c>
      <c r="H55" s="16">
        <v>98552472.0679809</v>
      </c>
      <c r="I55" s="16">
        <v>101727162.407424</v>
      </c>
      <c r="J55" s="16">
        <v>121184701.203604</v>
      </c>
      <c r="K55" s="16">
        <v>84336174.149287596</v>
      </c>
    </row>
    <row r="56" spans="2:17" x14ac:dyDescent="0.25">
      <c r="B56" s="18" t="s">
        <v>12</v>
      </c>
      <c r="C56" s="15" t="s">
        <v>112</v>
      </c>
      <c r="H56" s="16">
        <v>39588587.969999999</v>
      </c>
      <c r="I56" s="16">
        <v>41775877.340000004</v>
      </c>
      <c r="J56" s="16">
        <v>42195032.920000002</v>
      </c>
      <c r="K56" s="16">
        <v>29138308.689599998</v>
      </c>
    </row>
    <row r="57" spans="2:17" x14ac:dyDescent="0.25">
      <c r="B57" s="18" t="s">
        <v>113</v>
      </c>
      <c r="C57" s="15" t="s">
        <v>114</v>
      </c>
      <c r="D57" t="s">
        <v>115</v>
      </c>
      <c r="H57" s="16">
        <v>505744303.81</v>
      </c>
      <c r="I57" s="16">
        <v>626152874.81000006</v>
      </c>
      <c r="J57" s="16">
        <v>563941310.69999993</v>
      </c>
      <c r="K57" s="16">
        <v>400241917.37</v>
      </c>
    </row>
    <row r="58" spans="2:17" outlineLevel="1" x14ac:dyDescent="0.25">
      <c r="B58" s="10">
        <v>79903</v>
      </c>
      <c r="C58" s="10" t="s">
        <v>116</v>
      </c>
      <c r="D58" t="s">
        <v>117</v>
      </c>
      <c r="H58" s="11">
        <v>21492236.460000001</v>
      </c>
      <c r="I58" s="11">
        <v>22110817.440000001</v>
      </c>
      <c r="J58" s="11">
        <v>27424527.239999998</v>
      </c>
      <c r="K58" s="11">
        <v>18877175.760000002</v>
      </c>
    </row>
    <row r="59" spans="2:17" outlineLevel="1" x14ac:dyDescent="0.25">
      <c r="B59" s="10">
        <v>79910</v>
      </c>
      <c r="C59" s="10" t="s">
        <v>118</v>
      </c>
      <c r="D59" t="s">
        <v>119</v>
      </c>
      <c r="H59" s="11">
        <v>98693946.120000005</v>
      </c>
      <c r="I59" s="11">
        <v>88456006.659999996</v>
      </c>
      <c r="J59" s="11">
        <v>91050885.739999995</v>
      </c>
      <c r="K59" s="11">
        <v>70462722.230000004</v>
      </c>
    </row>
    <row r="60" spans="2:17" ht="15" customHeight="1" outlineLevel="1" x14ac:dyDescent="0.25">
      <c r="B60" s="10">
        <v>79950</v>
      </c>
      <c r="C60" s="10" t="s">
        <v>120</v>
      </c>
      <c r="D60" t="s">
        <v>121</v>
      </c>
      <c r="H60" s="11">
        <v>348297297.69999999</v>
      </c>
      <c r="I60" s="11">
        <v>468716126.54000002</v>
      </c>
      <c r="J60" s="11">
        <v>402500866.63</v>
      </c>
      <c r="K60" s="11">
        <v>284042896.74000001</v>
      </c>
    </row>
    <row r="61" spans="2:17" ht="15" customHeight="1" outlineLevel="1" x14ac:dyDescent="0.25">
      <c r="B61" s="10" t="s">
        <v>122</v>
      </c>
      <c r="C61" s="10" t="s">
        <v>123</v>
      </c>
      <c r="D61" t="s">
        <v>115</v>
      </c>
      <c r="H61" s="11">
        <v>37260823.529999979</v>
      </c>
      <c r="I61" s="11">
        <v>46869924.169999994</v>
      </c>
      <c r="J61" s="11">
        <v>42965031.089999959</v>
      </c>
      <c r="K61" s="11">
        <v>26859122.639999963</v>
      </c>
    </row>
    <row r="62" spans="2:17" ht="12" customHeight="1" x14ac:dyDescent="0.25"/>
    <row r="63" spans="2:17" ht="5.0999999999999996" customHeight="1" x14ac:dyDescent="0.25"/>
    <row r="64" spans="2:17" x14ac:dyDescent="0.25">
      <c r="B64" s="22"/>
      <c r="C64" s="23" t="s">
        <v>124</v>
      </c>
      <c r="H64" s="24">
        <v>8624325456.9399033</v>
      </c>
      <c r="I64" s="24">
        <v>9642043731.357851</v>
      </c>
      <c r="J64" s="24">
        <v>9963673413.4886074</v>
      </c>
      <c r="K64" s="24">
        <v>7233905265.3240595</v>
      </c>
      <c r="N64" s="126">
        <f>K64-K15</f>
        <v>793270701.30485916</v>
      </c>
      <c r="O64" s="126">
        <f>N64-K94</f>
        <v>-109568819.31594181</v>
      </c>
      <c r="P64" s="126">
        <f>N64-K96</f>
        <v>-103871709.71594179</v>
      </c>
      <c r="Q64" s="126">
        <f>O64-P64</f>
        <v>-5697109.6000000238</v>
      </c>
    </row>
    <row r="65" spans="2:15" ht="14.25" customHeight="1" x14ac:dyDescent="0.25">
      <c r="B65" s="25"/>
      <c r="C65" s="26" t="s">
        <v>125</v>
      </c>
      <c r="E65" s="19" t="s">
        <v>126</v>
      </c>
      <c r="F65" s="19" t="s">
        <v>127</v>
      </c>
      <c r="H65" s="27">
        <v>4041948211.6804399</v>
      </c>
      <c r="I65" s="27">
        <v>4422640547.3655996</v>
      </c>
      <c r="J65" s="27">
        <v>4964464172.5439396</v>
      </c>
      <c r="K65" s="27">
        <v>3646878801.51296</v>
      </c>
      <c r="N65" s="126">
        <v>7343474084.6400003</v>
      </c>
      <c r="O65" s="126">
        <f>K64-N65</f>
        <v>-109568819.31594086</v>
      </c>
    </row>
    <row r="66" spans="2:15" ht="14.25" customHeight="1" x14ac:dyDescent="0.25">
      <c r="B66" s="25" t="s">
        <v>128</v>
      </c>
      <c r="C66" s="26" t="s">
        <v>129</v>
      </c>
      <c r="E66" s="19"/>
      <c r="F66" s="19"/>
      <c r="H66" s="27">
        <v>491389603.59015703</v>
      </c>
      <c r="I66" s="27">
        <v>70678664.780000597</v>
      </c>
      <c r="J66" s="27">
        <v>663013949.51644289</v>
      </c>
      <c r="K66" s="27">
        <v>479451538.08125877</v>
      </c>
    </row>
    <row r="67" spans="2:15" outlineLevel="1" x14ac:dyDescent="0.25">
      <c r="B67" s="28"/>
      <c r="C67" s="29" t="s">
        <v>130</v>
      </c>
      <c r="D67" t="s">
        <v>131</v>
      </c>
      <c r="E67" s="19" t="s">
        <v>107</v>
      </c>
      <c r="H67" s="30">
        <v>491376769.06232202</v>
      </c>
      <c r="I67" s="30">
        <v>70678664.780000597</v>
      </c>
      <c r="J67" s="30">
        <v>618427511.418136</v>
      </c>
      <c r="K67" s="30">
        <v>447999736.15118098</v>
      </c>
    </row>
    <row r="68" spans="2:15" outlineLevel="1" x14ac:dyDescent="0.25">
      <c r="B68" s="28">
        <v>89920001</v>
      </c>
      <c r="C68" s="31" t="s">
        <v>132</v>
      </c>
      <c r="D68" t="s">
        <v>133</v>
      </c>
      <c r="E68" s="21" t="s">
        <v>134</v>
      </c>
      <c r="H68" s="30">
        <v>12834.527835000001</v>
      </c>
      <c r="I68" s="30">
        <v>0</v>
      </c>
      <c r="J68" s="30">
        <v>44586438.098306902</v>
      </c>
      <c r="K68" s="30">
        <v>31451801.930077799</v>
      </c>
    </row>
    <row r="69" spans="2:15" x14ac:dyDescent="0.25">
      <c r="B69" s="25"/>
      <c r="C69" s="26" t="s">
        <v>135</v>
      </c>
      <c r="D69" t="s">
        <v>136</v>
      </c>
      <c r="E69" s="19" t="s">
        <v>7</v>
      </c>
      <c r="F69" s="19"/>
      <c r="H69" s="27">
        <v>1724668094.39906</v>
      </c>
      <c r="I69" s="27">
        <v>1987805218.8938601</v>
      </c>
      <c r="J69" s="27">
        <v>2076229081.04549</v>
      </c>
      <c r="K69" s="27">
        <v>1453478565.78109</v>
      </c>
    </row>
    <row r="70" spans="2:15" x14ac:dyDescent="0.25">
      <c r="B70" s="25"/>
      <c r="C70" s="26" t="s">
        <v>137</v>
      </c>
      <c r="D70" t="s">
        <v>138</v>
      </c>
      <c r="H70" s="27">
        <v>1383059104.99999</v>
      </c>
      <c r="I70" s="27">
        <v>1492823010.99999</v>
      </c>
      <c r="J70" s="27">
        <v>1845446948.99998</v>
      </c>
      <c r="K70" s="27">
        <v>1372940775.00001</v>
      </c>
    </row>
    <row r="71" spans="2:15" hidden="1" x14ac:dyDescent="0.25">
      <c r="B71" s="25"/>
      <c r="C71" s="26" t="s">
        <v>137</v>
      </c>
      <c r="H71" s="27">
        <v>1383059104.99999</v>
      </c>
      <c r="I71" s="27">
        <v>1492823010.99999</v>
      </c>
      <c r="J71" s="27">
        <v>1902895828.04</v>
      </c>
      <c r="K71" s="27">
        <v>1375717259.3299999</v>
      </c>
    </row>
    <row r="72" spans="2:15" x14ac:dyDescent="0.25">
      <c r="B72" s="25"/>
      <c r="C72" s="26" t="s">
        <v>139</v>
      </c>
      <c r="D72" t="s">
        <v>138</v>
      </c>
      <c r="H72" s="27">
        <v>190687484.00040001</v>
      </c>
      <c r="I72" s="27">
        <v>358518987.99839997</v>
      </c>
      <c r="J72" s="27">
        <v>2558299.9992</v>
      </c>
      <c r="K72" s="27">
        <v>19700</v>
      </c>
    </row>
    <row r="73" spans="2:15" hidden="1" x14ac:dyDescent="0.25">
      <c r="B73" s="25"/>
      <c r="C73" s="26" t="s">
        <v>140</v>
      </c>
      <c r="D73" t="s">
        <v>138</v>
      </c>
      <c r="H73" s="27">
        <v>0</v>
      </c>
      <c r="I73" s="27">
        <v>91770018.580318898</v>
      </c>
      <c r="J73" s="27">
        <v>98618452.914091796</v>
      </c>
      <c r="K73" s="27">
        <v>87373637.201632097</v>
      </c>
    </row>
    <row r="74" spans="2:15" x14ac:dyDescent="0.25">
      <c r="B74" s="25">
        <v>60227</v>
      </c>
      <c r="C74" s="26" t="s">
        <v>141</v>
      </c>
      <c r="D74" t="s">
        <v>142</v>
      </c>
      <c r="H74" s="32">
        <v>14830810.1</v>
      </c>
      <c r="I74" s="32">
        <v>16671218.380000001</v>
      </c>
      <c r="J74" s="32">
        <v>18930178.629999999</v>
      </c>
      <c r="K74" s="32">
        <v>16422160.32</v>
      </c>
    </row>
    <row r="75" spans="2:15" x14ac:dyDescent="0.25">
      <c r="B75" s="25" t="s">
        <v>143</v>
      </c>
      <c r="C75" s="26" t="s">
        <v>144</v>
      </c>
      <c r="H75" s="32">
        <v>68259342.549999997</v>
      </c>
      <c r="I75" s="32">
        <v>77427010.399999991</v>
      </c>
      <c r="J75" s="32">
        <v>64223231.350000001</v>
      </c>
      <c r="K75" s="32">
        <v>40588510.030000001</v>
      </c>
    </row>
    <row r="76" spans="2:15" outlineLevel="1" x14ac:dyDescent="0.25">
      <c r="B76" s="28">
        <v>60210</v>
      </c>
      <c r="C76" s="33" t="s">
        <v>145</v>
      </c>
      <c r="D76" t="s">
        <v>146</v>
      </c>
      <c r="H76" s="34">
        <v>67422920.200000003</v>
      </c>
      <c r="I76" s="34">
        <v>76427544.439999998</v>
      </c>
      <c r="J76" s="34">
        <v>63418267.530000001</v>
      </c>
      <c r="K76" s="34">
        <v>39898325.810000002</v>
      </c>
    </row>
    <row r="77" spans="2:15" outlineLevel="1" x14ac:dyDescent="0.25">
      <c r="B77" s="28">
        <v>60244</v>
      </c>
      <c r="C77" s="33" t="s">
        <v>147</v>
      </c>
      <c r="D77" t="s">
        <v>148</v>
      </c>
      <c r="H77" s="34">
        <v>836422.35</v>
      </c>
      <c r="I77" s="34">
        <v>999465.96</v>
      </c>
      <c r="J77" s="34">
        <v>804963.82</v>
      </c>
      <c r="K77" s="34">
        <v>690184.22</v>
      </c>
    </row>
    <row r="78" spans="2:15" x14ac:dyDescent="0.25">
      <c r="B78" s="25">
        <v>609</v>
      </c>
      <c r="C78" s="26" t="s">
        <v>149</v>
      </c>
      <c r="D78" t="s">
        <v>150</v>
      </c>
      <c r="H78" s="32">
        <v>4819033.91</v>
      </c>
      <c r="I78" s="32">
        <v>4685339</v>
      </c>
      <c r="J78" s="32">
        <v>5299219</v>
      </c>
      <c r="K78" s="32">
        <v>3700577</v>
      </c>
    </row>
    <row r="79" spans="2:15" x14ac:dyDescent="0.25">
      <c r="B79" s="25">
        <v>603</v>
      </c>
      <c r="C79" s="26" t="s">
        <v>151</v>
      </c>
      <c r="D79" t="s">
        <v>152</v>
      </c>
      <c r="H79" s="32">
        <v>25769720.43</v>
      </c>
      <c r="I79" s="32">
        <v>26452296.27</v>
      </c>
      <c r="J79" s="32">
        <v>27625663.789999999</v>
      </c>
      <c r="K79" s="32">
        <v>19238297.010000002</v>
      </c>
    </row>
    <row r="80" spans="2:15" x14ac:dyDescent="0.25">
      <c r="B80" s="25">
        <v>604</v>
      </c>
      <c r="C80" s="26" t="s">
        <v>153</v>
      </c>
      <c r="D80" t="s">
        <v>154</v>
      </c>
      <c r="H80" s="32">
        <v>420841742.70999998</v>
      </c>
      <c r="I80" s="32">
        <v>440416934.41000003</v>
      </c>
      <c r="J80" s="32">
        <v>455677211.06</v>
      </c>
      <c r="K80" s="32">
        <v>321839428.31999999</v>
      </c>
    </row>
    <row r="81" spans="2:11" x14ac:dyDescent="0.25">
      <c r="B81" s="25">
        <v>644</v>
      </c>
      <c r="C81" s="26" t="s">
        <v>155</v>
      </c>
      <c r="D81" t="s">
        <v>156</v>
      </c>
      <c r="H81" s="32">
        <v>58646478.140000001</v>
      </c>
      <c r="I81" s="32">
        <v>61875403.630000003</v>
      </c>
      <c r="J81" s="32">
        <v>61217467.590000004</v>
      </c>
      <c r="K81" s="32">
        <v>41271068.25</v>
      </c>
    </row>
    <row r="82" spans="2:11" x14ac:dyDescent="0.25">
      <c r="B82" s="28">
        <v>64910</v>
      </c>
      <c r="C82" s="33" t="s">
        <v>157</v>
      </c>
      <c r="D82" t="s">
        <v>158</v>
      </c>
      <c r="H82" s="34">
        <v>157014396.31</v>
      </c>
      <c r="I82" s="34">
        <v>179524345.5</v>
      </c>
      <c r="J82" s="34">
        <v>176472837.31</v>
      </c>
      <c r="K82" s="34">
        <v>161135641.21000001</v>
      </c>
    </row>
    <row r="83" spans="2:11" ht="15.75" customHeight="1" x14ac:dyDescent="0.25">
      <c r="B83" s="25">
        <v>671</v>
      </c>
      <c r="C83" s="26" t="s">
        <v>159</v>
      </c>
      <c r="D83" t="s">
        <v>160</v>
      </c>
      <c r="H83" s="32">
        <v>350483738.88</v>
      </c>
      <c r="I83" s="32">
        <v>420388801.44999999</v>
      </c>
      <c r="J83" s="32">
        <v>99844164.459999993</v>
      </c>
      <c r="K83" s="32">
        <v>51775541.039999999</v>
      </c>
    </row>
    <row r="84" spans="2:11" ht="15.75" customHeight="1" x14ac:dyDescent="0.25">
      <c r="B84" s="28" t="s">
        <v>161</v>
      </c>
      <c r="C84" s="33" t="s">
        <v>162</v>
      </c>
      <c r="H84" s="34">
        <v>57507832.590000004</v>
      </c>
      <c r="I84" s="34">
        <v>59449758.490000002</v>
      </c>
      <c r="J84" s="34">
        <v>55495210.359999999</v>
      </c>
      <c r="K84" s="34">
        <v>24550735.350000001</v>
      </c>
    </row>
    <row r="85" spans="2:11" x14ac:dyDescent="0.25">
      <c r="B85" s="35" t="s">
        <v>163</v>
      </c>
      <c r="C85" s="26" t="s">
        <v>164</v>
      </c>
      <c r="H85" s="32">
        <v>125789466.2400113</v>
      </c>
      <c r="I85" s="32">
        <v>93364858.569999397</v>
      </c>
      <c r="J85" s="32">
        <v>110189727.34998824</v>
      </c>
      <c r="K85" s="32">
        <v>80065464.500000387</v>
      </c>
    </row>
    <row r="86" spans="2:11" x14ac:dyDescent="0.25">
      <c r="B86" s="35" t="s">
        <v>110</v>
      </c>
      <c r="C86" s="26" t="s">
        <v>165</v>
      </c>
      <c r="H86" s="32">
        <v>98552472.067981005</v>
      </c>
      <c r="I86" s="32">
        <v>101727162.407424</v>
      </c>
      <c r="J86" s="32">
        <v>121184701.203604</v>
      </c>
      <c r="K86" s="32">
        <v>84336174.149287596</v>
      </c>
    </row>
    <row r="87" spans="2:11" x14ac:dyDescent="0.25">
      <c r="B87" s="35" t="s">
        <v>110</v>
      </c>
      <c r="C87" s="26" t="s">
        <v>166</v>
      </c>
      <c r="H87" s="32">
        <v>40497112.670000002</v>
      </c>
      <c r="I87" s="32">
        <v>41775877.340000004</v>
      </c>
      <c r="J87" s="32">
        <v>42195032.920000002</v>
      </c>
      <c r="K87" s="32">
        <v>29138308.689599998</v>
      </c>
    </row>
    <row r="88" spans="2:11" x14ac:dyDescent="0.25">
      <c r="B88" s="25" t="s">
        <v>167</v>
      </c>
      <c r="C88" s="26" t="s">
        <v>168</v>
      </c>
      <c r="D88" t="s">
        <v>169</v>
      </c>
      <c r="H88" s="32">
        <v>505744303.81</v>
      </c>
      <c r="I88" s="32">
        <v>626152874.81000006</v>
      </c>
      <c r="J88" s="32">
        <v>563941310.69999993</v>
      </c>
      <c r="K88" s="32">
        <v>400241917.37</v>
      </c>
    </row>
    <row r="89" spans="2:11" outlineLevel="1" x14ac:dyDescent="0.25">
      <c r="B89" s="28">
        <v>89950</v>
      </c>
      <c r="C89" s="33" t="s">
        <v>170</v>
      </c>
      <c r="D89" t="s">
        <v>171</v>
      </c>
      <c r="H89" s="34">
        <v>348297297.69999999</v>
      </c>
      <c r="I89" s="34">
        <v>468716126.54000002</v>
      </c>
      <c r="J89" s="34">
        <v>402500866.63</v>
      </c>
      <c r="K89" s="34">
        <v>284041064.97000003</v>
      </c>
    </row>
    <row r="90" spans="2:11" outlineLevel="1" x14ac:dyDescent="0.25">
      <c r="B90" s="28">
        <v>89903</v>
      </c>
      <c r="C90" s="33" t="s">
        <v>172</v>
      </c>
      <c r="D90" t="s">
        <v>173</v>
      </c>
      <c r="H90" s="34">
        <v>21492236.460000001</v>
      </c>
      <c r="I90" s="34">
        <v>22110817.440000001</v>
      </c>
      <c r="J90" s="34">
        <v>27424527.239999998</v>
      </c>
      <c r="K90" s="34">
        <v>18877175.760000002</v>
      </c>
    </row>
    <row r="91" spans="2:11" outlineLevel="1" x14ac:dyDescent="0.25">
      <c r="B91" s="28">
        <v>89910</v>
      </c>
      <c r="C91" s="33" t="s">
        <v>174</v>
      </c>
      <c r="D91" t="s">
        <v>175</v>
      </c>
      <c r="H91" s="34">
        <v>98693946.120000005</v>
      </c>
      <c r="I91" s="34">
        <v>88456006.659999996</v>
      </c>
      <c r="J91" s="34">
        <v>91050885.739999995</v>
      </c>
      <c r="K91" s="34">
        <v>70462722.230000004</v>
      </c>
    </row>
    <row r="92" spans="2:11" outlineLevel="1" x14ac:dyDescent="0.25">
      <c r="B92" s="36" t="s">
        <v>176</v>
      </c>
      <c r="C92" s="33" t="s">
        <v>177</v>
      </c>
      <c r="D92" t="s">
        <v>169</v>
      </c>
      <c r="H92" s="34">
        <v>37260823.530000009</v>
      </c>
      <c r="I92" s="34">
        <v>46869924.170000024</v>
      </c>
      <c r="J92" s="34">
        <v>42965031.089999974</v>
      </c>
      <c r="K92" s="34">
        <v>26860954.409999959</v>
      </c>
    </row>
    <row r="93" spans="2:11" ht="12.75" customHeight="1" x14ac:dyDescent="0.25"/>
    <row r="94" spans="2:11" x14ac:dyDescent="0.25">
      <c r="B94" s="37"/>
      <c r="C94" s="38" t="s">
        <v>178</v>
      </c>
      <c r="D94" t="s">
        <v>179</v>
      </c>
      <c r="H94" s="39">
        <v>383908009.30999899</v>
      </c>
      <c r="I94" s="39">
        <v>434708659.22000098</v>
      </c>
      <c r="J94" s="39">
        <v>572840856.18000102</v>
      </c>
      <c r="K94" s="39">
        <v>902839520.62080097</v>
      </c>
    </row>
    <row r="95" spans="2:11" ht="4.5" customHeight="1" x14ac:dyDescent="0.25"/>
    <row r="96" spans="2:11" x14ac:dyDescent="0.25">
      <c r="B96" s="37"/>
      <c r="C96" s="37" t="s">
        <v>180</v>
      </c>
      <c r="D96" t="s">
        <v>179</v>
      </c>
      <c r="H96" s="39">
        <v>482153849.30999899</v>
      </c>
      <c r="I96" s="39">
        <v>557582659.22000098</v>
      </c>
      <c r="J96" s="39">
        <v>702113029.78000104</v>
      </c>
      <c r="K96" s="39">
        <v>897142411.02080095</v>
      </c>
    </row>
    <row r="97" spans="1:11" ht="4.5" customHeight="1" x14ac:dyDescent="0.25"/>
    <row r="98" spans="1:11" x14ac:dyDescent="0.25">
      <c r="B98" s="40" t="s">
        <v>181</v>
      </c>
      <c r="C98" s="41" t="s">
        <v>182</v>
      </c>
      <c r="H98" s="42">
        <v>473460359.85990334</v>
      </c>
      <c r="I98" s="42">
        <v>553434160.81785011</v>
      </c>
      <c r="J98" s="42">
        <v>745751983.80860674</v>
      </c>
      <c r="K98" s="42">
        <v>787573591.70485914</v>
      </c>
    </row>
    <row r="99" spans="1:11" ht="4.5" customHeight="1" x14ac:dyDescent="0.25"/>
    <row r="100" spans="1:11" ht="30" x14ac:dyDescent="0.25">
      <c r="B100" s="40" t="s">
        <v>183</v>
      </c>
      <c r="C100" s="41" t="s">
        <v>184</v>
      </c>
      <c r="H100" s="42">
        <v>527713987.30991316</v>
      </c>
      <c r="I100" s="42">
        <v>640378048.36786032</v>
      </c>
      <c r="J100" s="42">
        <v>745751983.80860674</v>
      </c>
      <c r="K100" s="42">
        <v>787573591.70485914</v>
      </c>
    </row>
    <row r="101" spans="1:11" ht="4.5" customHeight="1" x14ac:dyDescent="0.25">
      <c r="A101"/>
      <c r="B101"/>
      <c r="C101"/>
    </row>
    <row r="102" spans="1:11" x14ac:dyDescent="0.25">
      <c r="B102" s="43"/>
      <c r="C102" s="41" t="s">
        <v>185</v>
      </c>
      <c r="H102" s="44" t="s">
        <v>186</v>
      </c>
      <c r="I102" s="45" t="s">
        <v>186</v>
      </c>
      <c r="J102" s="45">
        <v>-57448879.040019989</v>
      </c>
      <c r="K102" s="45">
        <v>-2776484.3299899101</v>
      </c>
    </row>
    <row r="103" spans="1:11" ht="5.0999999999999996" customHeight="1" x14ac:dyDescent="0.25"/>
    <row r="104" spans="1:11" x14ac:dyDescent="0.25">
      <c r="B104" s="46" t="s">
        <v>187</v>
      </c>
      <c r="C104" s="47" t="s">
        <v>188</v>
      </c>
      <c r="H104" s="48">
        <v>250582489.68000001</v>
      </c>
      <c r="I104" s="48">
        <v>295516178.61000001</v>
      </c>
      <c r="J104" s="48">
        <v>229940537.72</v>
      </c>
      <c r="K104" s="48">
        <v>355738910.77999997</v>
      </c>
    </row>
    <row r="105" spans="1:11" ht="4.5" customHeight="1" x14ac:dyDescent="0.25"/>
    <row r="106" spans="1:11" x14ac:dyDescent="0.25">
      <c r="B106" s="49" t="s">
        <v>189</v>
      </c>
      <c r="C106" s="50" t="s">
        <v>190</v>
      </c>
      <c r="H106" s="51">
        <v>724042849.5399034</v>
      </c>
      <c r="I106" s="51">
        <v>848950339.42785013</v>
      </c>
      <c r="J106" s="51">
        <v>975692521.52860677</v>
      </c>
      <c r="K106" s="51">
        <v>1143312502.484859</v>
      </c>
    </row>
    <row r="107" spans="1:11" ht="5.0999999999999996" customHeight="1" x14ac:dyDescent="0.25"/>
    <row r="108" spans="1:11" x14ac:dyDescent="0.25">
      <c r="B108" s="52"/>
      <c r="C108" s="53" t="s">
        <v>191</v>
      </c>
      <c r="D108" s="54"/>
      <c r="E108" s="54"/>
      <c r="F108" s="54"/>
      <c r="G108" s="54"/>
      <c r="H108" s="55">
        <v>5.489824824258166E-2</v>
      </c>
      <c r="I108" s="55">
        <v>5.7398013972698725E-2</v>
      </c>
      <c r="J108" s="55">
        <v>7.4847092318283306E-2</v>
      </c>
      <c r="K108" s="55">
        <v>0.10887253327467759</v>
      </c>
    </row>
    <row r="109" spans="1:11" ht="5.0999999999999996" customHeight="1" x14ac:dyDescent="0.25"/>
    <row r="111" spans="1:11" x14ac:dyDescent="0.25">
      <c r="H111" s="56"/>
    </row>
  </sheetData>
  <mergeCells count="3">
    <mergeCell ref="J8:K8"/>
    <mergeCell ref="H6:K6"/>
    <mergeCell ref="H12:K12"/>
  </mergeCells>
  <pageMargins left="0.70138889999999998" right="0.70138889999999998" top="0.74861109999999997" bottom="0.74861109999999997" header="0.2993056" footer="0.2993056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A65"/>
  <sheetViews>
    <sheetView showGridLines="0" showRowColHeaders="0" topLeftCell="B1" zoomScaleNormal="100" workbookViewId="0">
      <pane ySplit="14" topLeftCell="A15" activePane="bottomLeft" state="frozen"/>
      <selection activeCell="B1" sqref="B1"/>
      <selection pane="bottomLeft" activeCell="B7" sqref="B7"/>
    </sheetView>
  </sheetViews>
  <sheetFormatPr defaultRowHeight="15" x14ac:dyDescent="0.25"/>
  <cols>
    <col min="1" max="1" width="6.28515625" style="1" hidden="1" customWidth="1"/>
    <col min="2" max="2" width="54" style="1" customWidth="1"/>
    <col min="3" max="5" width="12.42578125" style="1" hidden="1" customWidth="1"/>
    <col min="6" max="11" width="12.5703125" style="1" hidden="1" customWidth="1"/>
    <col min="12" max="14" width="12.7109375" style="1" hidden="1" customWidth="1"/>
    <col min="15" max="38" width="13.28515625" style="1" hidden="1" customWidth="1"/>
    <col min="39" max="41" width="14.28515625" style="1" customWidth="1"/>
    <col min="42" max="43" width="13.28515625" style="1" customWidth="1"/>
    <col min="44" max="47" width="13.28515625" customWidth="1"/>
    <col min="48" max="50" width="14.42578125" customWidth="1"/>
    <col min="51" max="53" width="10" customWidth="1"/>
    <col min="54" max="54" width="0.85546875" customWidth="1"/>
  </cols>
  <sheetData>
    <row r="1" spans="1:53" hidden="1" x14ac:dyDescent="0.25">
      <c r="A1" s="2" t="s">
        <v>0</v>
      </c>
      <c r="B1" s="1" t="s">
        <v>1</v>
      </c>
      <c r="C1" s="1" t="s">
        <v>2</v>
      </c>
      <c r="D1" t="s">
        <v>3</v>
      </c>
      <c r="E1" t="s">
        <v>4</v>
      </c>
      <c r="F1"/>
      <c r="G1"/>
      <c r="H1"/>
      <c r="I1"/>
      <c r="J1"/>
      <c r="K1"/>
      <c r="L1"/>
      <c r="M1"/>
      <c r="N1"/>
      <c r="O1"/>
      <c r="X1"/>
      <c r="AG1" s="1" t="s">
        <v>8</v>
      </c>
      <c r="AP1" t="s">
        <v>179</v>
      </c>
      <c r="AQ1"/>
    </row>
    <row r="2" spans="1:53" hidden="1" x14ac:dyDescent="0.25">
      <c r="A2" s="2" t="s">
        <v>5</v>
      </c>
      <c r="B2" t="s">
        <v>6</v>
      </c>
      <c r="C2" t="s">
        <v>7</v>
      </c>
      <c r="D2"/>
      <c r="P2"/>
      <c r="Q2"/>
      <c r="R2"/>
      <c r="S2"/>
      <c r="T2"/>
      <c r="U2"/>
      <c r="V2"/>
      <c r="W2"/>
      <c r="Y2"/>
      <c r="Z2"/>
      <c r="AA2"/>
      <c r="AB2"/>
      <c r="AC2"/>
      <c r="AD2"/>
      <c r="AE2"/>
      <c r="AF2"/>
      <c r="AG2" t="s">
        <v>192</v>
      </c>
      <c r="AH2"/>
      <c r="AI2"/>
      <c r="AJ2"/>
      <c r="AK2"/>
      <c r="AL2"/>
      <c r="AM2"/>
      <c r="AN2"/>
      <c r="AO2"/>
    </row>
    <row r="3" spans="1:53" hidden="1" x14ac:dyDescent="0.25">
      <c r="A3" s="2" t="s">
        <v>9</v>
      </c>
      <c r="B3" s="1" t="s">
        <v>10</v>
      </c>
      <c r="C3" s="1" t="s">
        <v>11</v>
      </c>
    </row>
    <row r="4" spans="1:53" hidden="1" x14ac:dyDescent="0.25"/>
    <row r="5" spans="1:53" ht="5.0999999999999996" hidden="1" customHeight="1" x14ac:dyDescent="0.25"/>
    <row r="6" spans="1:53" ht="28.5" hidden="1" customHeight="1" x14ac:dyDescent="0.25">
      <c r="C6" s="120" t="s">
        <v>193</v>
      </c>
      <c r="D6" s="120"/>
      <c r="E6" s="120"/>
      <c r="F6" s="120" t="s">
        <v>194</v>
      </c>
      <c r="G6" s="120"/>
      <c r="H6" s="120"/>
      <c r="I6" s="120" t="s">
        <v>195</v>
      </c>
      <c r="J6" s="120"/>
      <c r="K6" s="120"/>
      <c r="L6" s="120" t="s">
        <v>196</v>
      </c>
      <c r="M6" s="120"/>
      <c r="N6" s="120"/>
      <c r="O6" s="120" t="s">
        <v>197</v>
      </c>
      <c r="P6" s="120"/>
      <c r="Q6" s="120"/>
      <c r="R6" s="120" t="s">
        <v>198</v>
      </c>
      <c r="S6" s="120"/>
      <c r="T6" s="120"/>
      <c r="U6" s="120" t="s">
        <v>199</v>
      </c>
      <c r="V6" s="120"/>
      <c r="W6" s="120"/>
      <c r="X6" s="120" t="s">
        <v>168</v>
      </c>
      <c r="Y6" s="120"/>
      <c r="Z6" s="120"/>
      <c r="AA6" s="120" t="s">
        <v>194</v>
      </c>
      <c r="AB6" s="120"/>
      <c r="AC6" s="120"/>
      <c r="AD6" s="120" t="s">
        <v>140</v>
      </c>
      <c r="AE6" s="120"/>
      <c r="AF6" s="120"/>
      <c r="AG6" s="120" t="s">
        <v>200</v>
      </c>
      <c r="AH6" s="120"/>
      <c r="AI6" s="120"/>
      <c r="AJ6" s="120" t="s">
        <v>201</v>
      </c>
      <c r="AK6" s="120"/>
      <c r="AL6" s="120"/>
    </row>
    <row r="7" spans="1:53" ht="12" customHeight="1" x14ac:dyDescent="0.25"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</row>
    <row r="8" spans="1:53" ht="15.75" customHeight="1" x14ac:dyDescent="0.25">
      <c r="B8" s="3" t="s">
        <v>15</v>
      </c>
      <c r="AM8" s="58" t="s">
        <v>16</v>
      </c>
      <c r="AN8" s="3" t="s">
        <v>17</v>
      </c>
      <c r="AO8" s="59" t="s">
        <v>18</v>
      </c>
      <c r="AQ8" s="57"/>
      <c r="AR8" s="57"/>
      <c r="AS8" s="57"/>
      <c r="AT8" s="57"/>
      <c r="AU8" s="57"/>
      <c r="AV8" s="57"/>
      <c r="AW8" s="57"/>
      <c r="AX8" s="57"/>
    </row>
    <row r="9" spans="1:53" ht="11.25" customHeight="1" x14ac:dyDescent="0.25">
      <c r="AP9" s="57"/>
      <c r="AQ9" s="57"/>
      <c r="AR9" s="57"/>
      <c r="AS9" s="57"/>
      <c r="AT9" s="57"/>
      <c r="AU9" s="57"/>
      <c r="AV9" s="57"/>
      <c r="AW9" s="57"/>
      <c r="AX9" s="57"/>
    </row>
    <row r="10" spans="1:53" ht="38.25" customHeight="1" x14ac:dyDescent="0.25">
      <c r="C10" s="19" t="s">
        <v>126</v>
      </c>
      <c r="F10" s="1" t="s">
        <v>131</v>
      </c>
      <c r="I10" s="1" t="s">
        <v>36</v>
      </c>
      <c r="L10" s="1" t="s">
        <v>133</v>
      </c>
      <c r="O10" s="1" t="s">
        <v>136</v>
      </c>
      <c r="R10" s="1" t="s">
        <v>138</v>
      </c>
      <c r="U10" s="60" t="s">
        <v>139</v>
      </c>
      <c r="X10" s="1" t="s">
        <v>169</v>
      </c>
      <c r="AA10" s="1" t="s">
        <v>106</v>
      </c>
      <c r="AD10" s="1" t="s">
        <v>202</v>
      </c>
      <c r="AG10" s="1" t="s">
        <v>203</v>
      </c>
      <c r="AJ10" s="1" t="s">
        <v>204</v>
      </c>
      <c r="AK10" s="1" t="s">
        <v>205</v>
      </c>
      <c r="AM10" s="121" t="s">
        <v>206</v>
      </c>
      <c r="AN10" s="121"/>
      <c r="AO10" s="121"/>
      <c r="AP10" s="122" t="s">
        <v>207</v>
      </c>
      <c r="AQ10" s="122"/>
      <c r="AR10" s="122"/>
      <c r="AS10" s="123" t="s">
        <v>208</v>
      </c>
      <c r="AT10" s="123"/>
      <c r="AU10" s="123"/>
      <c r="AV10" s="124" t="s">
        <v>184</v>
      </c>
      <c r="AW10" s="124"/>
      <c r="AX10" s="124"/>
      <c r="AY10" s="125" t="s">
        <v>191</v>
      </c>
      <c r="AZ10" s="125"/>
      <c r="BA10" s="125"/>
    </row>
    <row r="11" spans="1:53" hidden="1" x14ac:dyDescent="0.25">
      <c r="C11" s="1" t="s">
        <v>127</v>
      </c>
      <c r="F11" s="1" t="s">
        <v>107</v>
      </c>
      <c r="I11" s="1" t="s">
        <v>38</v>
      </c>
      <c r="AA11" s="1" t="s">
        <v>107</v>
      </c>
      <c r="AM11" s="1" t="s">
        <v>209</v>
      </c>
      <c r="AN11" s="1" t="s">
        <v>210</v>
      </c>
      <c r="AO11" s="1" t="s">
        <v>211</v>
      </c>
      <c r="AP11" s="61"/>
      <c r="AQ11" s="61"/>
      <c r="AR11" s="61"/>
      <c r="AS11" s="61" t="s">
        <v>212</v>
      </c>
      <c r="AT11" s="61"/>
      <c r="AU11" s="61"/>
      <c r="AV11" s="61"/>
      <c r="AW11" s="61"/>
      <c r="AX11" s="61"/>
      <c r="AY11" s="62" t="s">
        <v>20</v>
      </c>
      <c r="AZ11" s="62" t="s">
        <v>21</v>
      </c>
      <c r="BA11" s="62" t="s">
        <v>22</v>
      </c>
    </row>
    <row r="12" spans="1:53" hidden="1" x14ac:dyDescent="0.25">
      <c r="AM12" s="1" t="s">
        <v>213</v>
      </c>
      <c r="AN12" s="1" t="s">
        <v>214</v>
      </c>
      <c r="AO12" s="1" t="s">
        <v>215</v>
      </c>
      <c r="AP12" s="61"/>
      <c r="AQ12" s="61"/>
      <c r="AR12" s="61"/>
      <c r="AS12" s="61"/>
      <c r="AT12" s="61"/>
      <c r="AU12" s="61"/>
      <c r="AV12" s="61"/>
      <c r="AW12" s="61"/>
      <c r="AX12" s="61"/>
      <c r="AY12" s="62" t="s">
        <v>23</v>
      </c>
      <c r="AZ12" s="62" t="s">
        <v>23</v>
      </c>
      <c r="BA12" s="62" t="s">
        <v>23</v>
      </c>
    </row>
    <row r="13" spans="1:53" x14ac:dyDescent="0.25">
      <c r="B13" s="63" t="s">
        <v>216</v>
      </c>
      <c r="C13" s="64" t="s">
        <v>26</v>
      </c>
      <c r="D13" s="64" t="s">
        <v>27</v>
      </c>
      <c r="E13" s="64" t="s">
        <v>16</v>
      </c>
      <c r="F13" s="64" t="s">
        <v>26</v>
      </c>
      <c r="G13" s="64" t="s">
        <v>27</v>
      </c>
      <c r="H13" s="64" t="s">
        <v>16</v>
      </c>
      <c r="I13" s="64" t="s">
        <v>26</v>
      </c>
      <c r="J13" s="64" t="s">
        <v>27</v>
      </c>
      <c r="K13" s="64" t="s">
        <v>16</v>
      </c>
      <c r="L13" s="64" t="s">
        <v>26</v>
      </c>
      <c r="M13" s="64" t="s">
        <v>27</v>
      </c>
      <c r="N13" s="64" t="s">
        <v>16</v>
      </c>
      <c r="O13" s="64" t="s">
        <v>26</v>
      </c>
      <c r="P13" s="64" t="s">
        <v>27</v>
      </c>
      <c r="Q13" s="64" t="s">
        <v>16</v>
      </c>
      <c r="R13" s="64" t="s">
        <v>26</v>
      </c>
      <c r="S13" s="64" t="s">
        <v>27</v>
      </c>
      <c r="T13" s="64" t="s">
        <v>16</v>
      </c>
      <c r="U13" s="64" t="s">
        <v>26</v>
      </c>
      <c r="V13" s="64" t="s">
        <v>27</v>
      </c>
      <c r="W13" s="64" t="s">
        <v>16</v>
      </c>
      <c r="X13" s="64" t="s">
        <v>26</v>
      </c>
      <c r="Y13" s="64" t="s">
        <v>27</v>
      </c>
      <c r="Z13" s="64" t="s">
        <v>16</v>
      </c>
      <c r="AA13" s="64" t="s">
        <v>26</v>
      </c>
      <c r="AB13" s="64" t="s">
        <v>27</v>
      </c>
      <c r="AC13" s="64" t="s">
        <v>16</v>
      </c>
      <c r="AD13" s="64" t="s">
        <v>26</v>
      </c>
      <c r="AE13" s="64" t="s">
        <v>27</v>
      </c>
      <c r="AF13" s="64" t="s">
        <v>16</v>
      </c>
      <c r="AG13" s="64" t="s">
        <v>26</v>
      </c>
      <c r="AH13" s="64" t="s">
        <v>27</v>
      </c>
      <c r="AI13" s="64" t="s">
        <v>16</v>
      </c>
      <c r="AJ13" s="64" t="s">
        <v>26</v>
      </c>
      <c r="AK13" s="64" t="s">
        <v>27</v>
      </c>
      <c r="AL13" s="64" t="s">
        <v>16</v>
      </c>
      <c r="AM13" s="65" t="s">
        <v>26</v>
      </c>
      <c r="AN13" s="65" t="s">
        <v>27</v>
      </c>
      <c r="AO13" s="65" t="s">
        <v>16</v>
      </c>
      <c r="AP13" s="65" t="s">
        <v>26</v>
      </c>
      <c r="AQ13" s="65" t="s">
        <v>27</v>
      </c>
      <c r="AR13" s="65" t="s">
        <v>16</v>
      </c>
      <c r="AS13" s="65" t="s">
        <v>26</v>
      </c>
      <c r="AT13" s="65" t="s">
        <v>27</v>
      </c>
      <c r="AU13" s="65" t="s">
        <v>16</v>
      </c>
      <c r="AV13" s="65" t="s">
        <v>26</v>
      </c>
      <c r="AW13" s="65" t="s">
        <v>27</v>
      </c>
      <c r="AX13" s="65" t="s">
        <v>16</v>
      </c>
      <c r="AY13" s="65" t="s">
        <v>26</v>
      </c>
      <c r="AZ13" s="65" t="s">
        <v>27</v>
      </c>
      <c r="BA13" s="65" t="s">
        <v>16</v>
      </c>
    </row>
    <row r="14" spans="1:53" ht="5.0999999999999996" customHeight="1" x14ac:dyDescent="0.25"/>
    <row r="15" spans="1:53" ht="15" customHeight="1" x14ac:dyDescent="0.25">
      <c r="B15" s="66" t="s">
        <v>217</v>
      </c>
      <c r="C15" s="67">
        <v>749376949.96372902</v>
      </c>
      <c r="D15" s="67">
        <v>778676795.39643896</v>
      </c>
      <c r="E15" s="67">
        <v>643354310.05290306</v>
      </c>
      <c r="F15" s="68">
        <v>5667184.0599999996</v>
      </c>
      <c r="G15" s="69">
        <v>15639145.090752</v>
      </c>
      <c r="H15" s="70">
        <v>9409054.4653999805</v>
      </c>
      <c r="I15" s="71">
        <v>85878746.689999998</v>
      </c>
      <c r="J15" s="71">
        <v>132490592.90000001</v>
      </c>
      <c r="K15" s="72">
        <v>62164715.100000001</v>
      </c>
      <c r="L15" s="71">
        <v>497712.44</v>
      </c>
      <c r="M15" s="71">
        <v>571283.01</v>
      </c>
      <c r="N15" s="72">
        <v>449813.76000000001</v>
      </c>
      <c r="O15" s="71">
        <v>35596484.931943998</v>
      </c>
      <c r="P15" s="71">
        <v>69161978.195068106</v>
      </c>
      <c r="Q15" s="72">
        <v>17705938.4606307</v>
      </c>
      <c r="R15" s="71">
        <v>88131292.9431476</v>
      </c>
      <c r="S15" s="71">
        <v>125334053.44771001</v>
      </c>
      <c r="T15" s="72">
        <v>86030641.039622307</v>
      </c>
      <c r="U15" s="71">
        <v>75364888</v>
      </c>
      <c r="V15" s="71">
        <v>0</v>
      </c>
      <c r="W15" s="72">
        <v>0</v>
      </c>
      <c r="X15" s="71">
        <v>30473.600000000035</v>
      </c>
      <c r="Y15" s="71">
        <v>47226.800000000047</v>
      </c>
      <c r="Z15" s="71">
        <v>33000.599999999977</v>
      </c>
      <c r="AA15" s="73">
        <v>1386965.69</v>
      </c>
      <c r="AB15" s="71">
        <v>32455803.938786302</v>
      </c>
      <c r="AC15" s="72">
        <v>23480838.984832101</v>
      </c>
      <c r="AD15" s="71">
        <v>891902.89</v>
      </c>
      <c r="AE15" s="71">
        <v>1578116.9588319999</v>
      </c>
      <c r="AF15" s="72">
        <v>1281493.7355</v>
      </c>
      <c r="AG15" s="71">
        <v>1206830.7425754501</v>
      </c>
      <c r="AH15" s="71">
        <v>1966045.0971167199</v>
      </c>
      <c r="AI15" s="72">
        <v>1343239.50590401</v>
      </c>
      <c r="AJ15" s="71">
        <v>804116102.55257547</v>
      </c>
      <c r="AK15" s="71">
        <v>851765157.1159029</v>
      </c>
      <c r="AL15" s="71">
        <v>601086798.08173597</v>
      </c>
      <c r="AM15" s="74">
        <v>970746404.83882082</v>
      </c>
      <c r="AN15" s="75">
        <v>992821264.74880111</v>
      </c>
      <c r="AO15" s="76">
        <v>759426650.92405593</v>
      </c>
      <c r="AP15" s="77">
        <v>-49476110.620000102</v>
      </c>
      <c r="AQ15" s="78">
        <v>51433271.729999997</v>
      </c>
      <c r="AR15" s="79">
        <v>96101146.959000006</v>
      </c>
      <c r="AS15" s="80">
        <v>166630302.28624535</v>
      </c>
      <c r="AT15" s="75">
        <v>141056107.63289821</v>
      </c>
      <c r="AU15" s="76">
        <v>158339852.84231997</v>
      </c>
      <c r="AV15" s="80">
        <v>166630302.28624535</v>
      </c>
      <c r="AW15" s="75">
        <v>148212647.08518818</v>
      </c>
      <c r="AX15" s="76">
        <v>158339852.84231997</v>
      </c>
      <c r="AY15" s="81">
        <v>0.17165173257985131</v>
      </c>
      <c r="AZ15" s="82">
        <v>0.14207603386555942</v>
      </c>
      <c r="BA15" s="83">
        <v>0.20849920482729312</v>
      </c>
    </row>
    <row r="16" spans="1:53" ht="15" customHeight="1" x14ac:dyDescent="0.25">
      <c r="B16" s="84" t="s">
        <v>218</v>
      </c>
      <c r="C16" s="85">
        <v>186822004.94275901</v>
      </c>
      <c r="D16" s="85">
        <v>218677277.48175001</v>
      </c>
      <c r="E16" s="85">
        <v>150404441.140874</v>
      </c>
      <c r="F16" s="86">
        <v>3090490.81</v>
      </c>
      <c r="G16" s="87">
        <v>7488275.0826880001</v>
      </c>
      <c r="H16" s="88">
        <v>6274546.5109099997</v>
      </c>
      <c r="I16" s="89">
        <v>42594554.049999997</v>
      </c>
      <c r="J16" s="89">
        <v>55529072.68</v>
      </c>
      <c r="K16" s="90">
        <v>41019070.289999999</v>
      </c>
      <c r="L16" s="89">
        <v>52353.1</v>
      </c>
      <c r="M16" s="89">
        <v>20074.009999999998</v>
      </c>
      <c r="N16" s="90">
        <v>13626.9</v>
      </c>
      <c r="O16" s="89">
        <v>36853688.016551003</v>
      </c>
      <c r="P16" s="89">
        <v>44286383.695218503</v>
      </c>
      <c r="Q16" s="90">
        <v>32211200.679042902</v>
      </c>
      <c r="R16" s="89">
        <v>42700871.592528097</v>
      </c>
      <c r="S16" s="89">
        <v>69595272.922955707</v>
      </c>
      <c r="T16" s="90">
        <v>51631806.095201902</v>
      </c>
      <c r="U16" s="89">
        <v>3996578</v>
      </c>
      <c r="V16" s="89">
        <v>0</v>
      </c>
      <c r="W16" s="90">
        <v>0</v>
      </c>
      <c r="X16" s="89">
        <v>114569.4</v>
      </c>
      <c r="Y16" s="89">
        <v>27049.000000000004</v>
      </c>
      <c r="Z16" s="89">
        <v>0</v>
      </c>
      <c r="AA16" s="86">
        <v>3432486.91</v>
      </c>
      <c r="AB16" s="87">
        <v>31497279.569161799</v>
      </c>
      <c r="AC16" s="88">
        <v>20896933.922556501</v>
      </c>
      <c r="AD16" s="89">
        <v>488941.3749</v>
      </c>
      <c r="AE16" s="89">
        <v>615702.21236799995</v>
      </c>
      <c r="AF16" s="90">
        <v>1666590.8554199999</v>
      </c>
      <c r="AG16" s="87">
        <v>0</v>
      </c>
      <c r="AH16" s="87">
        <v>0</v>
      </c>
      <c r="AI16" s="88">
        <v>0</v>
      </c>
      <c r="AJ16" s="87">
        <v>298391059.06</v>
      </c>
      <c r="AK16" s="87">
        <v>348312788.44916177</v>
      </c>
      <c r="AL16" s="87">
        <v>241344684.27295649</v>
      </c>
      <c r="AM16" s="91">
        <v>286931583.20673811</v>
      </c>
      <c r="AN16" s="92">
        <v>341121093.94498032</v>
      </c>
      <c r="AO16" s="93">
        <v>242436034.83144885</v>
      </c>
      <c r="AP16" s="94">
        <v>-46654956.810000099</v>
      </c>
      <c r="AQ16" s="95">
        <v>-42094533.340000004</v>
      </c>
      <c r="AR16" s="96">
        <v>-16023768.590399999</v>
      </c>
      <c r="AS16" s="97">
        <v>-11459475.853261888</v>
      </c>
      <c r="AT16" s="92">
        <v>-7191694.5041814446</v>
      </c>
      <c r="AU16" s="93">
        <v>1091350.5584923625</v>
      </c>
      <c r="AV16" s="97">
        <v>-11459475.853261888</v>
      </c>
      <c r="AW16" s="92">
        <v>-7191694.5041814446</v>
      </c>
      <c r="AX16" s="93">
        <v>1091350.5584923625</v>
      </c>
      <c r="AY16" s="98" t="s">
        <v>186</v>
      </c>
      <c r="AZ16" s="99" t="s">
        <v>186</v>
      </c>
      <c r="BA16" s="100">
        <v>4.5016020792911938E-3</v>
      </c>
    </row>
    <row r="17" spans="2:53" ht="15" customHeight="1" x14ac:dyDescent="0.25">
      <c r="B17" s="66" t="s">
        <v>219</v>
      </c>
      <c r="C17" s="67">
        <v>150354556.179968</v>
      </c>
      <c r="D17" s="67">
        <v>187340392.56118399</v>
      </c>
      <c r="E17" s="67">
        <v>132303876.953843</v>
      </c>
      <c r="F17" s="73">
        <v>961989.15</v>
      </c>
      <c r="G17" s="71">
        <v>4755873.696672</v>
      </c>
      <c r="H17" s="72">
        <v>3712615.7448999998</v>
      </c>
      <c r="I17" s="71">
        <v>59034484.789999999</v>
      </c>
      <c r="J17" s="71">
        <v>69801755.989999995</v>
      </c>
      <c r="K17" s="72">
        <v>46920727.700000003</v>
      </c>
      <c r="L17" s="71">
        <v>414355.27</v>
      </c>
      <c r="M17" s="71">
        <v>544860.99</v>
      </c>
      <c r="N17" s="72">
        <v>323087.21000000002</v>
      </c>
      <c r="O17" s="71">
        <v>77447056.079462305</v>
      </c>
      <c r="P17" s="71">
        <v>80687359.380262405</v>
      </c>
      <c r="Q17" s="72">
        <v>60297109.573084101</v>
      </c>
      <c r="R17" s="71">
        <v>58296409.109126903</v>
      </c>
      <c r="S17" s="71">
        <v>84834626.416111693</v>
      </c>
      <c r="T17" s="72">
        <v>67539720.708783001</v>
      </c>
      <c r="U17" s="71">
        <v>3814578</v>
      </c>
      <c r="V17" s="71">
        <v>0</v>
      </c>
      <c r="W17" s="72">
        <v>0</v>
      </c>
      <c r="X17" s="71">
        <v>77682.44</v>
      </c>
      <c r="Y17" s="71">
        <v>70769.160000000033</v>
      </c>
      <c r="Z17" s="71">
        <v>42597.399999999965</v>
      </c>
      <c r="AA17" s="73">
        <v>2337041.17</v>
      </c>
      <c r="AB17" s="71">
        <v>35826315.557930604</v>
      </c>
      <c r="AC17" s="72">
        <v>23445409.564065699</v>
      </c>
      <c r="AD17" s="71">
        <v>392531.21879999997</v>
      </c>
      <c r="AE17" s="71">
        <v>870481.24743999995</v>
      </c>
      <c r="AF17" s="72">
        <v>1781416.8260999999</v>
      </c>
      <c r="AG17" s="71">
        <v>0</v>
      </c>
      <c r="AH17" s="71">
        <v>0</v>
      </c>
      <c r="AI17" s="72">
        <v>0</v>
      </c>
      <c r="AJ17" s="71">
        <v>271174029.94</v>
      </c>
      <c r="AK17" s="71">
        <v>319163387.71793061</v>
      </c>
      <c r="AL17" s="71">
        <v>220795182.22406569</v>
      </c>
      <c r="AM17" s="74">
        <v>303290648.94735736</v>
      </c>
      <c r="AN17" s="75">
        <v>361619243.20166993</v>
      </c>
      <c r="AO17" s="76">
        <v>267288951.86671013</v>
      </c>
      <c r="AP17" s="77">
        <v>17978436.109999999</v>
      </c>
      <c r="AQ17" s="78">
        <v>22636046.609999999</v>
      </c>
      <c r="AR17" s="79">
        <v>38140746.68</v>
      </c>
      <c r="AS17" s="80">
        <v>32116619.007357359</v>
      </c>
      <c r="AT17" s="75">
        <v>42455855.483739316</v>
      </c>
      <c r="AU17" s="76">
        <v>46493769.642644435</v>
      </c>
      <c r="AV17" s="80">
        <v>32854694.688230447</v>
      </c>
      <c r="AW17" s="75">
        <v>42455855.483739316</v>
      </c>
      <c r="AX17" s="76">
        <v>46493769.642644435</v>
      </c>
      <c r="AY17" s="81">
        <v>0.10589386490755899</v>
      </c>
      <c r="AZ17" s="82">
        <v>0.11740485685398741</v>
      </c>
      <c r="BA17" s="83">
        <v>0.17394572172900599</v>
      </c>
    </row>
    <row r="18" spans="2:53" ht="15" customHeight="1" x14ac:dyDescent="0.25">
      <c r="B18" s="84" t="s">
        <v>220</v>
      </c>
      <c r="C18" s="85">
        <v>267831668.55653101</v>
      </c>
      <c r="D18" s="85">
        <v>267747350.03078899</v>
      </c>
      <c r="E18" s="85">
        <v>192226573.497114</v>
      </c>
      <c r="F18" s="86">
        <v>0</v>
      </c>
      <c r="G18" s="87">
        <v>1259323.3166400001</v>
      </c>
      <c r="H18" s="88">
        <v>924057.49069000303</v>
      </c>
      <c r="I18" s="89">
        <v>0</v>
      </c>
      <c r="J18" s="89">
        <v>0</v>
      </c>
      <c r="K18" s="90">
        <v>0</v>
      </c>
      <c r="L18" s="89">
        <v>18591.5</v>
      </c>
      <c r="M18" s="89">
        <v>16631.72</v>
      </c>
      <c r="N18" s="90">
        <v>8421.69</v>
      </c>
      <c r="O18" s="89">
        <v>4995397.7880592002</v>
      </c>
      <c r="P18" s="89">
        <v>5715378.0840039896</v>
      </c>
      <c r="Q18" s="90">
        <v>4163930.7409892702</v>
      </c>
      <c r="R18" s="89">
        <v>0</v>
      </c>
      <c r="S18" s="89">
        <v>0</v>
      </c>
      <c r="T18" s="90">
        <v>0</v>
      </c>
      <c r="U18" s="89">
        <v>2754018</v>
      </c>
      <c r="V18" s="89">
        <v>0</v>
      </c>
      <c r="W18" s="90">
        <v>0</v>
      </c>
      <c r="X18" s="89">
        <v>0</v>
      </c>
      <c r="Y18" s="89">
        <v>2116.3999999999978</v>
      </c>
      <c r="Z18" s="89">
        <v>3927</v>
      </c>
      <c r="AA18" s="86">
        <v>4837785.05</v>
      </c>
      <c r="AB18" s="87">
        <v>47407731.734567396</v>
      </c>
      <c r="AC18" s="88">
        <v>34458313.1749833</v>
      </c>
      <c r="AD18" s="89">
        <v>19358.874674999999</v>
      </c>
      <c r="AE18" s="89">
        <v>52174.833264000001</v>
      </c>
      <c r="AF18" s="90">
        <v>60911.297480000001</v>
      </c>
      <c r="AG18" s="87">
        <v>35403931.029122397</v>
      </c>
      <c r="AH18" s="87">
        <v>42381922.668399803</v>
      </c>
      <c r="AI18" s="88">
        <v>28955376.8988114</v>
      </c>
      <c r="AJ18" s="87">
        <v>271025439.38912243</v>
      </c>
      <c r="AK18" s="87">
        <v>305282107.2329672</v>
      </c>
      <c r="AL18" s="87">
        <v>216708020.06379467</v>
      </c>
      <c r="AM18" s="91">
        <v>288133624.74926513</v>
      </c>
      <c r="AN18" s="92">
        <v>276534257.10469699</v>
      </c>
      <c r="AO18" s="93">
        <v>198688918.12627319</v>
      </c>
      <c r="AP18" s="94">
        <v>-55717418.169999897</v>
      </c>
      <c r="AQ18" s="95">
        <v>-51598581.539999999</v>
      </c>
      <c r="AR18" s="96">
        <v>-21411512</v>
      </c>
      <c r="AS18" s="97">
        <v>17108185.360142708</v>
      </c>
      <c r="AT18" s="92">
        <v>-28747850.128270209</v>
      </c>
      <c r="AU18" s="93">
        <v>-18019101.937521487</v>
      </c>
      <c r="AV18" s="97">
        <v>17108185.360142708</v>
      </c>
      <c r="AW18" s="92">
        <v>-28747850.128270209</v>
      </c>
      <c r="AX18" s="93">
        <v>-18019101.937521487</v>
      </c>
      <c r="AY18" s="98">
        <v>5.9375872479410584E-2</v>
      </c>
      <c r="AZ18" s="99" t="s">
        <v>186</v>
      </c>
      <c r="BA18" s="100" t="s">
        <v>186</v>
      </c>
    </row>
    <row r="19" spans="2:53" ht="15" customHeight="1" x14ac:dyDescent="0.25">
      <c r="B19" s="66" t="s">
        <v>221</v>
      </c>
      <c r="C19" s="67">
        <v>146367970.40735099</v>
      </c>
      <c r="D19" s="67">
        <v>157510482.32496601</v>
      </c>
      <c r="E19" s="67">
        <v>128430547.553959</v>
      </c>
      <c r="F19" s="73">
        <v>26347.88</v>
      </c>
      <c r="G19" s="71">
        <v>505042.63339199999</v>
      </c>
      <c r="H19" s="72">
        <v>195714.48741999999</v>
      </c>
      <c r="I19" s="71">
        <v>0</v>
      </c>
      <c r="J19" s="71">
        <v>0</v>
      </c>
      <c r="K19" s="72">
        <v>0</v>
      </c>
      <c r="L19" s="71">
        <v>10504.44</v>
      </c>
      <c r="M19" s="71">
        <v>18320.7</v>
      </c>
      <c r="N19" s="72">
        <v>8811.2099999999991</v>
      </c>
      <c r="O19" s="71">
        <v>3380880.5882021701</v>
      </c>
      <c r="P19" s="71">
        <v>3688525.2484117998</v>
      </c>
      <c r="Q19" s="72">
        <v>2522704.2332653198</v>
      </c>
      <c r="R19" s="71">
        <v>0</v>
      </c>
      <c r="S19" s="71">
        <v>0</v>
      </c>
      <c r="T19" s="72">
        <v>0</v>
      </c>
      <c r="U19" s="71">
        <v>34948730</v>
      </c>
      <c r="V19" s="71">
        <v>0</v>
      </c>
      <c r="W19" s="72">
        <v>0</v>
      </c>
      <c r="X19" s="71">
        <v>0</v>
      </c>
      <c r="Y19" s="71">
        <v>0</v>
      </c>
      <c r="Z19" s="71">
        <v>0</v>
      </c>
      <c r="AA19" s="73">
        <v>13953900.6</v>
      </c>
      <c r="AB19" s="71">
        <v>47157670.758767098</v>
      </c>
      <c r="AC19" s="72">
        <v>40845343.441747397</v>
      </c>
      <c r="AD19" s="71">
        <v>11665.9053</v>
      </c>
      <c r="AE19" s="71">
        <v>18486.394128</v>
      </c>
      <c r="AF19" s="72">
        <v>18366.869419999999</v>
      </c>
      <c r="AG19" s="71">
        <v>13897018.5468855</v>
      </c>
      <c r="AH19" s="71">
        <v>16935875.074916899</v>
      </c>
      <c r="AI19" s="72">
        <v>12677031.3227742</v>
      </c>
      <c r="AJ19" s="71">
        <v>138706616.78688559</v>
      </c>
      <c r="AK19" s="71">
        <v>148793018.11368409</v>
      </c>
      <c r="AL19" s="71">
        <v>110609065.8245216</v>
      </c>
      <c r="AM19" s="74">
        <v>188817842.88085315</v>
      </c>
      <c r="AN19" s="75">
        <v>161877137.86089781</v>
      </c>
      <c r="AO19" s="76">
        <v>131285147.88406433</v>
      </c>
      <c r="AP19" s="77">
        <v>-19787977.239999998</v>
      </c>
      <c r="AQ19" s="78">
        <v>-21066192.440000001</v>
      </c>
      <c r="AR19" s="79">
        <v>-6468803.2199999997</v>
      </c>
      <c r="AS19" s="80">
        <v>50111226.093967557</v>
      </c>
      <c r="AT19" s="75">
        <v>13084119.747213721</v>
      </c>
      <c r="AU19" s="76">
        <v>20676082.05954273</v>
      </c>
      <c r="AV19" s="80">
        <v>50111226.093967557</v>
      </c>
      <c r="AW19" s="75">
        <v>13084119.747213721</v>
      </c>
      <c r="AX19" s="76">
        <v>20676082.05954273</v>
      </c>
      <c r="AY19" s="81">
        <v>0.26539454814971319</v>
      </c>
      <c r="AZ19" s="82">
        <v>8.0827471501608836E-2</v>
      </c>
      <c r="BA19" s="83">
        <v>0.15748987903644229</v>
      </c>
    </row>
    <row r="20" spans="2:53" ht="15" customHeight="1" x14ac:dyDescent="0.25">
      <c r="B20" s="84" t="s">
        <v>222</v>
      </c>
      <c r="C20" s="85">
        <v>292831691.55706602</v>
      </c>
      <c r="D20" s="85">
        <v>359320950.42434102</v>
      </c>
      <c r="E20" s="85">
        <v>236541604.869001</v>
      </c>
      <c r="F20" s="86">
        <v>1405973.38</v>
      </c>
      <c r="G20" s="87">
        <v>2883861.5622240002</v>
      </c>
      <c r="H20" s="88">
        <v>158582.91390000001</v>
      </c>
      <c r="I20" s="89">
        <v>0</v>
      </c>
      <c r="J20" s="89">
        <v>0</v>
      </c>
      <c r="K20" s="90">
        <v>0</v>
      </c>
      <c r="L20" s="89">
        <v>0</v>
      </c>
      <c r="M20" s="89">
        <v>112.46</v>
      </c>
      <c r="N20" s="90">
        <v>0</v>
      </c>
      <c r="O20" s="89">
        <v>3175658.6066812198</v>
      </c>
      <c r="P20" s="89">
        <v>3772365.9569143001</v>
      </c>
      <c r="Q20" s="90">
        <v>2848003.7543485002</v>
      </c>
      <c r="R20" s="89">
        <v>0</v>
      </c>
      <c r="S20" s="89">
        <v>0</v>
      </c>
      <c r="T20" s="90">
        <v>0</v>
      </c>
      <c r="U20" s="89">
        <v>975208</v>
      </c>
      <c r="V20" s="89">
        <v>0</v>
      </c>
      <c r="W20" s="90">
        <v>0</v>
      </c>
      <c r="X20" s="89">
        <v>11250.8</v>
      </c>
      <c r="Y20" s="89">
        <v>43828.800000000003</v>
      </c>
      <c r="Z20" s="89">
        <v>0</v>
      </c>
      <c r="AA20" s="86">
        <v>8100240.1399999997</v>
      </c>
      <c r="AB20" s="87">
        <v>45423751.298880696</v>
      </c>
      <c r="AC20" s="88">
        <v>28861427.336861901</v>
      </c>
      <c r="AD20" s="89">
        <v>849.65264999999999</v>
      </c>
      <c r="AE20" s="89">
        <v>1998.680832</v>
      </c>
      <c r="AF20" s="90">
        <v>21291.815760000001</v>
      </c>
      <c r="AG20" s="87">
        <v>325133.74228568102</v>
      </c>
      <c r="AH20" s="87">
        <v>819211.75044705102</v>
      </c>
      <c r="AI20" s="88">
        <v>2121781.9175677099</v>
      </c>
      <c r="AJ20" s="87">
        <v>220504936.53228566</v>
      </c>
      <c r="AK20" s="87">
        <v>282830400.04932773</v>
      </c>
      <c r="AL20" s="87">
        <v>192667220.9738296</v>
      </c>
      <c r="AM20" s="91">
        <v>308041287.41639727</v>
      </c>
      <c r="AN20" s="92">
        <v>366404519.10431141</v>
      </c>
      <c r="AO20" s="93">
        <v>240575411.53300953</v>
      </c>
      <c r="AP20" s="94">
        <v>-28757088.629999999</v>
      </c>
      <c r="AQ20" s="95">
        <v>-30443353.420000002</v>
      </c>
      <c r="AR20" s="96">
        <v>-20746410.739399999</v>
      </c>
      <c r="AS20" s="97">
        <v>87536350.884111613</v>
      </c>
      <c r="AT20" s="92">
        <v>83574119.054983675</v>
      </c>
      <c r="AU20" s="93">
        <v>47908190.559179932</v>
      </c>
      <c r="AV20" s="97">
        <v>87536350.884111613</v>
      </c>
      <c r="AW20" s="92">
        <v>83574119.054983675</v>
      </c>
      <c r="AX20" s="93">
        <v>47908190.559179932</v>
      </c>
      <c r="AY20" s="98">
        <v>0.28417083832591455</v>
      </c>
      <c r="AZ20" s="99">
        <v>0.22809248985051689</v>
      </c>
      <c r="BA20" s="100">
        <v>0.19914001291277605</v>
      </c>
    </row>
    <row r="21" spans="2:53" ht="15" customHeight="1" x14ac:dyDescent="0.25">
      <c r="B21" s="66" t="s">
        <v>223</v>
      </c>
      <c r="C21" s="67">
        <v>277850974.524625</v>
      </c>
      <c r="D21" s="67">
        <v>371089176.71125001</v>
      </c>
      <c r="E21" s="67">
        <v>230200511.31046599</v>
      </c>
      <c r="F21" s="73">
        <v>600253.26999999699</v>
      </c>
      <c r="G21" s="71">
        <v>137961701.84662899</v>
      </c>
      <c r="H21" s="72">
        <v>99980663.441301003</v>
      </c>
      <c r="I21" s="71">
        <v>101480.5</v>
      </c>
      <c r="J21" s="71">
        <v>0</v>
      </c>
      <c r="K21" s="72">
        <v>0</v>
      </c>
      <c r="L21" s="71">
        <v>2722.16</v>
      </c>
      <c r="M21" s="71">
        <v>2170.13</v>
      </c>
      <c r="N21" s="72">
        <v>6215.44</v>
      </c>
      <c r="O21" s="71">
        <v>6328073.09493984</v>
      </c>
      <c r="P21" s="71">
        <v>8475708.8409701604</v>
      </c>
      <c r="Q21" s="72">
        <v>7924053.2973388201</v>
      </c>
      <c r="R21" s="71">
        <v>41523.909494686399</v>
      </c>
      <c r="S21" s="71">
        <v>17936.8198481119</v>
      </c>
      <c r="T21" s="72">
        <v>0</v>
      </c>
      <c r="U21" s="71">
        <v>184760502</v>
      </c>
      <c r="V21" s="71">
        <v>0</v>
      </c>
      <c r="W21" s="72">
        <v>0</v>
      </c>
      <c r="X21" s="71">
        <v>0</v>
      </c>
      <c r="Y21" s="71">
        <v>0</v>
      </c>
      <c r="Z21" s="71">
        <v>0</v>
      </c>
      <c r="AA21" s="73">
        <v>1312492.1299999999</v>
      </c>
      <c r="AB21" s="71">
        <v>38124704.346776299</v>
      </c>
      <c r="AC21" s="72">
        <v>23037250.158971</v>
      </c>
      <c r="AD21" s="71">
        <v>1419650.4604249999</v>
      </c>
      <c r="AE21" s="71">
        <v>3322099.9503945601</v>
      </c>
      <c r="AF21" s="72">
        <v>5376547.9096999997</v>
      </c>
      <c r="AG21" s="71">
        <v>3161.1534522124698</v>
      </c>
      <c r="AH21" s="71">
        <v>0</v>
      </c>
      <c r="AI21" s="72">
        <v>9708.7225623253107</v>
      </c>
      <c r="AJ21" s="71">
        <v>479714902.02345222</v>
      </c>
      <c r="AK21" s="71">
        <v>563410655.63677633</v>
      </c>
      <c r="AL21" s="71">
        <v>363067719.13213336</v>
      </c>
      <c r="AM21" s="74">
        <v>492534636.99948448</v>
      </c>
      <c r="AN21" s="75">
        <v>522754211.8390919</v>
      </c>
      <c r="AO21" s="76">
        <v>344435573.76880574</v>
      </c>
      <c r="AP21" s="77">
        <v>-45548744.649999902</v>
      </c>
      <c r="AQ21" s="78">
        <v>-63373766.570000201</v>
      </c>
      <c r="AR21" s="79">
        <v>9117286.54940008</v>
      </c>
      <c r="AS21" s="80">
        <v>12819734.976032257</v>
      </c>
      <c r="AT21" s="75">
        <v>-40656443.797684431</v>
      </c>
      <c r="AU21" s="76">
        <v>-18632145.363327622</v>
      </c>
      <c r="AV21" s="80">
        <v>12879691.56653757</v>
      </c>
      <c r="AW21" s="75">
        <v>-40656443.797684431</v>
      </c>
      <c r="AX21" s="76">
        <v>-18632145.363327622</v>
      </c>
      <c r="AY21" s="81">
        <v>2.6028088205389859E-2</v>
      </c>
      <c r="AZ21" s="82" t="s">
        <v>186</v>
      </c>
      <c r="BA21" s="83" t="s">
        <v>186</v>
      </c>
    </row>
    <row r="22" spans="2:53" ht="15" customHeight="1" x14ac:dyDescent="0.25">
      <c r="B22" s="84" t="s">
        <v>224</v>
      </c>
      <c r="C22" s="85">
        <v>175398811.98831701</v>
      </c>
      <c r="D22" s="85">
        <v>208956161.762546</v>
      </c>
      <c r="E22" s="85">
        <v>139510830.84798899</v>
      </c>
      <c r="F22" s="86">
        <v>0</v>
      </c>
      <c r="G22" s="87">
        <v>128578.603176</v>
      </c>
      <c r="H22" s="88">
        <v>86569.860799999995</v>
      </c>
      <c r="I22" s="89">
        <v>0</v>
      </c>
      <c r="J22" s="89">
        <v>0</v>
      </c>
      <c r="K22" s="90">
        <v>0</v>
      </c>
      <c r="L22" s="89">
        <v>88267.92</v>
      </c>
      <c r="M22" s="89">
        <v>53923.22</v>
      </c>
      <c r="N22" s="90">
        <v>16441.55</v>
      </c>
      <c r="O22" s="89">
        <v>35284580.544071697</v>
      </c>
      <c r="P22" s="89">
        <v>36133894.612727001</v>
      </c>
      <c r="Q22" s="90">
        <v>24879781.500060201</v>
      </c>
      <c r="R22" s="89">
        <v>0</v>
      </c>
      <c r="S22" s="89">
        <v>0</v>
      </c>
      <c r="T22" s="90">
        <v>0</v>
      </c>
      <c r="U22" s="89">
        <v>276000</v>
      </c>
      <c r="V22" s="89">
        <v>0</v>
      </c>
      <c r="W22" s="90">
        <v>0</v>
      </c>
      <c r="X22" s="89">
        <v>34684.28</v>
      </c>
      <c r="Y22" s="89">
        <v>37301</v>
      </c>
      <c r="Z22" s="89">
        <v>948.20000000000073</v>
      </c>
      <c r="AA22" s="86">
        <v>153207.04000000001</v>
      </c>
      <c r="AB22" s="87">
        <v>25807104.606157601</v>
      </c>
      <c r="AC22" s="88">
        <v>16748440.605631899</v>
      </c>
      <c r="AD22" s="89">
        <v>74171.032623562307</v>
      </c>
      <c r="AE22" s="89">
        <v>44670.367093767498</v>
      </c>
      <c r="AF22" s="90">
        <v>14223.16</v>
      </c>
      <c r="AG22" s="87">
        <v>1933638.9712909199</v>
      </c>
      <c r="AH22" s="87">
        <v>2196826.2287132698</v>
      </c>
      <c r="AI22" s="88">
        <v>1512069.01258292</v>
      </c>
      <c r="AJ22" s="87">
        <v>220124485.71129093</v>
      </c>
      <c r="AK22" s="87">
        <v>242866845.61487088</v>
      </c>
      <c r="AL22" s="87">
        <v>166402288.6982148</v>
      </c>
      <c r="AM22" s="91">
        <v>239237902.94501227</v>
      </c>
      <c r="AN22" s="92">
        <v>262193240.30554277</v>
      </c>
      <c r="AO22" s="93">
        <v>175966556.24884918</v>
      </c>
      <c r="AP22" s="94">
        <v>-47360281.340000004</v>
      </c>
      <c r="AQ22" s="95">
        <v>-55721908.939999998</v>
      </c>
      <c r="AR22" s="96">
        <v>-31543697.550000001</v>
      </c>
      <c r="AS22" s="97">
        <v>19113417.233721346</v>
      </c>
      <c r="AT22" s="92">
        <v>19326394.690671891</v>
      </c>
      <c r="AU22" s="93">
        <v>9564267.5506343842</v>
      </c>
      <c r="AV22" s="97">
        <v>19113417.233721346</v>
      </c>
      <c r="AW22" s="92">
        <v>19326394.690671891</v>
      </c>
      <c r="AX22" s="93">
        <v>9564267.5506343842</v>
      </c>
      <c r="AY22" s="98">
        <v>7.9892930837612619E-2</v>
      </c>
      <c r="AZ22" s="99">
        <v>7.3710499432213361E-2</v>
      </c>
      <c r="BA22" s="100">
        <v>5.4352757447322798E-2</v>
      </c>
    </row>
    <row r="23" spans="2:53" ht="15" customHeight="1" x14ac:dyDescent="0.25">
      <c r="B23" s="66" t="s">
        <v>225</v>
      </c>
      <c r="C23" s="67">
        <v>114695935.130299</v>
      </c>
      <c r="D23" s="67">
        <v>108845850.874346</v>
      </c>
      <c r="E23" s="67">
        <v>69454544.714827895</v>
      </c>
      <c r="F23" s="73">
        <v>0</v>
      </c>
      <c r="G23" s="71">
        <v>0</v>
      </c>
      <c r="H23" s="72">
        <v>0</v>
      </c>
      <c r="I23" s="71">
        <v>3090200</v>
      </c>
      <c r="J23" s="71">
        <v>1897931.7</v>
      </c>
      <c r="K23" s="72">
        <v>995331</v>
      </c>
      <c r="L23" s="71">
        <v>6059.43</v>
      </c>
      <c r="M23" s="71">
        <v>8235.44</v>
      </c>
      <c r="N23" s="72">
        <v>3997.55</v>
      </c>
      <c r="O23" s="71">
        <v>1386167.8256597</v>
      </c>
      <c r="P23" s="71">
        <v>1227928.9589847401</v>
      </c>
      <c r="Q23" s="72">
        <v>842587.87845436903</v>
      </c>
      <c r="R23" s="71">
        <v>3744924.0268321699</v>
      </c>
      <c r="S23" s="71">
        <v>3538862.0757600102</v>
      </c>
      <c r="T23" s="72">
        <v>1516302.7004263899</v>
      </c>
      <c r="U23" s="71">
        <v>1066152</v>
      </c>
      <c r="V23" s="71">
        <v>0</v>
      </c>
      <c r="W23" s="72">
        <v>0</v>
      </c>
      <c r="X23" s="71">
        <v>24351.96</v>
      </c>
      <c r="Y23" s="71">
        <v>25185.599999999999</v>
      </c>
      <c r="Z23" s="71">
        <v>0</v>
      </c>
      <c r="AA23" s="73">
        <v>11102.25</v>
      </c>
      <c r="AB23" s="71">
        <v>7250287.9352046195</v>
      </c>
      <c r="AC23" s="72">
        <v>5102306.7963824198</v>
      </c>
      <c r="AD23" s="71">
        <v>40706.086049999998</v>
      </c>
      <c r="AE23" s="71">
        <v>57944.901312000002</v>
      </c>
      <c r="AF23" s="72">
        <v>36918.8226</v>
      </c>
      <c r="AG23" s="71">
        <v>0</v>
      </c>
      <c r="AH23" s="71">
        <v>0</v>
      </c>
      <c r="AI23" s="72">
        <v>0</v>
      </c>
      <c r="AJ23" s="71">
        <v>124047135.98</v>
      </c>
      <c r="AK23" s="71">
        <v>124870713.79520464</v>
      </c>
      <c r="AL23" s="71">
        <v>87778294.805782408</v>
      </c>
      <c r="AM23" s="74">
        <v>128462677.27884088</v>
      </c>
      <c r="AN23" s="75">
        <v>114527322.63040274</v>
      </c>
      <c r="AO23" s="76">
        <v>72672245.456308633</v>
      </c>
      <c r="AP23" s="77">
        <v>3656810.1300000302</v>
      </c>
      <c r="AQ23" s="78">
        <v>-10189587.949999999</v>
      </c>
      <c r="AR23" s="79">
        <v>10429325.420600001</v>
      </c>
      <c r="AS23" s="80">
        <v>4415541.2988408804</v>
      </c>
      <c r="AT23" s="75">
        <v>-10343391.164801896</v>
      </c>
      <c r="AU23" s="76">
        <v>-15106049.349473774</v>
      </c>
      <c r="AV23" s="80">
        <v>4415541.2988408804</v>
      </c>
      <c r="AW23" s="75">
        <v>-10343391.164801896</v>
      </c>
      <c r="AX23" s="76">
        <v>-15106049.349473774</v>
      </c>
      <c r="AY23" s="81">
        <v>3.4372172465754497E-2</v>
      </c>
      <c r="AZ23" s="82" t="s">
        <v>186</v>
      </c>
      <c r="BA23" s="83" t="s">
        <v>186</v>
      </c>
    </row>
    <row r="24" spans="2:53" ht="15" customHeight="1" x14ac:dyDescent="0.25">
      <c r="B24" s="84" t="s">
        <v>226</v>
      </c>
      <c r="C24" s="85">
        <v>199849921.43431699</v>
      </c>
      <c r="D24" s="85">
        <v>262479183.58888099</v>
      </c>
      <c r="E24" s="85">
        <v>191541318.26290101</v>
      </c>
      <c r="F24" s="86">
        <v>0</v>
      </c>
      <c r="G24" s="87">
        <v>84101.794559999893</v>
      </c>
      <c r="H24" s="88">
        <v>66545.5527</v>
      </c>
      <c r="I24" s="89">
        <v>101099039.66</v>
      </c>
      <c r="J24" s="89">
        <v>136260499.56</v>
      </c>
      <c r="K24" s="90">
        <v>103247450.27</v>
      </c>
      <c r="L24" s="89">
        <v>5798.03</v>
      </c>
      <c r="M24" s="89">
        <v>7288.92</v>
      </c>
      <c r="N24" s="90">
        <v>1303.99</v>
      </c>
      <c r="O24" s="89">
        <v>30292289.7796496</v>
      </c>
      <c r="P24" s="89">
        <v>36868081.0882781</v>
      </c>
      <c r="Q24" s="90">
        <v>26269225.224324498</v>
      </c>
      <c r="R24" s="89">
        <v>90297227.393102303</v>
      </c>
      <c r="S24" s="89">
        <v>103144156.886163</v>
      </c>
      <c r="T24" s="90">
        <v>77782804.880992398</v>
      </c>
      <c r="U24" s="89">
        <v>8689348</v>
      </c>
      <c r="V24" s="89">
        <v>0</v>
      </c>
      <c r="W24" s="90">
        <v>0</v>
      </c>
      <c r="X24" s="89">
        <v>11987.800000000003</v>
      </c>
      <c r="Y24" s="89">
        <v>3427.6000000000004</v>
      </c>
      <c r="Z24" s="89">
        <v>0</v>
      </c>
      <c r="AA24" s="86">
        <v>599095.92000000004</v>
      </c>
      <c r="AB24" s="87">
        <v>44556892.530121803</v>
      </c>
      <c r="AC24" s="88">
        <v>31476240.337381601</v>
      </c>
      <c r="AD24" s="89">
        <v>14295.841875</v>
      </c>
      <c r="AE24" s="89">
        <v>51600.773952000003</v>
      </c>
      <c r="AF24" s="90">
        <v>31553.231489999998</v>
      </c>
      <c r="AG24" s="87">
        <v>7739738.8583213203</v>
      </c>
      <c r="AH24" s="87">
        <v>7603889.5992931202</v>
      </c>
      <c r="AI24" s="88">
        <v>5164498.2674262403</v>
      </c>
      <c r="AJ24" s="87">
        <v>400801975.68832129</v>
      </c>
      <c r="AK24" s="87">
        <v>481493543.28941488</v>
      </c>
      <c r="AL24" s="87">
        <v>341110529.72440785</v>
      </c>
      <c r="AM24" s="91">
        <v>353186920.03894395</v>
      </c>
      <c r="AN24" s="92">
        <v>412221719.36183405</v>
      </c>
      <c r="AO24" s="93">
        <v>302537484.59240794</v>
      </c>
      <c r="AP24" s="94">
        <v>-92662335.390000001</v>
      </c>
      <c r="AQ24" s="95">
        <v>-102757347.48</v>
      </c>
      <c r="AR24" s="96">
        <v>-67653139.699599996</v>
      </c>
      <c r="AS24" s="97">
        <v>-47615055.649377346</v>
      </c>
      <c r="AT24" s="92">
        <v>-69271823.927580833</v>
      </c>
      <c r="AU24" s="93">
        <v>-38573045.13199991</v>
      </c>
      <c r="AV24" s="97">
        <v>-36813243.382479653</v>
      </c>
      <c r="AW24" s="92">
        <v>-36155481.253743827</v>
      </c>
      <c r="AX24" s="93">
        <v>-13108399.742992312</v>
      </c>
      <c r="AY24" s="98" t="s">
        <v>186</v>
      </c>
      <c r="AZ24" s="99" t="s">
        <v>186</v>
      </c>
      <c r="BA24" s="100" t="s">
        <v>186</v>
      </c>
    </row>
    <row r="25" spans="2:53" ht="15" customHeight="1" x14ac:dyDescent="0.25">
      <c r="B25" s="66" t="s">
        <v>227</v>
      </c>
      <c r="C25" s="67">
        <v>138316805.82549101</v>
      </c>
      <c r="D25" s="67">
        <v>222952970.88106599</v>
      </c>
      <c r="E25" s="67">
        <v>188860545.30458099</v>
      </c>
      <c r="F25" s="73">
        <v>0</v>
      </c>
      <c r="G25" s="71">
        <v>567586.05638400104</v>
      </c>
      <c r="H25" s="72">
        <v>335635.76160000102</v>
      </c>
      <c r="I25" s="71">
        <v>0</v>
      </c>
      <c r="J25" s="71">
        <v>0</v>
      </c>
      <c r="K25" s="72">
        <v>0</v>
      </c>
      <c r="L25" s="71">
        <v>5621.32</v>
      </c>
      <c r="M25" s="71">
        <v>7561.82</v>
      </c>
      <c r="N25" s="72">
        <v>1669.56</v>
      </c>
      <c r="O25" s="71">
        <v>11384477.9254553</v>
      </c>
      <c r="P25" s="71">
        <v>13448514.911769601</v>
      </c>
      <c r="Q25" s="72">
        <v>9971413.3314846493</v>
      </c>
      <c r="R25" s="71">
        <v>0</v>
      </c>
      <c r="S25" s="71">
        <v>0</v>
      </c>
      <c r="T25" s="72">
        <v>0</v>
      </c>
      <c r="U25" s="71">
        <v>6000</v>
      </c>
      <c r="V25" s="71">
        <v>0</v>
      </c>
      <c r="W25" s="72">
        <v>0</v>
      </c>
      <c r="X25" s="71">
        <v>0</v>
      </c>
      <c r="Y25" s="71">
        <v>0</v>
      </c>
      <c r="Z25" s="71">
        <v>0</v>
      </c>
      <c r="AA25" s="73">
        <v>136075.74</v>
      </c>
      <c r="AB25" s="71">
        <v>26143697.487958301</v>
      </c>
      <c r="AC25" s="72">
        <v>19532416.856763501</v>
      </c>
      <c r="AD25" s="71">
        <v>34789.663124999999</v>
      </c>
      <c r="AE25" s="71">
        <v>64287.625103999999</v>
      </c>
      <c r="AF25" s="72">
        <v>36670.449509999999</v>
      </c>
      <c r="AG25" s="71">
        <v>89488.715074518404</v>
      </c>
      <c r="AH25" s="71">
        <v>173963.729593839</v>
      </c>
      <c r="AI25" s="72">
        <v>14126.8140378403</v>
      </c>
      <c r="AJ25" s="71">
        <v>171411996.42507452</v>
      </c>
      <c r="AK25" s="71">
        <v>227131155.86755213</v>
      </c>
      <c r="AL25" s="71">
        <v>167419670.70000133</v>
      </c>
      <c r="AM25" s="74">
        <v>159046347.22407135</v>
      </c>
      <c r="AN25" s="75">
        <v>238041252.34432358</v>
      </c>
      <c r="AO25" s="76">
        <v>199615284.04717565</v>
      </c>
      <c r="AP25" s="77">
        <v>-49309188.270000003</v>
      </c>
      <c r="AQ25" s="78">
        <v>-40203780.570000097</v>
      </c>
      <c r="AR25" s="79">
        <v>-21639599.279199999</v>
      </c>
      <c r="AS25" s="80">
        <v>-12365649.201003164</v>
      </c>
      <c r="AT25" s="75">
        <v>10910096.476771444</v>
      </c>
      <c r="AU25" s="76">
        <v>32195613.347174317</v>
      </c>
      <c r="AV25" s="80">
        <v>-12365649.201003164</v>
      </c>
      <c r="AW25" s="75">
        <v>10910096.476771444</v>
      </c>
      <c r="AX25" s="76">
        <v>32195613.347174317</v>
      </c>
      <c r="AY25" s="81" t="s">
        <v>186</v>
      </c>
      <c r="AZ25" s="82">
        <v>4.583279733795944E-2</v>
      </c>
      <c r="BA25" s="83">
        <v>0.16128831767994997</v>
      </c>
    </row>
    <row r="26" spans="2:53" ht="15" customHeight="1" x14ac:dyDescent="0.25">
      <c r="B26" s="84" t="s">
        <v>228</v>
      </c>
      <c r="C26" s="85">
        <v>123146687.307522</v>
      </c>
      <c r="D26" s="85">
        <v>147699811.446354</v>
      </c>
      <c r="E26" s="85">
        <v>100671287.65303101</v>
      </c>
      <c r="F26" s="86">
        <v>338969.99</v>
      </c>
      <c r="G26" s="87">
        <v>1113513.8557066501</v>
      </c>
      <c r="H26" s="88">
        <v>482079.35296806402</v>
      </c>
      <c r="I26" s="89">
        <v>0</v>
      </c>
      <c r="J26" s="89">
        <v>0</v>
      </c>
      <c r="K26" s="90">
        <v>0</v>
      </c>
      <c r="L26" s="89">
        <v>40919.43</v>
      </c>
      <c r="M26" s="89">
        <v>26102.42</v>
      </c>
      <c r="N26" s="90">
        <v>11422.44</v>
      </c>
      <c r="O26" s="89">
        <v>19383364.123978201</v>
      </c>
      <c r="P26" s="89">
        <v>20307733.143877499</v>
      </c>
      <c r="Q26" s="90">
        <v>14931256.6159156</v>
      </c>
      <c r="R26" s="89">
        <v>0</v>
      </c>
      <c r="S26" s="89">
        <v>0</v>
      </c>
      <c r="T26" s="90">
        <v>0</v>
      </c>
      <c r="U26" s="89">
        <v>279000</v>
      </c>
      <c r="V26" s="89">
        <v>0</v>
      </c>
      <c r="W26" s="90">
        <v>0</v>
      </c>
      <c r="X26" s="89">
        <v>0</v>
      </c>
      <c r="Y26" s="89">
        <v>0</v>
      </c>
      <c r="Z26" s="89">
        <v>0</v>
      </c>
      <c r="AA26" s="86">
        <v>933378.32</v>
      </c>
      <c r="AB26" s="87">
        <v>17178274.884134602</v>
      </c>
      <c r="AC26" s="88">
        <v>11330804.053588601</v>
      </c>
      <c r="AD26" s="89">
        <v>48356.697375000003</v>
      </c>
      <c r="AE26" s="89">
        <v>80195.287760298597</v>
      </c>
      <c r="AF26" s="90">
        <v>30494.798066490701</v>
      </c>
      <c r="AG26" s="87">
        <v>12373923.9970595</v>
      </c>
      <c r="AH26" s="87">
        <v>14727712.524935201</v>
      </c>
      <c r="AI26" s="88">
        <v>8765543.2507040203</v>
      </c>
      <c r="AJ26" s="87">
        <v>140123967.50705948</v>
      </c>
      <c r="AK26" s="87">
        <v>158754216.32906979</v>
      </c>
      <c r="AL26" s="87">
        <v>107138034.13429263</v>
      </c>
      <c r="AM26" s="91">
        <v>150014230.86887518</v>
      </c>
      <c r="AN26" s="92">
        <v>169960932.96369845</v>
      </c>
      <c r="AO26" s="93">
        <v>116958193.80998117</v>
      </c>
      <c r="AP26" s="94">
        <v>-29685911.309999999</v>
      </c>
      <c r="AQ26" s="95">
        <v>-30497410.260000002</v>
      </c>
      <c r="AR26" s="96">
        <v>-5045132.49000003</v>
      </c>
      <c r="AS26" s="97">
        <v>9890263.361815691</v>
      </c>
      <c r="AT26" s="92">
        <v>11206716.634628654</v>
      </c>
      <c r="AU26" s="93">
        <v>9820159.675688535</v>
      </c>
      <c r="AV26" s="97">
        <v>9890263.361815691</v>
      </c>
      <c r="AW26" s="92">
        <v>11206716.634628654</v>
      </c>
      <c r="AX26" s="93">
        <v>9820159.675688535</v>
      </c>
      <c r="AY26" s="98">
        <v>6.5928834248136087E-2</v>
      </c>
      <c r="AZ26" s="99">
        <v>6.5937015284696449E-2</v>
      </c>
      <c r="BA26" s="100">
        <v>8.3962990157347026E-2</v>
      </c>
    </row>
    <row r="27" spans="2:53" ht="15" customHeight="1" x14ac:dyDescent="0.25">
      <c r="B27" s="66" t="s">
        <v>229</v>
      </c>
      <c r="C27" s="67">
        <v>60256068.058713801</v>
      </c>
      <c r="D27" s="67">
        <v>68652919.937727496</v>
      </c>
      <c r="E27" s="67">
        <v>51658248.203077801</v>
      </c>
      <c r="F27" s="73">
        <v>56716.41</v>
      </c>
      <c r="G27" s="71">
        <v>1799314.6083200001</v>
      </c>
      <c r="H27" s="72">
        <v>1338999.40512</v>
      </c>
      <c r="I27" s="71">
        <v>0</v>
      </c>
      <c r="J27" s="71">
        <v>0</v>
      </c>
      <c r="K27" s="72">
        <v>1238143.56</v>
      </c>
      <c r="L27" s="71">
        <v>223310.15</v>
      </c>
      <c r="M27" s="71">
        <v>124351.35</v>
      </c>
      <c r="N27" s="72">
        <v>30832.26</v>
      </c>
      <c r="O27" s="71">
        <v>25811740.7656608</v>
      </c>
      <c r="P27" s="71">
        <v>34293807.065944701</v>
      </c>
      <c r="Q27" s="72">
        <v>27008616.472236101</v>
      </c>
      <c r="R27" s="71">
        <v>0</v>
      </c>
      <c r="S27" s="71">
        <v>0</v>
      </c>
      <c r="T27" s="72">
        <v>822204.99865067797</v>
      </c>
      <c r="U27" s="71">
        <v>18000</v>
      </c>
      <c r="V27" s="71">
        <v>0</v>
      </c>
      <c r="W27" s="72">
        <v>0</v>
      </c>
      <c r="X27" s="71">
        <v>4664.3999999999942</v>
      </c>
      <c r="Y27" s="71">
        <v>5012.7999999999884</v>
      </c>
      <c r="Z27" s="71">
        <v>0</v>
      </c>
      <c r="AA27" s="73">
        <v>289608.87</v>
      </c>
      <c r="AB27" s="71">
        <v>8867588.3000378795</v>
      </c>
      <c r="AC27" s="72">
        <v>6927520.0245231902</v>
      </c>
      <c r="AD27" s="71">
        <v>233174.08082500001</v>
      </c>
      <c r="AE27" s="71">
        <v>174800.35871999999</v>
      </c>
      <c r="AF27" s="72">
        <v>87398.916930000007</v>
      </c>
      <c r="AG27" s="71">
        <v>1419629.8234791199</v>
      </c>
      <c r="AH27" s="71">
        <v>1021699.3561603701</v>
      </c>
      <c r="AI27" s="72">
        <v>2699108.3498645402</v>
      </c>
      <c r="AJ27" s="71">
        <v>91897998.253479213</v>
      </c>
      <c r="AK27" s="71">
        <v>101475318.09619825</v>
      </c>
      <c r="AL27" s="71">
        <v>72605793.204387724</v>
      </c>
      <c r="AM27" s="74">
        <v>91993530.575199574</v>
      </c>
      <c r="AN27" s="75">
        <v>105454137.12071218</v>
      </c>
      <c r="AO27" s="76">
        <v>81200296.816014588</v>
      </c>
      <c r="AP27" s="77">
        <v>-19218871.84</v>
      </c>
      <c r="AQ27" s="78">
        <v>-13838967.75</v>
      </c>
      <c r="AR27" s="79">
        <v>2779405.2699999898</v>
      </c>
      <c r="AS27" s="80">
        <v>95532.32172036171</v>
      </c>
      <c r="AT27" s="75">
        <v>3978819.0245139301</v>
      </c>
      <c r="AU27" s="76">
        <v>8594503.6116268635</v>
      </c>
      <c r="AV27" s="80">
        <v>95532.32172036171</v>
      </c>
      <c r="AW27" s="75">
        <v>3978819.0245139301</v>
      </c>
      <c r="AX27" s="76">
        <v>9010442.1729761865</v>
      </c>
      <c r="AY27" s="81">
        <v>1.0384678261942492E-3</v>
      </c>
      <c r="AZ27" s="82">
        <v>3.7730326501647066E-2</v>
      </c>
      <c r="BA27" s="83">
        <v>0.10584325364106092</v>
      </c>
    </row>
    <row r="28" spans="2:53" ht="15" customHeight="1" x14ac:dyDescent="0.25">
      <c r="B28" s="84" t="s">
        <v>230</v>
      </c>
      <c r="C28" s="85">
        <v>32074928.5230393</v>
      </c>
      <c r="D28" s="85">
        <v>56088730.917119697</v>
      </c>
      <c r="E28" s="85">
        <v>41414163.969357297</v>
      </c>
      <c r="F28" s="86">
        <v>6026.03</v>
      </c>
      <c r="G28" s="87">
        <v>861728.93968000298</v>
      </c>
      <c r="H28" s="88">
        <v>486842.79584000102</v>
      </c>
      <c r="I28" s="89">
        <v>74872486.840000004</v>
      </c>
      <c r="J28" s="89">
        <v>82269947.989999995</v>
      </c>
      <c r="K28" s="90">
        <v>50677557.240000002</v>
      </c>
      <c r="L28" s="89">
        <v>4007.85</v>
      </c>
      <c r="M28" s="89">
        <v>24426.83</v>
      </c>
      <c r="N28" s="90">
        <v>6476</v>
      </c>
      <c r="O28" s="89">
        <v>52633574.678491198</v>
      </c>
      <c r="P28" s="89">
        <v>58635379.844017603</v>
      </c>
      <c r="Q28" s="90">
        <v>44282621.173910797</v>
      </c>
      <c r="R28" s="89">
        <v>72147093.475291505</v>
      </c>
      <c r="S28" s="89">
        <v>80092296.087080002</v>
      </c>
      <c r="T28" s="90">
        <v>49333609.527478099</v>
      </c>
      <c r="U28" s="89">
        <v>7000</v>
      </c>
      <c r="V28" s="89">
        <v>0</v>
      </c>
      <c r="W28" s="90">
        <v>0</v>
      </c>
      <c r="X28" s="89">
        <v>18968.800000000003</v>
      </c>
      <c r="Y28" s="89">
        <v>6584.3999999999978</v>
      </c>
      <c r="Z28" s="89">
        <v>5737</v>
      </c>
      <c r="AA28" s="86">
        <v>495.24</v>
      </c>
      <c r="AB28" s="87">
        <v>1735797.6844395399</v>
      </c>
      <c r="AC28" s="88">
        <v>1467730.03147851</v>
      </c>
      <c r="AD28" s="89">
        <v>9303.4888800000008</v>
      </c>
      <c r="AE28" s="89">
        <v>35540.681040000003</v>
      </c>
      <c r="AF28" s="90">
        <v>59846.32591</v>
      </c>
      <c r="AG28" s="87">
        <v>0</v>
      </c>
      <c r="AH28" s="87">
        <v>0</v>
      </c>
      <c r="AI28" s="88">
        <v>8628.4214988475396</v>
      </c>
      <c r="AJ28" s="87">
        <v>165517084.34999999</v>
      </c>
      <c r="AK28" s="87">
        <v>182326116.46443954</v>
      </c>
      <c r="AL28" s="87">
        <v>119582463.53277735</v>
      </c>
      <c r="AM28" s="91">
        <v>162787760.00570205</v>
      </c>
      <c r="AN28" s="92">
        <v>196914616.99893725</v>
      </c>
      <c r="AO28" s="93">
        <v>136453855.01249617</v>
      </c>
      <c r="AP28" s="94">
        <v>18068028.789999999</v>
      </c>
      <c r="AQ28" s="95">
        <v>18129416.530000001</v>
      </c>
      <c r="AR28" s="96">
        <v>21096211.210200001</v>
      </c>
      <c r="AS28" s="97">
        <v>-2729324.3442979455</v>
      </c>
      <c r="AT28" s="92">
        <v>14588500.534497708</v>
      </c>
      <c r="AU28" s="93">
        <v>16871391.479718819</v>
      </c>
      <c r="AV28" s="97">
        <v>-3930.9795894473791</v>
      </c>
      <c r="AW28" s="92">
        <v>16766152.437417701</v>
      </c>
      <c r="AX28" s="93">
        <v>18215339.192240715</v>
      </c>
      <c r="AY28" s="98" t="s">
        <v>186</v>
      </c>
      <c r="AZ28" s="99">
        <v>7.408541202696213E-2</v>
      </c>
      <c r="BA28" s="100">
        <v>0.12364173572211479</v>
      </c>
    </row>
    <row r="29" spans="2:53" ht="15" customHeight="1" x14ac:dyDescent="0.25">
      <c r="B29" s="66" t="s">
        <v>231</v>
      </c>
      <c r="C29" s="67">
        <v>0</v>
      </c>
      <c r="D29" s="67">
        <v>0</v>
      </c>
      <c r="E29" s="67">
        <v>0</v>
      </c>
      <c r="F29" s="73">
        <v>26571.599999999999</v>
      </c>
      <c r="G29" s="71">
        <v>29667.216816</v>
      </c>
      <c r="H29" s="72">
        <v>27365.795600000001</v>
      </c>
      <c r="I29" s="71">
        <v>11993829.9</v>
      </c>
      <c r="J29" s="71">
        <v>14557149.84</v>
      </c>
      <c r="K29" s="72">
        <v>8597651.0099999998</v>
      </c>
      <c r="L29" s="71">
        <v>0</v>
      </c>
      <c r="M29" s="71">
        <v>0</v>
      </c>
      <c r="N29" s="72">
        <v>0</v>
      </c>
      <c r="O29" s="71">
        <v>20489938.436247401</v>
      </c>
      <c r="P29" s="71">
        <v>21484623.016697999</v>
      </c>
      <c r="Q29" s="72">
        <v>15633312.231131099</v>
      </c>
      <c r="R29" s="71">
        <v>11549836.253942201</v>
      </c>
      <c r="S29" s="71">
        <v>14536682.852450499</v>
      </c>
      <c r="T29" s="72">
        <v>8340331.9961019196</v>
      </c>
      <c r="U29" s="71">
        <v>0</v>
      </c>
      <c r="V29" s="71">
        <v>0</v>
      </c>
      <c r="W29" s="72">
        <v>0</v>
      </c>
      <c r="X29" s="71">
        <v>80886.8</v>
      </c>
      <c r="Y29" s="71">
        <v>25666.799999999999</v>
      </c>
      <c r="Z29" s="71">
        <v>15400</v>
      </c>
      <c r="AA29" s="73">
        <v>0</v>
      </c>
      <c r="AB29" s="71">
        <v>0</v>
      </c>
      <c r="AC29" s="72">
        <v>0</v>
      </c>
      <c r="AD29" s="71">
        <v>0</v>
      </c>
      <c r="AE29" s="71">
        <v>2341.1514240000001</v>
      </c>
      <c r="AF29" s="72">
        <v>671.33550000000002</v>
      </c>
      <c r="AG29" s="71">
        <v>0</v>
      </c>
      <c r="AH29" s="71">
        <v>0</v>
      </c>
      <c r="AI29" s="72">
        <v>0</v>
      </c>
      <c r="AJ29" s="71">
        <v>40184708.759999998</v>
      </c>
      <c r="AK29" s="71">
        <v>41631148.130000003</v>
      </c>
      <c r="AL29" s="71">
        <v>31130277.049999997</v>
      </c>
      <c r="AM29" s="74">
        <v>33868360.210189611</v>
      </c>
      <c r="AN29" s="75">
        <v>36158971.587388501</v>
      </c>
      <c r="AO29" s="76">
        <v>24103229.388333015</v>
      </c>
      <c r="AP29" s="77">
        <v>2497669.2400000002</v>
      </c>
      <c r="AQ29" s="78">
        <v>3012370.84</v>
      </c>
      <c r="AR29" s="79">
        <v>583968.23000000196</v>
      </c>
      <c r="AS29" s="80">
        <v>-6316348.5498103872</v>
      </c>
      <c r="AT29" s="75">
        <v>-5472176.5426115021</v>
      </c>
      <c r="AU29" s="76">
        <v>-7027047.6616669819</v>
      </c>
      <c r="AV29" s="80">
        <v>-5872354.9037525877</v>
      </c>
      <c r="AW29" s="75">
        <v>-5451709.5550620016</v>
      </c>
      <c r="AX29" s="76">
        <v>-6769728.6477689017</v>
      </c>
      <c r="AY29" s="81" t="s">
        <v>186</v>
      </c>
      <c r="AZ29" s="82" t="s">
        <v>186</v>
      </c>
      <c r="BA29" s="83" t="s">
        <v>186</v>
      </c>
    </row>
    <row r="30" spans="2:53" ht="15" customHeight="1" x14ac:dyDescent="0.25">
      <c r="B30" s="84" t="s">
        <v>232</v>
      </c>
      <c r="C30" s="85">
        <v>138170996.68359101</v>
      </c>
      <c r="D30" s="85">
        <v>162583436.14489201</v>
      </c>
      <c r="E30" s="85">
        <v>115382586.422786</v>
      </c>
      <c r="F30" s="86">
        <v>58519.22</v>
      </c>
      <c r="G30" s="87">
        <v>1456640.1533600001</v>
      </c>
      <c r="H30" s="88">
        <v>1018661.1438</v>
      </c>
      <c r="I30" s="89">
        <v>168855119.36000001</v>
      </c>
      <c r="J30" s="89">
        <v>256893868.56</v>
      </c>
      <c r="K30" s="90">
        <v>224173824.94</v>
      </c>
      <c r="L30" s="89">
        <v>138345.38</v>
      </c>
      <c r="M30" s="89">
        <v>152031.44</v>
      </c>
      <c r="N30" s="90">
        <v>78355.320000000007</v>
      </c>
      <c r="O30" s="89">
        <v>39036611.645847201</v>
      </c>
      <c r="P30" s="89">
        <v>32544543.248672798</v>
      </c>
      <c r="Q30" s="90">
        <v>27536782.846352302</v>
      </c>
      <c r="R30" s="89">
        <v>151435706.28411999</v>
      </c>
      <c r="S30" s="89">
        <v>214278445.01047999</v>
      </c>
      <c r="T30" s="90">
        <v>198172868.77667001</v>
      </c>
      <c r="U30" s="89">
        <v>8490531</v>
      </c>
      <c r="V30" s="89">
        <v>0</v>
      </c>
      <c r="W30" s="90">
        <v>0</v>
      </c>
      <c r="X30" s="89">
        <v>270585.2</v>
      </c>
      <c r="Y30" s="89">
        <v>101357.79999999999</v>
      </c>
      <c r="Z30" s="89">
        <v>141195.16</v>
      </c>
      <c r="AA30" s="86">
        <v>999307.8</v>
      </c>
      <c r="AB30" s="87">
        <v>36396706.025406301</v>
      </c>
      <c r="AC30" s="88">
        <v>25742353.734773502</v>
      </c>
      <c r="AD30" s="89">
        <v>236133.67050000001</v>
      </c>
      <c r="AE30" s="89">
        <v>458838.83438399999</v>
      </c>
      <c r="AF30" s="90">
        <v>345250.0906</v>
      </c>
      <c r="AG30" s="87">
        <v>0</v>
      </c>
      <c r="AH30" s="87">
        <v>0</v>
      </c>
      <c r="AI30" s="88">
        <v>0</v>
      </c>
      <c r="AJ30" s="87">
        <v>344892214.11000001</v>
      </c>
      <c r="AK30" s="87">
        <v>467010558.95540631</v>
      </c>
      <c r="AL30" s="87">
        <v>372607015.28377348</v>
      </c>
      <c r="AM30" s="91">
        <v>348513888.38405806</v>
      </c>
      <c r="AN30" s="92">
        <v>413094085.61178869</v>
      </c>
      <c r="AO30" s="93">
        <v>343775395.17020828</v>
      </c>
      <c r="AP30" s="94">
        <v>-41965462.030000001</v>
      </c>
      <c r="AQ30" s="95">
        <v>-43094926.219999999</v>
      </c>
      <c r="AR30" s="96">
        <v>-13764453.909</v>
      </c>
      <c r="AS30" s="97">
        <v>3621674.274058044</v>
      </c>
      <c r="AT30" s="92">
        <v>-53916473.343617618</v>
      </c>
      <c r="AU30" s="93">
        <v>-28831620.113565207</v>
      </c>
      <c r="AV30" s="97">
        <v>21041087.349938065</v>
      </c>
      <c r="AW30" s="92">
        <v>-11301049.794097602</v>
      </c>
      <c r="AX30" s="93">
        <v>-2830663.9502352178</v>
      </c>
      <c r="AY30" s="98">
        <v>1.0391764560231824E-2</v>
      </c>
      <c r="AZ30" s="99" t="s">
        <v>186</v>
      </c>
      <c r="BA30" s="100" t="s">
        <v>186</v>
      </c>
    </row>
    <row r="31" spans="2:53" ht="15" customHeight="1" x14ac:dyDescent="0.25">
      <c r="B31" s="66" t="s">
        <v>233</v>
      </c>
      <c r="C31" s="67">
        <v>191959511.55490401</v>
      </c>
      <c r="D31" s="67">
        <v>220819926.73848501</v>
      </c>
      <c r="E31" s="67">
        <v>171430873.64015499</v>
      </c>
      <c r="F31" s="73">
        <v>0</v>
      </c>
      <c r="G31" s="71">
        <v>520173.52934400202</v>
      </c>
      <c r="H31" s="72">
        <v>346135.95389999897</v>
      </c>
      <c r="I31" s="71">
        <v>298922167.91000003</v>
      </c>
      <c r="J31" s="71">
        <v>295604611.63999999</v>
      </c>
      <c r="K31" s="72">
        <v>196547285.58000001</v>
      </c>
      <c r="L31" s="71">
        <v>3006.59</v>
      </c>
      <c r="M31" s="71">
        <v>2875.66</v>
      </c>
      <c r="N31" s="72">
        <v>3902.59</v>
      </c>
      <c r="O31" s="71">
        <v>31362603.500987001</v>
      </c>
      <c r="P31" s="71">
        <v>41299086.6260323</v>
      </c>
      <c r="Q31" s="72">
        <v>28173138.679237299</v>
      </c>
      <c r="R31" s="71">
        <v>289670180.55821002</v>
      </c>
      <c r="S31" s="71">
        <v>281988718.90048099</v>
      </c>
      <c r="T31" s="72">
        <v>189714823.336633</v>
      </c>
      <c r="U31" s="71">
        <v>2477392</v>
      </c>
      <c r="V31" s="71">
        <v>0</v>
      </c>
      <c r="W31" s="72">
        <v>0</v>
      </c>
      <c r="X31" s="71">
        <v>67651.56</v>
      </c>
      <c r="Y31" s="71">
        <v>41267.360000000001</v>
      </c>
      <c r="Z31" s="71">
        <v>11153.8</v>
      </c>
      <c r="AA31" s="73">
        <v>15207228.039999999</v>
      </c>
      <c r="AB31" s="71">
        <v>61876699.557552002</v>
      </c>
      <c r="AC31" s="72">
        <v>47877719.693340801</v>
      </c>
      <c r="AD31" s="71">
        <v>7126.1189999999997</v>
      </c>
      <c r="AE31" s="71">
        <v>27143.601552</v>
      </c>
      <c r="AF31" s="72">
        <v>75995.178599999999</v>
      </c>
      <c r="AG31" s="71">
        <v>0</v>
      </c>
      <c r="AH31" s="71">
        <v>0</v>
      </c>
      <c r="AI31" s="72">
        <v>0</v>
      </c>
      <c r="AJ31" s="71">
        <v>508237207.86000001</v>
      </c>
      <c r="AK31" s="71">
        <v>553421359.92755198</v>
      </c>
      <c r="AL31" s="71">
        <v>386914829.70334077</v>
      </c>
      <c r="AM31" s="74">
        <v>537254513.50310099</v>
      </c>
      <c r="AN31" s="75">
        <v>554708316.17589438</v>
      </c>
      <c r="AO31" s="76">
        <v>398318084.48852527</v>
      </c>
      <c r="AP31" s="77">
        <v>-25294297.309999999</v>
      </c>
      <c r="AQ31" s="78">
        <v>-48303694.030000001</v>
      </c>
      <c r="AR31" s="79">
        <v>-28157330.710000001</v>
      </c>
      <c r="AS31" s="80">
        <v>29017305.643100977</v>
      </c>
      <c r="AT31" s="75">
        <v>1286956.2483423948</v>
      </c>
      <c r="AU31" s="76">
        <v>11403254.785184503</v>
      </c>
      <c r="AV31" s="80">
        <v>38269292.994890988</v>
      </c>
      <c r="AW31" s="75">
        <v>14902848.987861395</v>
      </c>
      <c r="AX31" s="76">
        <v>18235717.028551519</v>
      </c>
      <c r="AY31" s="81">
        <v>5.4010352475025773E-2</v>
      </c>
      <c r="AZ31" s="82">
        <v>2.3200594092667422E-3</v>
      </c>
      <c r="BA31" s="83">
        <v>2.862851381660781E-2</v>
      </c>
    </row>
    <row r="32" spans="2:53" ht="15" customHeight="1" x14ac:dyDescent="0.25">
      <c r="B32" s="84" t="s">
        <v>234</v>
      </c>
      <c r="C32" s="85">
        <v>99578135.508756101</v>
      </c>
      <c r="D32" s="85">
        <v>117326797.183404</v>
      </c>
      <c r="E32" s="85">
        <v>91805989.363638297</v>
      </c>
      <c r="F32" s="86">
        <v>0</v>
      </c>
      <c r="G32" s="87">
        <v>413746.68614400103</v>
      </c>
      <c r="H32" s="88">
        <v>270356.83729999902</v>
      </c>
      <c r="I32" s="89">
        <v>0</v>
      </c>
      <c r="J32" s="89">
        <v>0</v>
      </c>
      <c r="K32" s="90">
        <v>0</v>
      </c>
      <c r="L32" s="89">
        <v>68006.8</v>
      </c>
      <c r="M32" s="89">
        <v>35354.49</v>
      </c>
      <c r="N32" s="90">
        <v>100.99</v>
      </c>
      <c r="O32" s="89">
        <v>15590630.141102901</v>
      </c>
      <c r="P32" s="89">
        <v>19708599.3606622</v>
      </c>
      <c r="Q32" s="90">
        <v>14658800.146101501</v>
      </c>
      <c r="R32" s="89">
        <v>0</v>
      </c>
      <c r="S32" s="89">
        <v>0</v>
      </c>
      <c r="T32" s="90">
        <v>0</v>
      </c>
      <c r="U32" s="89">
        <v>82000</v>
      </c>
      <c r="V32" s="89">
        <v>0</v>
      </c>
      <c r="W32" s="90">
        <v>0</v>
      </c>
      <c r="X32" s="89">
        <v>0</v>
      </c>
      <c r="Y32" s="89">
        <v>0</v>
      </c>
      <c r="Z32" s="89">
        <v>0</v>
      </c>
      <c r="AA32" s="86">
        <v>14881.95</v>
      </c>
      <c r="AB32" s="87">
        <v>2302850.1336349901</v>
      </c>
      <c r="AC32" s="88">
        <v>2010508.05149559</v>
      </c>
      <c r="AD32" s="89">
        <v>105147.10794</v>
      </c>
      <c r="AE32" s="89">
        <v>148068.23652000001</v>
      </c>
      <c r="AF32" s="90">
        <v>120123.73759999999</v>
      </c>
      <c r="AG32" s="87">
        <v>0</v>
      </c>
      <c r="AH32" s="87">
        <v>0</v>
      </c>
      <c r="AI32" s="88">
        <v>0</v>
      </c>
      <c r="AJ32" s="87">
        <v>93977009.49000001</v>
      </c>
      <c r="AK32" s="87">
        <v>97381289.833634973</v>
      </c>
      <c r="AL32" s="87">
        <v>70022678.981495589</v>
      </c>
      <c r="AM32" s="91">
        <v>122276609.18779899</v>
      </c>
      <c r="AN32" s="92">
        <v>138736163.9167302</v>
      </c>
      <c r="AO32" s="93">
        <v>107491676.25463977</v>
      </c>
      <c r="AP32" s="94">
        <v>1223240.1499999899</v>
      </c>
      <c r="AQ32" s="95">
        <v>-140461.950000012</v>
      </c>
      <c r="AR32" s="96">
        <v>7631895.23999999</v>
      </c>
      <c r="AS32" s="97">
        <v>28299599.697798982</v>
      </c>
      <c r="AT32" s="92">
        <v>41354874.083095223</v>
      </c>
      <c r="AU32" s="93">
        <v>37468997.273144186</v>
      </c>
      <c r="AV32" s="97">
        <v>28299599.697798982</v>
      </c>
      <c r="AW32" s="92">
        <v>41354874.083095223</v>
      </c>
      <c r="AX32" s="93">
        <v>37468997.273144186</v>
      </c>
      <c r="AY32" s="98">
        <v>0.23143919254691578</v>
      </c>
      <c r="AZ32" s="99">
        <v>0.29808287122538957</v>
      </c>
      <c r="BA32" s="100">
        <v>0.3485758021335803</v>
      </c>
    </row>
    <row r="33" spans="2:53" ht="15" customHeight="1" x14ac:dyDescent="0.25">
      <c r="B33" s="66" t="s">
        <v>235</v>
      </c>
      <c r="C33" s="67">
        <v>78.282710240941896</v>
      </c>
      <c r="D33" s="67">
        <v>0</v>
      </c>
      <c r="E33" s="67">
        <v>0</v>
      </c>
      <c r="F33" s="73">
        <v>0</v>
      </c>
      <c r="G33" s="71">
        <v>3997.5176160000001</v>
      </c>
      <c r="H33" s="72">
        <v>0</v>
      </c>
      <c r="I33" s="71">
        <v>0</v>
      </c>
      <c r="J33" s="71">
        <v>0</v>
      </c>
      <c r="K33" s="72">
        <v>0</v>
      </c>
      <c r="L33" s="71">
        <v>578.36</v>
      </c>
      <c r="M33" s="71">
        <v>2702742.35</v>
      </c>
      <c r="N33" s="72">
        <v>1617774</v>
      </c>
      <c r="O33" s="71">
        <v>62041394.8379547</v>
      </c>
      <c r="P33" s="71">
        <v>13536139.754667399</v>
      </c>
      <c r="Q33" s="72">
        <v>3665470.67896325</v>
      </c>
      <c r="R33" s="71">
        <v>0</v>
      </c>
      <c r="S33" s="71">
        <v>0</v>
      </c>
      <c r="T33" s="72">
        <v>0</v>
      </c>
      <c r="U33" s="71">
        <v>32000</v>
      </c>
      <c r="V33" s="71">
        <v>0</v>
      </c>
      <c r="W33" s="72">
        <v>0</v>
      </c>
      <c r="X33" s="71">
        <v>0</v>
      </c>
      <c r="Y33" s="71">
        <v>0</v>
      </c>
      <c r="Z33" s="71">
        <v>0</v>
      </c>
      <c r="AA33" s="73">
        <v>0</v>
      </c>
      <c r="AB33" s="71">
        <v>0</v>
      </c>
      <c r="AC33" s="72">
        <v>0</v>
      </c>
      <c r="AD33" s="71">
        <v>2984.3441250000001</v>
      </c>
      <c r="AE33" s="71">
        <v>1476.6055200000001</v>
      </c>
      <c r="AF33" s="72">
        <v>0</v>
      </c>
      <c r="AG33" s="71">
        <v>0</v>
      </c>
      <c r="AH33" s="71">
        <v>0</v>
      </c>
      <c r="AI33" s="72">
        <v>0</v>
      </c>
      <c r="AJ33" s="71">
        <v>53440404.229999997</v>
      </c>
      <c r="AK33" s="71">
        <v>22588106.589999996</v>
      </c>
      <c r="AL33" s="71">
        <v>12862325.010600001</v>
      </c>
      <c r="AM33" s="74">
        <v>71433618.084789947</v>
      </c>
      <c r="AN33" s="75">
        <v>23880613.627803396</v>
      </c>
      <c r="AO33" s="76">
        <v>9639121.918963246</v>
      </c>
      <c r="AP33" s="77">
        <v>43277388.68</v>
      </c>
      <c r="AQ33" s="78">
        <v>11374960.73</v>
      </c>
      <c r="AR33" s="79">
        <v>2070963.3894</v>
      </c>
      <c r="AS33" s="80">
        <v>17993213.85478995</v>
      </c>
      <c r="AT33" s="75">
        <v>1292507.0378034003</v>
      </c>
      <c r="AU33" s="76">
        <v>-3223203.0916367546</v>
      </c>
      <c r="AV33" s="80">
        <v>17993213.85478995</v>
      </c>
      <c r="AW33" s="75">
        <v>1292507.0378034003</v>
      </c>
      <c r="AX33" s="76">
        <v>-3223203.0916367546</v>
      </c>
      <c r="AY33" s="81">
        <v>0.25188719733378823</v>
      </c>
      <c r="AZ33" s="82">
        <v>5.4123694556097078E-2</v>
      </c>
      <c r="BA33" s="83" t="s">
        <v>186</v>
      </c>
    </row>
    <row r="34" spans="2:53" ht="15" customHeight="1" x14ac:dyDescent="0.25">
      <c r="B34" s="84" t="s">
        <v>236</v>
      </c>
      <c r="C34" s="85">
        <v>25231864.503501002</v>
      </c>
      <c r="D34" s="85">
        <v>33012859.943535399</v>
      </c>
      <c r="E34" s="85">
        <v>29873884.007347301</v>
      </c>
      <c r="F34" s="86">
        <v>0</v>
      </c>
      <c r="G34" s="87">
        <v>173580.65812800001</v>
      </c>
      <c r="H34" s="88">
        <v>141577.7121</v>
      </c>
      <c r="I34" s="89">
        <v>51212995.659999996</v>
      </c>
      <c r="J34" s="89">
        <v>58974695.689999998</v>
      </c>
      <c r="K34" s="90">
        <v>46592585.109999999</v>
      </c>
      <c r="L34" s="89">
        <v>2527.66</v>
      </c>
      <c r="M34" s="89">
        <v>581.49</v>
      </c>
      <c r="N34" s="90">
        <v>124.67</v>
      </c>
      <c r="O34" s="89">
        <v>12897332.323976099</v>
      </c>
      <c r="P34" s="89">
        <v>15917280.937373601</v>
      </c>
      <c r="Q34" s="90">
        <v>12438199.849854499</v>
      </c>
      <c r="R34" s="89">
        <v>49484335.768431</v>
      </c>
      <c r="S34" s="89">
        <v>62318238.544947803</v>
      </c>
      <c r="T34" s="90">
        <v>50989423.656629302</v>
      </c>
      <c r="U34" s="89">
        <v>1000</v>
      </c>
      <c r="V34" s="89">
        <v>0</v>
      </c>
      <c r="W34" s="90">
        <v>0</v>
      </c>
      <c r="X34" s="89">
        <v>80221.2</v>
      </c>
      <c r="Y34" s="89">
        <v>80427.599999999991</v>
      </c>
      <c r="Z34" s="89">
        <v>23971.200000000001</v>
      </c>
      <c r="AA34" s="86">
        <v>39848.639999999999</v>
      </c>
      <c r="AB34" s="87">
        <v>3011556.1501649702</v>
      </c>
      <c r="AC34" s="88">
        <v>3126979.7536295499</v>
      </c>
      <c r="AD34" s="89">
        <v>4917.2712750000001</v>
      </c>
      <c r="AE34" s="89">
        <v>5580.5863680000002</v>
      </c>
      <c r="AF34" s="90">
        <v>9296.8392000000003</v>
      </c>
      <c r="AG34" s="87">
        <v>0</v>
      </c>
      <c r="AH34" s="87">
        <v>0</v>
      </c>
      <c r="AI34" s="88">
        <v>0</v>
      </c>
      <c r="AJ34" s="87">
        <v>99041912.459999993</v>
      </c>
      <c r="AK34" s="87">
        <v>111718511.87016498</v>
      </c>
      <c r="AL34" s="87">
        <v>85225306.403629556</v>
      </c>
      <c r="AM34" s="91">
        <v>91768183.417183101</v>
      </c>
      <c r="AN34" s="92">
        <v>113337244.02035281</v>
      </c>
      <c r="AO34" s="93">
        <v>94769168.765131131</v>
      </c>
      <c r="AP34" s="94">
        <v>-11106895.59</v>
      </c>
      <c r="AQ34" s="95">
        <v>-4677999.4799999902</v>
      </c>
      <c r="AR34" s="96">
        <v>1957445.39</v>
      </c>
      <c r="AS34" s="97">
        <v>-7273729.0428168923</v>
      </c>
      <c r="AT34" s="92">
        <v>1618732.1501878351</v>
      </c>
      <c r="AU34" s="93">
        <v>9543862.3615015745</v>
      </c>
      <c r="AV34" s="97">
        <v>-5545069.1512478963</v>
      </c>
      <c r="AW34" s="92">
        <v>1618732.1501878351</v>
      </c>
      <c r="AX34" s="93">
        <v>9543862.3615015745</v>
      </c>
      <c r="AY34" s="98" t="s">
        <v>186</v>
      </c>
      <c r="AZ34" s="99">
        <v>1.4282437906264487E-2</v>
      </c>
      <c r="BA34" s="100">
        <v>0.10070640574208659</v>
      </c>
    </row>
    <row r="35" spans="2:53" ht="15" customHeight="1" x14ac:dyDescent="0.25">
      <c r="B35" s="66" t="s">
        <v>237</v>
      </c>
      <c r="C35" s="67">
        <v>88366705.172790498</v>
      </c>
      <c r="D35" s="67">
        <v>111908415.72488201</v>
      </c>
      <c r="E35" s="67">
        <v>93799890.290914103</v>
      </c>
      <c r="F35" s="73">
        <v>24189.41</v>
      </c>
      <c r="G35" s="71">
        <v>3959919.013264</v>
      </c>
      <c r="H35" s="72">
        <v>2031954.0956999999</v>
      </c>
      <c r="I35" s="71">
        <v>366058053.37</v>
      </c>
      <c r="J35" s="71">
        <v>443525847.53999996</v>
      </c>
      <c r="K35" s="72">
        <v>352525770.47000003</v>
      </c>
      <c r="L35" s="71">
        <v>17842.21</v>
      </c>
      <c r="M35" s="71">
        <v>24093.65</v>
      </c>
      <c r="N35" s="72">
        <v>2085.15</v>
      </c>
      <c r="O35" s="71">
        <v>101754578.32535499</v>
      </c>
      <c r="P35" s="71">
        <v>231375661.12244901</v>
      </c>
      <c r="Q35" s="72">
        <v>179887069.769945</v>
      </c>
      <c r="R35" s="71">
        <v>349915755.14847797</v>
      </c>
      <c r="S35" s="71">
        <v>440559521.670672</v>
      </c>
      <c r="T35" s="72">
        <v>369253434.06987399</v>
      </c>
      <c r="U35" s="71">
        <v>17000</v>
      </c>
      <c r="V35" s="71">
        <v>0</v>
      </c>
      <c r="W35" s="72">
        <v>0</v>
      </c>
      <c r="X35" s="71">
        <v>1262079</v>
      </c>
      <c r="Y35" s="71">
        <v>865793</v>
      </c>
      <c r="Z35" s="71">
        <v>234729</v>
      </c>
      <c r="AA35" s="73">
        <v>2266819.88</v>
      </c>
      <c r="AB35" s="71">
        <v>14440220.2609754</v>
      </c>
      <c r="AC35" s="72">
        <v>12554190.464934099</v>
      </c>
      <c r="AD35" s="71">
        <v>34705.854449999999</v>
      </c>
      <c r="AE35" s="71">
        <v>250863.53263999999</v>
      </c>
      <c r="AF35" s="72">
        <v>683292.26459999999</v>
      </c>
      <c r="AG35" s="71">
        <v>5766.9388551973097</v>
      </c>
      <c r="AH35" s="71">
        <v>24153.908581548501</v>
      </c>
      <c r="AI35" s="72">
        <v>17999.677431717799</v>
      </c>
      <c r="AJ35" s="71">
        <v>603660573.42885506</v>
      </c>
      <c r="AK35" s="71">
        <v>684897374.25955677</v>
      </c>
      <c r="AL35" s="71">
        <v>526193169.83196586</v>
      </c>
      <c r="AM35" s="74">
        <v>552971848.55107355</v>
      </c>
      <c r="AN35" s="75">
        <v>791772996.26390672</v>
      </c>
      <c r="AO35" s="76">
        <v>648798925.40103304</v>
      </c>
      <c r="AP35" s="77">
        <v>-5930632.0199999399</v>
      </c>
      <c r="AQ35" s="78">
        <v>220865149.86000001</v>
      </c>
      <c r="AR35" s="79">
        <v>202545337.14039999</v>
      </c>
      <c r="AS35" s="80">
        <v>-50688724.87778151</v>
      </c>
      <c r="AT35" s="75">
        <v>106875622.00434995</v>
      </c>
      <c r="AU35" s="76">
        <v>122605755.56906718</v>
      </c>
      <c r="AV35" s="80">
        <v>-34546426.656259477</v>
      </c>
      <c r="AW35" s="75">
        <v>109841947.87367791</v>
      </c>
      <c r="AX35" s="76">
        <v>122605755.56906718</v>
      </c>
      <c r="AY35" s="81" t="s">
        <v>186</v>
      </c>
      <c r="AZ35" s="82">
        <v>0.13498265602471635</v>
      </c>
      <c r="BA35" s="83">
        <v>0.1889734257702147</v>
      </c>
    </row>
    <row r="36" spans="2:53" ht="15" customHeight="1" x14ac:dyDescent="0.25">
      <c r="B36" s="84" t="s">
        <v>238</v>
      </c>
      <c r="C36" s="85">
        <v>13891878.9098268</v>
      </c>
      <c r="D36" s="85">
        <v>15563137.871579301</v>
      </c>
      <c r="E36" s="85">
        <v>11847050.707422299</v>
      </c>
      <c r="F36" s="86">
        <v>2714423.55</v>
      </c>
      <c r="G36" s="87">
        <v>8409901.0899999999</v>
      </c>
      <c r="H36" s="88">
        <v>5360946.42</v>
      </c>
      <c r="I36" s="89">
        <v>8811119.1400000006</v>
      </c>
      <c r="J36" s="89">
        <v>15891049.77</v>
      </c>
      <c r="K36" s="90">
        <v>6986143.4299999997</v>
      </c>
      <c r="L36" s="89">
        <v>0</v>
      </c>
      <c r="M36" s="89">
        <v>54.23</v>
      </c>
      <c r="N36" s="90">
        <v>117.37</v>
      </c>
      <c r="O36" s="89">
        <v>137102345.93351501</v>
      </c>
      <c r="P36" s="89">
        <v>133138709.281505</v>
      </c>
      <c r="Q36" s="90">
        <v>84253951.974638194</v>
      </c>
      <c r="R36" s="89">
        <v>7771639.2929992499</v>
      </c>
      <c r="S36" s="89">
        <v>15747639.571642101</v>
      </c>
      <c r="T36" s="90">
        <v>6915005.3419535402</v>
      </c>
      <c r="U36" s="89">
        <v>0</v>
      </c>
      <c r="V36" s="89">
        <v>0</v>
      </c>
      <c r="W36" s="90">
        <v>0</v>
      </c>
      <c r="X36" s="89">
        <v>579732.4</v>
      </c>
      <c r="Y36" s="89">
        <v>581833</v>
      </c>
      <c r="Z36" s="89">
        <v>499115</v>
      </c>
      <c r="AA36" s="86">
        <v>411.4</v>
      </c>
      <c r="AB36" s="87">
        <v>235839.26980291001</v>
      </c>
      <c r="AC36" s="88">
        <v>188515.874699512</v>
      </c>
      <c r="AD36" s="89">
        <v>2539522.7799999998</v>
      </c>
      <c r="AE36" s="89">
        <v>2788475.06</v>
      </c>
      <c r="AF36" s="90">
        <v>2317701.06</v>
      </c>
      <c r="AG36" s="87">
        <v>0</v>
      </c>
      <c r="AH36" s="87">
        <v>0</v>
      </c>
      <c r="AI36" s="88">
        <v>0</v>
      </c>
      <c r="AJ36" s="87">
        <v>117802607.43000001</v>
      </c>
      <c r="AK36" s="87">
        <v>130472791.13980292</v>
      </c>
      <c r="AL36" s="87">
        <v>93178485.633899525</v>
      </c>
      <c r="AM36" s="91">
        <v>168028236.57634109</v>
      </c>
      <c r="AN36" s="92">
        <v>176470433.15472639</v>
      </c>
      <c r="AO36" s="93">
        <v>111281645.78401405</v>
      </c>
      <c r="AP36" s="94">
        <v>92548059.140000001</v>
      </c>
      <c r="AQ36" s="95">
        <v>60890382.670000002</v>
      </c>
      <c r="AR36" s="96">
        <v>55178391.8508</v>
      </c>
      <c r="AS36" s="97">
        <v>50225629.146341085</v>
      </c>
      <c r="AT36" s="92">
        <v>45997642.014923468</v>
      </c>
      <c r="AU36" s="93">
        <v>18103160.150114521</v>
      </c>
      <c r="AV36" s="97">
        <v>51265108.993341833</v>
      </c>
      <c r="AW36" s="92">
        <v>46141052.213281363</v>
      </c>
      <c r="AX36" s="93">
        <v>18174298.238160983</v>
      </c>
      <c r="AY36" s="98">
        <v>0.29891183868683779</v>
      </c>
      <c r="AZ36" s="99">
        <v>0.26065353381092166</v>
      </c>
      <c r="BA36" s="100">
        <v>0.1626787600288627</v>
      </c>
    </row>
    <row r="37" spans="2:53" ht="15" customHeight="1" x14ac:dyDescent="0.25">
      <c r="B37" s="66" t="s">
        <v>239</v>
      </c>
      <c r="C37" s="67">
        <v>0</v>
      </c>
      <c r="D37" s="67">
        <v>0</v>
      </c>
      <c r="E37" s="67">
        <v>0</v>
      </c>
      <c r="F37" s="73">
        <v>0</v>
      </c>
      <c r="G37" s="71">
        <v>0</v>
      </c>
      <c r="H37" s="72">
        <v>0</v>
      </c>
      <c r="I37" s="71">
        <v>0</v>
      </c>
      <c r="J37" s="71">
        <v>0</v>
      </c>
      <c r="K37" s="72">
        <v>0</v>
      </c>
      <c r="L37" s="71">
        <v>0</v>
      </c>
      <c r="M37" s="71">
        <v>0</v>
      </c>
      <c r="N37" s="72">
        <v>0</v>
      </c>
      <c r="O37" s="71">
        <v>22362408</v>
      </c>
      <c r="P37" s="71">
        <v>22091022</v>
      </c>
      <c r="Q37" s="72">
        <v>16152139.8759967</v>
      </c>
      <c r="R37" s="71">
        <v>0</v>
      </c>
      <c r="S37" s="71">
        <v>0</v>
      </c>
      <c r="T37" s="72">
        <v>0</v>
      </c>
      <c r="U37" s="71">
        <v>0</v>
      </c>
      <c r="V37" s="71">
        <v>0</v>
      </c>
      <c r="W37" s="72">
        <v>0</v>
      </c>
      <c r="X37" s="71">
        <v>5987</v>
      </c>
      <c r="Y37" s="71">
        <v>0</v>
      </c>
      <c r="Z37" s="71">
        <v>0</v>
      </c>
      <c r="AA37" s="73">
        <v>0</v>
      </c>
      <c r="AB37" s="71">
        <v>0</v>
      </c>
      <c r="AC37" s="72">
        <v>0</v>
      </c>
      <c r="AD37" s="71">
        <v>0</v>
      </c>
      <c r="AE37" s="71">
        <v>0</v>
      </c>
      <c r="AF37" s="72">
        <v>0</v>
      </c>
      <c r="AG37" s="71">
        <v>0</v>
      </c>
      <c r="AH37" s="71">
        <v>0</v>
      </c>
      <c r="AI37" s="72">
        <v>0</v>
      </c>
      <c r="AJ37" s="71">
        <v>65782552.450000107</v>
      </c>
      <c r="AK37" s="71">
        <v>61555447.450000003</v>
      </c>
      <c r="AL37" s="71">
        <v>41614313.859999999</v>
      </c>
      <c r="AM37" s="74">
        <v>40967808.450000003</v>
      </c>
      <c r="AN37" s="75">
        <v>37268227.329999998</v>
      </c>
      <c r="AO37" s="76">
        <v>26655130.375996698</v>
      </c>
      <c r="AP37" s="77">
        <v>-16825508.940000001</v>
      </c>
      <c r="AQ37" s="78">
        <v>-16987400.989999998</v>
      </c>
      <c r="AR37" s="79">
        <v>-9664913.0600000098</v>
      </c>
      <c r="AS37" s="80">
        <v>-24814744.000000104</v>
      </c>
      <c r="AT37" s="75">
        <v>-24287220.120000005</v>
      </c>
      <c r="AU37" s="76">
        <v>-14959183.484003302</v>
      </c>
      <c r="AV37" s="80">
        <v>-24814744.000000104</v>
      </c>
      <c r="AW37" s="75">
        <v>-24287220.120000005</v>
      </c>
      <c r="AX37" s="76">
        <v>-14959183.484003302</v>
      </c>
      <c r="AY37" s="81" t="s">
        <v>186</v>
      </c>
      <c r="AZ37" s="82" t="s">
        <v>186</v>
      </c>
      <c r="BA37" s="83" t="s">
        <v>186</v>
      </c>
    </row>
    <row r="38" spans="2:53" ht="15" customHeight="1" x14ac:dyDescent="0.25">
      <c r="B38" s="84" t="s">
        <v>240</v>
      </c>
      <c r="C38" s="85">
        <v>40781798.167321101</v>
      </c>
      <c r="D38" s="85">
        <v>41331027.928458497</v>
      </c>
      <c r="E38" s="85">
        <v>33143765.294754799</v>
      </c>
      <c r="F38" s="86">
        <v>0</v>
      </c>
      <c r="G38" s="87">
        <v>3149.6065920000001</v>
      </c>
      <c r="H38" s="88">
        <v>3703.3307399999999</v>
      </c>
      <c r="I38" s="87">
        <v>0</v>
      </c>
      <c r="J38" s="89">
        <v>0</v>
      </c>
      <c r="K38" s="90">
        <v>0</v>
      </c>
      <c r="L38" s="89">
        <v>0</v>
      </c>
      <c r="M38" s="89">
        <v>0</v>
      </c>
      <c r="N38" s="90">
        <v>0</v>
      </c>
      <c r="O38" s="89">
        <v>28248325.570328798</v>
      </c>
      <c r="P38" s="89">
        <v>29460551.884683602</v>
      </c>
      <c r="Q38" s="90">
        <v>20911137.522043802</v>
      </c>
      <c r="R38" s="89">
        <v>0</v>
      </c>
      <c r="S38" s="89">
        <v>0</v>
      </c>
      <c r="T38" s="90">
        <v>0</v>
      </c>
      <c r="U38" s="89">
        <v>2000</v>
      </c>
      <c r="V38" s="89">
        <v>0</v>
      </c>
      <c r="W38" s="90">
        <v>0</v>
      </c>
      <c r="X38" s="89">
        <v>0</v>
      </c>
      <c r="Y38" s="89">
        <v>0</v>
      </c>
      <c r="Z38" s="89">
        <v>0</v>
      </c>
      <c r="AA38" s="86">
        <v>228467.06</v>
      </c>
      <c r="AB38" s="87">
        <v>4001102.9690760002</v>
      </c>
      <c r="AC38" s="88">
        <v>3069351.2522789901</v>
      </c>
      <c r="AD38" s="89">
        <v>0</v>
      </c>
      <c r="AE38" s="89">
        <v>0</v>
      </c>
      <c r="AF38" s="90">
        <v>0</v>
      </c>
      <c r="AG38" s="87">
        <v>127280.64649842199</v>
      </c>
      <c r="AH38" s="87">
        <v>818864.04184947105</v>
      </c>
      <c r="AI38" s="88">
        <v>405926.58020472998</v>
      </c>
      <c r="AJ38" s="87">
        <v>87241572.566498429</v>
      </c>
      <c r="AK38" s="87">
        <v>91573395.750925481</v>
      </c>
      <c r="AL38" s="87">
        <v>66434689.652483724</v>
      </c>
      <c r="AM38" s="91">
        <v>80088043.657649904</v>
      </c>
      <c r="AN38" s="92">
        <v>78483860.219734088</v>
      </c>
      <c r="AO38" s="93">
        <v>59031570.327538602</v>
      </c>
      <c r="AP38" s="94">
        <v>-20036322.379999999</v>
      </c>
      <c r="AQ38" s="95">
        <v>-22034416.359999999</v>
      </c>
      <c r="AR38" s="96">
        <v>-17434784.829999998</v>
      </c>
      <c r="AS38" s="97">
        <v>-7153528.9088485241</v>
      </c>
      <c r="AT38" s="92">
        <v>-13089535.531191394</v>
      </c>
      <c r="AU38" s="93">
        <v>-7403119.324945122</v>
      </c>
      <c r="AV38" s="97">
        <v>-7153528.9088485241</v>
      </c>
      <c r="AW38" s="92">
        <v>-13089535.531191394</v>
      </c>
      <c r="AX38" s="93">
        <v>-7403119.324945122</v>
      </c>
      <c r="AY38" s="98" t="s">
        <v>186</v>
      </c>
      <c r="AZ38" s="99" t="s">
        <v>186</v>
      </c>
      <c r="BA38" s="100" t="s">
        <v>186</v>
      </c>
    </row>
    <row r="39" spans="2:53" ht="15" customHeight="1" x14ac:dyDescent="0.25">
      <c r="B39" s="66" t="s">
        <v>241</v>
      </c>
      <c r="C39" s="67">
        <v>58386343.127514802</v>
      </c>
      <c r="D39" s="67">
        <v>78507588.413349599</v>
      </c>
      <c r="E39" s="67">
        <v>61323457.400897801</v>
      </c>
      <c r="F39" s="73">
        <v>0</v>
      </c>
      <c r="G39" s="71">
        <v>58545401.6747877</v>
      </c>
      <c r="H39" s="72">
        <v>45286396.422959901</v>
      </c>
      <c r="I39" s="71">
        <v>0</v>
      </c>
      <c r="J39" s="71">
        <v>0</v>
      </c>
      <c r="K39" s="72">
        <v>0</v>
      </c>
      <c r="L39" s="71">
        <v>6570036.3300000001</v>
      </c>
      <c r="M39" s="71">
        <v>11303473.439999999</v>
      </c>
      <c r="N39" s="72">
        <v>9231340.9700000007</v>
      </c>
      <c r="O39" s="71">
        <v>15801196.1330154</v>
      </c>
      <c r="P39" s="71">
        <v>17548862.130692899</v>
      </c>
      <c r="Q39" s="72">
        <v>14763369.2125593</v>
      </c>
      <c r="R39" s="71">
        <v>0</v>
      </c>
      <c r="S39" s="71">
        <v>0</v>
      </c>
      <c r="T39" s="72">
        <v>0</v>
      </c>
      <c r="U39" s="71">
        <v>1000</v>
      </c>
      <c r="V39" s="71">
        <v>0</v>
      </c>
      <c r="W39" s="72">
        <v>0</v>
      </c>
      <c r="X39" s="71">
        <v>0</v>
      </c>
      <c r="Y39" s="71">
        <v>0</v>
      </c>
      <c r="Z39" s="71">
        <v>0</v>
      </c>
      <c r="AA39" s="73">
        <v>39350.1</v>
      </c>
      <c r="AB39" s="71">
        <v>2304631.33812463</v>
      </c>
      <c r="AC39" s="72">
        <v>1582720.43767985</v>
      </c>
      <c r="AD39" s="71">
        <v>130156.46343</v>
      </c>
      <c r="AE39" s="71">
        <v>1352258.791308</v>
      </c>
      <c r="AF39" s="72">
        <v>2777112.7911999999</v>
      </c>
      <c r="AG39" s="71">
        <v>0</v>
      </c>
      <c r="AH39" s="71">
        <v>0</v>
      </c>
      <c r="AI39" s="72">
        <v>0</v>
      </c>
      <c r="AJ39" s="71">
        <v>96630024.609999999</v>
      </c>
      <c r="AK39" s="71">
        <v>101153313.16812463</v>
      </c>
      <c r="AL39" s="71">
        <v>71755913.017679855</v>
      </c>
      <c r="AM39" s="74">
        <v>88493185.263960198</v>
      </c>
      <c r="AN39" s="75">
        <v>167403059.08013815</v>
      </c>
      <c r="AO39" s="76">
        <v>133541576.38761704</v>
      </c>
      <c r="AP39" s="77">
        <v>72236732.109999999</v>
      </c>
      <c r="AQ39" s="78">
        <v>67648440.409999996</v>
      </c>
      <c r="AR39" s="79">
        <v>70171658.390000001</v>
      </c>
      <c r="AS39" s="80">
        <v>-8136839.3460398018</v>
      </c>
      <c r="AT39" s="75">
        <v>66249745.912013516</v>
      </c>
      <c r="AU39" s="76">
        <v>61785663.369937181</v>
      </c>
      <c r="AV39" s="80">
        <v>-8136839.3460398018</v>
      </c>
      <c r="AW39" s="75">
        <v>66249745.912013516</v>
      </c>
      <c r="AX39" s="76">
        <v>61785663.369937181</v>
      </c>
      <c r="AY39" s="81" t="s">
        <v>186</v>
      </c>
      <c r="AZ39" s="82">
        <v>0.39574991207477789</v>
      </c>
      <c r="BA39" s="83">
        <v>0.46266986687800105</v>
      </c>
    </row>
    <row r="40" spans="2:53" ht="15" customHeight="1" x14ac:dyDescent="0.25">
      <c r="B40" s="84" t="s">
        <v>242</v>
      </c>
      <c r="C40" s="85">
        <v>0</v>
      </c>
      <c r="D40" s="85">
        <v>0</v>
      </c>
      <c r="E40" s="85">
        <v>0</v>
      </c>
      <c r="F40" s="86">
        <v>0</v>
      </c>
      <c r="G40" s="87">
        <v>17672.688576</v>
      </c>
      <c r="H40" s="88">
        <v>15820.3683</v>
      </c>
      <c r="I40" s="89">
        <v>0</v>
      </c>
      <c r="J40" s="89">
        <v>0</v>
      </c>
      <c r="K40" s="90">
        <v>0</v>
      </c>
      <c r="L40" s="89">
        <v>7094.37</v>
      </c>
      <c r="M40" s="89">
        <v>243662.01</v>
      </c>
      <c r="N40" s="90">
        <v>368156.46</v>
      </c>
      <c r="O40" s="89">
        <v>14287591.0447962</v>
      </c>
      <c r="P40" s="89">
        <v>14265216.7633301</v>
      </c>
      <c r="Q40" s="90">
        <v>10991811.3542298</v>
      </c>
      <c r="R40" s="89">
        <v>0</v>
      </c>
      <c r="S40" s="89">
        <v>0</v>
      </c>
      <c r="T40" s="90">
        <v>0</v>
      </c>
      <c r="U40" s="89">
        <v>0</v>
      </c>
      <c r="V40" s="89">
        <v>0</v>
      </c>
      <c r="W40" s="90">
        <v>0</v>
      </c>
      <c r="X40" s="89">
        <v>181236.11000000002</v>
      </c>
      <c r="Y40" s="89">
        <v>245520.51</v>
      </c>
      <c r="Z40" s="89">
        <v>133115.82999999996</v>
      </c>
      <c r="AA40" s="86">
        <v>0</v>
      </c>
      <c r="AB40" s="87">
        <v>0</v>
      </c>
      <c r="AC40" s="88">
        <v>0</v>
      </c>
      <c r="AD40" s="89">
        <v>7992.9284399999997</v>
      </c>
      <c r="AE40" s="89">
        <v>30330.792576</v>
      </c>
      <c r="AF40" s="90">
        <v>6213.3257999999996</v>
      </c>
      <c r="AG40" s="87">
        <v>0</v>
      </c>
      <c r="AH40" s="87">
        <v>0</v>
      </c>
      <c r="AI40" s="88">
        <v>0</v>
      </c>
      <c r="AJ40" s="87">
        <v>15212713.109999999</v>
      </c>
      <c r="AK40" s="87">
        <v>15445220.35</v>
      </c>
      <c r="AL40" s="87">
        <v>10845883.789800001</v>
      </c>
      <c r="AM40" s="91">
        <v>17851713.223236199</v>
      </c>
      <c r="AN40" s="92">
        <v>17148525.304482106</v>
      </c>
      <c r="AO40" s="93">
        <v>12970031.108329803</v>
      </c>
      <c r="AP40" s="94">
        <v>11087882.689999999</v>
      </c>
      <c r="AQ40" s="95">
        <v>8831365.2699999902</v>
      </c>
      <c r="AR40" s="96">
        <v>8559051.0001999997</v>
      </c>
      <c r="AS40" s="97">
        <v>2639000.1132362001</v>
      </c>
      <c r="AT40" s="92">
        <v>1703304.9544821065</v>
      </c>
      <c r="AU40" s="93">
        <v>2124147.3185298014</v>
      </c>
      <c r="AV40" s="97">
        <v>2639000.1132362001</v>
      </c>
      <c r="AW40" s="92">
        <v>1703304.9544821065</v>
      </c>
      <c r="AX40" s="93">
        <v>2124147.3185298014</v>
      </c>
      <c r="AY40" s="98">
        <v>0.14782895513923094</v>
      </c>
      <c r="AZ40" s="99">
        <v>9.932661405216657E-2</v>
      </c>
      <c r="BA40" s="100">
        <v>0.16377349451117357</v>
      </c>
    </row>
    <row r="41" spans="2:53" ht="15" customHeight="1" x14ac:dyDescent="0.25">
      <c r="B41" s="66" t="s">
        <v>243</v>
      </c>
      <c r="C41" s="67">
        <v>0</v>
      </c>
      <c r="D41" s="67">
        <v>0</v>
      </c>
      <c r="E41" s="67">
        <v>8837.1623</v>
      </c>
      <c r="F41" s="73">
        <v>49290</v>
      </c>
      <c r="G41" s="71">
        <v>448084.80896000098</v>
      </c>
      <c r="H41" s="72">
        <v>226152.28479999999</v>
      </c>
      <c r="I41" s="71">
        <v>0</v>
      </c>
      <c r="J41" s="71">
        <v>0</v>
      </c>
      <c r="K41" s="72">
        <v>0</v>
      </c>
      <c r="L41" s="71">
        <v>0</v>
      </c>
      <c r="M41" s="71">
        <v>0</v>
      </c>
      <c r="N41" s="72">
        <v>1803</v>
      </c>
      <c r="O41" s="71">
        <v>54059902.7776649</v>
      </c>
      <c r="P41" s="71">
        <v>54297678.436138399</v>
      </c>
      <c r="Q41" s="72">
        <v>37220497.776861899</v>
      </c>
      <c r="R41" s="71">
        <v>0</v>
      </c>
      <c r="S41" s="71">
        <v>0</v>
      </c>
      <c r="T41" s="72">
        <v>0</v>
      </c>
      <c r="U41" s="71">
        <v>0</v>
      </c>
      <c r="V41" s="71">
        <v>0</v>
      </c>
      <c r="W41" s="72">
        <v>0</v>
      </c>
      <c r="X41" s="71">
        <v>0</v>
      </c>
      <c r="Y41" s="71">
        <v>1056000</v>
      </c>
      <c r="Z41" s="71">
        <v>1209600</v>
      </c>
      <c r="AA41" s="73">
        <v>0</v>
      </c>
      <c r="AB41" s="71">
        <v>0</v>
      </c>
      <c r="AC41" s="72">
        <v>0</v>
      </c>
      <c r="AD41" s="71">
        <v>291636.14840000001</v>
      </c>
      <c r="AE41" s="71">
        <v>404022.80200000003</v>
      </c>
      <c r="AF41" s="72">
        <v>181054.47630000001</v>
      </c>
      <c r="AG41" s="71">
        <v>0</v>
      </c>
      <c r="AH41" s="71">
        <v>0</v>
      </c>
      <c r="AI41" s="72">
        <v>0</v>
      </c>
      <c r="AJ41" s="71">
        <v>43025042.410000004</v>
      </c>
      <c r="AK41" s="71">
        <v>41365082.729999997</v>
      </c>
      <c r="AL41" s="71">
        <v>29616404.719999999</v>
      </c>
      <c r="AM41" s="74">
        <v>57550743.996064901</v>
      </c>
      <c r="AN41" s="75">
        <v>57027290.40709839</v>
      </c>
      <c r="AO41" s="76">
        <v>39400255.520261891</v>
      </c>
      <c r="AP41" s="77">
        <v>37792862.340000004</v>
      </c>
      <c r="AQ41" s="78">
        <v>34319255.890000001</v>
      </c>
      <c r="AR41" s="79">
        <v>25052130.109999999</v>
      </c>
      <c r="AS41" s="80">
        <v>14525701.586064897</v>
      </c>
      <c r="AT41" s="75">
        <v>15662207.677098393</v>
      </c>
      <c r="AU41" s="76">
        <v>9783850.8002618924</v>
      </c>
      <c r="AV41" s="80">
        <v>14525701.586064897</v>
      </c>
      <c r="AW41" s="75">
        <v>15662207.677098393</v>
      </c>
      <c r="AX41" s="76">
        <v>9783850.8002618924</v>
      </c>
      <c r="AY41" s="81">
        <v>0.2523981546973243</v>
      </c>
      <c r="AZ41" s="82">
        <v>0.27464407944496805</v>
      </c>
      <c r="BA41" s="83">
        <v>0.24831947587828385</v>
      </c>
    </row>
    <row r="42" spans="2:53" ht="15" customHeight="1" x14ac:dyDescent="0.25">
      <c r="B42" s="84" t="s">
        <v>244</v>
      </c>
      <c r="C42" s="85">
        <v>20880679.6157602</v>
      </c>
      <c r="D42" s="85">
        <v>32160371.713319901</v>
      </c>
      <c r="E42" s="85">
        <v>23728852.740130201</v>
      </c>
      <c r="F42" s="86">
        <v>0</v>
      </c>
      <c r="G42" s="87">
        <v>543906.30695999996</v>
      </c>
      <c r="H42" s="88">
        <v>515934.79832</v>
      </c>
      <c r="I42" s="89">
        <v>0</v>
      </c>
      <c r="J42" s="89">
        <v>0</v>
      </c>
      <c r="K42" s="90">
        <v>0</v>
      </c>
      <c r="L42" s="89">
        <v>566.99</v>
      </c>
      <c r="M42" s="89">
        <v>986.54</v>
      </c>
      <c r="N42" s="90">
        <v>2231.04</v>
      </c>
      <c r="O42" s="89">
        <v>6831386.9145245003</v>
      </c>
      <c r="P42" s="89">
        <v>6844092.1925389702</v>
      </c>
      <c r="Q42" s="90">
        <v>5995875.1291783601</v>
      </c>
      <c r="R42" s="89">
        <v>0</v>
      </c>
      <c r="S42" s="89">
        <v>0</v>
      </c>
      <c r="T42" s="90">
        <v>0</v>
      </c>
      <c r="U42" s="89">
        <v>0</v>
      </c>
      <c r="V42" s="89">
        <v>0</v>
      </c>
      <c r="W42" s="90">
        <v>0</v>
      </c>
      <c r="X42" s="89">
        <v>0</v>
      </c>
      <c r="Y42" s="89">
        <v>0</v>
      </c>
      <c r="Z42" s="89">
        <v>0</v>
      </c>
      <c r="AA42" s="86">
        <v>0</v>
      </c>
      <c r="AB42" s="87">
        <v>0</v>
      </c>
      <c r="AC42" s="88">
        <v>0</v>
      </c>
      <c r="AD42" s="89">
        <v>119583.004275</v>
      </c>
      <c r="AE42" s="89">
        <v>8453.6900640000003</v>
      </c>
      <c r="AF42" s="90">
        <v>92844.899940000003</v>
      </c>
      <c r="AG42" s="87">
        <v>6764608.0943477396</v>
      </c>
      <c r="AH42" s="87">
        <v>8074953.7195705902</v>
      </c>
      <c r="AI42" s="88">
        <v>5447034.3511262201</v>
      </c>
      <c r="AJ42" s="87">
        <v>35232191.804347739</v>
      </c>
      <c r="AK42" s="87">
        <v>37030861.419570588</v>
      </c>
      <c r="AL42" s="87">
        <v>25991598.181126218</v>
      </c>
      <c r="AM42" s="91">
        <v>29515031.284559701</v>
      </c>
      <c r="AN42" s="92">
        <v>39950519.202882864</v>
      </c>
      <c r="AO42" s="93">
        <v>30563051.047568563</v>
      </c>
      <c r="AP42" s="94">
        <v>-18217683.989999998</v>
      </c>
      <c r="AQ42" s="95">
        <v>-20743378.57</v>
      </c>
      <c r="AR42" s="96">
        <v>-13972513.119999999</v>
      </c>
      <c r="AS42" s="97">
        <v>-5717160.519788038</v>
      </c>
      <c r="AT42" s="92">
        <v>2919657.783312276</v>
      </c>
      <c r="AU42" s="93">
        <v>4571452.8664423451</v>
      </c>
      <c r="AV42" s="97">
        <v>-5717160.519788038</v>
      </c>
      <c r="AW42" s="92">
        <v>2919657.783312276</v>
      </c>
      <c r="AX42" s="93">
        <v>4571452.8664423451</v>
      </c>
      <c r="AY42" s="98" t="s">
        <v>186</v>
      </c>
      <c r="AZ42" s="99">
        <v>7.3081848285505915E-2</v>
      </c>
      <c r="BA42" s="100">
        <v>0.14957449304806975</v>
      </c>
    </row>
    <row r="43" spans="2:53" ht="15" customHeight="1" x14ac:dyDescent="0.25">
      <c r="B43" s="66" t="s">
        <v>245</v>
      </c>
      <c r="C43" s="67">
        <v>57328305.2324856</v>
      </c>
      <c r="D43" s="67">
        <v>53164204.320608303</v>
      </c>
      <c r="E43" s="67">
        <v>38551507.109061599</v>
      </c>
      <c r="F43" s="73">
        <v>0</v>
      </c>
      <c r="G43" s="71">
        <v>1946.748816</v>
      </c>
      <c r="H43" s="72">
        <v>6488.0332000000099</v>
      </c>
      <c r="I43" s="71">
        <v>0</v>
      </c>
      <c r="J43" s="71">
        <v>0</v>
      </c>
      <c r="K43" s="72">
        <v>0</v>
      </c>
      <c r="L43" s="71">
        <v>1210.9100000000001</v>
      </c>
      <c r="M43" s="71">
        <v>946.49</v>
      </c>
      <c r="N43" s="72">
        <v>0</v>
      </c>
      <c r="O43" s="71">
        <v>230678.84379867301</v>
      </c>
      <c r="P43" s="71">
        <v>275316.01274411398</v>
      </c>
      <c r="Q43" s="72">
        <v>196803.96631117401</v>
      </c>
      <c r="R43" s="71">
        <v>0</v>
      </c>
      <c r="S43" s="71">
        <v>0</v>
      </c>
      <c r="T43" s="72">
        <v>0</v>
      </c>
      <c r="U43" s="71">
        <v>2908000</v>
      </c>
      <c r="V43" s="71">
        <v>0</v>
      </c>
      <c r="W43" s="72">
        <v>0</v>
      </c>
      <c r="X43" s="71">
        <v>0</v>
      </c>
      <c r="Y43" s="71">
        <v>0</v>
      </c>
      <c r="Z43" s="71">
        <v>0</v>
      </c>
      <c r="AA43" s="73">
        <v>441763.4</v>
      </c>
      <c r="AB43" s="71">
        <v>10470956.118959101</v>
      </c>
      <c r="AC43" s="72">
        <v>7322916.2158735096</v>
      </c>
      <c r="AD43" s="71">
        <v>82.224450000000004</v>
      </c>
      <c r="AE43" s="71">
        <v>843.54436799999996</v>
      </c>
      <c r="AF43" s="72">
        <v>416.69099999999997</v>
      </c>
      <c r="AG43" s="71">
        <v>0</v>
      </c>
      <c r="AH43" s="71">
        <v>0</v>
      </c>
      <c r="AI43" s="72">
        <v>0</v>
      </c>
      <c r="AJ43" s="71">
        <v>94939148.370000005</v>
      </c>
      <c r="AK43" s="71">
        <v>85554340.908959195</v>
      </c>
      <c r="AL43" s="71">
        <v>58375953.705873512</v>
      </c>
      <c r="AM43" s="74">
        <v>64695877.200734273</v>
      </c>
      <c r="AN43" s="75">
        <v>53561871.426536411</v>
      </c>
      <c r="AO43" s="76">
        <v>38812744.799572773</v>
      </c>
      <c r="AP43" s="77">
        <v>-38080169.049999997</v>
      </c>
      <c r="AQ43" s="78">
        <v>-21415734.350000098</v>
      </c>
      <c r="AR43" s="79">
        <v>-11210811.52</v>
      </c>
      <c r="AS43" s="80">
        <v>-30243271.169265732</v>
      </c>
      <c r="AT43" s="75">
        <v>-31992469.482422784</v>
      </c>
      <c r="AU43" s="76">
        <v>-19563208.906300738</v>
      </c>
      <c r="AV43" s="80">
        <v>-30243271.169265732</v>
      </c>
      <c r="AW43" s="75">
        <v>-31992469.482422784</v>
      </c>
      <c r="AX43" s="76">
        <v>-19563208.906300738</v>
      </c>
      <c r="AY43" s="81" t="s">
        <v>186</v>
      </c>
      <c r="AZ43" s="82" t="s">
        <v>186</v>
      </c>
      <c r="BA43" s="83" t="s">
        <v>186</v>
      </c>
    </row>
    <row r="44" spans="2:53" ht="15" customHeight="1" x14ac:dyDescent="0.25">
      <c r="B44" s="84" t="s">
        <v>246</v>
      </c>
      <c r="C44" s="85">
        <v>148949753.02745199</v>
      </c>
      <c r="D44" s="85">
        <v>156072627.54746699</v>
      </c>
      <c r="E44" s="85">
        <v>106690727.064468</v>
      </c>
      <c r="F44" s="86">
        <v>0</v>
      </c>
      <c r="G44" s="87">
        <v>132021.00964800001</v>
      </c>
      <c r="H44" s="88">
        <v>79884.8137099999</v>
      </c>
      <c r="I44" s="89">
        <v>0</v>
      </c>
      <c r="J44" s="89">
        <v>0</v>
      </c>
      <c r="K44" s="90">
        <v>0</v>
      </c>
      <c r="L44" s="89">
        <v>17382.689999999999</v>
      </c>
      <c r="M44" s="89">
        <v>11694.35</v>
      </c>
      <c r="N44" s="90">
        <v>3500.6</v>
      </c>
      <c r="O44" s="89">
        <v>4274298.5993392402</v>
      </c>
      <c r="P44" s="89">
        <v>5074126.0901385704</v>
      </c>
      <c r="Q44" s="90">
        <v>3638757.33499071</v>
      </c>
      <c r="R44" s="89">
        <v>0</v>
      </c>
      <c r="S44" s="89">
        <v>0</v>
      </c>
      <c r="T44" s="90">
        <v>0</v>
      </c>
      <c r="U44" s="89">
        <v>175868</v>
      </c>
      <c r="V44" s="89">
        <v>0</v>
      </c>
      <c r="W44" s="90">
        <v>0</v>
      </c>
      <c r="X44" s="89">
        <v>0</v>
      </c>
      <c r="Y44" s="89">
        <v>0</v>
      </c>
      <c r="Z44" s="89">
        <v>0</v>
      </c>
      <c r="AA44" s="86">
        <v>767522.29</v>
      </c>
      <c r="AB44" s="87">
        <v>21288386.143037099</v>
      </c>
      <c r="AC44" s="88">
        <v>14178843.5401555</v>
      </c>
      <c r="AD44" s="89">
        <v>30785.581575</v>
      </c>
      <c r="AE44" s="89">
        <v>36781.903008000001</v>
      </c>
      <c r="AF44" s="90">
        <v>37136.091180000003</v>
      </c>
      <c r="AG44" s="87">
        <v>19777599.8516507</v>
      </c>
      <c r="AH44" s="87">
        <v>23719703.085718799</v>
      </c>
      <c r="AI44" s="88">
        <v>14556226.427462701</v>
      </c>
      <c r="AJ44" s="87">
        <v>131970827.63165072</v>
      </c>
      <c r="AK44" s="87">
        <v>157513996.06875589</v>
      </c>
      <c r="AL44" s="87">
        <v>105276097.2476182</v>
      </c>
      <c r="AM44" s="91">
        <v>159484244.34836623</v>
      </c>
      <c r="AN44" s="92">
        <v>161737536.45026156</v>
      </c>
      <c r="AO44" s="93">
        <v>110886730.41434868</v>
      </c>
      <c r="AP44" s="94">
        <v>-22460224.359999999</v>
      </c>
      <c r="AQ44" s="95">
        <v>-29944347.16</v>
      </c>
      <c r="AR44" s="96">
        <v>-18685505.870000001</v>
      </c>
      <c r="AS44" s="97">
        <v>27513416.716715515</v>
      </c>
      <c r="AT44" s="92">
        <v>4223540.3815056682</v>
      </c>
      <c r="AU44" s="93">
        <v>5610633.1667304784</v>
      </c>
      <c r="AV44" s="97">
        <v>27513416.716715515</v>
      </c>
      <c r="AW44" s="92">
        <v>4223540.3815056682</v>
      </c>
      <c r="AX44" s="93">
        <v>5610633.1667304784</v>
      </c>
      <c r="AY44" s="98">
        <v>0.17251495173791043</v>
      </c>
      <c r="AZ44" s="99">
        <v>2.6113544661319328E-2</v>
      </c>
      <c r="BA44" s="100">
        <v>5.0597877183007518E-2</v>
      </c>
    </row>
    <row r="45" spans="2:53" ht="15" customHeight="1" x14ac:dyDescent="0.25">
      <c r="B45" s="66" t="s">
        <v>247</v>
      </c>
      <c r="C45" s="67">
        <v>167516605.77515799</v>
      </c>
      <c r="D45" s="67">
        <v>190240979.39469099</v>
      </c>
      <c r="E45" s="67">
        <v>138762085.22639599</v>
      </c>
      <c r="F45" s="73">
        <v>587639.4</v>
      </c>
      <c r="G45" s="71">
        <v>26320857.082495902</v>
      </c>
      <c r="H45" s="72">
        <v>16829909.694899999</v>
      </c>
      <c r="I45" s="71">
        <v>307242620.67999995</v>
      </c>
      <c r="J45" s="71">
        <v>339198470.33999997</v>
      </c>
      <c r="K45" s="72">
        <v>234031003.63</v>
      </c>
      <c r="L45" s="71">
        <v>8475100.5800000001</v>
      </c>
      <c r="M45" s="71">
        <v>7375472.3200000003</v>
      </c>
      <c r="N45" s="72">
        <v>5198853.72</v>
      </c>
      <c r="O45" s="71">
        <v>169365170.61379799</v>
      </c>
      <c r="P45" s="71">
        <v>194274938.061562</v>
      </c>
      <c r="Q45" s="72">
        <v>134461343.498092</v>
      </c>
      <c r="R45" s="71">
        <v>277636215.24428397</v>
      </c>
      <c r="S45" s="71">
        <v>349460497.79368198</v>
      </c>
      <c r="T45" s="72">
        <v>214897797.870992</v>
      </c>
      <c r="U45" s="71">
        <v>3473763</v>
      </c>
      <c r="V45" s="71">
        <v>0</v>
      </c>
      <c r="W45" s="72">
        <v>0</v>
      </c>
      <c r="X45" s="71">
        <v>972294.3200000003</v>
      </c>
      <c r="Y45" s="71">
        <v>710444.52999999933</v>
      </c>
      <c r="Z45" s="71">
        <v>308132.20000000019</v>
      </c>
      <c r="AA45" s="73">
        <v>1188584.55</v>
      </c>
      <c r="AB45" s="71">
        <v>28888314.159883</v>
      </c>
      <c r="AC45" s="72">
        <v>21093554.865587998</v>
      </c>
      <c r="AD45" s="71">
        <v>6271648.8022999996</v>
      </c>
      <c r="AE45" s="71">
        <v>8280285.1030080002</v>
      </c>
      <c r="AF45" s="72">
        <v>6670681.3847000003</v>
      </c>
      <c r="AG45" s="71">
        <v>0</v>
      </c>
      <c r="AH45" s="71">
        <v>0</v>
      </c>
      <c r="AI45" s="72">
        <v>0</v>
      </c>
      <c r="AJ45" s="71">
        <v>683403056.71999991</v>
      </c>
      <c r="AK45" s="71">
        <v>736374192.72988307</v>
      </c>
      <c r="AL45" s="71">
        <v>506084411.21478802</v>
      </c>
      <c r="AM45" s="74">
        <v>649232001.48554003</v>
      </c>
      <c r="AN45" s="75">
        <v>777591643.31543911</v>
      </c>
      <c r="AO45" s="76">
        <v>519180808.62508005</v>
      </c>
      <c r="AP45" s="77">
        <v>115448839.97</v>
      </c>
      <c r="AQ45" s="78">
        <v>193222887.24000001</v>
      </c>
      <c r="AR45" s="79">
        <v>134800798.34079999</v>
      </c>
      <c r="AS45" s="80">
        <v>-34171055.234459877</v>
      </c>
      <c r="AT45" s="75">
        <v>41217450.58555603</v>
      </c>
      <c r="AU45" s="76">
        <v>13096397.410292029</v>
      </c>
      <c r="AV45" s="80">
        <v>-4564649.7987439036</v>
      </c>
      <c r="AW45" s="75">
        <v>41217450.58555603</v>
      </c>
      <c r="AX45" s="76">
        <v>32229603.16930002</v>
      </c>
      <c r="AY45" s="81" t="s">
        <v>186</v>
      </c>
      <c r="AZ45" s="82">
        <v>5.3006550340248051E-2</v>
      </c>
      <c r="BA45" s="83">
        <v>2.5225118480350899E-2</v>
      </c>
    </row>
    <row r="46" spans="2:53" ht="15" customHeight="1" x14ac:dyDescent="0.25">
      <c r="B46" s="84" t="s">
        <v>248</v>
      </c>
      <c r="C46" s="85">
        <v>839651.80025023897</v>
      </c>
      <c r="D46" s="85">
        <v>291715.32</v>
      </c>
      <c r="E46" s="85">
        <v>164906.28</v>
      </c>
      <c r="F46" s="86">
        <v>0</v>
      </c>
      <c r="G46" s="87">
        <v>79479857.730000198</v>
      </c>
      <c r="H46" s="88">
        <v>59959187.490000203</v>
      </c>
      <c r="I46" s="89">
        <v>0</v>
      </c>
      <c r="J46" s="89">
        <v>0</v>
      </c>
      <c r="K46" s="90">
        <v>0</v>
      </c>
      <c r="L46" s="89">
        <v>11295673.34</v>
      </c>
      <c r="M46" s="89">
        <v>12017792.6</v>
      </c>
      <c r="N46" s="90">
        <v>8932362.9700000007</v>
      </c>
      <c r="O46" s="89">
        <v>162715325.756008</v>
      </c>
      <c r="P46" s="89">
        <v>187409076.92407501</v>
      </c>
      <c r="Q46" s="90">
        <v>141863608.855542</v>
      </c>
      <c r="R46" s="89">
        <v>0</v>
      </c>
      <c r="S46" s="89">
        <v>0</v>
      </c>
      <c r="T46" s="90">
        <v>0</v>
      </c>
      <c r="U46" s="89">
        <v>0</v>
      </c>
      <c r="V46" s="89">
        <v>0</v>
      </c>
      <c r="W46" s="90">
        <v>0</v>
      </c>
      <c r="X46" s="89">
        <v>5348091.83</v>
      </c>
      <c r="Y46" s="89">
        <v>2609599.5999999996</v>
      </c>
      <c r="Z46" s="89">
        <v>1046211.3999999985</v>
      </c>
      <c r="AA46" s="86">
        <v>0</v>
      </c>
      <c r="AB46" s="87">
        <v>0</v>
      </c>
      <c r="AC46" s="88">
        <v>0</v>
      </c>
      <c r="AD46" s="89">
        <v>11663840.16</v>
      </c>
      <c r="AE46" s="89">
        <v>14798278.82</v>
      </c>
      <c r="AF46" s="90">
        <v>11489700.619999999</v>
      </c>
      <c r="AG46" s="87">
        <v>0</v>
      </c>
      <c r="AH46" s="87">
        <v>0</v>
      </c>
      <c r="AI46" s="88">
        <v>0</v>
      </c>
      <c r="AJ46" s="87">
        <v>146926856.41</v>
      </c>
      <c r="AK46" s="87">
        <v>142096584.41999999</v>
      </c>
      <c r="AL46" s="87">
        <v>98040913.280000001</v>
      </c>
      <c r="AM46" s="91">
        <v>197955175.99625823</v>
      </c>
      <c r="AN46" s="92">
        <v>297418191.93407524</v>
      </c>
      <c r="AO46" s="93">
        <v>223907933.41554219</v>
      </c>
      <c r="AP46" s="94">
        <v>370162824.24000001</v>
      </c>
      <c r="AQ46" s="95">
        <v>353776510.35000002</v>
      </c>
      <c r="AR46" s="96">
        <v>292779372.16000003</v>
      </c>
      <c r="AS46" s="97">
        <v>51028319.586258233</v>
      </c>
      <c r="AT46" s="92">
        <v>155321607.51407525</v>
      </c>
      <c r="AU46" s="93">
        <v>125867020.13554218</v>
      </c>
      <c r="AV46" s="97">
        <v>51028319.586258233</v>
      </c>
      <c r="AW46" s="92">
        <v>155321607.51407525</v>
      </c>
      <c r="AX46" s="93">
        <v>125867020.13554218</v>
      </c>
      <c r="AY46" s="98">
        <v>0.25777714237299243</v>
      </c>
      <c r="AZ46" s="99">
        <v>0.52223304332541753</v>
      </c>
      <c r="BA46" s="100">
        <v>0.56213738484178843</v>
      </c>
    </row>
    <row r="47" spans="2:53" ht="15" customHeight="1" x14ac:dyDescent="0.25">
      <c r="B47" s="66" t="s">
        <v>249</v>
      </c>
      <c r="C47" s="67">
        <v>913117.81113890198</v>
      </c>
      <c r="D47" s="67">
        <v>440589.39165559399</v>
      </c>
      <c r="E47" s="67">
        <v>91307.262627136399</v>
      </c>
      <c r="F47" s="73">
        <v>53185818.970000297</v>
      </c>
      <c r="G47" s="71">
        <v>137260755.604139</v>
      </c>
      <c r="H47" s="72">
        <v>99951155.569398001</v>
      </c>
      <c r="I47" s="71">
        <v>0</v>
      </c>
      <c r="J47" s="71">
        <v>0</v>
      </c>
      <c r="K47" s="72">
        <v>0</v>
      </c>
      <c r="L47" s="71">
        <v>7271706.79</v>
      </c>
      <c r="M47" s="71">
        <v>7789040.6600000001</v>
      </c>
      <c r="N47" s="72">
        <v>5911339.5700000003</v>
      </c>
      <c r="O47" s="71">
        <v>144768965.045075</v>
      </c>
      <c r="P47" s="71">
        <v>175216412.92868799</v>
      </c>
      <c r="Q47" s="72">
        <v>127153028.308514</v>
      </c>
      <c r="R47" s="71">
        <v>0</v>
      </c>
      <c r="S47" s="71">
        <v>0</v>
      </c>
      <c r="T47" s="72">
        <v>0</v>
      </c>
      <c r="U47" s="71">
        <v>0</v>
      </c>
      <c r="V47" s="71">
        <v>0</v>
      </c>
      <c r="W47" s="72">
        <v>0</v>
      </c>
      <c r="X47" s="71">
        <v>3657437.5799999991</v>
      </c>
      <c r="Y47" s="71">
        <v>2678079.4399999995</v>
      </c>
      <c r="Z47" s="71">
        <v>766159.19999999925</v>
      </c>
      <c r="AA47" s="73">
        <v>0</v>
      </c>
      <c r="AB47" s="71">
        <v>0</v>
      </c>
      <c r="AC47" s="72">
        <v>0</v>
      </c>
      <c r="AD47" s="71">
        <v>7837065.6228203401</v>
      </c>
      <c r="AE47" s="71">
        <v>10675761.6068072</v>
      </c>
      <c r="AF47" s="72">
        <v>11517899.1429356</v>
      </c>
      <c r="AG47" s="71">
        <v>209072.97597319999</v>
      </c>
      <c r="AH47" s="71">
        <v>336306.14033055899</v>
      </c>
      <c r="AI47" s="72">
        <v>396242.62086437503</v>
      </c>
      <c r="AJ47" s="71">
        <v>261766077.25597319</v>
      </c>
      <c r="AK47" s="71">
        <v>274069347.23033053</v>
      </c>
      <c r="AL47" s="71">
        <v>190521870.92086437</v>
      </c>
      <c r="AM47" s="74">
        <v>227824663.92903456</v>
      </c>
      <c r="AN47" s="75">
        <v>335796812.9812898</v>
      </c>
      <c r="AO47" s="76">
        <v>246466422.19347471</v>
      </c>
      <c r="AP47" s="77">
        <v>247763395.21000001</v>
      </c>
      <c r="AQ47" s="78">
        <v>259337171.12</v>
      </c>
      <c r="AR47" s="79">
        <v>221303771.15000001</v>
      </c>
      <c r="AS47" s="80">
        <v>-33941413.326938629</v>
      </c>
      <c r="AT47" s="75">
        <v>61727465.750959277</v>
      </c>
      <c r="AU47" s="76">
        <v>55944551.272610337</v>
      </c>
      <c r="AV47" s="80">
        <v>-33941413.326938629</v>
      </c>
      <c r="AW47" s="75">
        <v>61727465.750959277</v>
      </c>
      <c r="AX47" s="76">
        <v>55944551.272610337</v>
      </c>
      <c r="AY47" s="81" t="s">
        <v>186</v>
      </c>
      <c r="AZ47" s="82">
        <v>0.18382385825203962</v>
      </c>
      <c r="BA47" s="83">
        <v>0.22698650296750844</v>
      </c>
    </row>
    <row r="48" spans="2:53" ht="15" customHeight="1" x14ac:dyDescent="0.25">
      <c r="B48" s="84" t="s">
        <v>250</v>
      </c>
      <c r="C48" s="85">
        <v>148723.649029263</v>
      </c>
      <c r="D48" s="85">
        <v>87321</v>
      </c>
      <c r="E48" s="85">
        <v>33427.800000000003</v>
      </c>
      <c r="F48" s="86">
        <v>0</v>
      </c>
      <c r="G48" s="87">
        <v>15132591.533423999</v>
      </c>
      <c r="H48" s="88">
        <v>11108116.32</v>
      </c>
      <c r="I48" s="89">
        <v>0</v>
      </c>
      <c r="J48" s="89">
        <v>0</v>
      </c>
      <c r="K48" s="90">
        <v>0</v>
      </c>
      <c r="L48" s="89">
        <v>1150863.3500000001</v>
      </c>
      <c r="M48" s="89">
        <v>1405771.43</v>
      </c>
      <c r="N48" s="90">
        <v>981845.07</v>
      </c>
      <c r="O48" s="89">
        <v>12949292.742897499</v>
      </c>
      <c r="P48" s="89">
        <v>13267511.524247499</v>
      </c>
      <c r="Q48" s="90">
        <v>9814861.8932833709</v>
      </c>
      <c r="R48" s="89">
        <v>0</v>
      </c>
      <c r="S48" s="89">
        <v>0</v>
      </c>
      <c r="T48" s="90">
        <v>0</v>
      </c>
      <c r="U48" s="89">
        <v>0</v>
      </c>
      <c r="V48" s="89">
        <v>0</v>
      </c>
      <c r="W48" s="90">
        <v>0</v>
      </c>
      <c r="X48" s="89">
        <v>5000</v>
      </c>
      <c r="Y48" s="89">
        <v>12983.800000000047</v>
      </c>
      <c r="Z48" s="89">
        <v>347.60000000009313</v>
      </c>
      <c r="AA48" s="86">
        <v>0</v>
      </c>
      <c r="AB48" s="87">
        <v>0</v>
      </c>
      <c r="AC48" s="88">
        <v>0</v>
      </c>
      <c r="AD48" s="89">
        <v>717325.92</v>
      </c>
      <c r="AE48" s="89">
        <v>1332122.3375520001</v>
      </c>
      <c r="AF48" s="90">
        <v>1144339.56</v>
      </c>
      <c r="AG48" s="87">
        <v>0</v>
      </c>
      <c r="AH48" s="87">
        <v>0</v>
      </c>
      <c r="AI48" s="88">
        <v>0</v>
      </c>
      <c r="AJ48" s="87">
        <v>68964641.370000005</v>
      </c>
      <c r="AK48" s="87">
        <v>65305999.280000001</v>
      </c>
      <c r="AL48" s="87">
        <v>44002714.230800003</v>
      </c>
      <c r="AM48" s="91">
        <v>84012635.181926787</v>
      </c>
      <c r="AN48" s="92">
        <v>92774939.1752235</v>
      </c>
      <c r="AO48" s="93">
        <v>64844086.523283362</v>
      </c>
      <c r="AP48" s="94">
        <v>67082920.420000002</v>
      </c>
      <c r="AQ48" s="95">
        <v>57234024.259999998</v>
      </c>
      <c r="AR48" s="96">
        <v>45373656.679200001</v>
      </c>
      <c r="AS48" s="97">
        <v>15047993.811926782</v>
      </c>
      <c r="AT48" s="92">
        <v>27468939.895223498</v>
      </c>
      <c r="AU48" s="93">
        <v>20841372.29248336</v>
      </c>
      <c r="AV48" s="97">
        <v>15047993.811926782</v>
      </c>
      <c r="AW48" s="92">
        <v>27468939.895223498</v>
      </c>
      <c r="AX48" s="93">
        <v>20841372.29248336</v>
      </c>
      <c r="AY48" s="98">
        <v>0.17911584107962825</v>
      </c>
      <c r="AZ48" s="99">
        <v>0.29608146488075909</v>
      </c>
      <c r="BA48" s="100">
        <v>0.32140744684559497</v>
      </c>
    </row>
    <row r="49" spans="2:53" ht="15" customHeight="1" x14ac:dyDescent="0.25">
      <c r="B49" s="66" t="s">
        <v>251</v>
      </c>
      <c r="C49" s="67">
        <v>14316.1487136058</v>
      </c>
      <c r="D49" s="67">
        <v>9601.8086879999992</v>
      </c>
      <c r="E49" s="67">
        <v>3822.7541000000001</v>
      </c>
      <c r="F49" s="73">
        <v>0</v>
      </c>
      <c r="G49" s="71">
        <v>1958025.0813120001</v>
      </c>
      <c r="H49" s="72">
        <v>1275475.7180000001</v>
      </c>
      <c r="I49" s="71">
        <v>0</v>
      </c>
      <c r="J49" s="71">
        <v>0</v>
      </c>
      <c r="K49" s="72">
        <v>0</v>
      </c>
      <c r="L49" s="71">
        <v>0</v>
      </c>
      <c r="M49" s="71">
        <v>0</v>
      </c>
      <c r="N49" s="72">
        <v>0</v>
      </c>
      <c r="O49" s="71">
        <v>2438201.0572743602</v>
      </c>
      <c r="P49" s="71">
        <v>2848869.2729032501</v>
      </c>
      <c r="Q49" s="72">
        <v>1584815.0201463201</v>
      </c>
      <c r="R49" s="71">
        <v>0</v>
      </c>
      <c r="S49" s="71">
        <v>0</v>
      </c>
      <c r="T49" s="72">
        <v>0</v>
      </c>
      <c r="U49" s="71">
        <v>0</v>
      </c>
      <c r="V49" s="71">
        <v>0</v>
      </c>
      <c r="W49" s="72">
        <v>0</v>
      </c>
      <c r="X49" s="71">
        <v>0</v>
      </c>
      <c r="Y49" s="71">
        <v>0</v>
      </c>
      <c r="Z49" s="71">
        <v>0</v>
      </c>
      <c r="AA49" s="73">
        <v>0</v>
      </c>
      <c r="AB49" s="71">
        <v>0</v>
      </c>
      <c r="AC49" s="72">
        <v>0</v>
      </c>
      <c r="AD49" s="71">
        <v>3762.3915000000002</v>
      </c>
      <c r="AE49" s="71">
        <v>4271.0574239999996</v>
      </c>
      <c r="AF49" s="72">
        <v>37428.111599999997</v>
      </c>
      <c r="AG49" s="71">
        <v>0</v>
      </c>
      <c r="AH49" s="71">
        <v>0</v>
      </c>
      <c r="AI49" s="72">
        <v>0</v>
      </c>
      <c r="AJ49" s="71">
        <v>5882178.5499999998</v>
      </c>
      <c r="AK49" s="71">
        <v>5621280.8900000006</v>
      </c>
      <c r="AL49" s="71">
        <v>3871207.04</v>
      </c>
      <c r="AM49" s="74">
        <v>2831415.1074879658</v>
      </c>
      <c r="AN49" s="75">
        <v>4828267.2203272507</v>
      </c>
      <c r="AO49" s="76">
        <v>2901541.6038463195</v>
      </c>
      <c r="AP49" s="77">
        <v>698830.56</v>
      </c>
      <c r="AQ49" s="78">
        <v>1442256.27</v>
      </c>
      <c r="AR49" s="79">
        <v>733304.64</v>
      </c>
      <c r="AS49" s="80">
        <v>-3050763.442512034</v>
      </c>
      <c r="AT49" s="75">
        <v>-793013.66967274994</v>
      </c>
      <c r="AU49" s="76">
        <v>-969665.43615368055</v>
      </c>
      <c r="AV49" s="80">
        <v>-3050763.442512034</v>
      </c>
      <c r="AW49" s="75">
        <v>-793013.66967274994</v>
      </c>
      <c r="AX49" s="76">
        <v>-969665.43615368055</v>
      </c>
      <c r="AY49" s="81" t="s">
        <v>186</v>
      </c>
      <c r="AZ49" s="82" t="s">
        <v>186</v>
      </c>
      <c r="BA49" s="83" t="s">
        <v>186</v>
      </c>
    </row>
    <row r="50" spans="2:53" ht="15" customHeight="1" x14ac:dyDescent="0.25">
      <c r="B50" s="84" t="s">
        <v>252</v>
      </c>
      <c r="C50" s="85">
        <v>337230.66776276001</v>
      </c>
      <c r="D50" s="85">
        <v>55237.26</v>
      </c>
      <c r="E50" s="85">
        <v>54043.92</v>
      </c>
      <c r="F50" s="86">
        <v>0</v>
      </c>
      <c r="G50" s="87">
        <v>17019928.75</v>
      </c>
      <c r="H50" s="88">
        <v>12975411.48</v>
      </c>
      <c r="I50" s="89">
        <v>0</v>
      </c>
      <c r="J50" s="89">
        <v>0</v>
      </c>
      <c r="K50" s="90">
        <v>0</v>
      </c>
      <c r="L50" s="89">
        <v>0</v>
      </c>
      <c r="M50" s="89">
        <v>0</v>
      </c>
      <c r="N50" s="90">
        <v>0</v>
      </c>
      <c r="O50" s="89">
        <v>35616130.113003001</v>
      </c>
      <c r="P50" s="89">
        <v>39792742.7476983</v>
      </c>
      <c r="Q50" s="90">
        <v>33020001.133671202</v>
      </c>
      <c r="R50" s="89">
        <v>0</v>
      </c>
      <c r="S50" s="89">
        <v>0</v>
      </c>
      <c r="T50" s="90">
        <v>0</v>
      </c>
      <c r="U50" s="89">
        <v>0</v>
      </c>
      <c r="V50" s="89">
        <v>0</v>
      </c>
      <c r="W50" s="90">
        <v>0</v>
      </c>
      <c r="X50" s="89">
        <v>254902</v>
      </c>
      <c r="Y50" s="89">
        <v>10799</v>
      </c>
      <c r="Z50" s="89">
        <v>0</v>
      </c>
      <c r="AA50" s="86">
        <v>0</v>
      </c>
      <c r="AB50" s="87">
        <v>0</v>
      </c>
      <c r="AC50" s="88">
        <v>0</v>
      </c>
      <c r="AD50" s="89">
        <v>21034092.239999998</v>
      </c>
      <c r="AE50" s="89">
        <v>25454730.23</v>
      </c>
      <c r="AF50" s="90">
        <v>22031374.079999998</v>
      </c>
      <c r="AG50" s="87">
        <v>0</v>
      </c>
      <c r="AH50" s="87">
        <v>0</v>
      </c>
      <c r="AI50" s="88">
        <v>0</v>
      </c>
      <c r="AJ50" s="87">
        <v>65533461.490000002</v>
      </c>
      <c r="AK50" s="87">
        <v>68573480.939999998</v>
      </c>
      <c r="AL50" s="87">
        <v>49723851.960000001</v>
      </c>
      <c r="AM50" s="91">
        <v>61481589.560765758</v>
      </c>
      <c r="AN50" s="92">
        <v>82496771.847698301</v>
      </c>
      <c r="AO50" s="93">
        <v>68200279.543671176</v>
      </c>
      <c r="AP50" s="94">
        <v>92624308.190000102</v>
      </c>
      <c r="AQ50" s="95">
        <v>82664964.909999996</v>
      </c>
      <c r="AR50" s="96">
        <v>88633010.430000097</v>
      </c>
      <c r="AS50" s="97">
        <v>-4051871.9292342439</v>
      </c>
      <c r="AT50" s="92">
        <v>13923290.907698303</v>
      </c>
      <c r="AU50" s="93">
        <v>18476427.583671175</v>
      </c>
      <c r="AV50" s="97">
        <v>-4051871.9292342439</v>
      </c>
      <c r="AW50" s="92">
        <v>13923290.907698303</v>
      </c>
      <c r="AX50" s="93">
        <v>18476427.583671175</v>
      </c>
      <c r="AY50" s="98" t="s">
        <v>186</v>
      </c>
      <c r="AZ50" s="99">
        <v>0.16877376648631578</v>
      </c>
      <c r="BA50" s="100">
        <v>0.27091425001916641</v>
      </c>
    </row>
    <row r="51" spans="2:53" ht="15" customHeight="1" x14ac:dyDescent="0.25">
      <c r="B51" s="66" t="s">
        <v>253</v>
      </c>
      <c r="C51" s="67">
        <v>5723.3848663959297</v>
      </c>
      <c r="D51" s="67">
        <v>68585.399999999994</v>
      </c>
      <c r="E51" s="67">
        <v>9039.24</v>
      </c>
      <c r="F51" s="73">
        <v>0</v>
      </c>
      <c r="G51" s="71">
        <v>4575601.68</v>
      </c>
      <c r="H51" s="72">
        <v>2972273.64</v>
      </c>
      <c r="I51" s="71">
        <v>0</v>
      </c>
      <c r="J51" s="71">
        <v>0</v>
      </c>
      <c r="K51" s="72">
        <v>0</v>
      </c>
      <c r="L51" s="71">
        <v>392.97</v>
      </c>
      <c r="M51" s="71">
        <v>0</v>
      </c>
      <c r="N51" s="72">
        <v>0</v>
      </c>
      <c r="O51" s="71">
        <v>26202551.8933184</v>
      </c>
      <c r="P51" s="71">
        <v>27495330.858908199</v>
      </c>
      <c r="Q51" s="72">
        <v>19317390.114054602</v>
      </c>
      <c r="R51" s="71">
        <v>0</v>
      </c>
      <c r="S51" s="71">
        <v>0</v>
      </c>
      <c r="T51" s="72">
        <v>0</v>
      </c>
      <c r="U51" s="71">
        <v>0</v>
      </c>
      <c r="V51" s="71">
        <v>0</v>
      </c>
      <c r="W51" s="72">
        <v>0</v>
      </c>
      <c r="X51" s="71">
        <v>0</v>
      </c>
      <c r="Y51" s="71">
        <v>6548</v>
      </c>
      <c r="Z51" s="71">
        <v>29968</v>
      </c>
      <c r="AA51" s="73">
        <v>0</v>
      </c>
      <c r="AB51" s="71">
        <v>0</v>
      </c>
      <c r="AC51" s="72">
        <v>0</v>
      </c>
      <c r="AD51" s="71">
        <v>72342</v>
      </c>
      <c r="AE51" s="71">
        <v>158198.04</v>
      </c>
      <c r="AF51" s="72">
        <v>146770.68</v>
      </c>
      <c r="AG51" s="71">
        <v>0</v>
      </c>
      <c r="AH51" s="71">
        <v>0</v>
      </c>
      <c r="AI51" s="72">
        <v>0</v>
      </c>
      <c r="AJ51" s="71">
        <v>40276970.479999997</v>
      </c>
      <c r="AK51" s="71">
        <v>41349347.079999998</v>
      </c>
      <c r="AL51" s="71">
        <v>30562543.670000002</v>
      </c>
      <c r="AM51" s="74">
        <v>32609036.598184798</v>
      </c>
      <c r="AN51" s="75">
        <v>36267688.338908203</v>
      </c>
      <c r="AO51" s="76">
        <v>25095427.784054596</v>
      </c>
      <c r="AP51" s="77">
        <v>20863839.960000001</v>
      </c>
      <c r="AQ51" s="78">
        <v>16555547.439999999</v>
      </c>
      <c r="AR51" s="79">
        <v>14312369.699999999</v>
      </c>
      <c r="AS51" s="80">
        <v>-7667933.8818151988</v>
      </c>
      <c r="AT51" s="75">
        <v>-5081658.7410917953</v>
      </c>
      <c r="AU51" s="76">
        <v>-5467115.8859454058</v>
      </c>
      <c r="AV51" s="80">
        <v>-7667933.8818151988</v>
      </c>
      <c r="AW51" s="75">
        <v>-5081658.7410917953</v>
      </c>
      <c r="AX51" s="76">
        <v>-5467115.8859454058</v>
      </c>
      <c r="AY51" s="81" t="s">
        <v>186</v>
      </c>
      <c r="AZ51" s="82" t="s">
        <v>186</v>
      </c>
      <c r="BA51" s="83" t="s">
        <v>186</v>
      </c>
    </row>
    <row r="52" spans="2:53" ht="15" customHeight="1" x14ac:dyDescent="0.25">
      <c r="B52" s="84" t="s">
        <v>254</v>
      </c>
      <c r="C52" s="85">
        <v>16467.178393713599</v>
      </c>
      <c r="D52" s="85">
        <v>37261.299456000001</v>
      </c>
      <c r="E52" s="85">
        <v>11062.374400000001</v>
      </c>
      <c r="F52" s="86">
        <v>0</v>
      </c>
      <c r="G52" s="87">
        <v>5822032.7099520098</v>
      </c>
      <c r="H52" s="88">
        <v>4923443.29232</v>
      </c>
      <c r="I52" s="89">
        <v>0</v>
      </c>
      <c r="J52" s="89">
        <v>0</v>
      </c>
      <c r="K52" s="90">
        <v>0</v>
      </c>
      <c r="L52" s="89">
        <v>0</v>
      </c>
      <c r="M52" s="89">
        <v>1644</v>
      </c>
      <c r="N52" s="90">
        <v>0</v>
      </c>
      <c r="O52" s="89">
        <v>8170473.8130314304</v>
      </c>
      <c r="P52" s="89">
        <v>9438779.7511339504</v>
      </c>
      <c r="Q52" s="90">
        <v>7942814.8855198799</v>
      </c>
      <c r="R52" s="89">
        <v>0</v>
      </c>
      <c r="S52" s="89">
        <v>0</v>
      </c>
      <c r="T52" s="90">
        <v>0</v>
      </c>
      <c r="U52" s="89">
        <v>0</v>
      </c>
      <c r="V52" s="89">
        <v>0</v>
      </c>
      <c r="W52" s="90">
        <v>0</v>
      </c>
      <c r="X52" s="89">
        <v>0</v>
      </c>
      <c r="Y52" s="89">
        <v>0</v>
      </c>
      <c r="Z52" s="89">
        <v>0</v>
      </c>
      <c r="AA52" s="86">
        <v>0</v>
      </c>
      <c r="AB52" s="87">
        <v>0</v>
      </c>
      <c r="AC52" s="88">
        <v>0</v>
      </c>
      <c r="AD52" s="89">
        <v>112407.44382</v>
      </c>
      <c r="AE52" s="89">
        <v>248385.998016</v>
      </c>
      <c r="AF52" s="90">
        <v>398275.33424</v>
      </c>
      <c r="AG52" s="87">
        <v>0</v>
      </c>
      <c r="AH52" s="87">
        <v>0</v>
      </c>
      <c r="AI52" s="88">
        <v>0</v>
      </c>
      <c r="AJ52" s="87">
        <v>12532130.959999999</v>
      </c>
      <c r="AK52" s="87">
        <v>12606053.439999999</v>
      </c>
      <c r="AL52" s="87">
        <v>9165778.8800000008</v>
      </c>
      <c r="AM52" s="91">
        <v>9370050.775245145</v>
      </c>
      <c r="AN52" s="92">
        <v>15645796.688557962</v>
      </c>
      <c r="AO52" s="93">
        <v>13304468.50647988</v>
      </c>
      <c r="AP52" s="94">
        <v>7131613.7599999998</v>
      </c>
      <c r="AQ52" s="95">
        <v>8175001.3799999999</v>
      </c>
      <c r="AR52" s="96">
        <v>8669045.7899999991</v>
      </c>
      <c r="AS52" s="97">
        <v>-3162080.1847548541</v>
      </c>
      <c r="AT52" s="92">
        <v>3039743.2485579625</v>
      </c>
      <c r="AU52" s="93">
        <v>4138689.626479879</v>
      </c>
      <c r="AV52" s="97">
        <v>-3162080.1847548541</v>
      </c>
      <c r="AW52" s="92">
        <v>3039743.2485579625</v>
      </c>
      <c r="AX52" s="93">
        <v>4138689.626479879</v>
      </c>
      <c r="AY52" s="98" t="s">
        <v>186</v>
      </c>
      <c r="AZ52" s="99">
        <v>0.19428497692169161</v>
      </c>
      <c r="BA52" s="100">
        <v>0.31107515677639808</v>
      </c>
    </row>
    <row r="53" spans="2:53" ht="15" customHeight="1" x14ac:dyDescent="0.25">
      <c r="B53" s="66" t="s">
        <v>255</v>
      </c>
      <c r="C53" s="67">
        <v>400921.41270754399</v>
      </c>
      <c r="D53" s="67">
        <v>276133.13</v>
      </c>
      <c r="E53" s="67">
        <v>118203.23</v>
      </c>
      <c r="F53" s="73">
        <v>0</v>
      </c>
      <c r="G53" s="71">
        <v>60150368.460000299</v>
      </c>
      <c r="H53" s="72">
        <v>44510494.7599997</v>
      </c>
      <c r="I53" s="71">
        <v>0</v>
      </c>
      <c r="J53" s="71">
        <v>0</v>
      </c>
      <c r="K53" s="72">
        <v>0</v>
      </c>
      <c r="L53" s="71">
        <v>24380063.530000001</v>
      </c>
      <c r="M53" s="71">
        <v>24381321.550000001</v>
      </c>
      <c r="N53" s="72">
        <v>16945951.129999999</v>
      </c>
      <c r="O53" s="71">
        <v>79725905.003686905</v>
      </c>
      <c r="P53" s="71">
        <v>65231183.536735997</v>
      </c>
      <c r="Q53" s="72">
        <v>45689822.9158701</v>
      </c>
      <c r="R53" s="71">
        <v>0</v>
      </c>
      <c r="S53" s="71">
        <v>0</v>
      </c>
      <c r="T53" s="72">
        <v>0</v>
      </c>
      <c r="U53" s="71">
        <v>0</v>
      </c>
      <c r="V53" s="71">
        <v>0</v>
      </c>
      <c r="W53" s="72">
        <v>0</v>
      </c>
      <c r="X53" s="71">
        <v>1206770.1999999993</v>
      </c>
      <c r="Y53" s="71">
        <v>670760</v>
      </c>
      <c r="Z53" s="71">
        <v>353928</v>
      </c>
      <c r="AA53" s="73">
        <v>0</v>
      </c>
      <c r="AB53" s="71">
        <v>0</v>
      </c>
      <c r="AC53" s="72">
        <v>0</v>
      </c>
      <c r="AD53" s="71">
        <v>15513019.35</v>
      </c>
      <c r="AE53" s="71">
        <v>18791250.66</v>
      </c>
      <c r="AF53" s="72">
        <v>15023496.77</v>
      </c>
      <c r="AG53" s="71">
        <v>0</v>
      </c>
      <c r="AH53" s="71">
        <v>0</v>
      </c>
      <c r="AI53" s="72">
        <v>0</v>
      </c>
      <c r="AJ53" s="71">
        <v>97655132.240000099</v>
      </c>
      <c r="AK53" s="71">
        <v>89292347.480000004</v>
      </c>
      <c r="AL53" s="71">
        <v>58479683.799999997</v>
      </c>
      <c r="AM53" s="74">
        <v>126785078.35639445</v>
      </c>
      <c r="AN53" s="75">
        <v>170697496.68673629</v>
      </c>
      <c r="AO53" s="76">
        <v>123754521.50586978</v>
      </c>
      <c r="AP53" s="77">
        <v>195501211.72999999</v>
      </c>
      <c r="AQ53" s="78">
        <v>129443034.78</v>
      </c>
      <c r="AR53" s="79">
        <v>109905196.55</v>
      </c>
      <c r="AS53" s="80">
        <v>29129946.116394356</v>
      </c>
      <c r="AT53" s="75">
        <v>81405149.206736282</v>
      </c>
      <c r="AU53" s="76">
        <v>65274837.705869779</v>
      </c>
      <c r="AV53" s="80">
        <v>29129946.116394356</v>
      </c>
      <c r="AW53" s="75">
        <v>81405149.206736282</v>
      </c>
      <c r="AX53" s="76">
        <v>65274837.705869779</v>
      </c>
      <c r="AY53" s="81">
        <v>0.22975847389950504</v>
      </c>
      <c r="AZ53" s="82">
        <v>0.47689714721552628</v>
      </c>
      <c r="BA53" s="83">
        <v>0.52745416419208357</v>
      </c>
    </row>
    <row r="54" spans="2:53" ht="15" customHeight="1" x14ac:dyDescent="0.25">
      <c r="B54" s="84" t="s">
        <v>256</v>
      </c>
      <c r="C54" s="85">
        <v>61354.040094003802</v>
      </c>
      <c r="D54" s="85">
        <v>10560.24</v>
      </c>
      <c r="E54" s="85">
        <v>8275.68</v>
      </c>
      <c r="F54" s="86">
        <v>68507</v>
      </c>
      <c r="G54" s="87">
        <v>13006526.15</v>
      </c>
      <c r="H54" s="88">
        <v>9486942.8000000007</v>
      </c>
      <c r="I54" s="89">
        <v>0</v>
      </c>
      <c r="J54" s="89">
        <v>0</v>
      </c>
      <c r="K54" s="90">
        <v>0</v>
      </c>
      <c r="L54" s="89">
        <v>542.12</v>
      </c>
      <c r="M54" s="89">
        <v>1187.08</v>
      </c>
      <c r="N54" s="90">
        <v>322.70999999999998</v>
      </c>
      <c r="O54" s="89">
        <v>95496031.1966324</v>
      </c>
      <c r="P54" s="89">
        <v>94580174.338918105</v>
      </c>
      <c r="Q54" s="90">
        <v>69140628.107693002</v>
      </c>
      <c r="R54" s="89">
        <v>0</v>
      </c>
      <c r="S54" s="89">
        <v>0</v>
      </c>
      <c r="T54" s="90">
        <v>0</v>
      </c>
      <c r="U54" s="89">
        <v>0</v>
      </c>
      <c r="V54" s="89">
        <v>0</v>
      </c>
      <c r="W54" s="90">
        <v>0</v>
      </c>
      <c r="X54" s="89">
        <v>14191</v>
      </c>
      <c r="Y54" s="89">
        <v>3528.8</v>
      </c>
      <c r="Z54" s="89">
        <v>885</v>
      </c>
      <c r="AA54" s="86">
        <v>0</v>
      </c>
      <c r="AB54" s="87">
        <v>0</v>
      </c>
      <c r="AC54" s="88">
        <v>0</v>
      </c>
      <c r="AD54" s="89">
        <v>284393.68</v>
      </c>
      <c r="AE54" s="89">
        <v>942235.53</v>
      </c>
      <c r="AF54" s="90">
        <v>587601.12</v>
      </c>
      <c r="AG54" s="87">
        <v>0</v>
      </c>
      <c r="AH54" s="87">
        <v>0</v>
      </c>
      <c r="AI54" s="88">
        <v>0</v>
      </c>
      <c r="AJ54" s="87">
        <v>74628335.480000004</v>
      </c>
      <c r="AK54" s="87">
        <v>70139858.280000001</v>
      </c>
      <c r="AL54" s="87">
        <v>50277609.270000003</v>
      </c>
      <c r="AM54" s="91">
        <v>114281616.39672644</v>
      </c>
      <c r="AN54" s="92">
        <v>109630532.2689181</v>
      </c>
      <c r="AO54" s="93">
        <v>79705438.237693012</v>
      </c>
      <c r="AP54" s="94">
        <v>179089287.72999999</v>
      </c>
      <c r="AQ54" s="95">
        <v>124283809.22</v>
      </c>
      <c r="AR54" s="96">
        <v>99358697.730000004</v>
      </c>
      <c r="AS54" s="97">
        <v>39653280.91672644</v>
      </c>
      <c r="AT54" s="92">
        <v>39490673.988918096</v>
      </c>
      <c r="AU54" s="93">
        <v>29427828.967693008</v>
      </c>
      <c r="AV54" s="97">
        <v>39653280.91672644</v>
      </c>
      <c r="AW54" s="92">
        <v>39490673.988918096</v>
      </c>
      <c r="AX54" s="93">
        <v>29427828.967693008</v>
      </c>
      <c r="AY54" s="98">
        <v>0.34697864947123985</v>
      </c>
      <c r="AZ54" s="99">
        <v>0.36021601985886093</v>
      </c>
      <c r="BA54" s="100">
        <v>0.36920729147658676</v>
      </c>
    </row>
    <row r="55" spans="2:53" ht="15" customHeight="1" x14ac:dyDescent="0.25">
      <c r="B55" s="66" t="s">
        <v>257</v>
      </c>
      <c r="C55" s="67">
        <v>1477.17917241852</v>
      </c>
      <c r="D55" s="67">
        <v>1131.1458479999999</v>
      </c>
      <c r="E55" s="67">
        <v>0</v>
      </c>
      <c r="F55" s="73">
        <v>0</v>
      </c>
      <c r="G55" s="71">
        <v>342869.04936000198</v>
      </c>
      <c r="H55" s="72">
        <v>217077.54019999999</v>
      </c>
      <c r="I55" s="71">
        <v>0</v>
      </c>
      <c r="J55" s="71">
        <v>0</v>
      </c>
      <c r="K55" s="72">
        <v>0</v>
      </c>
      <c r="L55" s="71">
        <v>0</v>
      </c>
      <c r="M55" s="71">
        <v>0</v>
      </c>
      <c r="N55" s="72">
        <v>0</v>
      </c>
      <c r="O55" s="71">
        <v>4036.6963006897099</v>
      </c>
      <c r="P55" s="71">
        <v>24184.719613820798</v>
      </c>
      <c r="Q55" s="72">
        <v>11871.617083141</v>
      </c>
      <c r="R55" s="71">
        <v>0</v>
      </c>
      <c r="S55" s="71">
        <v>0</v>
      </c>
      <c r="T55" s="72">
        <v>0</v>
      </c>
      <c r="U55" s="71">
        <v>0</v>
      </c>
      <c r="V55" s="71">
        <v>0</v>
      </c>
      <c r="W55" s="72">
        <v>0</v>
      </c>
      <c r="X55" s="71">
        <v>0</v>
      </c>
      <c r="Y55" s="71">
        <v>0</v>
      </c>
      <c r="Z55" s="71">
        <v>0</v>
      </c>
      <c r="AA55" s="73">
        <v>0</v>
      </c>
      <c r="AB55" s="71">
        <v>0</v>
      </c>
      <c r="AC55" s="72">
        <v>0</v>
      </c>
      <c r="AD55" s="71">
        <v>1411.2230999999999</v>
      </c>
      <c r="AE55" s="71">
        <v>6749.4985919999999</v>
      </c>
      <c r="AF55" s="72">
        <v>10648.2497</v>
      </c>
      <c r="AG55" s="71">
        <v>0</v>
      </c>
      <c r="AH55" s="71">
        <v>0</v>
      </c>
      <c r="AI55" s="72">
        <v>0</v>
      </c>
      <c r="AJ55" s="71">
        <v>3065958.63</v>
      </c>
      <c r="AK55" s="71">
        <v>3147923.61</v>
      </c>
      <c r="AL55" s="71">
        <v>2195503.16</v>
      </c>
      <c r="AM55" s="74">
        <v>239454.18857310817</v>
      </c>
      <c r="AN55" s="75">
        <v>374934.41341382283</v>
      </c>
      <c r="AO55" s="76">
        <v>239597.406983141</v>
      </c>
      <c r="AP55" s="77">
        <v>-2045012.03</v>
      </c>
      <c r="AQ55" s="78">
        <v>-2273737.0099999998</v>
      </c>
      <c r="AR55" s="79">
        <v>-1619551.5</v>
      </c>
      <c r="AS55" s="80">
        <v>-2826504.4414268918</v>
      </c>
      <c r="AT55" s="75">
        <v>-2772989.1965861772</v>
      </c>
      <c r="AU55" s="76">
        <v>-1955905.7530168591</v>
      </c>
      <c r="AV55" s="80">
        <v>-2826504.4414268918</v>
      </c>
      <c r="AW55" s="75">
        <v>-2772989.1965861772</v>
      </c>
      <c r="AX55" s="76">
        <v>-1955905.7530168591</v>
      </c>
      <c r="AY55" s="81" t="s">
        <v>186</v>
      </c>
      <c r="AZ55" s="82" t="s">
        <v>186</v>
      </c>
      <c r="BA55" s="83" t="s">
        <v>186</v>
      </c>
    </row>
    <row r="56" spans="2:53" ht="15" customHeight="1" x14ac:dyDescent="0.25">
      <c r="B56" s="84" t="s">
        <v>258</v>
      </c>
      <c r="C56" s="85">
        <v>15211.2578173484</v>
      </c>
      <c r="D56" s="85">
        <v>534.16999999999996</v>
      </c>
      <c r="E56" s="85">
        <v>0</v>
      </c>
      <c r="F56" s="86">
        <v>23432</v>
      </c>
      <c r="G56" s="87">
        <v>1413680.89</v>
      </c>
      <c r="H56" s="88">
        <v>833155.46999999904</v>
      </c>
      <c r="I56" s="89">
        <v>0</v>
      </c>
      <c r="J56" s="89">
        <v>0</v>
      </c>
      <c r="K56" s="90">
        <v>0</v>
      </c>
      <c r="L56" s="89">
        <v>0</v>
      </c>
      <c r="M56" s="89">
        <v>0</v>
      </c>
      <c r="N56" s="90">
        <v>209.96</v>
      </c>
      <c r="O56" s="89">
        <v>190753498.86938199</v>
      </c>
      <c r="P56" s="89">
        <v>70310816.242140502</v>
      </c>
      <c r="Q56" s="90">
        <v>18138579.842385601</v>
      </c>
      <c r="R56" s="89">
        <v>0</v>
      </c>
      <c r="S56" s="89">
        <v>0</v>
      </c>
      <c r="T56" s="90">
        <v>0</v>
      </c>
      <c r="U56" s="89">
        <v>4555636.9992000004</v>
      </c>
      <c r="V56" s="89">
        <v>0</v>
      </c>
      <c r="W56" s="90">
        <v>0</v>
      </c>
      <c r="X56" s="89">
        <v>0</v>
      </c>
      <c r="Y56" s="89">
        <v>0</v>
      </c>
      <c r="Z56" s="89">
        <v>0</v>
      </c>
      <c r="AA56" s="86">
        <v>0</v>
      </c>
      <c r="AB56" s="87">
        <v>0</v>
      </c>
      <c r="AC56" s="88">
        <v>0</v>
      </c>
      <c r="AD56" s="89">
        <v>5468432.8200000003</v>
      </c>
      <c r="AE56" s="89">
        <v>2078901.37</v>
      </c>
      <c r="AF56" s="90">
        <v>447005.34</v>
      </c>
      <c r="AG56" s="87">
        <v>0</v>
      </c>
      <c r="AH56" s="87">
        <v>0</v>
      </c>
      <c r="AI56" s="88">
        <v>0</v>
      </c>
      <c r="AJ56" s="87">
        <v>82520123.719999894</v>
      </c>
      <c r="AK56" s="87">
        <v>48887438.910000101</v>
      </c>
      <c r="AL56" s="87">
        <v>16751274.940000001</v>
      </c>
      <c r="AM56" s="91">
        <v>212622648.65639934</v>
      </c>
      <c r="AN56" s="92">
        <v>90366229.20214051</v>
      </c>
      <c r="AO56" s="93">
        <v>19421744.042385604</v>
      </c>
      <c r="AP56" s="94">
        <v>214821614.56</v>
      </c>
      <c r="AQ56" s="95">
        <v>94775114.239999905</v>
      </c>
      <c r="AR56" s="96">
        <v>30752823.719999999</v>
      </c>
      <c r="AS56" s="97">
        <v>130102524.93639944</v>
      </c>
      <c r="AT56" s="92">
        <v>41478790.292140409</v>
      </c>
      <c r="AU56" s="93">
        <v>2670469.1023856029</v>
      </c>
      <c r="AV56" s="97">
        <v>130102524.93639944</v>
      </c>
      <c r="AW56" s="92">
        <v>41478790.292140409</v>
      </c>
      <c r="AX56" s="93">
        <v>2670469.1023856029</v>
      </c>
      <c r="AY56" s="98">
        <v>0.61189400921557813</v>
      </c>
      <c r="AZ56" s="99">
        <v>0.45900764763965496</v>
      </c>
      <c r="BA56" s="100">
        <v>0.13749893400704014</v>
      </c>
    </row>
    <row r="57" spans="2:53" ht="15" customHeight="1" x14ac:dyDescent="0.25">
      <c r="B57" s="66" t="s">
        <v>259</v>
      </c>
      <c r="C57" s="67">
        <v>0</v>
      </c>
      <c r="D57" s="67">
        <v>0</v>
      </c>
      <c r="E57" s="67">
        <v>0</v>
      </c>
      <c r="F57" s="73">
        <v>0</v>
      </c>
      <c r="G57" s="71">
        <v>0</v>
      </c>
      <c r="H57" s="72">
        <v>0</v>
      </c>
      <c r="I57" s="71">
        <v>0</v>
      </c>
      <c r="J57" s="71">
        <v>0</v>
      </c>
      <c r="K57" s="72">
        <v>0</v>
      </c>
      <c r="L57" s="71">
        <v>0</v>
      </c>
      <c r="M57" s="71">
        <v>0</v>
      </c>
      <c r="N57" s="72">
        <v>0</v>
      </c>
      <c r="O57" s="71">
        <v>0</v>
      </c>
      <c r="P57" s="71">
        <v>0</v>
      </c>
      <c r="Q57" s="72">
        <v>0</v>
      </c>
      <c r="R57" s="71">
        <v>0</v>
      </c>
      <c r="S57" s="71">
        <v>0</v>
      </c>
      <c r="T57" s="72">
        <v>0</v>
      </c>
      <c r="U57" s="71">
        <v>0</v>
      </c>
      <c r="V57" s="71">
        <v>0</v>
      </c>
      <c r="W57" s="72">
        <v>0</v>
      </c>
      <c r="X57" s="71">
        <v>3745936.8</v>
      </c>
      <c r="Y57" s="71">
        <v>4363541.53</v>
      </c>
      <c r="Z57" s="71">
        <v>2664868.96</v>
      </c>
      <c r="AA57" s="73">
        <v>0</v>
      </c>
      <c r="AB57" s="71">
        <v>0</v>
      </c>
      <c r="AC57" s="72">
        <v>0</v>
      </c>
      <c r="AD57" s="71">
        <v>0</v>
      </c>
      <c r="AE57" s="71">
        <v>0</v>
      </c>
      <c r="AF57" s="72">
        <v>0</v>
      </c>
      <c r="AG57" s="71">
        <v>0</v>
      </c>
      <c r="AH57" s="71">
        <v>0</v>
      </c>
      <c r="AI57" s="72">
        <v>0</v>
      </c>
      <c r="AJ57" s="71">
        <v>3884551.2</v>
      </c>
      <c r="AK57" s="71">
        <v>4363541.53</v>
      </c>
      <c r="AL57" s="71">
        <v>2664868.96</v>
      </c>
      <c r="AM57" s="74">
        <v>3884551.1999999997</v>
      </c>
      <c r="AN57" s="75">
        <v>4363541.53</v>
      </c>
      <c r="AO57" s="76">
        <v>2664868.96</v>
      </c>
      <c r="AP57" s="77">
        <v>-3700960.97</v>
      </c>
      <c r="AQ57" s="78">
        <v>-4271373.66</v>
      </c>
      <c r="AR57" s="79">
        <v>-2628833.5</v>
      </c>
      <c r="AS57" s="80">
        <v>-4.6566128730773926E-10</v>
      </c>
      <c r="AT57" s="75">
        <v>0</v>
      </c>
      <c r="AU57" s="76">
        <v>0</v>
      </c>
      <c r="AV57" s="80">
        <v>-4.6566128730773926E-10</v>
      </c>
      <c r="AW57" s="75">
        <v>0</v>
      </c>
      <c r="AX57" s="76">
        <v>0</v>
      </c>
      <c r="AY57" s="81" t="s">
        <v>186</v>
      </c>
      <c r="AZ57" s="82">
        <v>0</v>
      </c>
      <c r="BA57" s="83">
        <v>0</v>
      </c>
    </row>
    <row r="58" spans="2:53" ht="15" customHeight="1" x14ac:dyDescent="0.25">
      <c r="B58" s="84" t="s">
        <v>260</v>
      </c>
      <c r="C58" s="85">
        <v>0</v>
      </c>
      <c r="D58" s="85">
        <v>0</v>
      </c>
      <c r="E58" s="85">
        <v>0</v>
      </c>
      <c r="F58" s="86">
        <v>0</v>
      </c>
      <c r="G58" s="87">
        <v>0</v>
      </c>
      <c r="H58" s="88">
        <v>0</v>
      </c>
      <c r="I58" s="89">
        <v>0</v>
      </c>
      <c r="J58" s="89">
        <v>0</v>
      </c>
      <c r="K58" s="90">
        <v>0</v>
      </c>
      <c r="L58" s="89">
        <v>0</v>
      </c>
      <c r="M58" s="89">
        <v>0</v>
      </c>
      <c r="N58" s="90">
        <v>0</v>
      </c>
      <c r="O58" s="89">
        <v>0</v>
      </c>
      <c r="P58" s="89">
        <v>0</v>
      </c>
      <c r="Q58" s="90">
        <v>0</v>
      </c>
      <c r="R58" s="89">
        <v>0</v>
      </c>
      <c r="S58" s="89">
        <v>0</v>
      </c>
      <c r="T58" s="90">
        <v>0</v>
      </c>
      <c r="U58" s="89">
        <v>0</v>
      </c>
      <c r="V58" s="89">
        <v>0</v>
      </c>
      <c r="W58" s="90">
        <v>0</v>
      </c>
      <c r="X58" s="89">
        <v>0</v>
      </c>
      <c r="Y58" s="89">
        <v>0</v>
      </c>
      <c r="Z58" s="89">
        <v>0</v>
      </c>
      <c r="AA58" s="86">
        <v>0</v>
      </c>
      <c r="AB58" s="87">
        <v>0</v>
      </c>
      <c r="AC58" s="88">
        <v>0</v>
      </c>
      <c r="AD58" s="89">
        <v>0</v>
      </c>
      <c r="AE58" s="89">
        <v>0</v>
      </c>
      <c r="AF58" s="90">
        <v>0</v>
      </c>
      <c r="AG58" s="87">
        <v>0</v>
      </c>
      <c r="AH58" s="87">
        <v>0</v>
      </c>
      <c r="AI58" s="88">
        <v>0</v>
      </c>
      <c r="AJ58" s="87">
        <v>106280704.12999991</v>
      </c>
      <c r="AK58" s="87">
        <v>120133133.14</v>
      </c>
      <c r="AL58" s="87">
        <v>83524401.871399999</v>
      </c>
      <c r="AM58" s="91">
        <v>6001541.0099999998</v>
      </c>
      <c r="AN58" s="92">
        <v>244879.22</v>
      </c>
      <c r="AO58" s="93">
        <v>50013.57</v>
      </c>
      <c r="AP58" s="94">
        <v>-93508674.419999897</v>
      </c>
      <c r="AQ58" s="95">
        <v>-113057241.81999999</v>
      </c>
      <c r="AR58" s="96">
        <v>-78503682.361400098</v>
      </c>
      <c r="AS58" s="97">
        <v>-100279163.1199999</v>
      </c>
      <c r="AT58" s="92">
        <v>-119888253.92</v>
      </c>
      <c r="AU58" s="93">
        <v>-83474388.301400006</v>
      </c>
      <c r="AV58" s="97">
        <v>-100279163.1199999</v>
      </c>
      <c r="AW58" s="92">
        <v>-119888253.92</v>
      </c>
      <c r="AX58" s="93">
        <v>-83474388.301400006</v>
      </c>
      <c r="AY58" s="98" t="s">
        <v>186</v>
      </c>
      <c r="AZ58" s="99" t="s">
        <v>186</v>
      </c>
      <c r="BA58" s="100" t="s">
        <v>186</v>
      </c>
    </row>
    <row r="59" spans="2:53" ht="15" customHeight="1" x14ac:dyDescent="0.25">
      <c r="B59" s="66" t="s">
        <v>261</v>
      </c>
      <c r="C59" s="67">
        <v>3902.7895820122699</v>
      </c>
      <c r="D59" s="67">
        <v>7190.4788639999997</v>
      </c>
      <c r="E59" s="67">
        <v>5612.16</v>
      </c>
      <c r="F59" s="73">
        <v>0</v>
      </c>
      <c r="G59" s="71">
        <v>1729477.3213440001</v>
      </c>
      <c r="H59" s="72">
        <v>1884729.86</v>
      </c>
      <c r="I59" s="71">
        <v>0</v>
      </c>
      <c r="J59" s="71">
        <v>0</v>
      </c>
      <c r="K59" s="72">
        <v>0</v>
      </c>
      <c r="L59" s="71">
        <v>0</v>
      </c>
      <c r="M59" s="71">
        <v>0</v>
      </c>
      <c r="N59" s="72">
        <v>0</v>
      </c>
      <c r="O59" s="71">
        <v>55507.650388994502</v>
      </c>
      <c r="P59" s="71">
        <v>59060.355225298103</v>
      </c>
      <c r="Q59" s="72">
        <v>33651.575073410699</v>
      </c>
      <c r="R59" s="71">
        <v>0</v>
      </c>
      <c r="S59" s="71">
        <v>0</v>
      </c>
      <c r="T59" s="72">
        <v>0</v>
      </c>
      <c r="U59" s="71">
        <v>0</v>
      </c>
      <c r="V59" s="71">
        <v>0</v>
      </c>
      <c r="W59" s="72">
        <v>0</v>
      </c>
      <c r="X59" s="71">
        <v>13412441.880000001</v>
      </c>
      <c r="Y59" s="71">
        <v>13256043.689999999</v>
      </c>
      <c r="Z59" s="71">
        <v>8722469.0500000007</v>
      </c>
      <c r="AA59" s="73">
        <v>0</v>
      </c>
      <c r="AB59" s="71">
        <v>0</v>
      </c>
      <c r="AC59" s="72">
        <v>0</v>
      </c>
      <c r="AD59" s="71">
        <v>26826.290400000002</v>
      </c>
      <c r="AE59" s="71">
        <v>87450.161976000003</v>
      </c>
      <c r="AF59" s="72">
        <v>87149.639999999898</v>
      </c>
      <c r="AG59" s="71">
        <v>0</v>
      </c>
      <c r="AH59" s="71">
        <v>0</v>
      </c>
      <c r="AI59" s="72">
        <v>0</v>
      </c>
      <c r="AJ59" s="71">
        <v>447094400.64999998</v>
      </c>
      <c r="AK59" s="71">
        <v>456259744.69</v>
      </c>
      <c r="AL59" s="71">
        <v>324817585.56999999</v>
      </c>
      <c r="AM59" s="74">
        <v>479586839.44037104</v>
      </c>
      <c r="AN59" s="75">
        <v>490003330.01740921</v>
      </c>
      <c r="AO59" s="76">
        <v>348390124.83507347</v>
      </c>
      <c r="AP59" s="77">
        <v>33555712.759999998</v>
      </c>
      <c r="AQ59" s="78">
        <v>31930753.699999999</v>
      </c>
      <c r="AR59" s="79">
        <v>23078955.809999999</v>
      </c>
      <c r="AS59" s="80">
        <v>32492438.79037106</v>
      </c>
      <c r="AT59" s="75">
        <v>33743585.327409208</v>
      </c>
      <c r="AU59" s="76">
        <v>23572539.265073478</v>
      </c>
      <c r="AV59" s="80">
        <v>32492438.79037106</v>
      </c>
      <c r="AW59" s="75">
        <v>33743585.327409208</v>
      </c>
      <c r="AX59" s="76">
        <v>23572539.265073478</v>
      </c>
      <c r="AY59" s="81">
        <v>6.7750897477266939E-2</v>
      </c>
      <c r="AZ59" s="82">
        <v>6.8863991855341755E-2</v>
      </c>
      <c r="BA59" s="83">
        <v>6.7661330171837175E-2</v>
      </c>
    </row>
    <row r="60" spans="2:53" ht="15" customHeight="1" x14ac:dyDescent="0.25">
      <c r="B60" s="84" t="s">
        <v>262</v>
      </c>
      <c r="C60" s="85">
        <v>309827286.29102999</v>
      </c>
      <c r="D60" s="85">
        <v>334444549.01444298</v>
      </c>
      <c r="E60" s="85">
        <v>216948750.737279</v>
      </c>
      <c r="F60" s="86">
        <v>1785457.61</v>
      </c>
      <c r="G60" s="87">
        <v>2854922.90286399</v>
      </c>
      <c r="H60" s="88">
        <v>1976149.8626600001</v>
      </c>
      <c r="I60" s="89">
        <v>0</v>
      </c>
      <c r="J60" s="89">
        <v>333.84</v>
      </c>
      <c r="K60" s="90">
        <v>0</v>
      </c>
      <c r="L60" s="89">
        <v>39038.43</v>
      </c>
      <c r="M60" s="89">
        <v>25606.86</v>
      </c>
      <c r="N60" s="90">
        <v>5492.16</v>
      </c>
      <c r="O60" s="89">
        <v>2903764.4414156298</v>
      </c>
      <c r="P60" s="89">
        <v>4259552.4939253004</v>
      </c>
      <c r="Q60" s="90">
        <v>3704498.6837163302</v>
      </c>
      <c r="R60" s="89">
        <v>0</v>
      </c>
      <c r="S60" s="89">
        <v>0</v>
      </c>
      <c r="T60" s="90">
        <v>0</v>
      </c>
      <c r="U60" s="89">
        <v>9118359</v>
      </c>
      <c r="V60" s="89">
        <v>0</v>
      </c>
      <c r="W60" s="90">
        <v>0</v>
      </c>
      <c r="X60" s="89">
        <v>0</v>
      </c>
      <c r="Y60" s="89">
        <v>0</v>
      </c>
      <c r="Z60" s="89">
        <v>0</v>
      </c>
      <c r="AA60" s="86">
        <v>9084116.2100000009</v>
      </c>
      <c r="AB60" s="87">
        <v>22529653.174030401</v>
      </c>
      <c r="AC60" s="88">
        <v>18743304.9371114</v>
      </c>
      <c r="AD60" s="89">
        <v>56212.038249999998</v>
      </c>
      <c r="AE60" s="89">
        <v>115620.12971199999</v>
      </c>
      <c r="AF60" s="90">
        <v>137323.55869999999</v>
      </c>
      <c r="AG60" s="87">
        <v>263102.86277035403</v>
      </c>
      <c r="AH60" s="87">
        <v>372106.11543397099</v>
      </c>
      <c r="AI60" s="88">
        <v>241632.008463773</v>
      </c>
      <c r="AJ60" s="87">
        <v>250562357.96277037</v>
      </c>
      <c r="AK60" s="87">
        <v>274247672.14946437</v>
      </c>
      <c r="AL60" s="87">
        <v>194666567.6651752</v>
      </c>
      <c r="AM60" s="91">
        <v>332979033.60069561</v>
      </c>
      <c r="AN60" s="92">
        <v>341870168.5809443</v>
      </c>
      <c r="AO60" s="93">
        <v>222820653.65235531</v>
      </c>
      <c r="AP60" s="94">
        <v>5970942.4400000004</v>
      </c>
      <c r="AQ60" s="95">
        <v>-3634087.2300000102</v>
      </c>
      <c r="AR60" s="96">
        <v>6624249.9803999905</v>
      </c>
      <c r="AS60" s="97">
        <v>82416675.637925237</v>
      </c>
      <c r="AT60" s="92">
        <v>67622496.431479931</v>
      </c>
      <c r="AU60" s="93">
        <v>28154085.987180114</v>
      </c>
      <c r="AV60" s="97">
        <v>82416675.637925237</v>
      </c>
      <c r="AW60" s="92">
        <v>67622830.271479934</v>
      </c>
      <c r="AX60" s="93">
        <v>28154085.987180114</v>
      </c>
      <c r="AY60" s="98">
        <v>0.24751310839816512</v>
      </c>
      <c r="AZ60" s="99">
        <v>0.19780168802727521</v>
      </c>
      <c r="BA60" s="100">
        <v>0.1263531253754695</v>
      </c>
    </row>
    <row r="61" spans="2:53" ht="15" customHeight="1" x14ac:dyDescent="0.25">
      <c r="B61" s="66" t="s">
        <v>263</v>
      </c>
      <c r="C61" s="67">
        <v>0</v>
      </c>
      <c r="D61" s="67">
        <v>0</v>
      </c>
      <c r="E61" s="67">
        <v>0</v>
      </c>
      <c r="F61" s="73">
        <v>0</v>
      </c>
      <c r="G61" s="71">
        <v>0</v>
      </c>
      <c r="H61" s="72">
        <v>0</v>
      </c>
      <c r="I61" s="71">
        <v>0</v>
      </c>
      <c r="J61" s="71">
        <v>0</v>
      </c>
      <c r="K61" s="72">
        <v>0</v>
      </c>
      <c r="L61" s="71">
        <v>0</v>
      </c>
      <c r="M61" s="71">
        <v>0</v>
      </c>
      <c r="N61" s="72">
        <v>0</v>
      </c>
      <c r="O61" s="71">
        <v>0</v>
      </c>
      <c r="P61" s="71">
        <v>0</v>
      </c>
      <c r="Q61" s="72">
        <v>0</v>
      </c>
      <c r="R61" s="71">
        <v>0</v>
      </c>
      <c r="S61" s="71">
        <v>0</v>
      </c>
      <c r="T61" s="72">
        <v>0</v>
      </c>
      <c r="U61" s="71">
        <v>0</v>
      </c>
      <c r="V61" s="71">
        <v>0</v>
      </c>
      <c r="W61" s="72">
        <v>0</v>
      </c>
      <c r="X61" s="71">
        <v>0</v>
      </c>
      <c r="Y61" s="71">
        <v>0</v>
      </c>
      <c r="Z61" s="71">
        <v>0</v>
      </c>
      <c r="AA61" s="73">
        <v>0</v>
      </c>
      <c r="AB61" s="71">
        <v>0</v>
      </c>
      <c r="AC61" s="72">
        <v>0</v>
      </c>
      <c r="AD61" s="71">
        <v>0</v>
      </c>
      <c r="AE61" s="71">
        <v>0</v>
      </c>
      <c r="AF61" s="72">
        <v>0</v>
      </c>
      <c r="AG61" s="71">
        <v>0</v>
      </c>
      <c r="AH61" s="71">
        <v>0</v>
      </c>
      <c r="AI61" s="72">
        <v>0</v>
      </c>
      <c r="AJ61" s="71">
        <v>7038309.0999999894</v>
      </c>
      <c r="AK61" s="71">
        <v>6176751.0699999994</v>
      </c>
      <c r="AL61" s="71">
        <v>5632370.04</v>
      </c>
      <c r="AM61" s="74">
        <v>5832348.4800000004</v>
      </c>
      <c r="AN61" s="75">
        <v>4873925.67</v>
      </c>
      <c r="AO61" s="76">
        <v>3211840.72</v>
      </c>
      <c r="AP61" s="77">
        <v>-406327.23</v>
      </c>
      <c r="AQ61" s="78">
        <v>-800744.64</v>
      </c>
      <c r="AR61" s="79">
        <v>-2314835.25</v>
      </c>
      <c r="AS61" s="80">
        <v>-1205960.6199999889</v>
      </c>
      <c r="AT61" s="75">
        <v>-1302825.3999999994</v>
      </c>
      <c r="AU61" s="76">
        <v>-2420529.3199999998</v>
      </c>
      <c r="AV61" s="80">
        <v>-1205960.6199999889</v>
      </c>
      <c r="AW61" s="75">
        <v>-1302825.3999999994</v>
      </c>
      <c r="AX61" s="76">
        <v>-2420529.3199999998</v>
      </c>
      <c r="AY61" s="81" t="s">
        <v>186</v>
      </c>
      <c r="AZ61" s="82" t="s">
        <v>186</v>
      </c>
      <c r="BA61" s="83" t="s">
        <v>186</v>
      </c>
    </row>
    <row r="62" spans="2:53" ht="15" customHeight="1" x14ac:dyDescent="0.25">
      <c r="B62" s="84" t="s">
        <v>264</v>
      </c>
      <c r="C62" s="85">
        <v>143818219.01568899</v>
      </c>
      <c r="D62" s="85">
        <v>0</v>
      </c>
      <c r="E62" s="85">
        <v>0</v>
      </c>
      <c r="F62" s="86">
        <v>0</v>
      </c>
      <c r="G62" s="87">
        <v>0</v>
      </c>
      <c r="H62" s="88">
        <v>0</v>
      </c>
      <c r="I62" s="89">
        <v>0</v>
      </c>
      <c r="J62" s="89">
        <v>0</v>
      </c>
      <c r="K62" s="90">
        <v>0</v>
      </c>
      <c r="L62" s="89">
        <v>0</v>
      </c>
      <c r="M62" s="89">
        <v>0</v>
      </c>
      <c r="N62" s="90">
        <v>0</v>
      </c>
      <c r="O62" s="89">
        <v>0</v>
      </c>
      <c r="P62" s="89">
        <v>0</v>
      </c>
      <c r="Q62" s="90">
        <v>0</v>
      </c>
      <c r="R62" s="89">
        <v>0</v>
      </c>
      <c r="S62" s="89">
        <v>0</v>
      </c>
      <c r="T62" s="90">
        <v>0</v>
      </c>
      <c r="U62" s="89">
        <v>1417536</v>
      </c>
      <c r="V62" s="89">
        <v>0</v>
      </c>
      <c r="W62" s="90">
        <v>0</v>
      </c>
      <c r="X62" s="89">
        <v>0</v>
      </c>
      <c r="Y62" s="89">
        <v>0</v>
      </c>
      <c r="Z62" s="89">
        <v>0</v>
      </c>
      <c r="AA62" s="86">
        <v>2916488.39</v>
      </c>
      <c r="AB62" s="87">
        <v>1040531.79958786</v>
      </c>
      <c r="AC62" s="88">
        <v>269867.452669513</v>
      </c>
      <c r="AD62" s="89">
        <v>0</v>
      </c>
      <c r="AE62" s="89">
        <v>0</v>
      </c>
      <c r="AF62" s="90">
        <v>0</v>
      </c>
      <c r="AG62" s="87">
        <v>0</v>
      </c>
      <c r="AH62" s="87">
        <v>0</v>
      </c>
      <c r="AI62" s="88">
        <v>0</v>
      </c>
      <c r="AJ62" s="87">
        <v>128438818.98999999</v>
      </c>
      <c r="AK62" s="87">
        <v>1040531.79958786</v>
      </c>
      <c r="AL62" s="87">
        <v>269867.452669513</v>
      </c>
      <c r="AM62" s="91">
        <v>151448712.52568898</v>
      </c>
      <c r="AN62" s="92">
        <v>0</v>
      </c>
      <c r="AO62" s="93">
        <v>0</v>
      </c>
      <c r="AP62" s="94">
        <v>-13422518.52</v>
      </c>
      <c r="AQ62" s="95">
        <v>4.8743231673142897E-12</v>
      </c>
      <c r="AR62" s="96">
        <v>0</v>
      </c>
      <c r="AS62" s="97">
        <v>23009893.535688981</v>
      </c>
      <c r="AT62" s="92">
        <v>-1040531.79958786</v>
      </c>
      <c r="AU62" s="93">
        <v>-269867.452669513</v>
      </c>
      <c r="AV62" s="97">
        <v>23009893.535688981</v>
      </c>
      <c r="AW62" s="92">
        <v>-1040531.79958786</v>
      </c>
      <c r="AX62" s="93">
        <v>-269867.452669513</v>
      </c>
      <c r="AY62" s="98">
        <v>0.15193191907647288</v>
      </c>
      <c r="AZ62" s="99" t="s">
        <v>186</v>
      </c>
      <c r="BA62" s="100" t="s">
        <v>186</v>
      </c>
    </row>
    <row r="63" spans="2:53" ht="15" customHeight="1" x14ac:dyDescent="0.25">
      <c r="B63" s="66" t="s">
        <v>265</v>
      </c>
      <c r="C63" s="67">
        <v>19314.777851946201</v>
      </c>
      <c r="D63" s="67">
        <v>4335.6215519999996</v>
      </c>
      <c r="E63" s="67">
        <v>478.10030999999998</v>
      </c>
      <c r="F63" s="73">
        <v>865.04</v>
      </c>
      <c r="G63" s="71">
        <v>1623933.52134402</v>
      </c>
      <c r="H63" s="72">
        <v>213217.33332000001</v>
      </c>
      <c r="I63" s="71">
        <v>0</v>
      </c>
      <c r="J63" s="71">
        <v>0</v>
      </c>
      <c r="K63" s="72">
        <v>0</v>
      </c>
      <c r="L63" s="71">
        <v>2981208.66</v>
      </c>
      <c r="M63" s="71">
        <v>1974362.29</v>
      </c>
      <c r="N63" s="72">
        <v>179600.71</v>
      </c>
      <c r="O63" s="71">
        <v>119103374.432992</v>
      </c>
      <c r="P63" s="71">
        <v>87203404.744935304</v>
      </c>
      <c r="Q63" s="72">
        <v>62890953.582453199</v>
      </c>
      <c r="R63" s="71">
        <v>0</v>
      </c>
      <c r="S63" s="71">
        <v>0</v>
      </c>
      <c r="T63" s="72">
        <v>0</v>
      </c>
      <c r="U63" s="71">
        <v>8810899.9991999995</v>
      </c>
      <c r="V63" s="71">
        <v>2558299.9992</v>
      </c>
      <c r="W63" s="72">
        <v>19700</v>
      </c>
      <c r="X63" s="71">
        <v>0</v>
      </c>
      <c r="Y63" s="71">
        <v>0</v>
      </c>
      <c r="Z63" s="71">
        <v>0</v>
      </c>
      <c r="AA63" s="73">
        <v>0</v>
      </c>
      <c r="AB63" s="71">
        <v>0</v>
      </c>
      <c r="AC63" s="72">
        <v>0</v>
      </c>
      <c r="AD63" s="71">
        <v>14801079.87219</v>
      </c>
      <c r="AE63" s="71">
        <v>2166420.2787839998</v>
      </c>
      <c r="AF63" s="72">
        <v>283674.32364999998</v>
      </c>
      <c r="AG63" s="71">
        <v>0</v>
      </c>
      <c r="AH63" s="71">
        <v>0</v>
      </c>
      <c r="AI63" s="72">
        <v>0</v>
      </c>
      <c r="AJ63" s="71">
        <v>234370131.78</v>
      </c>
      <c r="AK63" s="71">
        <v>184749640.58000001</v>
      </c>
      <c r="AL63" s="71">
        <v>118164325.31999999</v>
      </c>
      <c r="AM63" s="74">
        <v>166383458.75223395</v>
      </c>
      <c r="AN63" s="75">
        <v>100480387.69581535</v>
      </c>
      <c r="AO63" s="76">
        <v>66177509.799733192</v>
      </c>
      <c r="AP63" s="77">
        <v>-43983720.490000002</v>
      </c>
      <c r="AQ63" s="78">
        <v>-31193447.640000001</v>
      </c>
      <c r="AR63" s="79">
        <v>-3707802.5999999898</v>
      </c>
      <c r="AS63" s="80">
        <v>-67986673.027766049</v>
      </c>
      <c r="AT63" s="75">
        <v>-84269252.884184659</v>
      </c>
      <c r="AU63" s="76">
        <v>-51986815.520266801</v>
      </c>
      <c r="AV63" s="80">
        <v>-67986673.027766049</v>
      </c>
      <c r="AW63" s="75">
        <v>-84269252.884184659</v>
      </c>
      <c r="AX63" s="76">
        <v>-51986815.520266801</v>
      </c>
      <c r="AY63" s="81" t="s">
        <v>186</v>
      </c>
      <c r="AZ63" s="82" t="s">
        <v>186</v>
      </c>
      <c r="BA63" s="83" t="s">
        <v>186</v>
      </c>
    </row>
    <row r="64" spans="2:53" x14ac:dyDescent="0.25">
      <c r="B64" s="101" t="s">
        <v>266</v>
      </c>
      <c r="C64" s="63"/>
      <c r="D64" s="63"/>
      <c r="E64" s="63"/>
      <c r="F64" s="102"/>
      <c r="G64" s="102"/>
      <c r="H64" s="102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87"/>
      <c r="AB64" s="87"/>
      <c r="AC64" s="87"/>
      <c r="AD64" s="63"/>
      <c r="AE64" s="63"/>
      <c r="AF64" s="63"/>
      <c r="AG64" s="63"/>
      <c r="AH64" s="63"/>
      <c r="AI64" s="63"/>
      <c r="AJ64" s="63"/>
      <c r="AK64" s="63"/>
      <c r="AL64" s="63"/>
      <c r="AM64" s="91">
        <v>414934899.31197739</v>
      </c>
      <c r="AN64" s="92">
        <v>412685215.6743145</v>
      </c>
      <c r="AO64" s="93">
        <v>332243722.39166451</v>
      </c>
      <c r="AP64" s="103">
        <v>-575210498.08999968</v>
      </c>
      <c r="AQ64" s="95">
        <v>-454782457.89999866</v>
      </c>
      <c r="AR64" s="96">
        <v>-332703613.0905993</v>
      </c>
      <c r="AS64" s="104">
        <v>141507662.88161629</v>
      </c>
      <c r="AT64" s="92">
        <v>148681970.95016539</v>
      </c>
      <c r="AU64" s="93">
        <v>170809062.6031754</v>
      </c>
      <c r="AV64" s="104">
        <v>138494075.05910635</v>
      </c>
      <c r="AW64" s="92">
        <v>104318462.77686405</v>
      </c>
      <c r="AX64" s="93">
        <v>94065934.002637267</v>
      </c>
      <c r="AY64" s="98">
        <v>0.34103581818800166</v>
      </c>
      <c r="AZ64" s="99">
        <v>0.36027937348621464</v>
      </c>
      <c r="BA64" s="100">
        <v>0.51410772000025229</v>
      </c>
    </row>
    <row r="65" spans="2:53" x14ac:dyDescent="0.25">
      <c r="B65" s="105" t="s">
        <v>14</v>
      </c>
      <c r="C65" s="106">
        <v>4422640547.3655996</v>
      </c>
      <c r="D65" s="106">
        <v>4964464172.5439396</v>
      </c>
      <c r="E65" s="106">
        <v>3646878801.51296</v>
      </c>
      <c r="F65" s="107">
        <v>70678664.780000597</v>
      </c>
      <c r="G65" s="107">
        <v>618427511.418136</v>
      </c>
      <c r="H65" s="107">
        <v>447999736.15118098</v>
      </c>
      <c r="I65" s="107">
        <v>1579766898.5500002</v>
      </c>
      <c r="J65" s="107">
        <v>1902895828.04</v>
      </c>
      <c r="K65" s="107">
        <v>1375717259.3299999</v>
      </c>
      <c r="L65" s="107">
        <v>63791639.149999999</v>
      </c>
      <c r="M65" s="107">
        <v>70876037.950000003</v>
      </c>
      <c r="N65" s="107">
        <v>52881306.710000001</v>
      </c>
      <c r="O65" s="107">
        <v>1987805218.8938601</v>
      </c>
      <c r="P65" s="107">
        <v>2076229081.04549</v>
      </c>
      <c r="Q65" s="108">
        <v>1453478565.78109</v>
      </c>
      <c r="R65" s="107">
        <v>1492823010.99999</v>
      </c>
      <c r="S65" s="107">
        <v>1845446948.99998</v>
      </c>
      <c r="T65" s="107">
        <v>1372940775.00001</v>
      </c>
      <c r="U65" s="107">
        <v>358518987.99839997</v>
      </c>
      <c r="V65" s="107">
        <v>2558299.9992</v>
      </c>
      <c r="W65" s="107">
        <v>19700</v>
      </c>
      <c r="X65" s="107">
        <v>626152874.81000006</v>
      </c>
      <c r="Y65" s="107">
        <v>563941310.69999993</v>
      </c>
      <c r="Z65" s="107">
        <v>400241917.37</v>
      </c>
      <c r="AA65" s="107">
        <v>70678664.780000001</v>
      </c>
      <c r="AB65" s="107">
        <v>618428868.66837394</v>
      </c>
      <c r="AC65" s="107">
        <v>447999736.15117598</v>
      </c>
      <c r="AD65" s="107">
        <v>91770018.580318898</v>
      </c>
      <c r="AE65" s="107">
        <v>98618452.914091796</v>
      </c>
      <c r="AF65" s="107">
        <v>87373637.201632097</v>
      </c>
      <c r="AG65" s="107">
        <v>101727162.407424</v>
      </c>
      <c r="AH65" s="107">
        <v>121184701.203604</v>
      </c>
      <c r="AI65" s="107">
        <v>84336174.149287596</v>
      </c>
      <c r="AJ65" s="107">
        <v>9345953874.4700012</v>
      </c>
      <c r="AK65" s="107">
        <v>10036498509.898373</v>
      </c>
      <c r="AL65" s="107">
        <v>6941515606.8803759</v>
      </c>
      <c r="AM65" s="109">
        <v>9868284053.8681698</v>
      </c>
      <c r="AN65" s="110">
        <v>10751595415.77084</v>
      </c>
      <c r="AO65" s="111">
        <v>7822159945.3868752</v>
      </c>
      <c r="AP65" s="112">
        <v>434708659.22000098</v>
      </c>
      <c r="AQ65" s="110">
        <v>572840856.18000102</v>
      </c>
      <c r="AR65" s="111">
        <v>902839520.62080097</v>
      </c>
      <c r="AS65" s="112">
        <v>645204179.39816856</v>
      </c>
      <c r="AT65" s="110">
        <v>844369079.47246706</v>
      </c>
      <c r="AU65" s="111">
        <v>874947228.90649927</v>
      </c>
      <c r="AV65" s="112">
        <v>732148066.94817877</v>
      </c>
      <c r="AW65" s="110">
        <v>901817958.51248693</v>
      </c>
      <c r="AX65" s="111">
        <v>877723713.2364893</v>
      </c>
      <c r="AY65" s="113">
        <v>6.5381597841750558E-2</v>
      </c>
      <c r="AZ65" s="114">
        <v>7.8534305544451122E-2</v>
      </c>
      <c r="BA65" s="115">
        <v>0.11185493968612852</v>
      </c>
    </row>
  </sheetData>
  <mergeCells count="17">
    <mergeCell ref="AP10:AR10"/>
    <mergeCell ref="AS10:AU10"/>
    <mergeCell ref="AV10:AX10"/>
    <mergeCell ref="AY10:BA10"/>
    <mergeCell ref="AD6:AF6"/>
    <mergeCell ref="AG6:AI6"/>
    <mergeCell ref="X6:Z6"/>
    <mergeCell ref="AA6:AC6"/>
    <mergeCell ref="AJ6:AL6"/>
    <mergeCell ref="I6:K6"/>
    <mergeCell ref="AM10:AO10"/>
    <mergeCell ref="C6:E6"/>
    <mergeCell ref="F6:H6"/>
    <mergeCell ref="L6:N6"/>
    <mergeCell ref="U6:W6"/>
    <mergeCell ref="R6:T6"/>
    <mergeCell ref="O6:Q6"/>
  </mergeCells>
  <pageMargins left="0.70138889999999998" right="0.70138889999999998" top="0.74861109999999997" bottom="0.74861109999999997" header="0.2993056" footer="0.2993056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Po klinikách</vt:lpstr>
      <vt:lpstr>HVrow</vt:lpstr>
      <vt:lpstr>List1!Oblast_tisku</vt:lpstr>
      <vt:lpstr>'Po klinikách'!Oblast_tisku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2022-01-28T14:48:17Z</cp:lastPrinted>
  <dcterms:created xsi:type="dcterms:W3CDTF">2022-01-28T13:13:17Z</dcterms:created>
  <dcterms:modified xsi:type="dcterms:W3CDTF">2023-10-04T12:53:20Z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pivot_List1">
    <vt:lpwstr>False</vt:lpwstr>
  </property>
  <property fmtid="{D5CDD505-2E9C-101B-9397-08002B2CF9AE}" pid="3" name="_edit_List1">
    <vt:lpwstr>False</vt:lpwstr>
  </property>
  <property fmtid="{D5CDD505-2E9C-101B-9397-08002B2CF9AE}" pid="4" name="_autofitcolumn_List1">
    <vt:lpwstr>False</vt:lpwstr>
  </property>
  <property fmtid="{D5CDD505-2E9C-101B-9397-08002B2CF9AE}" pid="5" name="_exportformulas">
    <vt:lpwstr>False</vt:lpwstr>
  </property>
  <property fmtid="{D5CDD505-2E9C-101B-9397-08002B2CF9AE}" pid="6" name="_pivot_Po klinikách">
    <vt:lpwstr>False</vt:lpwstr>
  </property>
  <property fmtid="{D5CDD505-2E9C-101B-9397-08002B2CF9AE}" pid="7" name="_edit_Po klinikách">
    <vt:lpwstr>False</vt:lpwstr>
  </property>
  <property fmtid="{D5CDD505-2E9C-101B-9397-08002B2CF9AE}" pid="8" name="_autofitcolumn_Po klinikách">
    <vt:lpwstr>False</vt:lpwstr>
  </property>
  <property fmtid="{D5CDD505-2E9C-101B-9397-08002B2CF9AE}" pid="9" name="_rowremovenull_Po klinikách">
    <vt:lpwstr>True</vt:lpwstr>
  </property>
  <property fmtid="{D5CDD505-2E9C-101B-9397-08002B2CF9AE}" pid="10" name="_rowtobasic_Po klinikách">
    <vt:lpwstr>True</vt:lpwstr>
  </property>
  <property fmtid="{D5CDD505-2E9C-101B-9397-08002B2CF9AE}" pid="11" name="_scriptcode.0">
    <vt:lpwstr>//#_file:Spreadsheet.cs
using System;
using System.Windows.Forms;
using System.Linq;
using System.Collections.Generic;
using DevExpress.XtraSpreadsheet;
using DevExpress.Spreadsheet;
using CFM.Win.Api;
using CFM.Palo;
using System.Data;
namesp</vt:lpwstr>
  </property>
  <property fmtid="{D5CDD505-2E9C-101B-9397-08002B2CF9AE}" pid="12" name="_scriptcode.1">
    <vt:lpwstr>ace CFM.Win
{
    public class Script : ISpreadsheetScript
    {
        public Boolean Spreadsheet_PaloCellValueDataDetailCreated(DevExpress.XtraSpreadsheet.SpreadsheetControl sender, CFM.Win.PaloCellValueDataDetailCreatedEventArgs e)
        {
</vt:lpwstr>
  </property>
  <property fmtid="{D5CDD505-2E9C-101B-9397-08002B2CF9AE}" pid="13" name="_scriptcode.2">
    <vt:lpwstr>
            return false;
        }
        public Boolean Spreadsheet_PaloCellValueChanged(DevExpress.XtraSpreadsheet.SpreadsheetControl sender, CFM.Win.PaloCellValueChangedEventArgs e)
        {
            return false;
        }
 </vt:lpwstr>
  </property>
  <property fmtid="{D5CDD505-2E9C-101B-9397-08002B2CF9AE}" pid="14" name="_scriptcode.3">
    <vt:lpwstr>       public Boolean Spreadsheet_PaloCellValueChanging(DevExpress.XtraSpreadsheet.SpreadsheetControl sender, CFM.Win.PaloCellValueChangedEventArgs e)
        {
            return false;
        }
        public Boolean Spreadsheet_DimensionPivo</vt:lpwstr>
  </property>
  <property fmtid="{D5CDD505-2E9C-101B-9397-08002B2CF9AE}" pid="15" name="_scriptcode.4">
    <vt:lpwstr>ted(DevExpress.XtraSpreadsheet.SpreadsheetControl sender, CFM.Win.DimensionPivotedEventArgs e)
        {
            return false;
        }
        public Boolean Spreadsheet_DimensionPivoting(DevExpress.XtraSpreadsheet.SpreadsheetControl sende</vt:lpwstr>
  </property>
  <property fmtid="{D5CDD505-2E9C-101B-9397-08002B2CF9AE}" pid="16" name="_scriptcode.5">
    <vt:lpwstr>r, CFM.Win.DimensionPivotedEventArgs e)
        {
            return false;
        }
        public Boolean Spreadsheet_DimensionDrilled(DevExpress.XtraSpreadsheet.SpreadsheetControl sender, CFM.Win.DimensionDrilledEventArgs e)
        {
  </vt:lpwstr>
  </property>
  <property fmtid="{D5CDD505-2E9C-101B-9397-08002B2CF9AE}" pid="17" name="_scriptcode.6">
    <vt:lpwstr>          return false;
        }
        public Boolean Spreadsheet_DimensionDrilling(DevExpress.XtraSpreadsheet.SpreadsheetControl sender, CFM.Win.DimensionDrilledEventArgs e)
        {
            return false;
        }
        public </vt:lpwstr>
  </property>
  <property fmtid="{D5CDD505-2E9C-101B-9397-08002B2CF9AE}" pid="18" name="_scriptcode.7">
    <vt:lpwstr>Boolean Spreadsheet_ElementChanged(DevExpress.XtraSpreadsheet.SpreadsheetControl sender, CFM.Win.ElementChangedEventArgs e)
        {
            if (e.Cell.GetFormulaInfo().Parameters[2] == "CENTRE")
                if (e.NewElement != e.OldElement)
</vt:lpwstr>
  </property>
  <property fmtid="{D5CDD505-2E9C-101B-9397-08002B2CF9AE}" pid="19" name="_scriptcode.8">
    <vt:lpwstr>                    if (e.NewElement == "CCtotalU")
                        sender.Document.Worksheets[0].Rows.Unhide(sender.Document.Worksheets[0].Range["HVrow"].TopRowIndex, sender.Document.Worksheets[0].Range["HVrow"].TopRowIndex + 3);
              </vt:lpwstr>
  </property>
  <property fmtid="{D5CDD505-2E9C-101B-9397-08002B2CF9AE}" pid="20" name="_scriptcode.9">
    <vt:lpwstr>      else
                        sender.Document.Worksheets[0].Rows.Hide(sender.Document.Worksheets[0].Range["HVrow"].TopRowIndex, sender.Document.Worksheets[0].Range["HVrow"].TopRowIndex + 3);
            return false;
        }
        publi</vt:lpwstr>
  </property>
  <property fmtid="{D5CDD505-2E9C-101B-9397-08002B2CF9AE}" pid="21" name="_scriptcode.10">
    <vt:lpwstr>c Boolean Spreadsheet_ElementChanging(DevExpress.XtraSpreadsheet.SpreadsheetControl sender, CFM.Win.ElementChangedEventArgs e)
        {
            return false;
        }
        public Boolean Spreadsheet_Run(CFM.Win.SpreadsheetWin sender, Sy</vt:lpwstr>
  </property>
  <property fmtid="{D5CDD505-2E9C-101B-9397-08002B2CF9AE}" pid="22" name="_scriptcode.11">
    <vt:lpwstr>stem.String[] e)
        {
            return false;
        }
        public Boolean Spreadsheet_KeyDown(DevExpress.XtraSpreadsheet.SpreadsheetControl sender, System.Windows.Forms.KeyEventArgs e)
        {
            return false;
   </vt:lpwstr>
  </property>
  <property fmtid="{D5CDD505-2E9C-101B-9397-08002B2CF9AE}" pid="23" name="_scriptcode.12">
    <vt:lpwstr>     }
        public Boolean Spreadsheet_HyperlinkClick(DevExpress.XtraSpreadsheet.SpreadsheetControl sender, DevExpress.XtraSpreadsheet.HyperlinkClickEventArgs e)
        {
            return false;
        }
        public Boolean Spread</vt:lpwstr>
  </property>
  <property fmtid="{D5CDD505-2E9C-101B-9397-08002B2CF9AE}" pid="24" name="_scriptcode.13">
    <vt:lpwstr>sheet_SheetRenamed(DevExpress.XtraSpreadsheet.SpreadsheetControl sender, DevExpress.Spreadsheet.SheetRenamedEventArgs e)
        {
            return false;
        }
        public Boolean Spreadsheet_SheetRemoved(DevExpress.XtraSpreadsheet.Spr</vt:lpwstr>
  </property>
  <property fmtid="{D5CDD505-2E9C-101B-9397-08002B2CF9AE}" pid="25" name="_scriptcode.14">
    <vt:lpwstr>eadsheetControl sender, DevExpress.Spreadsheet.SheetRemovedEventArgs e)
        {
            return false;
        }
        public Boolean Spreadsheet_SheetInserted(DevExpress.XtraSpreadsheet.SpreadsheetControl sender, DevExpress.Spreadsheet.S</vt:lpwstr>
  </property>
  <property fmtid="{D5CDD505-2E9C-101B-9397-08002B2CF9AE}" pid="26" name="_scriptcode.15">
    <vt:lpwstr>heetInsertedEventArgs e)
        {
            return false;
        }
        public Boolean Spreadsheet_Leave(DevExpress.XtraSpreadsheet.SpreadsheetControl sender, System.EventArgs e)
        {
            return false;
        }
 </vt:lpwstr>
  </property>
  <property fmtid="{D5CDD505-2E9C-101B-9397-08002B2CF9AE}" pid="27" name="_scriptcode.16">
    <vt:lpwstr>       public Boolean Spreadsheet_Enter(DevExpress.XtraSpreadsheet.SpreadsheetControl sender, System.EventArgs e)
        {
            return false;
        }
        public Boolean Spreadsheet_ContentChanged(DevExpress.XtraSpreadsheet.Spreadsh</vt:lpwstr>
  </property>
  <property fmtid="{D5CDD505-2E9C-101B-9397-08002B2CF9AE}" pid="28" name="_scriptcode.17">
    <vt:lpwstr>eetControl sender, System.EventArgs e)
        {
            return false;
        }
        public DevExpress.XtraSpreadsheet.SpreadsheetControl SC;
        public Boolean Spreadsheet_PopupMenuShowing(DevExpress.XtraSpreadsheet.SpreadsheetCont</vt:lpwstr>
  </property>
  <property fmtid="{D5CDD505-2E9C-101B-9397-08002B2CF9AE}" pid="29" name="_scriptcode.18">
    <vt:lpwstr>rol sender, DevExpress.XtraSpreadsheet.PopupMenuShowingEventArgs e)
        {
            // Zobrazit popup menu pro oblast dat
            if (sender.Selection.RowCount == 1 &amp;&amp; sender.Selection.ColumnCount == 1 &amp;&amp; sender.Selection.HasFormula &amp;&amp; sender</vt:lpwstr>
  </property>
  <property fmtid="{D5CDD505-2E9C-101B-9397-08002B2CF9AE}" pid="30" name="_scriptcode.19">
    <vt:lpwstr>.Selection.FormulaInvariant.StartsWith("=PALO.DATA") &amp;&amp; !String.IsNullOrEmpty(sender.Selection.GetFormulaInfo().Function))
                if (sender.Selection.GetFormulaInfo().Parameters.Length == 11 &amp;&amp; (sender.Selection.GetFormulaInfo().Parameters[10] </vt:lpwstr>
  </property>
  <property fmtid="{D5CDD505-2E9C-101B-9397-08002B2CF9AE}" pid="31" name="_scriptcode.20">
    <vt:lpwstr>== "Aloc_amb" || (sender.Selection.GetFormulaInfo().Parameters[10].Substring(0, 7) == "Aloc_v1" &amp;&amp; sender.Selection.GetFormulaInfo().Parameters[10].Length == 9)))
                {
                    DevExpress.Utils.Menu.DXMenuItem item = new DevExp</vt:lpwstr>
  </property>
  <property fmtid="{D5CDD505-2E9C-101B-9397-08002B2CF9AE}" pid="32" name="_scriptcode.21">
    <vt:lpwstr>ress.Utils.Menu.DXMenuItem();
                    item.Caption = "SQL Detail";
                    if (sender.Selection.GetFormulaInfo().Parameters[10] == "Aloc_amb")
                        item.Click += new EventHandler(SQLDetailAMB);
              </vt:lpwstr>
  </property>
  <property fmtid="{D5CDD505-2E9C-101B-9397-08002B2CF9AE}" pid="33" name="_scriptcode.22">
    <vt:lpwstr>      else
                        item.Click += new EventHandler(SQLDetailDRG);
                    item.BeginGroup = true;
                    item.ImageOptions.Image = CFM.Images.Image.Load("database.database-find", Images.ImageSize.Small);
       </vt:lpwstr>
  </property>
  <property fmtid="{D5CDD505-2E9C-101B-9397-08002B2CF9AE}" pid="34" name="_scriptcode.23">
    <vt:lpwstr>             item.Appearance.BackColor = System.Drawing.Color.SeaShell;
                    SC = sender;
                    e.Menu.Items.Add(item);
                }
            return false;
        }
        public void SQLDetailAMB(object send</vt:lpwstr>
  </property>
  <property fmtid="{D5CDD505-2E9C-101B-9397-08002B2CF9AE}" pid="35" name="_scriptcode.24">
    <vt:lpwstr>er, EventArgs e)
        {
            try
            {
                string aCentreSQL = "";
                //                string aPojSQL = " and poj&lt;215";
                string aPojSQL = "";
                string aODBSQL = "";
         </vt:lpwstr>
  </property>
  <property fmtid="{D5CDD505-2E9C-101B-9397-08002B2CF9AE}" pid="36" name="_scriptcode.25">
    <vt:lpwstr>       string aPeriodcSQL = "";
                string aYearSQL = "";
                List&lt;string&gt; podminkySQL = new List&lt;string&gt;();
                string query = "";
                List&lt;string&gt; ei = new List&lt;string&gt;();
                IWorkbook wo</vt:lpwstr>
  </property>
  <property fmtid="{D5CDD505-2E9C-101B-9397-08002B2CF9AE}" pid="37" name="_scriptcode.26">
    <vt:lpwstr>rkbook = SC.Document;
                Worksheet worksheet = workbook.Worksheets[0];
                App.ShowWaitForm();
                Api.FormulaInfo fi = worksheet.Selection.GetFormulaInfo();
                string connection = fi.Parameters[0];
</vt:lpwstr>
  </property>
  <property fmtid="{D5CDD505-2E9C-101B-9397-08002B2CF9AE}" pid="38" name="_scriptcode.27">
    <vt:lpwstr>
                string database = fi.Parameters[1];
                string cube = fi.Parameters[2];
                Palo.CubeInfo ci = Palo.Cube.Info(connection, database, cube);
                int CubeDims = ci.NumberDimensions;
                str</vt:lpwstr>
  </property>
  <property fmtid="{D5CDD505-2E9C-101B-9397-08002B2CF9AE}" pid="39" name="_scriptcode.28">
    <vt:lpwstr>ing[] aElem = new System.String[CubeDims];
                Dictionary&lt;string, Palo.ElementInfo&gt; all = new Dictionary&lt;string, Palo.ElementInfo&gt;();
                List&lt;string&gt; RemElm = new List&lt;string&gt;();
                for (int i = 0; i &lt; CubeDims; </vt:lpwstr>
  </property>
  <property fmtid="{D5CDD505-2E9C-101B-9397-08002B2CF9AE}" pid="40" name="_scriptcode.29">
    <vt:lpwstr>i++)
                    aElem[i] = fi.Parameters[i + 3];
                //Filtr stredisko
                if (aElem[0] != "CCtotalU")
                    if (Palo.Element.Info(connection, database, "CENTRE", aElem[0]).Type == Palo.ElementType.Cons</vt:lpwstr>
  </property>
  <property fmtid="{D5CDD505-2E9C-101B-9397-08002B2CF9AE}" pid="41" name="_scriptcode.30">
    <vt:lpwstr>olidated)
                    {
                        ei = CFM.Palo.Dimension.Elements(connection, database, "CENTRE").GetAllChildren(aElem[0]).Where(x =&gt; x.Type != Palo.ElementType.Consolidated).Select(x =&gt; x.Name).ToList(); //vse N pod danym prvkem
</vt:lpwstr>
  </property>
  <property fmtid="{D5CDD505-2E9C-101B-9397-08002B2CF9AE}" pid="42" name="_scriptcode.31">
    <vt:lpwstr>
                        all = CFM.Palo.Dimension.Elements(connection, database, "CENTRE").ToDictionary(x =&gt; x.Name, x =&gt; x);
                        SharedCode.getRemElm(aElem[0], 1, ref all, ref RemElm);
                        if (RemElm.Count &gt; 0)
</vt:lpwstr>
  </property>
  <property fmtid="{D5CDD505-2E9C-101B-9397-08002B2CF9AE}" pid="43" name="_scriptcode.32">
    <vt:lpwstr>                            for (int iRow = 0; iRow &lt; RemElm.Count; iRow++)
                                ei.Remove(RemElm[iRow]);
                        List&lt;string&gt; CENTRE = new List&lt;string&gt;();
                        foreach (string ele in ei)
 </vt:lpwstr>
  </property>
  <property fmtid="{D5CDD505-2E9C-101B-9397-08002B2CF9AE}" pid="44" name="_scriptcode.33">
    <vt:lpwstr>                           if (ele.ToLower().Contains("totalx"))
                                CENTRE.Add("''");
                            else
                                CENTRE.Add("'" + ele.Substring(2) + "'");
                        aCent</vt:lpwstr>
  </property>
  <property fmtid="{D5CDD505-2E9C-101B-9397-08002B2CF9AE}" pid="45" name="_scriptcode.34">
    <vt:lpwstr>reSQL = string.Format(" and ns in (" + string.Join(",", CENTRE.ToArray()) + ")"); // spojit pro SQL "WHERE IN ()"
                    }
                    else
                        if (aElem[0].ToLower().Contains("totalx"))
                       </vt:lpwstr>
  </property>
  <property fmtid="{D5CDD505-2E9C-101B-9397-08002B2CF9AE}" pid="46" name="_scriptcode.35">
    <vt:lpwstr> aCentreSQL = string.Format(" and (ns='0' or ns='')");
                    else
                        aCentreSQL = string.Format(" and ns in ('" + aElem[0].Substring(2) + "')");
                else
                    aCentreSQL = " and 1=1 ";
   </vt:lpwstr>
  </property>
  <property fmtid="{D5CDD505-2E9C-101B-9397-08002B2CF9AE}" pid="47" name="_scriptcode.36">
    <vt:lpwstr>             //filtr pro Odbornost
                if (aElem[2] != "Ototal")
                    if (Palo.Element.Info(connection, database, "ODBORNOST", aElem[2]).Type == Palo.ElementType.Consolidated)
                    {
                        ei</vt:lpwstr>
  </property>
  <property fmtid="{D5CDD505-2E9C-101B-9397-08002B2CF9AE}" pid="48" name="_scriptcode.37">
    <vt:lpwstr> = CFM.Palo.Dimension.Elements(connection, database, "ODBORNOST").GetAllChildren(aElem[2]).Where(x =&gt; x.Type != Palo.ElementType.Consolidated).Select(x =&gt; x.Name).ToList();
                        List&lt;string&gt; ODB = new List&lt;string&gt;();
                 </vt:lpwstr>
  </property>
  <property fmtid="{D5CDD505-2E9C-101B-9397-08002B2CF9AE}" pid="49" name="_scriptcode.38">
    <vt:lpwstr>       foreach (string ele in ei)
                            ODB.Add("'" + ele.Substring(2) + "'"); //mazu prefix
                        aODBSQL = " and odb in (" + string.Join(",", ODB.ToArray()) + ")";
                    }
                    e</vt:lpwstr>
  </property>
  <property fmtid="{D5CDD505-2E9C-101B-9397-08002B2CF9AE}" pid="50" name="_scriptcode.39">
    <vt:lpwstr>lse
                        aODBSQL = " and odb='" + aElem[2].Substring(2) + "'";
                else
                    aODBSQL = "";
                //filtr pro rok
                if (Palo.Element.Info(connection, database, "YEAR", aElem[5]).T</vt:lpwstr>
  </property>
  <property fmtid="{D5CDD505-2E9C-101B-9397-08002B2CF9AE}" pid="51" name="_scriptcode.40">
    <vt:lpwstr>ype == Palo.ElementType.Consolidated)
                {
                    ei = CFM.Palo.Dimension.Elements(connection, database, "YEAR").GetAllChildren(aElem[5]).Where(x =&gt; x.Type != Palo.ElementType.Consolidated).Select(x =&gt; x.Name).ToList();
      </vt:lpwstr>
  </property>
  <property fmtid="{D5CDD505-2E9C-101B-9397-08002B2CF9AE}" pid="52" name="_scriptcode.41">
    <vt:lpwstr>              List&lt;string&gt; YEAR = new List&lt;string&gt;();
                    foreach (string ele in ei)
                        YEAR.Add("'" + ele.Substring(1) + "'"); //mazu prefix Y
                    aYearSQL = string.Join(",", YEAR.ToArray()); // spo</vt:lpwstr>
  </property>
  <property fmtid="{D5CDD505-2E9C-101B-9397-08002B2CF9AE}" pid="53" name="_scriptcode.42">
    <vt:lpwstr>jit pro SQL "WHERE IN ()"
                }
                else
                    aYearSQL = "'" + aElem[5].Substring(1) + "'";
                //filtr pro mesice
                if (Palo.Element.Info(connection, database, "PERIODC", aElem[6]).Typ</vt:lpwstr>
  </property>
  <property fmtid="{D5CDD505-2E9C-101B-9397-08002B2CF9AE}" pid="54" name="_scriptcode.43">
    <vt:lpwstr>e == Palo.ElementType.Consolidated)
                {
                    ei = CFM.Palo.Dimension.Elements(connection, database, "PERIODC").GetAllChildren(aElem[6]).Where(x =&gt; x.Type != Palo.ElementType.Consolidated).Select(x =&gt; x.Name).Distinct().ToLis</vt:lpwstr>
  </property>
  <property fmtid="{D5CDD505-2E9C-101B-9397-08002B2CF9AE}" pid="55" name="_scriptcode.44">
    <vt:lpwstr>t();
                    List&lt;string&gt; PERIODC = new List&lt;string&gt;();
                    foreach (string ele in ei)
                        PERIODC.Add("'" + ele.Substring(1) + "'"); //mazu prefix M
                    aPeriodcSQL = string.Join(",", </vt:lpwstr>
  </property>
  <property fmtid="{D5CDD505-2E9C-101B-9397-08002B2CF9AE}" pid="56" name="_scriptcode.45">
    <vt:lpwstr>PERIODC.ToArray()); // spojit pro SQL "WHERE IN ()"
                }
                else
                    aPeriodcSQL = "'" + aElem[6].Substring(1) + "'";
                //vytvoreni dotazu
                query = @"select * from model_fnol.cfm_</vt:lpwstr>
  </property>
  <property fmtid="{D5CDD505-2E9C-101B-9397-08002B2CF9AE}" pid="57" name="_scriptcode.46">
    <vt:lpwstr>Ambulance ";
                query = query + "where rok=" + aYearSQL + " and mes in (" + aPeriodcSQL + ")" + aPojSQL + aCentreSQL + aODBSQL;
                switch (aElem[7])
                {
                    case "Aloc_amb":
                    </vt:lpwstr>
  </property>
  <property fmtid="{D5CDD505-2E9C-101B-9397-08002B2CF9AE}" pid="58" name="_scriptcode.47">
    <vt:lpwstr>    query = query + " and not status in ('A','N','V','G','E','Y','Z','L','#BAL1','#BAL2','#BAL8','#CZ_OG','#CZ_PO','#MD19A','#MD19O','#MITRA','#P14C','#P14H','#P14U','#ROB1','#ROB2','#ROB3','#ROB4','#ROB5','#ROB6','#ROB7','#ROB8','#ROB9','#ROB10','#ROB11'</vt:lpwstr>
  </property>
  <property fmtid="{D5CDD505-2E9C-101B-9397-08002B2CF9AE}" pid="59" name="_scriptcode.48">
    <vt:lpwstr>,'#TAVIX','#KAR3','#KAR4','#KAR5','#KAR6','#PTCA1','#PTCA2','#PTCA3','#PTCA4','#PTCA5','#TEPK','#TEPL','#TRA3','#TRA4','#STDN5','#STDN6') and left(status,1)&lt;&gt;'C' and not left(status,4) in ('#YCP','#CVD') and v1&lt;&gt;0 and kod&lt;&gt;'99610' ";
                    </vt:lpwstr>
  </property>
  <property fmtid="{D5CDD505-2E9C-101B-9397-08002B2CF9AE}" pid="60" name="_scriptcode.49">
    <vt:lpwstr>    //                query = query + " and typ='A' ";
                        break;
                    case "all":
                        query = query + "";
                        break;
                }
                App.Debugger.WriteLi</vt:lpwstr>
  </property>
  <property fmtid="{D5CDD505-2E9C-101B-9397-08002B2CF9AE}" pid="61" name="_scriptcode.50">
    <vt:lpwstr>ne(query);
                //vystup do noveho listu SQL Data Detail
                using (DataTable dt = new DataTable())
                {
                    string sConnString = "";
                    sConnString = @"Server=missrv.fnol.cz;Databa</vt:lpwstr>
  </property>
  <property fmtid="{D5CDD505-2E9C-101B-9397-08002B2CF9AE}" pid="62" name="_scriptcode.51">
    <vt:lpwstr>se=model_fnol;Uid=medic2;Pwd=medic2;";
                    using (MySql.Data.MySqlClient.MySqlConnection sqlce_con = new MySql.Data.MySqlClient.MySqlConnection(sConnString))
                    {
                        sqlce_con.Open();
         </vt:lpwstr>
  </property>
  <property fmtid="{D5CDD505-2E9C-101B-9397-08002B2CF9AE}" pid="63" name="_scriptcode.52">
    <vt:lpwstr>               using (MySql.Data.MySqlClient.MySqlCommand cmd = new MySql.Data.MySqlClient.MySqlCommand(query, sqlce_con))
                        {
                            cmd.CommandTimeout = 3000;
                            using (MySql.Data.My</vt:lpwstr>
  </property>
  <property fmtid="{D5CDD505-2E9C-101B-9397-08002B2CF9AE}" pid="64" name="_scriptcode.53">
    <vt:lpwstr>SqlClient.MySqlDataReader dr = cmd.ExecuteReader())
                            {
                                if (dr.HasRows)
                                {
                                    var document = App.Documents.Add();
              </vt:lpwstr>
  </property>
  <property fmtid="{D5CDD505-2E9C-101B-9397-08002B2CF9AE}" pid="65" name="_scriptcode.54">
    <vt:lpwstr>                      IWorkbook _workbook = document.GetWorkbook();
                                    _workbook.Worksheets[0].Name = "SQL Data Detail";
                                    _workbook.BeginUpdate();
                                    /</vt:lpwstr>
  </property>
  <property fmtid="{D5CDD505-2E9C-101B-9397-08002B2CF9AE}" pid="66" name="_scriptcode.55">
    <vt:lpwstr>/_workbook.Worksheets[0].Columns[1].NumberFormat = "@";
                                    _workbook.Worksheets[0].Import(dr, true, 0, 0); //nacist do sesitu
                                    _workbook.Worksheets[0].Range.FromLTRB(0, 0, dt.Columns.Co</vt:lpwstr>
  </property>
  <property fmtid="{D5CDD505-2E9C-101B-9397-08002B2CF9AE}" pid="67" name="_scriptcode.56">
    <vt:lpwstr>unt, dt.Rows.Count).AutoFitColumns(); //zarovnani
                                    _workbook.Worksheets[0].AutoFilter.Apply(_workbook.Worksheets[0].Range.FromLTRB(0, 0, dt.Columns.Count, dt.Rows.Count)); //autofilter
                                 </vt:lpwstr>
  </property>
  <property fmtid="{D5CDD505-2E9C-101B-9397-08002B2CF9AE}" pid="68" name="_scriptcode.57">
    <vt:lpwstr>   _workbook.Worksheets[0].FreezeRows(0);
                                    _workbook.Worksheets[0].Columns[12].ColumnWidth = 10;
                                    _workbook.EndUpdate();
                                }
                          </vt:lpwstr>
  </property>
  <property fmtid="{D5CDD505-2E9C-101B-9397-08002B2CF9AE}" pid="69" name="_scriptcode.58">
    <vt:lpwstr>  }
                        }
                    }
                }
            }
            catch (Exception ex)
            {
                App.HideWaitForm();
                MessageBox.Show("Došlo k chybě: " + ex.Message);
            }
</vt:lpwstr>
  </property>
  <property fmtid="{D5CDD505-2E9C-101B-9397-08002B2CF9AE}" pid="70" name="_scriptcode.59">
    <vt:lpwstr>
            App.HideWaitForm();
        }
        public void SQLDetailDRG(object sender, EventArgs e)
        {
            try
            {
                string aCentreSQL = "";
                //                string aPojSQL = " and poj&lt;2</vt:lpwstr>
  </property>
  <property fmtid="{D5CDD505-2E9C-101B-9397-08002B2CF9AE}" pid="71" name="_scriptcode.60">
    <vt:lpwstr>15";
                string aPojSQL = "";
                string aPeriodcSQL = "";
                string aYearSQL = "";
                List&lt;string&gt; podminkySQL = new List&lt;string&gt;();
                string query = "";
                List&lt;string&gt; e</vt:lpwstr>
  </property>
  <property fmtid="{D5CDD505-2E9C-101B-9397-08002B2CF9AE}" pid="72" name="_scriptcode.61">
    <vt:lpwstr>i = new List&lt;string&gt;();
                IWorkbook workbook = SC.Document;
                Worksheet worksheet = workbook.Worksheets[0];
                App.ShowWaitForm();
                Api.FormulaInfo fi = worksheet.Selection.GetFormulaInfo();
 </vt:lpwstr>
  </property>
  <property fmtid="{D5CDD505-2E9C-101B-9397-08002B2CF9AE}" pid="73" name="_scriptcode.62">
    <vt:lpwstr>               string connection = fi.Parameters[0];
                string database = fi.Parameters[1];
                string cube = fi.Parameters[2];
                Palo.CubeInfo ci = Palo.Cube.Info(connection, database, cube);
                int</vt:lpwstr>
  </property>
  <property fmtid="{D5CDD505-2E9C-101B-9397-08002B2CF9AE}" pid="74" name="_scriptcode.63">
    <vt:lpwstr> CubeDims = ci.NumberDimensions;
                string[] aElem = new System.String[CubeDims];
                Dictionary&lt;string, Palo.ElementInfo&gt; all = new Dictionary&lt;string, Palo.ElementInfo&gt;();
                List&lt;string&gt; RemElm = new List&lt;string&gt;</vt:lpwstr>
  </property>
  <property fmtid="{D5CDD505-2E9C-101B-9397-08002B2CF9AE}" pid="75" name="_scriptcode.64">
    <vt:lpwstr>();
                for (int i = 0; i &lt; CubeDims; i++)
                    aElem[i] = fi.Parameters[i + 3];
                //Filtr stredisko
                if (aElem[0] != "CCtotalU")
                    if (Palo.Element.Info(connection, databa</vt:lpwstr>
  </property>
  <property fmtid="{D5CDD505-2E9C-101B-9397-08002B2CF9AE}" pid="76" name="_scriptcode.65">
    <vt:lpwstr>se, "CENTRE", aElem[0]).Type == Palo.ElementType.Consolidated)
                    {
                        ei = CFM.Palo.Dimension.Elements(connection, database, "CENTRE").GetAllChildren(aElem[0]).Where(x =&gt; x.Type != Palo.ElementType.Consolidated).Se</vt:lpwstr>
  </property>
  <property fmtid="{D5CDD505-2E9C-101B-9397-08002B2CF9AE}" pid="77" name="_scriptcode.66">
    <vt:lpwstr>lect(x =&gt; x.Name).ToList(); //vse N pod danym prvkem
                        all = CFM.Palo.Dimension.Elements(connection, database, "CENTRE").ToDictionary(x =&gt; x.Name, x =&gt; x);
                        SharedCode.getRemElm(aElem[0], 1, ref all, ref RemE</vt:lpwstr>
  </property>
  <property fmtid="{D5CDD505-2E9C-101B-9397-08002B2CF9AE}" pid="78" name="_scriptcode.67">
    <vt:lpwstr>lm);
                        if (RemElm.Count &gt; 0)
                            for (int iRow = 0; iRow &lt; RemElm.Count; iRow++)
                                ei.Remove(RemElm[iRow]);
                        List&lt;string&gt; CENTRE = new List&lt;string&gt;();
</vt:lpwstr>
  </property>
  <property fmtid="{D5CDD505-2E9C-101B-9397-08002B2CF9AE}" pid="79" name="_scriptcode.68">
    <vt:lpwstr>                        foreach (string ele in ei)
                            if (ele.ToLower().Contains("totalx"))
                                CENTRE.Add("''");
                            else
                                CENTRE.Add("'" + el</vt:lpwstr>
  </property>
  <property fmtid="{D5CDD505-2E9C-101B-9397-08002B2CF9AE}" pid="80" name="_scriptcode.69">
    <vt:lpwstr>e.Substring(2) + "'");
                        aCentreSQL = string.Format(" and ns in (" + string.Join(",", CENTRE.ToArray()) + ")"); // spojit pro SQL "WHERE IN ()"
                    }
                    else
                        if (aElem[0].T</vt:lpwstr>
  </property>
  <property fmtid="{D5CDD505-2E9C-101B-9397-08002B2CF9AE}" pid="81" name="_scriptcode.70">
    <vt:lpwstr>oLower().Contains("totalx"))
                        aCentreSQL = string.Format(" and (ns='0' or ns='')");
                    else
                        aCentreSQL = string.Format(" and ns in ('" + aElem[0].Substring(2) + "')");
                els</vt:lpwstr>
  </property>
  <property fmtid="{D5CDD505-2E9C-101B-9397-08002B2CF9AE}" pid="82" name="_scriptcode.71">
    <vt:lpwstr>e
                    aCentreSQL = " and 1=1 ";
                //filtr pro poj
                if (aElem[1] != "INreal")
                    if (Palo.Element.Info(connection, database, "HCINS", aElem[1]).Type == Palo.ElementType.Consolidated)
      </vt:lpwstr>
  </property>
  <property fmtid="{D5CDD505-2E9C-101B-9397-08002B2CF9AE}" pid="83" name="_scriptcode.72">
    <vt:lpwstr>              {
                        ei = CFM.Palo.Dimension.Elements(connection, database, "HCINS").GetAllChildren(aElem[1]).Where(x =&gt; x.Type != Palo.ElementType.Consolidated).Select(x =&gt; x.Name).ToList();
                        List&lt;string&gt; HCINS</vt:lpwstr>
  </property>
  <property fmtid="{D5CDD505-2E9C-101B-9397-08002B2CF9AE}" pid="84" name="_scriptcode.73">
    <vt:lpwstr> = new List&lt;string&gt;();
                        foreach (string ele in ei)
                            HCINS.Add("'" + ele.Substring(2) + "'"); //mazu prefix
                        aPojSQL = " and poj in (" + string.Join(",", HCINS.ToArray()) + ")";
</vt:lpwstr>
  </property>
  <property fmtid="{D5CDD505-2E9C-101B-9397-08002B2CF9AE}" pid="85" name="_scriptcode.74">
    <vt:lpwstr>
                    }
                    else
                        aPojSQL = " and poj='" + aElem[1].Substring(2) + "'";
                else
                    aPojSQL = "";
                //filtr pro rok
                if (Palo.Element.Inf</vt:lpwstr>
  </property>
  <property fmtid="{D5CDD505-2E9C-101B-9397-08002B2CF9AE}" pid="86" name="_scriptcode.75">
    <vt:lpwstr>o(connection, database, "YEAR", aElem[5]).Type == Palo.ElementType.Consolidated)
                {
                    ei = CFM.Palo.Dimension.Elements(connection, database, "YEAR").GetAllChildren(aElem[5]).Where(x =&gt; x.Type != Palo.ElementType.Consolid</vt:lpwstr>
  </property>
  <property fmtid="{D5CDD505-2E9C-101B-9397-08002B2CF9AE}" pid="87" name="_scriptcode.76">
    <vt:lpwstr>ated).Select(x =&gt; x.Name).ToList();
                    List&lt;string&gt; YEAR = new List&lt;string&gt;();
                    foreach (string ele in ei)
                        YEAR.Add("'" + ele.Substring(1) + "'"); //mazu prefix Y
                    aYearSQL</vt:lpwstr>
  </property>
  <property fmtid="{D5CDD505-2E9C-101B-9397-08002B2CF9AE}" pid="88" name="_scriptcode.77">
    <vt:lpwstr> = string.Join(",", YEAR.ToArray()); // spojit pro SQL "WHERE IN ()"
                }
                else
                    aYearSQL = "'" + aElem[5].Substring(1) + "'";
                //filtr pro mesice
                aPeriodcSQL = aElem[5].Su</vt:lpwstr>
  </property>
  <property fmtid="{D5CDD505-2E9C-101B-9397-08002B2CF9AE}" pid="89" name="_scriptcode.78">
    <vt:lpwstr>bstring(1) + aElem[6].Substring(1).Replace("C", "").PadLeft(2, '0');
                string aSkupSQL = " and x.grup='" + aElem[7].Substring(8, 1) + "'";
                string aYearxmx = "";
                if (Convert.ToInt16(aElem[5].Substring(1)) &lt; </vt:lpwstr>
  </property>
  <property fmtid="{D5CDD505-2E9C-101B-9397-08002B2CF9AE}" pid="90" name="_scriptcode.79">
    <vt:lpwstr>2021)
                    aYearxmx = "21";
                else
                    aYearxmx = aElem[5].Substring(3);
                //vytvoreni dotazu
                query = @"select drg.*, temp.Kc from ";
                query = query + "(select</vt:lpwstr>
  </property>
  <property fmtid="{D5CDD505-2E9C-101B-9397-08002B2CF9AE}" pid="91" name="_scriptcode.80">
    <vt:lpwstr> p.pripad, sum(p.v1) as Kc from model_fnol.p" + aElem[5].Substring(1) + " as p ";
                query = query + "left join xmx_fnol.parchiv1" + aYearxmx + " as x on p.pripad = x.pripad ";
                query = query + "where p.pripad &gt; 0 and p.obdob</vt:lpwstr>
  </property>
  <property fmtid="{D5CDD505-2E9C-101B-9397-08002B2CF9AE}" pid="92" name="_scriptcode.81">
    <vt:lpwstr>i_pro&lt;=" + aPeriodcSQL + aSkupSQL + aPojSQL + aCentreSQL + "and not skup2 in ('15', '19', '24', '27', '28', '33', '34', '35', '36', '37', '38', '39', '40', '41', '43', '48', '60') and ";
                query = query + "p.status in ('A', 'N', 'V', 'G', '</vt:lpwstr>
  </property>
  <property fmtid="{D5CDD505-2E9C-101B-9397-08002B2CF9AE}" pid="93" name="_scriptcode.82">
    <vt:lpwstr>E', 'Y', 'Z', '#BAL1', '#BAL2', '#BAL8', '#CZ_OG', '#CZ_PO', '#MD19A', '#MD19O', '#MITRA', '#ROB1', '#ROB2', '#ROB3', '#ROB4', '#ROB5', '#ROB6', '#ROB7', '#ROB8', '#ROB9', '#ROB10', '#ROB11', '#TAVIX', '#KAR3', '#KAR4', '#KAR5', '#KAR6', '#PTCA1', '#PTCA2</vt:lpwstr>
  </property>
  <property fmtid="{D5CDD505-2E9C-101B-9397-08002B2CF9AE}" pid="94" name="_scriptcode.83">
    <vt:lpwstr>', '#PTCA3', '#PTCA4', '#PTCA5', '#TEPK', '#TEPL', '#TRA3', '#TRA4') and p.v1 &lt;&gt; 0 group by 1) as temp ";
                query = query + "left join model_fnol.cfm_drgspektrum as drg on temp.pripad = drg.pripad ";
                query = query + "where </vt:lpwstr>
  </property>
  <property fmtid="{D5CDD505-2E9C-101B-9397-08002B2CF9AE}" pid="95" name="_scriptcode.84">
    <vt:lpwstr>drg.RokRef = 20" + aYearxmx;
                App.Debugger.WriteLine(query);
                //vystup do noveho listu SQL Data Detail
                using (DataTable dt = new DataTable())
                {
                    string sConnString =</vt:lpwstr>
  </property>
  <property fmtid="{D5CDD505-2E9C-101B-9397-08002B2CF9AE}" pid="96" name="_scriptcode.85">
    <vt:lpwstr> "";
                    sConnString = @"Server=missrv.fnol.cz;Database=model_fnol;Uid=medic2;Pwd=medic2;";
                    using (MySql.Data.MySqlClient.MySqlConnection sqlce_con = new MySql.Data.MySqlClient.MySqlConnection(sConnString))
     </vt:lpwstr>
  </property>
  <property fmtid="{D5CDD505-2E9C-101B-9397-08002B2CF9AE}" pid="97" name="_scriptcode.86">
    <vt:lpwstr>               {
                        sqlce_con.Open();
                        using (MySql.Data.MySqlClient.MySqlCommand cmd = new MySql.Data.MySqlClient.MySqlCommand(query, sqlce_con))
                        {
                            cmd.Co</vt:lpwstr>
  </property>
  <property fmtid="{D5CDD505-2E9C-101B-9397-08002B2CF9AE}" pid="98" name="_scriptcode.87">
    <vt:lpwstr>mmandTimeout = 3000;
                            using (MySql.Data.MySqlClient.MySqlDataReader dr = cmd.ExecuteReader())
                            {
                                if (dr.HasRows)
                                {
                 </vt:lpwstr>
  </property>
  <property fmtid="{D5CDD505-2E9C-101B-9397-08002B2CF9AE}" pid="99" name="_scriptcode.88">
    <vt:lpwstr>                   var document = App.Documents.Add();
                                    IWorkbook _workbook = document.GetWorkbook();
                                    _workbook.Worksheets[0].Name = "SQL Data Detail";
                             </vt:lpwstr>
  </property>
  <property fmtid="{D5CDD505-2E9C-101B-9397-08002B2CF9AE}" pid="100" name="_scriptcode.89">
    <vt:lpwstr>       _workbook.BeginUpdate();
                                    //_workbook.Worksheets[0].Columns[1].NumberFormat = "@";
                                    _workbook.Worksheets[0].Import(dr, true, 0, 0); //nacist do sesitu
                        </vt:lpwstr>
  </property>
  <property fmtid="{D5CDD505-2E9C-101B-9397-08002B2CF9AE}" pid="101" name="_scriptcode.90">
    <vt:lpwstr>            _workbook.Worksheets[0].Range.FromLTRB(0, 0, dt.Columns.Count, dt.Rows.Count).AutoFitColumns(); //zarovnani
                                    _workbook.Worksheets[0].AutoFilter.Apply(_workbook.Worksheets[0].Range.FromLTRB(0, 0, dt.Columns.C</vt:lpwstr>
  </property>
  <property fmtid="{D5CDD505-2E9C-101B-9397-08002B2CF9AE}" pid="102" name="_scriptcode.91">
    <vt:lpwstr>ount, dt.Rows.Count)); //autofilter
                                    _workbook.Worksheets[0].FreezeRows(0);
                                    _workbook.Worksheets[0].Columns[12].ColumnWidth = 10;
                                    _workbook.EndUp</vt:lpwstr>
  </property>
  <property fmtid="{D5CDD505-2E9C-101B-9397-08002B2CF9AE}" pid="103" name="_scriptcode.92">
    <vt:lpwstr>date();
                                }
                            }
                        }
                    }
                }
            }
            catch (Exception ex)
            {
                App.HideWaitForm();
          </vt:lpwstr>
  </property>
  <property fmtid="{D5CDD505-2E9C-101B-9397-08002B2CF9AE}" pid="104" name="_scriptcode.93">
    <vt:lpwstr>      MessageBox.Show("Došlo k chybě: " + ex.Message);
            }
            App.HideWaitForm();
        }
        public Boolean Spreadsheet_DocumentClosing(DevExpress.XtraSpreadsheet.SpreadsheetControl sender, System.ComponentModel.CancelE</vt:lpwstr>
  </property>
  <property fmtid="{D5CDD505-2E9C-101B-9397-08002B2CF9AE}" pid="105" name="_scriptcode.94">
    <vt:lpwstr>ventArgs e)
        {
            return false;
        }
        public Boolean Spreadsheet_DocumentSaved(DevExpress.XtraSpreadsheet.SpreadsheetControl sender, System.EventArgs e)
        {
            return false;
        }
        </vt:lpwstr>
  </property>
  <property fmtid="{D5CDD505-2E9C-101B-9397-08002B2CF9AE}" pid="106" name="_scriptcode.95">
    <vt:lpwstr>public Boolean Spreadsheet_DocumentLoaded(DevExpress.XtraSpreadsheet.SpreadsheetControl sender, System.EventArgs e)
        {
            return false;
        }
        public Boolean Spreadsheet_DocumentLoading(DevExpress.XtraSpreadsheet.Spr</vt:lpwstr>
  </property>
  <property fmtid="{D5CDD505-2E9C-101B-9397-08002B2CF9AE}" pid="107" name="_scriptcode.96">
    <vt:lpwstr>eadsheetControl sender, System.EventArgs e)
        {
            return false;
        }
        public Boolean Spreadsheet_CellValueChanged(DevExpress.XtraSpreadsheet.SpreadsheetControl sender, DevExpress.XtraSpreadsheet.SpreadsheetCellEventAr</vt:lpwstr>
  </property>
  <property fmtid="{D5CDD505-2E9C-101B-9397-08002B2CF9AE}" pid="108" name="_scriptcode.97">
    <vt:lpwstr>gs e)
        {
            return false;
        }
        public Boolean Spreadsheet_CellEndEdit(DevExpress.XtraSpreadsheet.SpreadsheetControl sender, DevExpress.XtraSpreadsheet.SpreadsheetCellValidatingEventArgs e)
        {
            r</vt:lpwstr>
  </property>
  <property fmtid="{D5CDD505-2E9C-101B-9397-08002B2CF9AE}" pid="109" name="_scriptcode.98">
    <vt:lpwstr>eturn false;
        }
        public Boolean Spreadsheet_CellBeginEdit(DevExpress.XtraSpreadsheet.SpreadsheetControl sender, DevExpress.XtraSpreadsheet.SpreadsheetCellCancelEventArgs e)
        {
            return false;
        }
    </vt:lpwstr>
  </property>
  <property fmtid="{D5CDD505-2E9C-101B-9397-08002B2CF9AE}" pid="110" name="_scriptcode.99">
    <vt:lpwstr>    public Boolean Spreadsheet_ActiveSheetChanging(DevExpress.XtraSpreadsheet.SpreadsheetControl sender, DevExpress.Spreadsheet.ActiveSheetChangingEventArgs e)
        {
            return false;
        }
        public Boolean Spreadsheet_Acti</vt:lpwstr>
  </property>
  <property fmtid="{D5CDD505-2E9C-101B-9397-08002B2CF9AE}" pid="111" name="_scriptcode.100">
    <vt:lpwstr>veSheetChanged(DevExpress.XtraSpreadsheet.SpreadsheetControl sender, DevExpress.Spreadsheet.ActiveSheetChangedEventArgs e)
        {
            return false;
        }
        public Boolean Spreadsheet_SelectionChanged(DevExpress.XtraSpreadshe</vt:lpwstr>
  </property>
  <property fmtid="{D5CDD505-2E9C-101B-9397-08002B2CF9AE}" pid="112" name="_scriptcode.101">
    <vt:lpwstr>et.SpreadsheetControl sender, System.EventArgs e)
        {
            return false;
        }
    }
}
//#_file:#Spreadsheet.cs
namespace CFM.Win
{
    public static class _Script
    {
        private stati</vt:lpwstr>
  </property>
  <property fmtid="{D5CDD505-2E9C-101B-9397-08002B2CF9AE}" pid="113" name="_scriptcode.102">
    <vt:lpwstr>c Script spreadsheetScript;
        public static ISpreadsheetScript _GetScript()
        {
            if (spreadsheetScript == null)
            spreadsheetScript = new Script();
            return spreadsheetScript;
        }
    }
}</vt:lpwstr>
  </property>
  <property fmtid="{D5CDD505-2E9C-101B-9397-08002B2CF9AE}" pid="114" name="_guid">
    <vt:lpwstr>d1156833-f3c8-40ea-806c-2c300e27d907</vt:lpwstr>
  </property>
  <property fmtid="{D5CDD505-2E9C-101B-9397-08002B2CF9AE}" pid="115" name="_rowremovenull_List1">
    <vt:lpwstr>True</vt:lpwstr>
  </property>
  <property fmtid="{D5CDD505-2E9C-101B-9397-08002B2CF9AE}" pid="116" name="_rowtobasic_List1">
    <vt:lpwstr>False</vt:lpwstr>
  </property>
  <property fmtid="{D5CDD505-2E9C-101B-9397-08002B2CF9AE}" pid="117" name="_version">
    <vt:lpwstr>1.0.2.0</vt:lpwstr>
  </property>
</Properties>
</file>