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květen\"/>
    </mc:Choice>
  </mc:AlternateContent>
  <xr:revisionPtr revIDLastSave="0" documentId="8_{B7AA4354-68B8-4B61-9D7E-8D9FDD3CEDEC}" xr6:coauthVersionLast="36" xr6:coauthVersionMax="36" xr10:uidLastSave="{00000000-0000-0000-0000-000000000000}"/>
  <bookViews>
    <workbookView xWindow="0" yWindow="0" windowWidth="28800" windowHeight="12225" xr2:uid="{5116B42D-B498-4EC9-99CF-8E64C735BA39}"/>
  </bookViews>
  <sheets>
    <sheet name="Graf1" sheetId="4" r:id="rId1"/>
    <sheet name="List3" sheetId="3" r:id="rId2"/>
    <sheet name="List1" sheetId="1" r:id="rId3"/>
  </sheets>
  <calcPr calcId="191029"/>
  <pivotCaches>
    <pivotCache cacheId="2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L11" i="1"/>
  <c r="M11" i="1"/>
  <c r="J11" i="1"/>
  <c r="K5" i="1"/>
  <c r="L5" i="1"/>
  <c r="M5" i="1"/>
  <c r="J5" i="1"/>
</calcChain>
</file>

<file path=xl/sharedStrings.xml><?xml version="1.0" encoding="utf-8"?>
<sst xmlns="http://schemas.openxmlformats.org/spreadsheetml/2006/main" count="33" uniqueCount="11">
  <si>
    <t>ROK</t>
  </si>
  <si>
    <t>Měsíc</t>
  </si>
  <si>
    <t>NavozPacienta</t>
  </si>
  <si>
    <t>PrvniRez</t>
  </si>
  <si>
    <t>OdvozPacienta</t>
  </si>
  <si>
    <t>AvgOfUtilizace</t>
  </si>
  <si>
    <t>Popisky řádků</t>
  </si>
  <si>
    <t>Celkový součet</t>
  </si>
  <si>
    <t>První řez</t>
  </si>
  <si>
    <t>Odvoz pacienta</t>
  </si>
  <si>
    <t>Utilizace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</si>
</sst>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right" wrapText="1"/>
    </xf>
    <xf numFmtId="164" fontId="0" fillId="0" borderId="0" xfId="0" applyNumberFormat="1"/>
    <xf numFmtId="2" fontId="1" fillId="0" borderId="2" xfId="1" applyNumberFormat="1" applyFont="1" applyFill="1" applyBorder="1" applyAlignment="1">
      <alignment horizontal="right" wrapText="1"/>
    </xf>
    <xf numFmtId="2" fontId="0" fillId="0" borderId="0" xfId="0" applyNumberFormat="1"/>
    <xf numFmtId="0" fontId="3" fillId="0" borderId="3" xfId="1" applyNumberFormat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</cellXfs>
  <cellStyles count="2">
    <cellStyle name="Normální" xfId="0" builtinId="0"/>
    <cellStyle name="Normální_List1" xfId="1" xr:uid="{E207FDAE-EFCE-4FBB-8F54-F518ADB7CE31}"/>
  </cellStyles>
  <dxfs count="4">
    <dxf>
      <numFmt numFmtId="2" formatCode="0.00"/>
    </dxf>
    <dxf>
      <numFmt numFmtId="2" formatCode="0.00"/>
    </dxf>
    <dxf>
      <numFmt numFmtId="164" formatCode="h:mm;@"/>
    </dxf>
    <dxf>
      <numFmt numFmtId="164" formatCode="h:mm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[PrezentaceLONGA - prezentace ředitel.xlsx]List3!Kontingenční tabulka8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ln w="28575" cap="rnd">
            <a:solidFill>
              <a:schemeClr val="accent1">
                <a:alpha val="5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190500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2">
                <a:alpha val="5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190500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chemeClr val="accent6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chemeClr val="accent1">
                <a:alpha val="5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190500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1187237941519953E-3"/>
              <c:y val="-4.223485755486026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>
                <a:alpha val="5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190500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6.0776924166976852E-2"/>
              <c:y val="-3.801241938573526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2">
                <a:alpha val="5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190500">
              <a:solidFill>
                <a:schemeClr val="accent2"/>
              </a:solidFill>
            </a:ln>
            <a:effectLst/>
          </c:spPr>
        </c:marker>
        <c:dLbl>
          <c:idx val="0"/>
          <c:layout>
            <c:manualLayout>
              <c:x val="1.6611426670180326E-2"/>
              <c:y val="0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2">
                <a:alpha val="5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190500">
              <a:solidFill>
                <a:schemeClr val="accent2"/>
              </a:solidFill>
            </a:ln>
            <a:effectLst/>
          </c:spPr>
        </c:marker>
        <c:dLbl>
          <c:idx val="0"/>
          <c:layout>
            <c:manualLayout>
              <c:x val="-9.8023176726680331E-2"/>
              <c:y val="-1.478144355405146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List3!$D$3</c:f>
              <c:strCache>
                <c:ptCount val="1"/>
                <c:pt idx="0">
                  <c:v>Utilizace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List3!$A$4:$A$6</c:f>
              <c:strCache>
                <c:ptCount val="2"/>
                <c:pt idx="0">
                  <c:v>2022</c:v>
                </c:pt>
                <c:pt idx="1">
                  <c:v>2023</c:v>
                </c:pt>
              </c:strCache>
            </c:strRef>
          </c:cat>
          <c:val>
            <c:numRef>
              <c:f>List3!$D$4:$D$6</c:f>
              <c:numCache>
                <c:formatCode>0.00</c:formatCode>
                <c:ptCount val="2"/>
                <c:pt idx="0">
                  <c:v>67.791609003296472</c:v>
                </c:pt>
                <c:pt idx="1">
                  <c:v>71.891802950594879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22-4583-B90D-22621B52606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555363656"/>
        <c:axId val="555363000"/>
      </c:barChart>
      <c:lineChart>
        <c:grouping val="standard"/>
        <c:varyColors val="0"/>
        <c:ser>
          <c:idx val="0"/>
          <c:order val="0"/>
          <c:tx>
            <c:strRef>
              <c:f>List3!$B$3</c:f>
              <c:strCache>
                <c:ptCount val="1"/>
                <c:pt idx="0">
                  <c:v>První řez</c:v>
                </c:pt>
              </c:strCache>
            </c:strRef>
          </c:tx>
          <c:spPr>
            <a:ln w="28575" cap="rnd">
              <a:solidFill>
                <a:schemeClr val="accent1">
                  <a:alpha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90500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/>
                </a:solidFill>
                <a:ln w="190500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22-4583-B90D-22621B526069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accent1"/>
                </a:solidFill>
                <a:ln w="190500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22-4583-B90D-22621B526069}"/>
              </c:ext>
            </c:extLst>
          </c:dPt>
          <c:dLbls>
            <c:dLbl>
              <c:idx val="0"/>
              <c:layout>
                <c:manualLayout>
                  <c:x val="-6.0776924166976852E-2"/>
                  <c:y val="-3.8012419385735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22-4583-B90D-22621B526069}"/>
                </c:ext>
              </c:extLst>
            </c:dLbl>
            <c:dLbl>
              <c:idx val="1"/>
              <c:layout>
                <c:manualLayout>
                  <c:x val="-2.1187237941519953E-3"/>
                  <c:y val="-4.2234857554860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22-4583-B90D-22621B5260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List3!$A$4:$A$6</c:f>
              <c:strCache>
                <c:ptCount val="2"/>
                <c:pt idx="0">
                  <c:v>2022</c:v>
                </c:pt>
                <c:pt idx="1">
                  <c:v>2023</c:v>
                </c:pt>
              </c:strCache>
            </c:strRef>
          </c:cat>
          <c:val>
            <c:numRef>
              <c:f>List3!$B$4:$B$6</c:f>
              <c:numCache>
                <c:formatCode>h:mm;@</c:formatCode>
                <c:ptCount val="2"/>
                <c:pt idx="0">
                  <c:v>0.32832175925925927</c:v>
                </c:pt>
                <c:pt idx="1">
                  <c:v>0.32966435185185183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22-4583-B90D-22621B526069}"/>
            </c:ext>
          </c:extLst>
        </c:ser>
        <c:ser>
          <c:idx val="1"/>
          <c:order val="1"/>
          <c:tx>
            <c:strRef>
              <c:f>List3!$C$3</c:f>
              <c:strCache>
                <c:ptCount val="1"/>
                <c:pt idx="0">
                  <c:v>Odvoz pacienta</c:v>
                </c:pt>
              </c:strCache>
            </c:strRef>
          </c:tx>
          <c:spPr>
            <a:ln w="28575" cap="rnd">
              <a:solidFill>
                <a:schemeClr val="accent2">
                  <a:alpha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90500">
                <a:solidFill>
                  <a:schemeClr val="accent2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2"/>
                </a:solidFill>
                <a:ln w="190500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222-4583-B90D-22621B526069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190500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222-4583-B90D-22621B526069}"/>
              </c:ext>
            </c:extLst>
          </c:dPt>
          <c:dLbls>
            <c:dLbl>
              <c:idx val="0"/>
              <c:layout>
                <c:manualLayout>
                  <c:x val="-9.8023176726680331E-2"/>
                  <c:y val="-1.4781443554051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22-4583-B90D-22621B526069}"/>
                </c:ext>
              </c:extLst>
            </c:dLbl>
            <c:dLbl>
              <c:idx val="1"/>
              <c:layout>
                <c:manualLayout>
                  <c:x val="1.6611426670180326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22-4583-B90D-22621B5260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List3!$A$4:$A$6</c:f>
              <c:strCache>
                <c:ptCount val="2"/>
                <c:pt idx="0">
                  <c:v>2022</c:v>
                </c:pt>
                <c:pt idx="1">
                  <c:v>2023</c:v>
                </c:pt>
              </c:strCache>
            </c:strRef>
          </c:cat>
          <c:val>
            <c:numRef>
              <c:f>List3!$C$4:$C$6</c:f>
              <c:numCache>
                <c:formatCode>h:mm;@</c:formatCode>
                <c:ptCount val="2"/>
                <c:pt idx="0">
                  <c:v>0.72438657407407403</c:v>
                </c:pt>
                <c:pt idx="1">
                  <c:v>0.77098379629629632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22-4583-B90D-22621B52606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7255288"/>
        <c:axId val="557256272"/>
      </c:lineChart>
      <c:catAx>
        <c:axId val="557255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7256272"/>
        <c:crosses val="autoZero"/>
        <c:auto val="1"/>
        <c:lblAlgn val="ctr"/>
        <c:lblOffset val="100"/>
        <c:noMultiLvlLbl val="0"/>
      </c:catAx>
      <c:valAx>
        <c:axId val="557256272"/>
        <c:scaling>
          <c:orientation val="minMax"/>
          <c:max val="0.9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7255288"/>
        <c:crosses val="autoZero"/>
        <c:crossBetween val="between"/>
      </c:valAx>
      <c:valAx>
        <c:axId val="555363000"/>
        <c:scaling>
          <c:orientation val="minMax"/>
          <c:max val="100"/>
          <c:min val="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5363656"/>
        <c:crosses val="max"/>
        <c:crossBetween val="between"/>
      </c:valAx>
      <c:catAx>
        <c:axId val="555363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63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C8BCE9F-DA0C-4A30-A720-9709F81A97D4}">
  <sheetPr/>
  <sheetViews>
    <sheetView tabSelected="1" zoomScale="102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382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DAF43A8-6C52-4594-B72F-79367449524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8.467456597224" createdVersion="6" refreshedVersion="6" minRefreshableVersion="3" recordCount="2" xr:uid="{2DD88B2F-65FC-4BEF-9940-7837CEABAF5C}">
  <cacheSource type="worksheet">
    <worksheetSource ref="O1:S3" sheet="List1"/>
  </cacheSource>
  <cacheFields count="5">
    <cacheField name="ROK" numFmtId="0">
      <sharedItems containsSemiMixedTypes="0" containsString="0" containsNumber="1" containsInteger="1" minValue="2022" maxValue="2023" count="2">
        <n v="2022"/>
        <n v="2023"/>
      </sharedItems>
    </cacheField>
    <cacheField name="NavozPacienta" numFmtId="164">
      <sharedItems containsSemiMixedTypes="0" containsNonDate="0" containsDate="1" containsString="0" minDate="1899-12-30T07:30:56" maxDate="1899-12-30T07:32:28"/>
    </cacheField>
    <cacheField name="PrvniRez" numFmtId="164">
      <sharedItems containsSemiMixedTypes="0" containsNonDate="0" containsDate="1" containsString="0" minDate="1899-12-30T07:52:47" maxDate="1899-12-30T07:54:43"/>
    </cacheField>
    <cacheField name="OdvozPacienta" numFmtId="164">
      <sharedItems containsSemiMixedTypes="0" containsNonDate="0" containsDate="1" containsString="0" minDate="1899-12-30T17:23:07" maxDate="1899-12-30T18:30:13"/>
    </cacheField>
    <cacheField name="AvgOfUtilizace" numFmtId="2">
      <sharedItems containsSemiMixedTypes="0" containsString="0" containsNumber="1" minValue="67.791609003296472" maxValue="71.89180295059487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x v="0"/>
    <d v="1899-12-30T07:32:28"/>
    <d v="1899-12-30T07:52:47"/>
    <d v="1899-12-30T17:23:07"/>
    <n v="67.791609003296472"/>
  </r>
  <r>
    <x v="1"/>
    <d v="1899-12-30T07:30:56"/>
    <d v="1899-12-30T07:54:43"/>
    <d v="1899-12-30T18:30:13"/>
    <n v="71.89180295059487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530946-A828-4493-9E89-7952341C4D18}" name="Kontingenční tabulka8" cacheId="2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4">
  <location ref="A3:D6" firstHeaderRow="0" firstDataRow="1" firstDataCol="1"/>
  <pivotFields count="5">
    <pivotField axis="axisRow" showAll="0">
      <items count="3">
        <item x="0"/>
        <item x="1"/>
        <item t="default"/>
      </items>
    </pivotField>
    <pivotField numFmtId="164" showAll="0"/>
    <pivotField dataField="1" numFmtId="164" showAll="0"/>
    <pivotField dataField="1" numFmtId="164" showAll="0"/>
    <pivotField dataField="1" numFmtId="2" showAll="0"/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rvní řez" fld="2" subtotal="average" baseField="0" baseItem="36702255" numFmtId="164"/>
    <dataField name="Odvoz pacienta" fld="3" subtotal="average" baseField="0" baseItem="36702208" numFmtId="164"/>
    <dataField name="Utilizace" fld="4" subtotal="average" baseField="0" baseItem="36702208" numFmtId="2"/>
  </dataFields>
  <formats count="4">
    <format dxfId="3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2"/>
          </reference>
        </references>
      </pivotArea>
    </format>
  </formats>
  <chartFormats count="7">
    <chartFormat chart="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8">
      <pivotArea type="data" outline="0" fieldPosition="0">
        <references count="2">
          <reference field="4294967294" count="1" selected="0">
            <x v="1"/>
          </reference>
          <reference field="0" count="1" selected="0">
            <x v="1"/>
          </reference>
        </references>
      </pivotArea>
    </chartFormat>
    <chartFormat chart="1" format="9">
      <pivotArea type="data" outline="0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DBB62-69C0-4370-B6E4-48FFD028B2CA}">
  <dimension ref="A3:D6"/>
  <sheetViews>
    <sheetView workbookViewId="0">
      <selection activeCell="K27" sqref="K27"/>
    </sheetView>
  </sheetViews>
  <sheetFormatPr defaultRowHeight="15" x14ac:dyDescent="0.25"/>
  <cols>
    <col min="1" max="1" width="15.7109375" bestFit="1" customWidth="1"/>
    <col min="2" max="2" width="8.7109375" style="5" bestFit="1" customWidth="1"/>
    <col min="3" max="3" width="14.7109375" style="5" bestFit="1" customWidth="1"/>
    <col min="4" max="4" width="8.7109375" style="7" bestFit="1" customWidth="1"/>
  </cols>
  <sheetData>
    <row r="3" spans="1:4" x14ac:dyDescent="0.25">
      <c r="A3" s="9" t="s">
        <v>6</v>
      </c>
      <c r="B3" s="5" t="s">
        <v>8</v>
      </c>
      <c r="C3" s="5" t="s">
        <v>9</v>
      </c>
      <c r="D3" s="7" t="s">
        <v>10</v>
      </c>
    </row>
    <row r="4" spans="1:4" x14ac:dyDescent="0.25">
      <c r="A4" s="10">
        <v>2022</v>
      </c>
      <c r="B4" s="5">
        <v>0.32832175925925927</v>
      </c>
      <c r="C4" s="5">
        <v>0.72438657407407403</v>
      </c>
      <c r="D4" s="7">
        <v>67.791609003296472</v>
      </c>
    </row>
    <row r="5" spans="1:4" x14ac:dyDescent="0.25">
      <c r="A5" s="10">
        <v>2023</v>
      </c>
      <c r="B5" s="5">
        <v>0.32966435185185183</v>
      </c>
      <c r="C5" s="5">
        <v>0.77098379629629632</v>
      </c>
      <c r="D5" s="7">
        <v>71.891802950594879</v>
      </c>
    </row>
    <row r="6" spans="1:4" x14ac:dyDescent="0.25">
      <c r="A6" s="10" t="s">
        <v>7</v>
      </c>
      <c r="B6" s="5">
        <v>0.32899305555555558</v>
      </c>
      <c r="C6" s="5">
        <v>0.74768518518518512</v>
      </c>
      <c r="D6" s="7">
        <v>69.841705976945676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39A25-3566-4F70-8AFA-9A706A4D2615}">
  <dimension ref="A1:S11"/>
  <sheetViews>
    <sheetView workbookViewId="0">
      <selection activeCell="O1" sqref="O1:S3"/>
    </sheetView>
  </sheetViews>
  <sheetFormatPr defaultRowHeight="15" x14ac:dyDescent="0.25"/>
  <cols>
    <col min="1" max="1" width="5" bestFit="1" customWidth="1"/>
    <col min="2" max="2" width="6" bestFit="1" customWidth="1"/>
    <col min="3" max="3" width="14.140625" style="5" bestFit="1" customWidth="1"/>
    <col min="4" max="4" width="8.7109375" style="5" bestFit="1" customWidth="1"/>
    <col min="5" max="5" width="14.28515625" style="5" bestFit="1" customWidth="1"/>
    <col min="6" max="6" width="14.140625" bestFit="1" customWidth="1"/>
    <col min="15" max="15" width="16.42578125" customWidth="1"/>
    <col min="16" max="16" width="14.140625" bestFit="1" customWidth="1"/>
    <col min="17" max="17" width="8.7109375" bestFit="1" customWidth="1"/>
    <col min="18" max="18" width="14.28515625" bestFit="1" customWidth="1"/>
    <col min="19" max="19" width="14.140625" bestFit="1" customWidth="1"/>
  </cols>
  <sheetData>
    <row r="1" spans="1:19" x14ac:dyDescent="0.25">
      <c r="A1" s="1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1" t="s">
        <v>5</v>
      </c>
      <c r="H1" s="1" t="s">
        <v>0</v>
      </c>
      <c r="I1" s="1" t="s">
        <v>1</v>
      </c>
      <c r="J1" s="3" t="s">
        <v>2</v>
      </c>
      <c r="K1" s="3" t="s">
        <v>3</v>
      </c>
      <c r="L1" s="3" t="s">
        <v>4</v>
      </c>
      <c r="M1" s="1" t="s">
        <v>5</v>
      </c>
      <c r="O1" s="1" t="s">
        <v>0</v>
      </c>
      <c r="P1" s="3" t="s">
        <v>2</v>
      </c>
      <c r="Q1" s="3" t="s">
        <v>3</v>
      </c>
      <c r="R1" s="3" t="s">
        <v>4</v>
      </c>
      <c r="S1" s="1" t="s">
        <v>5</v>
      </c>
    </row>
    <row r="2" spans="1:19" x14ac:dyDescent="0.25">
      <c r="A2" s="2">
        <v>2022</v>
      </c>
      <c r="B2" s="2">
        <v>6</v>
      </c>
      <c r="C2" s="4">
        <v>0.31493055555555555</v>
      </c>
      <c r="D2" s="4">
        <v>0.3303935185185185</v>
      </c>
      <c r="E2" s="4">
        <v>0.67746527777777776</v>
      </c>
      <c r="F2" s="6">
        <v>66.259047534310568</v>
      </c>
      <c r="H2" s="2">
        <v>2022</v>
      </c>
      <c r="I2" s="2">
        <v>6</v>
      </c>
      <c r="J2" s="4">
        <v>0.31493055555555555</v>
      </c>
      <c r="K2" s="4">
        <v>0.3303935185185185</v>
      </c>
      <c r="L2" s="4">
        <v>0.67746527777777776</v>
      </c>
      <c r="M2" s="6">
        <v>66.259047534310568</v>
      </c>
      <c r="O2" s="8">
        <v>2022</v>
      </c>
      <c r="P2" s="5">
        <v>0.31420910493827159</v>
      </c>
      <c r="Q2" s="5">
        <v>0.32832175925925927</v>
      </c>
      <c r="R2" s="5">
        <v>0.72438657407407403</v>
      </c>
      <c r="S2" s="7">
        <v>67.791609003296472</v>
      </c>
    </row>
    <row r="3" spans="1:19" x14ac:dyDescent="0.25">
      <c r="A3" s="2">
        <v>2022</v>
      </c>
      <c r="B3" s="2">
        <v>9</v>
      </c>
      <c r="C3" s="4">
        <v>0.3125</v>
      </c>
      <c r="D3" s="4">
        <v>0.32648148148148148</v>
      </c>
      <c r="E3" s="4">
        <v>0.75422453703703707</v>
      </c>
      <c r="F3" s="6">
        <v>71.88742793966675</v>
      </c>
      <c r="H3" s="2">
        <v>2022</v>
      </c>
      <c r="I3" s="2">
        <v>9</v>
      </c>
      <c r="J3" s="4">
        <v>0.3125</v>
      </c>
      <c r="K3" s="4">
        <v>0.32648148148148148</v>
      </c>
      <c r="L3" s="4">
        <v>0.75422453703703707</v>
      </c>
      <c r="M3" s="6">
        <v>71.88742793966675</v>
      </c>
      <c r="O3" s="8">
        <v>2023</v>
      </c>
      <c r="P3" s="5">
        <v>0.31314429012345679</v>
      </c>
      <c r="Q3" s="5">
        <v>0.32966820987654316</v>
      </c>
      <c r="R3" s="5">
        <v>0.77097993827160494</v>
      </c>
      <c r="S3" s="7">
        <v>71.891802950594879</v>
      </c>
    </row>
    <row r="4" spans="1:19" x14ac:dyDescent="0.25">
      <c r="A4" s="2">
        <v>2022</v>
      </c>
      <c r="B4" s="2">
        <v>10</v>
      </c>
      <c r="C4" s="4">
        <v>0.31519675925925927</v>
      </c>
      <c r="D4" s="4">
        <v>0.32809027777777777</v>
      </c>
      <c r="E4" s="4">
        <v>0.74146990740740737</v>
      </c>
      <c r="F4" s="6">
        <v>65.228351535912097</v>
      </c>
      <c r="H4" s="2">
        <v>2022</v>
      </c>
      <c r="I4" s="2">
        <v>10</v>
      </c>
      <c r="J4" s="4">
        <v>0.31519675925925927</v>
      </c>
      <c r="K4" s="4">
        <v>0.32809027777777777</v>
      </c>
      <c r="L4" s="4">
        <v>0.74146990740740737</v>
      </c>
      <c r="M4" s="6">
        <v>65.228351535912097</v>
      </c>
    </row>
    <row r="5" spans="1:19" x14ac:dyDescent="0.25">
      <c r="A5" s="2">
        <v>2022</v>
      </c>
      <c r="B5" s="2">
        <v>11</v>
      </c>
      <c r="C5" s="4">
        <v>0.31737268518518519</v>
      </c>
      <c r="D5" s="4">
        <v>0.32616898148148149</v>
      </c>
      <c r="E5" s="4">
        <v>0.79603009259259261</v>
      </c>
      <c r="F5" s="6">
        <v>73.670891202453717</v>
      </c>
      <c r="J5" s="5">
        <f>AVERAGE(J2:J4)</f>
        <v>0.31420910493827159</v>
      </c>
      <c r="K5" s="5">
        <f t="shared" ref="K5:M5" si="0">AVERAGE(K2:K4)</f>
        <v>0.32832175925925927</v>
      </c>
      <c r="L5" s="5">
        <f t="shared" si="0"/>
        <v>0.72438657407407403</v>
      </c>
      <c r="M5" s="7">
        <f t="shared" si="0"/>
        <v>67.791609003296472</v>
      </c>
      <c r="O5" s="1" t="s">
        <v>0</v>
      </c>
      <c r="P5" s="8">
        <v>2022</v>
      </c>
      <c r="Q5" s="8">
        <v>2023</v>
      </c>
    </row>
    <row r="6" spans="1:19" x14ac:dyDescent="0.25">
      <c r="A6" s="2">
        <v>2022</v>
      </c>
      <c r="B6" s="2">
        <v>12</v>
      </c>
      <c r="C6" s="4">
        <v>0.32108796296296294</v>
      </c>
      <c r="D6" s="4">
        <v>0.33262731481481483</v>
      </c>
      <c r="E6" s="4">
        <v>0.74740740740740741</v>
      </c>
      <c r="F6" s="6">
        <v>66.955223880597003</v>
      </c>
      <c r="O6" s="3" t="s">
        <v>2</v>
      </c>
      <c r="P6" s="5">
        <v>0.31420910493827159</v>
      </c>
      <c r="Q6" s="5">
        <v>0.31314429012345679</v>
      </c>
    </row>
    <row r="7" spans="1:19" x14ac:dyDescent="0.25">
      <c r="A7" s="2">
        <v>2023</v>
      </c>
      <c r="B7" s="2">
        <v>1</v>
      </c>
      <c r="C7" s="4">
        <v>0.31599537037037034</v>
      </c>
      <c r="D7" s="4">
        <v>0.33479166666666665</v>
      </c>
      <c r="E7" s="4">
        <v>0.83414351851851853</v>
      </c>
      <c r="F7" s="6">
        <v>59.216437917650367</v>
      </c>
      <c r="H7" s="1" t="s">
        <v>0</v>
      </c>
      <c r="I7" s="1" t="s">
        <v>1</v>
      </c>
      <c r="J7" s="3" t="s">
        <v>2</v>
      </c>
      <c r="K7" s="3" t="s">
        <v>3</v>
      </c>
      <c r="L7" s="3" t="s">
        <v>4</v>
      </c>
      <c r="M7" s="1" t="s">
        <v>5</v>
      </c>
      <c r="O7" s="3" t="s">
        <v>3</v>
      </c>
      <c r="P7" s="5">
        <v>0.32832175925925927</v>
      </c>
      <c r="Q7" s="5">
        <v>0.32966820987654316</v>
      </c>
    </row>
    <row r="8" spans="1:19" x14ac:dyDescent="0.25">
      <c r="A8" s="2">
        <v>2023</v>
      </c>
      <c r="B8" s="2">
        <v>2</v>
      </c>
      <c r="C8" s="4">
        <v>0.3145486111111111</v>
      </c>
      <c r="D8" s="4">
        <v>0.33179398148148148</v>
      </c>
      <c r="E8" s="4">
        <v>0.74937500000000001</v>
      </c>
      <c r="F8" s="6">
        <v>70.381796375266532</v>
      </c>
      <c r="H8" s="2">
        <v>2023</v>
      </c>
      <c r="I8" s="2">
        <v>2</v>
      </c>
      <c r="J8" s="4">
        <v>0.3145486111111111</v>
      </c>
      <c r="K8" s="4">
        <v>0.33179398148148148</v>
      </c>
      <c r="L8" s="4">
        <v>0.74937500000000001</v>
      </c>
      <c r="M8" s="6">
        <v>70.381796375266532</v>
      </c>
      <c r="O8" s="3" t="s">
        <v>4</v>
      </c>
      <c r="P8" s="5">
        <v>0.72438657407407403</v>
      </c>
      <c r="Q8" s="5">
        <v>0.77097993827160494</v>
      </c>
    </row>
    <row r="9" spans="1:19" x14ac:dyDescent="0.25">
      <c r="A9" s="2">
        <v>2023</v>
      </c>
      <c r="B9" s="2">
        <v>3</v>
      </c>
      <c r="C9" s="4">
        <v>0.31421296296296297</v>
      </c>
      <c r="D9" s="4">
        <v>0.3339699074074074</v>
      </c>
      <c r="E9" s="4">
        <v>0.76373842592592589</v>
      </c>
      <c r="F9" s="6">
        <v>70.338634209902864</v>
      </c>
      <c r="H9" s="2">
        <v>2023</v>
      </c>
      <c r="I9" s="2">
        <v>3</v>
      </c>
      <c r="J9" s="4">
        <v>0.31421296296296297</v>
      </c>
      <c r="K9" s="4">
        <v>0.3339699074074074</v>
      </c>
      <c r="L9" s="4">
        <v>0.76373842592592589</v>
      </c>
      <c r="M9" s="6">
        <v>70.338634209902864</v>
      </c>
      <c r="O9" s="1" t="s">
        <v>5</v>
      </c>
      <c r="P9" s="7">
        <v>67.791609003296472</v>
      </c>
      <c r="Q9" s="7">
        <v>71.891802950594879</v>
      </c>
    </row>
    <row r="10" spans="1:19" x14ac:dyDescent="0.25">
      <c r="A10" s="2">
        <v>2023</v>
      </c>
      <c r="B10" s="2">
        <v>4</v>
      </c>
      <c r="C10" s="4">
        <v>0.31067129629629631</v>
      </c>
      <c r="D10" s="4">
        <v>0.32324074074074072</v>
      </c>
      <c r="E10" s="4">
        <v>0.79982638888888891</v>
      </c>
      <c r="F10" s="6">
        <v>74.954978266615271</v>
      </c>
      <c r="H10" s="2">
        <v>2023</v>
      </c>
      <c r="I10" s="2">
        <v>4</v>
      </c>
      <c r="J10" s="4">
        <v>0.31067129629629631</v>
      </c>
      <c r="K10" s="4">
        <v>0.32324074074074072</v>
      </c>
      <c r="L10" s="4">
        <v>0.79982638888888891</v>
      </c>
      <c r="M10" s="6">
        <v>74.954978266615271</v>
      </c>
    </row>
    <row r="11" spans="1:19" x14ac:dyDescent="0.25">
      <c r="A11" s="2">
        <v>2023</v>
      </c>
      <c r="B11" s="2">
        <v>5</v>
      </c>
      <c r="C11" s="4">
        <v>0.32157407407407407</v>
      </c>
      <c r="D11" s="4">
        <v>0.33055555555555555</v>
      </c>
      <c r="E11" s="4">
        <v>0.70594907407407403</v>
      </c>
      <c r="F11" s="6">
        <v>65.910447761194035</v>
      </c>
      <c r="J11" s="5">
        <f>AVERAGE(J8:J10)</f>
        <v>0.31314429012345679</v>
      </c>
      <c r="K11" s="5">
        <f t="shared" ref="K11:M11" si="1">AVERAGE(K8:K10)</f>
        <v>0.32966820987654316</v>
      </c>
      <c r="L11" s="5">
        <f t="shared" si="1"/>
        <v>0.77097993827160494</v>
      </c>
      <c r="M11" s="7">
        <f t="shared" si="1"/>
        <v>71.891802950594879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List3</vt:lpstr>
      <vt:lpstr>List1</vt:lpstr>
      <vt:lpstr>Graf1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2023-06-01T09:06:44Z</dcterms:created>
  <dcterms:modified xsi:type="dcterms:W3CDTF">2023-06-01T13:16:07Z</dcterms:modified>
</cp:coreProperties>
</file>