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EBCCFAC7-1DD0-4208-9BB2-258121AC69D0}" xr6:coauthVersionLast="36" xr6:coauthVersionMax="36" xr10:uidLastSave="{00000000-0000-0000-0000-000000000000}"/>
  <bookViews>
    <workbookView xWindow="0" yWindow="0" windowWidth="28800" windowHeight="12225" activeTab="4" xr2:uid="{76EC6FDB-6C9E-48E2-B6AA-D8B897A035A7}"/>
  </bookViews>
  <sheets>
    <sheet name="Graf1" sheetId="3" r:id="rId1"/>
    <sheet name="List2" sheetId="2" r:id="rId2"/>
    <sheet name="List1" sheetId="1" r:id="rId3"/>
    <sheet name="List3" sheetId="4" r:id="rId4"/>
    <sheet name="List4" sheetId="5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5" l="1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O26" i="5"/>
  <c r="D2" i="2"/>
  <c r="D7" i="2"/>
  <c r="D6" i="2"/>
  <c r="D5" i="2"/>
  <c r="D4" i="2"/>
</calcChain>
</file>

<file path=xl/sharedStrings.xml><?xml version="1.0" encoding="utf-8"?>
<sst xmlns="http://schemas.openxmlformats.org/spreadsheetml/2006/main" count="1470" uniqueCount="472">
  <si>
    <t>Rok</t>
  </si>
  <si>
    <t>Mesic</t>
  </si>
  <si>
    <t>Den</t>
  </si>
  <si>
    <t>Zacatek_DATUM</t>
  </si>
  <si>
    <t>Zacatek_CAS</t>
  </si>
  <si>
    <t>ZACATEK</t>
  </si>
  <si>
    <t>KONEC</t>
  </si>
  <si>
    <t>Konec_DATUM</t>
  </si>
  <si>
    <t>Konec_CAS</t>
  </si>
  <si>
    <t>Hodin</t>
  </si>
  <si>
    <t>Minut</t>
  </si>
  <si>
    <t>CelkemMinut</t>
  </si>
  <si>
    <t>RODNE_CISLO</t>
  </si>
  <si>
    <t>PRIJMENI</t>
  </si>
  <si>
    <t>JMENO</t>
  </si>
  <si>
    <t>UZ_KOD</t>
  </si>
  <si>
    <t>UZ_ZKR</t>
  </si>
  <si>
    <t>UZ_TXT</t>
  </si>
  <si>
    <t>2023-11-10</t>
  </si>
  <si>
    <t>07:53</t>
  </si>
  <si>
    <t>11:55</t>
  </si>
  <si>
    <t>6310250826</t>
  </si>
  <si>
    <t>Fiala</t>
  </si>
  <si>
    <t>Miroslav</t>
  </si>
  <si>
    <t>6320</t>
  </si>
  <si>
    <t>OUP-EL</t>
  </si>
  <si>
    <t>URG - expektační lůžka - EL</t>
  </si>
  <si>
    <t>08:07</t>
  </si>
  <si>
    <t>12:25</t>
  </si>
  <si>
    <t>395926435</t>
  </si>
  <si>
    <t>Pokorná</t>
  </si>
  <si>
    <t>Věra</t>
  </si>
  <si>
    <t>09:36</t>
  </si>
  <si>
    <t>16:00</t>
  </si>
  <si>
    <t>420102440</t>
  </si>
  <si>
    <t>Planička</t>
  </si>
  <si>
    <t>Miloslav</t>
  </si>
  <si>
    <t>10:16</t>
  </si>
  <si>
    <t>13:25</t>
  </si>
  <si>
    <t>520611316</t>
  </si>
  <si>
    <t>Spilka</t>
  </si>
  <si>
    <t>František</t>
  </si>
  <si>
    <t>10:26</t>
  </si>
  <si>
    <t>7753065342</t>
  </si>
  <si>
    <t>Mazánková</t>
  </si>
  <si>
    <t>Jitka</t>
  </si>
  <si>
    <t>10:28</t>
  </si>
  <si>
    <t>435829421</t>
  </si>
  <si>
    <t>Musilová</t>
  </si>
  <si>
    <t>Jarmila</t>
  </si>
  <si>
    <t>10:54</t>
  </si>
  <si>
    <t>14:00</t>
  </si>
  <si>
    <t>241014954</t>
  </si>
  <si>
    <t>Frelich</t>
  </si>
  <si>
    <t>Jaroslav</t>
  </si>
  <si>
    <t>10:55</t>
  </si>
  <si>
    <t>12:55</t>
  </si>
  <si>
    <t>6851311775</t>
  </si>
  <si>
    <t>Zigmundová</t>
  </si>
  <si>
    <t>Markéta</t>
  </si>
  <si>
    <t>11:16</t>
  </si>
  <si>
    <t>476118404</t>
  </si>
  <si>
    <t>Stachová</t>
  </si>
  <si>
    <t>Marie</t>
  </si>
  <si>
    <t>12:05</t>
  </si>
  <si>
    <t>15:30</t>
  </si>
  <si>
    <t>410712443</t>
  </si>
  <si>
    <t>Kubáček</t>
  </si>
  <si>
    <t>Pavel</t>
  </si>
  <si>
    <t>12:28</t>
  </si>
  <si>
    <t>16:30</t>
  </si>
  <si>
    <t>485928094</t>
  </si>
  <si>
    <t>Nováková</t>
  </si>
  <si>
    <t>Blanka</t>
  </si>
  <si>
    <t>12:48</t>
  </si>
  <si>
    <t>7411275784</t>
  </si>
  <si>
    <t>Krčma</t>
  </si>
  <si>
    <t>Radek</t>
  </si>
  <si>
    <t>13:27</t>
  </si>
  <si>
    <t>495711003</t>
  </si>
  <si>
    <t>Čamachová</t>
  </si>
  <si>
    <t>13:28</t>
  </si>
  <si>
    <t>5459233560</t>
  </si>
  <si>
    <t>Balcarová</t>
  </si>
  <si>
    <t>Světla</t>
  </si>
  <si>
    <t>15:04</t>
  </si>
  <si>
    <t>18:00</t>
  </si>
  <si>
    <t>5701151698</t>
  </si>
  <si>
    <t>Jorda</t>
  </si>
  <si>
    <t>Ladislav</t>
  </si>
  <si>
    <t>15:27</t>
  </si>
  <si>
    <t>18:30</t>
  </si>
  <si>
    <t>7056304596</t>
  </si>
  <si>
    <t>Duchoňová</t>
  </si>
  <si>
    <t>Eva</t>
  </si>
  <si>
    <t>16:37</t>
  </si>
  <si>
    <t>21:00</t>
  </si>
  <si>
    <t>441004440</t>
  </si>
  <si>
    <t>Nepor</t>
  </si>
  <si>
    <t>Vladimír</t>
  </si>
  <si>
    <t>16:50</t>
  </si>
  <si>
    <t>20:30</t>
  </si>
  <si>
    <t>415527411</t>
  </si>
  <si>
    <t>Vařeková</t>
  </si>
  <si>
    <t>16:53</t>
  </si>
  <si>
    <t>20:00</t>
  </si>
  <si>
    <t>416202415</t>
  </si>
  <si>
    <t>Kubová</t>
  </si>
  <si>
    <t>17:20</t>
  </si>
  <si>
    <t>23:00</t>
  </si>
  <si>
    <t>410715069</t>
  </si>
  <si>
    <t>Killmaier</t>
  </si>
  <si>
    <t>Václav</t>
  </si>
  <si>
    <t>17:25</t>
  </si>
  <si>
    <t>515429018</t>
  </si>
  <si>
    <t>Dulková</t>
  </si>
  <si>
    <t>Marcela</t>
  </si>
  <si>
    <t>17:55</t>
  </si>
  <si>
    <t>465106411</t>
  </si>
  <si>
    <t>Šťastná</t>
  </si>
  <si>
    <t>Milada</t>
  </si>
  <si>
    <t>21:17</t>
  </si>
  <si>
    <t>415320405</t>
  </si>
  <si>
    <t>Vrzalová</t>
  </si>
  <si>
    <t>Drahomíra</t>
  </si>
  <si>
    <t>23:50</t>
  </si>
  <si>
    <t>2023-11-11</t>
  </si>
  <si>
    <t>02:00</t>
  </si>
  <si>
    <t>365612423</t>
  </si>
  <si>
    <t>Večeřová</t>
  </si>
  <si>
    <t>Helena</t>
  </si>
  <si>
    <t>00:39</t>
  </si>
  <si>
    <t>01:30</t>
  </si>
  <si>
    <t>0258065720</t>
  </si>
  <si>
    <t>Pavelová</t>
  </si>
  <si>
    <t>Renata</t>
  </si>
  <si>
    <t>01:18</t>
  </si>
  <si>
    <t>02:30</t>
  </si>
  <si>
    <t>495712332</t>
  </si>
  <si>
    <t>Bilová</t>
  </si>
  <si>
    <t>Hana</t>
  </si>
  <si>
    <t>01:21</t>
  </si>
  <si>
    <t>03:00</t>
  </si>
  <si>
    <t>7862064364</t>
  </si>
  <si>
    <t>Bláhová</t>
  </si>
  <si>
    <t>Radka</t>
  </si>
  <si>
    <t>05:02</t>
  </si>
  <si>
    <t>08:00</t>
  </si>
  <si>
    <t>8507085774</t>
  </si>
  <si>
    <t>Hrbek</t>
  </si>
  <si>
    <t>Stanislav</t>
  </si>
  <si>
    <t>07:16</t>
  </si>
  <si>
    <t>10:00</t>
  </si>
  <si>
    <t>0311065733</t>
  </si>
  <si>
    <t>Šafařík</t>
  </si>
  <si>
    <t>Martin</t>
  </si>
  <si>
    <t>09:23</t>
  </si>
  <si>
    <t>12:00</t>
  </si>
  <si>
    <t>380204444</t>
  </si>
  <si>
    <t>Kubíček</t>
  </si>
  <si>
    <t>Jiří</t>
  </si>
  <si>
    <t>10:06</t>
  </si>
  <si>
    <t>14:30</t>
  </si>
  <si>
    <t>8711065770</t>
  </si>
  <si>
    <t>Smékal</t>
  </si>
  <si>
    <t>Daniel</t>
  </si>
  <si>
    <t>10:10</t>
  </si>
  <si>
    <t>13:30</t>
  </si>
  <si>
    <t>5959110938</t>
  </si>
  <si>
    <t>Fialová</t>
  </si>
  <si>
    <t>10:49</t>
  </si>
  <si>
    <t>1011200069</t>
  </si>
  <si>
    <t>Dvořák</t>
  </si>
  <si>
    <t>Adam</t>
  </si>
  <si>
    <t>11:07</t>
  </si>
  <si>
    <t>15:00</t>
  </si>
  <si>
    <t>250312765</t>
  </si>
  <si>
    <t>Dušek</t>
  </si>
  <si>
    <t>11:19</t>
  </si>
  <si>
    <t>8661075797</t>
  </si>
  <si>
    <t>Gusnarová</t>
  </si>
  <si>
    <t>Jana</t>
  </si>
  <si>
    <t>11:28</t>
  </si>
  <si>
    <t>5653102466</t>
  </si>
  <si>
    <t>Doleželová</t>
  </si>
  <si>
    <t>6519</t>
  </si>
  <si>
    <t>OUP-iEL</t>
  </si>
  <si>
    <t>URG - expektační lůžka infekční - iEL</t>
  </si>
  <si>
    <t>11:30</t>
  </si>
  <si>
    <t>7155274731</t>
  </si>
  <si>
    <t>Gronychová</t>
  </si>
  <si>
    <t>11:32</t>
  </si>
  <si>
    <t>456205420</t>
  </si>
  <si>
    <t>Hájková</t>
  </si>
  <si>
    <t>Danuška</t>
  </si>
  <si>
    <t>11:33</t>
  </si>
  <si>
    <t>7655125313</t>
  </si>
  <si>
    <t>Recová</t>
  </si>
  <si>
    <t>Žaneta</t>
  </si>
  <si>
    <t>11:43</t>
  </si>
  <si>
    <t>12:30</t>
  </si>
  <si>
    <t>6254270770</t>
  </si>
  <si>
    <t>Nevřivová</t>
  </si>
  <si>
    <t>11:50</t>
  </si>
  <si>
    <t>5711221362</t>
  </si>
  <si>
    <t>Jelen</t>
  </si>
  <si>
    <t>Josef</t>
  </si>
  <si>
    <t>12:02</t>
  </si>
  <si>
    <t>7508104593</t>
  </si>
  <si>
    <t>Andrýsek</t>
  </si>
  <si>
    <t>13:37</t>
  </si>
  <si>
    <t>19:30</t>
  </si>
  <si>
    <t>6151260929</t>
  </si>
  <si>
    <t>Koubská</t>
  </si>
  <si>
    <t>Iveta</t>
  </si>
  <si>
    <t>13:51</t>
  </si>
  <si>
    <t>475210413</t>
  </si>
  <si>
    <t>Melicharová</t>
  </si>
  <si>
    <t>13:55</t>
  </si>
  <si>
    <t>510927186</t>
  </si>
  <si>
    <t>Mašek</t>
  </si>
  <si>
    <t>Milan</t>
  </si>
  <si>
    <t>14:12</t>
  </si>
  <si>
    <t>5905126810</t>
  </si>
  <si>
    <t>Richter</t>
  </si>
  <si>
    <t>14:46</t>
  </si>
  <si>
    <t>6901255394</t>
  </si>
  <si>
    <t>Mészáros</t>
  </si>
  <si>
    <t>Štefan</t>
  </si>
  <si>
    <t>15:54</t>
  </si>
  <si>
    <t>505319224</t>
  </si>
  <si>
    <t>Ošťádalová</t>
  </si>
  <si>
    <t>Zdeňka</t>
  </si>
  <si>
    <t>16:35</t>
  </si>
  <si>
    <t>6207251897</t>
  </si>
  <si>
    <t>Veiser</t>
  </si>
  <si>
    <t>Leoš</t>
  </si>
  <si>
    <t>16:36</t>
  </si>
  <si>
    <t>17:30</t>
  </si>
  <si>
    <t>7060045322</t>
  </si>
  <si>
    <t>Pospíšilová</t>
  </si>
  <si>
    <t>Dagmar</t>
  </si>
  <si>
    <t>16:46</t>
  </si>
  <si>
    <t>7555075341</t>
  </si>
  <si>
    <t>Ničová</t>
  </si>
  <si>
    <t>Andrea</t>
  </si>
  <si>
    <t>16:52</t>
  </si>
  <si>
    <t>461009437</t>
  </si>
  <si>
    <t>Kulhaj</t>
  </si>
  <si>
    <t>16:57</t>
  </si>
  <si>
    <t>0010175737</t>
  </si>
  <si>
    <t>Nguyen</t>
  </si>
  <si>
    <t>Tuan Anh</t>
  </si>
  <si>
    <t>17:22</t>
  </si>
  <si>
    <t>19:00</t>
  </si>
  <si>
    <t>410407419</t>
  </si>
  <si>
    <t>Vykydal</t>
  </si>
  <si>
    <t>17:23</t>
  </si>
  <si>
    <t>485221128</t>
  </si>
  <si>
    <t>Machů</t>
  </si>
  <si>
    <t>Naděžda</t>
  </si>
  <si>
    <t>17:28</t>
  </si>
  <si>
    <t>325521715</t>
  </si>
  <si>
    <t>Králíková</t>
  </si>
  <si>
    <t>Zdenka</t>
  </si>
  <si>
    <t>17:42</t>
  </si>
  <si>
    <t>6652150219</t>
  </si>
  <si>
    <t>Bernaťáková</t>
  </si>
  <si>
    <t>Miroslava</t>
  </si>
  <si>
    <t>18:10</t>
  </si>
  <si>
    <t>7212065322</t>
  </si>
  <si>
    <t>Vyjídák</t>
  </si>
  <si>
    <t>Jan</t>
  </si>
  <si>
    <t>5708266949</t>
  </si>
  <si>
    <t>Večeřa</t>
  </si>
  <si>
    <t>Miloš</t>
  </si>
  <si>
    <t>21:14</t>
  </si>
  <si>
    <t>23:30</t>
  </si>
  <si>
    <t>5503141633</t>
  </si>
  <si>
    <t>Vytásek</t>
  </si>
  <si>
    <t>Vlastimil</t>
  </si>
  <si>
    <t>23:42</t>
  </si>
  <si>
    <t>2023-11-12</t>
  </si>
  <si>
    <t>00:30</t>
  </si>
  <si>
    <t>8252285173</t>
  </si>
  <si>
    <t>Horníčková</t>
  </si>
  <si>
    <t>Gabriela</t>
  </si>
  <si>
    <t>04:30</t>
  </si>
  <si>
    <t>08:30</t>
  </si>
  <si>
    <t>315117467</t>
  </si>
  <si>
    <t>Kristina</t>
  </si>
  <si>
    <t>07:30</t>
  </si>
  <si>
    <t>5905020022</t>
  </si>
  <si>
    <t>Minář</t>
  </si>
  <si>
    <t>07:56</t>
  </si>
  <si>
    <t>6454210543</t>
  </si>
  <si>
    <t>Vitoslavská</t>
  </si>
  <si>
    <t>Božena</t>
  </si>
  <si>
    <t>08:11</t>
  </si>
  <si>
    <t>13:00</t>
  </si>
  <si>
    <t>385313409</t>
  </si>
  <si>
    <t>Šíšová</t>
  </si>
  <si>
    <t>08:47</t>
  </si>
  <si>
    <t>7651155358</t>
  </si>
  <si>
    <t>Šreková</t>
  </si>
  <si>
    <t>Monika</t>
  </si>
  <si>
    <t>09:27</t>
  </si>
  <si>
    <t>09:30</t>
  </si>
  <si>
    <t>470308436</t>
  </si>
  <si>
    <t>Absolon</t>
  </si>
  <si>
    <t>Zdeněk</t>
  </si>
  <si>
    <t>09:50</t>
  </si>
  <si>
    <t>7611194503</t>
  </si>
  <si>
    <t>Lakomý</t>
  </si>
  <si>
    <t>Aleš</t>
  </si>
  <si>
    <t>10:02</t>
  </si>
  <si>
    <t>6407200789</t>
  </si>
  <si>
    <t>Měrka</t>
  </si>
  <si>
    <t>Oldřich</t>
  </si>
  <si>
    <t>431001135</t>
  </si>
  <si>
    <t>Schotli</t>
  </si>
  <si>
    <t>10:13</t>
  </si>
  <si>
    <t>325326404</t>
  </si>
  <si>
    <t>Pláničková</t>
  </si>
  <si>
    <t>10:21</t>
  </si>
  <si>
    <t>7654265322</t>
  </si>
  <si>
    <t>Čatlošová</t>
  </si>
  <si>
    <t>Michaela</t>
  </si>
  <si>
    <t>11:18</t>
  </si>
  <si>
    <t>530605049</t>
  </si>
  <si>
    <t>Caletka</t>
  </si>
  <si>
    <t>12:11</t>
  </si>
  <si>
    <t>8404170489</t>
  </si>
  <si>
    <t>Králík</t>
  </si>
  <si>
    <t>12:12</t>
  </si>
  <si>
    <t>5756161763</t>
  </si>
  <si>
    <t>Vykydalová</t>
  </si>
  <si>
    <t>12:21</t>
  </si>
  <si>
    <t>5560091273</t>
  </si>
  <si>
    <t>Zbořilová</t>
  </si>
  <si>
    <t>Jaroslava</t>
  </si>
  <si>
    <t>12:36</t>
  </si>
  <si>
    <t>525118206</t>
  </si>
  <si>
    <t>Petrželová</t>
  </si>
  <si>
    <t>12:43</t>
  </si>
  <si>
    <t>8201315342</t>
  </si>
  <si>
    <t>Staš</t>
  </si>
  <si>
    <t>14:13</t>
  </si>
  <si>
    <t>17:00</t>
  </si>
  <si>
    <t>510513091</t>
  </si>
  <si>
    <t>Hynek</t>
  </si>
  <si>
    <t>14:41</t>
  </si>
  <si>
    <t>335828420</t>
  </si>
  <si>
    <t>Sedlářová</t>
  </si>
  <si>
    <t>Růžena</t>
  </si>
  <si>
    <t>16:18</t>
  </si>
  <si>
    <t>326008405</t>
  </si>
  <si>
    <t>Štenclová</t>
  </si>
  <si>
    <t>17:24</t>
  </si>
  <si>
    <t>295127478</t>
  </si>
  <si>
    <t>Klímková</t>
  </si>
  <si>
    <t>17:38</t>
  </si>
  <si>
    <t>375418103</t>
  </si>
  <si>
    <t>Dvorská</t>
  </si>
  <si>
    <t>Ludmila</t>
  </si>
  <si>
    <t>18:09</t>
  </si>
  <si>
    <t>455923158</t>
  </si>
  <si>
    <t>Zmundová</t>
  </si>
  <si>
    <t>Eliška</t>
  </si>
  <si>
    <t>18:28</t>
  </si>
  <si>
    <t>22:30</t>
  </si>
  <si>
    <t>470521402</t>
  </si>
  <si>
    <t>Sanetrník</t>
  </si>
  <si>
    <t>Vojtěch</t>
  </si>
  <si>
    <t>18:46</t>
  </si>
  <si>
    <t>295805449</t>
  </si>
  <si>
    <t>Mádrová</t>
  </si>
  <si>
    <t>19:42</t>
  </si>
  <si>
    <t>405208702</t>
  </si>
  <si>
    <t>Procházková</t>
  </si>
  <si>
    <t>20:27</t>
  </si>
  <si>
    <t>5121148868</t>
  </si>
  <si>
    <t>Kless</t>
  </si>
  <si>
    <t>Inbal</t>
  </si>
  <si>
    <t>21:05</t>
  </si>
  <si>
    <t>2023-11-13</t>
  </si>
  <si>
    <t>00:00</t>
  </si>
  <si>
    <t>6455070633</t>
  </si>
  <si>
    <t>Cagašková</t>
  </si>
  <si>
    <t>22:49</t>
  </si>
  <si>
    <t>5812160068</t>
  </si>
  <si>
    <t>Němec</t>
  </si>
  <si>
    <t>22:57</t>
  </si>
  <si>
    <t>520615029</t>
  </si>
  <si>
    <t>Šolek</t>
  </si>
  <si>
    <t>Karel</t>
  </si>
  <si>
    <t>23:05</t>
  </si>
  <si>
    <t>366101073</t>
  </si>
  <si>
    <t>Šinclová</t>
  </si>
  <si>
    <t>02:15</t>
  </si>
  <si>
    <t>05:30</t>
  </si>
  <si>
    <t>7453135305</t>
  </si>
  <si>
    <t>Hedová</t>
  </si>
  <si>
    <t>08:48</t>
  </si>
  <si>
    <t>431110429</t>
  </si>
  <si>
    <t>Vychopeň</t>
  </si>
  <si>
    <t>09:32</t>
  </si>
  <si>
    <t>485119422</t>
  </si>
  <si>
    <t>Vláčilová</t>
  </si>
  <si>
    <t>09:37</t>
  </si>
  <si>
    <t>330609026</t>
  </si>
  <si>
    <t>Diblík</t>
  </si>
  <si>
    <t>315109473</t>
  </si>
  <si>
    <t>Dočkalová</t>
  </si>
  <si>
    <t>Dobroslava</t>
  </si>
  <si>
    <t>10:05</t>
  </si>
  <si>
    <t>425129101</t>
  </si>
  <si>
    <t>Muzikantová</t>
  </si>
  <si>
    <t>Anna</t>
  </si>
  <si>
    <t>10:30</t>
  </si>
  <si>
    <t>8751135360</t>
  </si>
  <si>
    <t>Závodná</t>
  </si>
  <si>
    <t>Petra</t>
  </si>
  <si>
    <t>10:32</t>
  </si>
  <si>
    <t>396005717</t>
  </si>
  <si>
    <t>Smékalová</t>
  </si>
  <si>
    <t>Jolana</t>
  </si>
  <si>
    <t>10:42</t>
  </si>
  <si>
    <t>405929469</t>
  </si>
  <si>
    <t>Streitová</t>
  </si>
  <si>
    <t>Marta</t>
  </si>
  <si>
    <t>5803172573</t>
  </si>
  <si>
    <t>Kittl</t>
  </si>
  <si>
    <t>11:21</t>
  </si>
  <si>
    <t>7004295188</t>
  </si>
  <si>
    <t>Mohyla</t>
  </si>
  <si>
    <t>Ivo</t>
  </si>
  <si>
    <t>11:44</t>
  </si>
  <si>
    <t>7403135322</t>
  </si>
  <si>
    <t>Řehůlka</t>
  </si>
  <si>
    <t>11:47</t>
  </si>
  <si>
    <t>5509221861</t>
  </si>
  <si>
    <t>Chytrý</t>
  </si>
  <si>
    <t>Richard</t>
  </si>
  <si>
    <t>11:56</t>
  </si>
  <si>
    <t>8007185681</t>
  </si>
  <si>
    <t>Miler</t>
  </si>
  <si>
    <t>Vilém</t>
  </si>
  <si>
    <t>11:58</t>
  </si>
  <si>
    <t>381023433</t>
  </si>
  <si>
    <t>Hanák</t>
  </si>
  <si>
    <t>12:06</t>
  </si>
  <si>
    <t>5561261332</t>
  </si>
  <si>
    <t>Langerová</t>
  </si>
  <si>
    <t>Dana</t>
  </si>
  <si>
    <t>12:07</t>
  </si>
  <si>
    <t>6807031132</t>
  </si>
  <si>
    <t>Pavlát</t>
  </si>
  <si>
    <t>Tomáš</t>
  </si>
  <si>
    <t>12:09</t>
  </si>
  <si>
    <t>8108105335</t>
  </si>
  <si>
    <t>Kudláč</t>
  </si>
  <si>
    <t>Marek</t>
  </si>
  <si>
    <t>12:23</t>
  </si>
  <si>
    <t>536227282</t>
  </si>
  <si>
    <t>Kantorková</t>
  </si>
  <si>
    <t>Vlasta</t>
  </si>
  <si>
    <t>Popisky řádků</t>
  </si>
  <si>
    <t>(prázdné)</t>
  </si>
  <si>
    <t>Celkový součet</t>
  </si>
  <si>
    <t>Součet z CelkemMinut</t>
  </si>
  <si>
    <t>Počet z RODNE_CISLO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</si>
</sst>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168" fontId="1" fillId="0" borderId="2" xfId="1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0" fillId="0" borderId="0" xfId="0" applyFill="1"/>
  </cellXfs>
  <cellStyles count="2">
    <cellStyle name="Normální" xfId="0" builtinId="0"/>
    <cellStyle name="Normální_List1" xfId="1" xr:uid="{87A98B89-29AE-4065-A1EE-7030B9890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[Expektační lůžka - pokus.xlsx]List2!Kontingenční tabulka1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List2!$B$3</c:f>
              <c:strCache>
                <c:ptCount val="1"/>
                <c:pt idx="0">
                  <c:v>Součet z CelkemMinut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List2!$A$4:$A$9</c:f>
              <c:strCache>
                <c:ptCount val="5"/>
                <c:pt idx="0">
                  <c:v>2023-11-10</c:v>
                </c:pt>
                <c:pt idx="1">
                  <c:v>2023-11-11</c:v>
                </c:pt>
                <c:pt idx="2">
                  <c:v>2023-11-12</c:v>
                </c:pt>
                <c:pt idx="3">
                  <c:v>2023-11-13</c:v>
                </c:pt>
                <c:pt idx="4">
                  <c:v>(prázdné)</c:v>
                </c:pt>
              </c:strCache>
            </c:strRef>
          </c:cat>
          <c:val>
            <c:numRef>
              <c:f>List2!$B$4:$B$9</c:f>
              <c:numCache>
                <c:formatCode>General</c:formatCode>
                <c:ptCount val="5"/>
                <c:pt idx="0">
                  <c:v>4425</c:v>
                </c:pt>
                <c:pt idx="1">
                  <c:v>4880</c:v>
                </c:pt>
                <c:pt idx="2">
                  <c:v>4354</c:v>
                </c:pt>
                <c:pt idx="3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6-49F6-BF25-2DF76A1E0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0778448"/>
        <c:axId val="400785664"/>
      </c:barChart>
      <c:lineChart>
        <c:grouping val="standard"/>
        <c:varyColors val="0"/>
        <c:ser>
          <c:idx val="1"/>
          <c:order val="1"/>
          <c:tx>
            <c:strRef>
              <c:f>List2!$C$3</c:f>
              <c:strCache>
                <c:ptCount val="1"/>
                <c:pt idx="0">
                  <c:v>Počet z RODNE_CISLO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List2!$A$4:$A$9</c:f>
              <c:strCache>
                <c:ptCount val="5"/>
                <c:pt idx="0">
                  <c:v>2023-11-10</c:v>
                </c:pt>
                <c:pt idx="1">
                  <c:v>2023-11-11</c:v>
                </c:pt>
                <c:pt idx="2">
                  <c:v>2023-11-12</c:v>
                </c:pt>
                <c:pt idx="3">
                  <c:v>2023-11-13</c:v>
                </c:pt>
                <c:pt idx="4">
                  <c:v>(prázdné)</c:v>
                </c:pt>
              </c:strCache>
            </c:strRef>
          </c:cat>
          <c:val>
            <c:numRef>
              <c:f>List2!$C$4:$C$9</c:f>
              <c:numCache>
                <c:formatCode>General</c:formatCode>
                <c:ptCount val="5"/>
                <c:pt idx="0">
                  <c:v>24</c:v>
                </c:pt>
                <c:pt idx="1">
                  <c:v>37</c:v>
                </c:pt>
                <c:pt idx="2">
                  <c:v>31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6-49F6-BF25-2DF76A1E0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68280"/>
        <c:axId val="400776152"/>
      </c:lineChart>
      <c:catAx>
        <c:axId val="40077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785664"/>
        <c:crosses val="autoZero"/>
        <c:auto val="1"/>
        <c:lblAlgn val="ctr"/>
        <c:lblOffset val="100"/>
        <c:noMultiLvlLbl val="0"/>
      </c:catAx>
      <c:valAx>
        <c:axId val="40078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778448"/>
        <c:crosses val="autoZero"/>
        <c:crossBetween val="between"/>
      </c:valAx>
      <c:valAx>
        <c:axId val="400776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0768280"/>
        <c:crosses val="max"/>
        <c:crossBetween val="between"/>
      </c:valAx>
      <c:catAx>
        <c:axId val="400768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776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List4!$G$1:$AD$1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List4!$G$26:$AD$26</c:f>
              <c:numCache>
                <c:formatCode>General</c:formatCode>
                <c:ptCount val="24"/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5-4545-83A4-4EAFE63C9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548680"/>
        <c:axId val="423554584"/>
      </c:barChart>
      <c:catAx>
        <c:axId val="42354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3554584"/>
        <c:crosses val="autoZero"/>
        <c:auto val="1"/>
        <c:lblAlgn val="ctr"/>
        <c:lblOffset val="100"/>
        <c:noMultiLvlLbl val="0"/>
      </c:catAx>
      <c:valAx>
        <c:axId val="42355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354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4597AB-A754-47F9-9F66-9226AFD0C371}">
  <sheetPr/>
  <sheetViews>
    <sheetView zoomScale="7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0604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4B4285C-EBEE-43EB-85D1-39148A6096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581025</xdr:colOff>
      <xdr:row>9</xdr:row>
      <xdr:rowOff>76200</xdr:rowOff>
    </xdr:from>
    <xdr:to>
      <xdr:col>38</xdr:col>
      <xdr:colOff>276225</xdr:colOff>
      <xdr:row>23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6F99A89-639C-43B6-A2EA-CCC114DD2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243.5254369213" createdVersion="6" refreshedVersion="6" minRefreshableVersion="3" recordCount="112" xr:uid="{93926334-22CB-4173-B036-28BCAC97CE73}">
  <cacheSource type="worksheet">
    <worksheetSource ref="A1:R1048576" sheet="List1"/>
  </cacheSource>
  <cacheFields count="18">
    <cacheField name="Rok" numFmtId="0">
      <sharedItems containsString="0" containsBlank="1" containsNumber="1" containsInteger="1" minValue="2023" maxValue="2023"/>
    </cacheField>
    <cacheField name="Mesic" numFmtId="0">
      <sharedItems containsString="0" containsBlank="1" containsNumber="1" containsInteger="1" minValue="11" maxValue="11"/>
    </cacheField>
    <cacheField name="Den" numFmtId="0">
      <sharedItems containsString="0" containsBlank="1" containsNumber="1" containsInteger="1" minValue="10" maxValue="13"/>
    </cacheField>
    <cacheField name="Zacatek_DATUM" numFmtId="0">
      <sharedItems containsBlank="1" count="5">
        <s v="2023-11-10"/>
        <s v="2023-11-11"/>
        <s v="2023-11-12"/>
        <s v="2023-11-13"/>
        <m/>
      </sharedItems>
    </cacheField>
    <cacheField name="Zacatek_CAS" numFmtId="0">
      <sharedItems containsBlank="1"/>
    </cacheField>
    <cacheField name="ZACATEK" numFmtId="0">
      <sharedItems containsNonDate="0" containsDate="1" containsString="0" containsBlank="1" minDate="2023-11-10T07:53:00" maxDate="2023-11-13T12:23:00"/>
    </cacheField>
    <cacheField name="KONEC" numFmtId="0">
      <sharedItems containsNonDate="0" containsDate="1" containsString="0" containsBlank="1" minDate="2023-11-10T11:55:05" maxDate="2023-11-13T12:30:04"/>
    </cacheField>
    <cacheField name="Konec_DATUM" numFmtId="0">
      <sharedItems containsBlank="1"/>
    </cacheField>
    <cacheField name="Konec_CAS" numFmtId="0">
      <sharedItems containsBlank="1"/>
    </cacheField>
    <cacheField name="Hodin" numFmtId="0">
      <sharedItems containsString="0" containsBlank="1" containsNumber="1" containsInteger="1" minValue="0" maxValue="6"/>
    </cacheField>
    <cacheField name="Minut" numFmtId="0">
      <sharedItems containsString="0" containsBlank="1" containsNumber="1" containsInteger="1" minValue="0" maxValue="58"/>
    </cacheField>
    <cacheField name="CelkemMinut" numFmtId="0">
      <sharedItems containsString="0" containsBlank="1" containsNumber="1" containsInteger="1" minValue="3" maxValue="384"/>
    </cacheField>
    <cacheField name="RODNE_CISLO" numFmtId="0">
      <sharedItems containsBlank="1"/>
    </cacheField>
    <cacheField name="PRIJMENI" numFmtId="0">
      <sharedItems containsBlank="1"/>
    </cacheField>
    <cacheField name="JMENO" numFmtId="0">
      <sharedItems containsBlank="1"/>
    </cacheField>
    <cacheField name="UZ_KOD" numFmtId="0">
      <sharedItems containsBlank="1"/>
    </cacheField>
    <cacheField name="UZ_ZKR" numFmtId="0">
      <sharedItems containsBlank="1"/>
    </cacheField>
    <cacheField name="UZ_TX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n v="2023"/>
    <n v="11"/>
    <n v="10"/>
    <x v="0"/>
    <s v="07:53"/>
    <d v="2023-11-10T07:53:00"/>
    <d v="2023-11-10T11:55:05"/>
    <s v="2023-11-10"/>
    <s v="11:55"/>
    <n v="4"/>
    <n v="2"/>
    <n v="242"/>
    <s v="6310250826"/>
    <s v="Fiala"/>
    <s v="Miroslav"/>
    <s v="6320"/>
    <s v="OUP-EL"/>
    <s v="URG - expektační lůžka - EL"/>
  </r>
  <r>
    <n v="2023"/>
    <n v="11"/>
    <n v="10"/>
    <x v="0"/>
    <s v="08:07"/>
    <d v="2023-11-10T08:07:00"/>
    <d v="2023-11-10T12:25:03"/>
    <s v="2023-11-10"/>
    <s v="12:25"/>
    <n v="4"/>
    <n v="18"/>
    <n v="258"/>
    <s v="395926435"/>
    <s v="Pokorná"/>
    <s v="Věra"/>
    <s v="6320"/>
    <s v="OUP-EL"/>
    <s v="URG - expektační lůžka - EL"/>
  </r>
  <r>
    <n v="2023"/>
    <n v="11"/>
    <n v="10"/>
    <x v="0"/>
    <s v="09:36"/>
    <d v="2023-11-10T09:36:00"/>
    <d v="2023-11-10T16:00:02"/>
    <s v="2023-11-10"/>
    <s v="16:00"/>
    <n v="6"/>
    <n v="24"/>
    <n v="384"/>
    <s v="420102440"/>
    <s v="Planička"/>
    <s v="Miloslav"/>
    <s v="6320"/>
    <s v="OUP-EL"/>
    <s v="URG - expektační lůžka - EL"/>
  </r>
  <r>
    <n v="2023"/>
    <n v="11"/>
    <n v="10"/>
    <x v="0"/>
    <s v="10:16"/>
    <d v="2023-11-10T10:16:00"/>
    <d v="2023-11-10T13:25:02"/>
    <s v="2023-11-10"/>
    <s v="13:25"/>
    <n v="3"/>
    <n v="9"/>
    <n v="189"/>
    <s v="520611316"/>
    <s v="Spilka"/>
    <s v="František"/>
    <s v="6320"/>
    <s v="OUP-EL"/>
    <s v="URG - expektační lůžka - EL"/>
  </r>
  <r>
    <n v="2023"/>
    <n v="11"/>
    <n v="10"/>
    <x v="0"/>
    <s v="10:26"/>
    <d v="2023-11-10T10:26:00"/>
    <d v="2023-11-10T11:55:05"/>
    <s v="2023-11-10"/>
    <s v="11:55"/>
    <n v="1"/>
    <n v="29"/>
    <n v="89"/>
    <s v="7753065342"/>
    <s v="Mazánková"/>
    <s v="Jitka"/>
    <s v="6320"/>
    <s v="OUP-EL"/>
    <s v="URG - expektační lůžka - EL"/>
  </r>
  <r>
    <n v="2023"/>
    <n v="11"/>
    <n v="10"/>
    <x v="0"/>
    <s v="10:28"/>
    <d v="2023-11-10T10:28:00"/>
    <d v="2023-11-10T12:25:03"/>
    <s v="2023-11-10"/>
    <s v="12:25"/>
    <n v="1"/>
    <n v="57"/>
    <n v="117"/>
    <s v="435829421"/>
    <s v="Musilová"/>
    <s v="Jarmila"/>
    <s v="6320"/>
    <s v="OUP-EL"/>
    <s v="URG - expektační lůžka - EL"/>
  </r>
  <r>
    <n v="2023"/>
    <n v="11"/>
    <n v="10"/>
    <x v="0"/>
    <s v="10:54"/>
    <d v="2023-11-10T10:54:00"/>
    <d v="2023-11-10T14:00:02"/>
    <s v="2023-11-10"/>
    <s v="14:00"/>
    <n v="3"/>
    <n v="6"/>
    <n v="186"/>
    <s v="241014954"/>
    <s v="Frelich"/>
    <s v="Jaroslav"/>
    <s v="6320"/>
    <s v="OUP-EL"/>
    <s v="URG - expektační lůžka - EL"/>
  </r>
  <r>
    <n v="2023"/>
    <n v="11"/>
    <n v="10"/>
    <x v="0"/>
    <s v="10:55"/>
    <d v="2023-11-10T10:55:00"/>
    <d v="2023-11-10T12:55:02"/>
    <s v="2023-11-10"/>
    <s v="12:55"/>
    <n v="2"/>
    <n v="0"/>
    <n v="120"/>
    <s v="6851311775"/>
    <s v="Zigmundová"/>
    <s v="Markéta"/>
    <s v="6320"/>
    <s v="OUP-EL"/>
    <s v="URG - expektační lůžka - EL"/>
  </r>
  <r>
    <n v="2023"/>
    <n v="11"/>
    <n v="10"/>
    <x v="0"/>
    <s v="11:16"/>
    <d v="2023-11-10T11:16:00"/>
    <d v="2023-11-10T16:00:02"/>
    <s v="2023-11-10"/>
    <s v="16:00"/>
    <n v="4"/>
    <n v="44"/>
    <n v="284"/>
    <s v="476118404"/>
    <s v="Stachová"/>
    <s v="Marie"/>
    <s v="6320"/>
    <s v="OUP-EL"/>
    <s v="URG - expektační lůžka - EL"/>
  </r>
  <r>
    <n v="2023"/>
    <n v="11"/>
    <n v="10"/>
    <x v="0"/>
    <s v="12:05"/>
    <d v="2023-11-10T12:05:00"/>
    <d v="2023-11-10T15:30:02"/>
    <s v="2023-11-10"/>
    <s v="15:30"/>
    <n v="3"/>
    <n v="25"/>
    <n v="205"/>
    <s v="410712443"/>
    <s v="Kubáček"/>
    <s v="Pavel"/>
    <s v="6320"/>
    <s v="OUP-EL"/>
    <s v="URG - expektační lůžka - EL"/>
  </r>
  <r>
    <n v="2023"/>
    <n v="11"/>
    <n v="10"/>
    <x v="0"/>
    <s v="12:28"/>
    <d v="2023-11-10T12:28:00"/>
    <d v="2023-11-10T16:30:02"/>
    <s v="2023-11-10"/>
    <s v="16:30"/>
    <n v="4"/>
    <n v="2"/>
    <n v="242"/>
    <s v="485928094"/>
    <s v="Nováková"/>
    <s v="Blanka"/>
    <s v="6320"/>
    <s v="OUP-EL"/>
    <s v="URG - expektační lůžka - EL"/>
  </r>
  <r>
    <n v="2023"/>
    <n v="11"/>
    <n v="10"/>
    <x v="0"/>
    <s v="12:48"/>
    <d v="2023-11-10T12:48:00"/>
    <d v="2023-11-10T15:30:02"/>
    <s v="2023-11-10"/>
    <s v="15:30"/>
    <n v="2"/>
    <n v="42"/>
    <n v="162"/>
    <s v="7411275784"/>
    <s v="Krčma"/>
    <s v="Radek"/>
    <s v="6320"/>
    <s v="OUP-EL"/>
    <s v="URG - expektační lůžka - EL"/>
  </r>
  <r>
    <n v="2023"/>
    <n v="11"/>
    <n v="10"/>
    <x v="0"/>
    <s v="13:27"/>
    <d v="2023-11-10T13:27:00"/>
    <d v="2023-11-10T15:30:02"/>
    <s v="2023-11-10"/>
    <s v="15:30"/>
    <n v="2"/>
    <n v="3"/>
    <n v="123"/>
    <s v="495711003"/>
    <s v="Čamachová"/>
    <s v="Marie"/>
    <s v="6320"/>
    <s v="OUP-EL"/>
    <s v="URG - expektační lůžka - EL"/>
  </r>
  <r>
    <n v="2023"/>
    <n v="11"/>
    <n v="10"/>
    <x v="0"/>
    <s v="13:28"/>
    <d v="2023-11-10T13:28:00"/>
    <d v="2023-11-10T14:00:02"/>
    <s v="2023-11-10"/>
    <s v="14:00"/>
    <n v="0"/>
    <n v="32"/>
    <n v="32"/>
    <s v="5459233560"/>
    <s v="Balcarová"/>
    <s v="Světla"/>
    <s v="6320"/>
    <s v="OUP-EL"/>
    <s v="URG - expektační lůžka - EL"/>
  </r>
  <r>
    <n v="2023"/>
    <n v="11"/>
    <n v="10"/>
    <x v="0"/>
    <s v="15:04"/>
    <d v="2023-11-10T15:04:00"/>
    <d v="2023-11-10T18:00:03"/>
    <s v="2023-11-10"/>
    <s v="18:00"/>
    <n v="2"/>
    <n v="56"/>
    <n v="176"/>
    <s v="5701151698"/>
    <s v="Jorda"/>
    <s v="Ladislav"/>
    <s v="6320"/>
    <s v="OUP-EL"/>
    <s v="URG - expektační lůžka - EL"/>
  </r>
  <r>
    <n v="2023"/>
    <n v="11"/>
    <n v="10"/>
    <x v="0"/>
    <s v="15:27"/>
    <d v="2023-11-10T15:27:00"/>
    <d v="2023-11-10T18:30:02"/>
    <s v="2023-11-10"/>
    <s v="18:30"/>
    <n v="3"/>
    <n v="3"/>
    <n v="183"/>
    <s v="7056304596"/>
    <s v="Duchoňová"/>
    <s v="Eva"/>
    <s v="6320"/>
    <s v="OUP-EL"/>
    <s v="URG - expektační lůžka - EL"/>
  </r>
  <r>
    <n v="2023"/>
    <n v="11"/>
    <n v="10"/>
    <x v="0"/>
    <s v="16:37"/>
    <d v="2023-11-10T16:37:00"/>
    <d v="2023-11-10T21:00:02"/>
    <s v="2023-11-10"/>
    <s v="21:00"/>
    <n v="4"/>
    <n v="23"/>
    <n v="263"/>
    <s v="441004440"/>
    <s v="Nepor"/>
    <s v="Vladimír"/>
    <s v="6320"/>
    <s v="OUP-EL"/>
    <s v="URG - expektační lůžka - EL"/>
  </r>
  <r>
    <n v="2023"/>
    <n v="11"/>
    <n v="10"/>
    <x v="0"/>
    <s v="16:50"/>
    <d v="2023-11-10T16:50:00"/>
    <d v="2023-11-10T20:30:03"/>
    <s v="2023-11-10"/>
    <s v="20:30"/>
    <n v="3"/>
    <n v="40"/>
    <n v="220"/>
    <s v="415527411"/>
    <s v="Vařeková"/>
    <s v="Marie"/>
    <s v="6320"/>
    <s v="OUP-EL"/>
    <s v="URG - expektační lůžka - EL"/>
  </r>
  <r>
    <n v="2023"/>
    <n v="11"/>
    <n v="10"/>
    <x v="0"/>
    <s v="16:53"/>
    <d v="2023-11-10T16:53:00"/>
    <d v="2023-11-10T20:00:02"/>
    <s v="2023-11-10"/>
    <s v="20:00"/>
    <n v="3"/>
    <n v="7"/>
    <n v="187"/>
    <s v="416202415"/>
    <s v="Kubová"/>
    <s v="Marie"/>
    <s v="6320"/>
    <s v="OUP-EL"/>
    <s v="URG - expektační lůžka - EL"/>
  </r>
  <r>
    <n v="2023"/>
    <n v="11"/>
    <n v="10"/>
    <x v="0"/>
    <s v="17:20"/>
    <d v="2023-11-10T17:20:00"/>
    <d v="2023-11-10T23:00:02"/>
    <s v="2023-11-10"/>
    <s v="23:00"/>
    <n v="5"/>
    <n v="40"/>
    <n v="340"/>
    <s v="410715069"/>
    <s v="Killmaier"/>
    <s v="Václav"/>
    <s v="6320"/>
    <s v="OUP-EL"/>
    <s v="URG - expektační lůžka - EL"/>
  </r>
  <r>
    <n v="2023"/>
    <n v="11"/>
    <n v="10"/>
    <x v="0"/>
    <s v="17:25"/>
    <d v="2023-11-10T17:25:00"/>
    <d v="2023-11-10T18:30:02"/>
    <s v="2023-11-10"/>
    <s v="18:30"/>
    <n v="1"/>
    <n v="5"/>
    <n v="65"/>
    <s v="515429018"/>
    <s v="Dulková"/>
    <s v="Marcela"/>
    <s v="6320"/>
    <s v="OUP-EL"/>
    <s v="URG - expektační lůžka - EL"/>
  </r>
  <r>
    <n v="2023"/>
    <n v="11"/>
    <n v="10"/>
    <x v="0"/>
    <s v="17:55"/>
    <d v="2023-11-10T17:55:00"/>
    <d v="2023-11-10T20:00:02"/>
    <s v="2023-11-10"/>
    <s v="20:00"/>
    <n v="2"/>
    <n v="5"/>
    <n v="125"/>
    <s v="465106411"/>
    <s v="Šťastná"/>
    <s v="Milada"/>
    <s v="6320"/>
    <s v="OUP-EL"/>
    <s v="URG - expektační lůžka - EL"/>
  </r>
  <r>
    <n v="2023"/>
    <n v="11"/>
    <n v="10"/>
    <x v="0"/>
    <s v="21:17"/>
    <d v="2023-11-10T21:17:00"/>
    <d v="2023-11-10T23:00:02"/>
    <s v="2023-11-10"/>
    <s v="23:00"/>
    <n v="1"/>
    <n v="43"/>
    <n v="103"/>
    <s v="415320405"/>
    <s v="Vrzalová"/>
    <s v="Drahomíra"/>
    <s v="6320"/>
    <s v="OUP-EL"/>
    <s v="URG - expektační lůžka - EL"/>
  </r>
  <r>
    <n v="2023"/>
    <n v="11"/>
    <n v="10"/>
    <x v="0"/>
    <s v="23:50"/>
    <d v="2023-11-10T23:50:00"/>
    <d v="2023-11-11T02:00:03"/>
    <s v="2023-11-11"/>
    <s v="02:00"/>
    <n v="2"/>
    <n v="10"/>
    <n v="130"/>
    <s v="365612423"/>
    <s v="Večeřová"/>
    <s v="Helena"/>
    <s v="6320"/>
    <s v="OUP-EL"/>
    <s v="URG - expektační lůžka - EL"/>
  </r>
  <r>
    <n v="2023"/>
    <n v="11"/>
    <n v="11"/>
    <x v="1"/>
    <s v="00:39"/>
    <d v="2023-11-11T00:39:00"/>
    <d v="2023-11-11T01:30:02"/>
    <s v="2023-11-11"/>
    <s v="01:30"/>
    <n v="0"/>
    <n v="51"/>
    <n v="51"/>
    <s v="0258065720"/>
    <s v="Pavelová"/>
    <s v="Renata"/>
    <s v="6320"/>
    <s v="OUP-EL"/>
    <s v="URG - expektační lůžka - EL"/>
  </r>
  <r>
    <n v="2023"/>
    <n v="11"/>
    <n v="11"/>
    <x v="1"/>
    <s v="01:18"/>
    <d v="2023-11-11T01:18:00"/>
    <d v="2023-11-11T02:30:03"/>
    <s v="2023-11-11"/>
    <s v="02:30"/>
    <n v="1"/>
    <n v="12"/>
    <n v="72"/>
    <s v="495712332"/>
    <s v="Bilová"/>
    <s v="Hana"/>
    <s v="6320"/>
    <s v="OUP-EL"/>
    <s v="URG - expektační lůžka - EL"/>
  </r>
  <r>
    <n v="2023"/>
    <n v="11"/>
    <n v="11"/>
    <x v="1"/>
    <s v="01:21"/>
    <d v="2023-11-11T01:21:00"/>
    <d v="2023-11-11T03:00:02"/>
    <s v="2023-11-11"/>
    <s v="03:00"/>
    <n v="1"/>
    <n v="39"/>
    <n v="99"/>
    <s v="7862064364"/>
    <s v="Bláhová"/>
    <s v="Radka"/>
    <s v="6320"/>
    <s v="OUP-EL"/>
    <s v="URG - expektační lůžka - EL"/>
  </r>
  <r>
    <n v="2023"/>
    <n v="11"/>
    <n v="11"/>
    <x v="1"/>
    <s v="05:02"/>
    <d v="2023-11-11T05:02:00"/>
    <d v="2023-11-11T08:00:02"/>
    <s v="2023-11-11"/>
    <s v="08:00"/>
    <n v="2"/>
    <n v="58"/>
    <n v="178"/>
    <s v="8507085774"/>
    <s v="Hrbek"/>
    <s v="Stanislav"/>
    <s v="6320"/>
    <s v="OUP-EL"/>
    <s v="URG - expektační lůžka - EL"/>
  </r>
  <r>
    <n v="2023"/>
    <n v="11"/>
    <n v="11"/>
    <x v="1"/>
    <s v="07:16"/>
    <d v="2023-11-11T07:16:00"/>
    <d v="2023-11-11T10:00:02"/>
    <s v="2023-11-11"/>
    <s v="10:00"/>
    <n v="2"/>
    <n v="44"/>
    <n v="164"/>
    <s v="0311065733"/>
    <s v="Šafařík"/>
    <s v="Martin"/>
    <s v="6320"/>
    <s v="OUP-EL"/>
    <s v="URG - expektační lůžka - EL"/>
  </r>
  <r>
    <n v="2023"/>
    <n v="11"/>
    <n v="11"/>
    <x v="1"/>
    <s v="09:23"/>
    <d v="2023-11-11T09:23:00"/>
    <d v="2023-11-11T12:00:02"/>
    <s v="2023-11-11"/>
    <s v="12:00"/>
    <n v="2"/>
    <n v="37"/>
    <n v="157"/>
    <s v="380204444"/>
    <s v="Kubíček"/>
    <s v="Jiří"/>
    <s v="6320"/>
    <s v="OUP-EL"/>
    <s v="URG - expektační lůžka - EL"/>
  </r>
  <r>
    <n v="2023"/>
    <n v="11"/>
    <n v="11"/>
    <x v="1"/>
    <s v="10:06"/>
    <d v="2023-11-11T10:06:00"/>
    <d v="2023-11-11T14:30:02"/>
    <s v="2023-11-11"/>
    <s v="14:30"/>
    <n v="4"/>
    <n v="24"/>
    <n v="264"/>
    <s v="8711065770"/>
    <s v="Smékal"/>
    <s v="Daniel"/>
    <s v="6320"/>
    <s v="OUP-EL"/>
    <s v="URG - expektační lůžka - EL"/>
  </r>
  <r>
    <n v="2023"/>
    <n v="11"/>
    <n v="11"/>
    <x v="1"/>
    <s v="10:10"/>
    <d v="2023-11-11T10:10:00"/>
    <d v="2023-11-11T13:30:02"/>
    <s v="2023-11-11"/>
    <s v="13:30"/>
    <n v="3"/>
    <n v="20"/>
    <n v="200"/>
    <s v="5959110938"/>
    <s v="Fialová"/>
    <s v="Věra"/>
    <s v="6320"/>
    <s v="OUP-EL"/>
    <s v="URG - expektační lůžka - EL"/>
  </r>
  <r>
    <n v="2023"/>
    <n v="11"/>
    <n v="11"/>
    <x v="1"/>
    <s v="10:49"/>
    <d v="2023-11-11T10:49:00"/>
    <d v="2023-11-11T12:00:02"/>
    <s v="2023-11-11"/>
    <s v="12:00"/>
    <n v="1"/>
    <n v="11"/>
    <n v="71"/>
    <s v="1011200069"/>
    <s v="Dvořák"/>
    <s v="Adam"/>
    <s v="6320"/>
    <s v="OUP-EL"/>
    <s v="URG - expektační lůžka - EL"/>
  </r>
  <r>
    <n v="2023"/>
    <n v="11"/>
    <n v="11"/>
    <x v="1"/>
    <s v="11:07"/>
    <d v="2023-11-11T11:07:00"/>
    <d v="2023-11-11T15:00:02"/>
    <s v="2023-11-11"/>
    <s v="15:00"/>
    <n v="3"/>
    <n v="53"/>
    <n v="233"/>
    <s v="250312765"/>
    <s v="Dušek"/>
    <s v="Stanislav"/>
    <s v="6320"/>
    <s v="OUP-EL"/>
    <s v="URG - expektační lůžka - EL"/>
  </r>
  <r>
    <n v="2023"/>
    <n v="11"/>
    <n v="11"/>
    <x v="1"/>
    <s v="11:19"/>
    <d v="2023-11-11T11:19:00"/>
    <d v="2023-11-11T12:00:02"/>
    <s v="2023-11-11"/>
    <s v="12:00"/>
    <n v="0"/>
    <n v="41"/>
    <n v="41"/>
    <s v="8661075797"/>
    <s v="Gusnarová"/>
    <s v="Jana"/>
    <s v="6320"/>
    <s v="OUP-EL"/>
    <s v="URG - expektační lůžka - EL"/>
  </r>
  <r>
    <n v="2023"/>
    <n v="11"/>
    <n v="11"/>
    <x v="1"/>
    <s v="11:28"/>
    <d v="2023-11-11T11:28:00"/>
    <d v="2023-11-11T13:30:02"/>
    <s v="2023-11-11"/>
    <s v="13:30"/>
    <n v="2"/>
    <n v="2"/>
    <n v="122"/>
    <s v="5653102466"/>
    <s v="Doleželová"/>
    <s v="Jarmila"/>
    <s v="6519"/>
    <s v="OUP-iEL"/>
    <s v="URG - expektační lůžka infekční - iEL"/>
  </r>
  <r>
    <n v="2023"/>
    <n v="11"/>
    <n v="11"/>
    <x v="1"/>
    <s v="11:30"/>
    <d v="2023-11-11T11:30:00"/>
    <d v="2023-11-11T12:00:02"/>
    <s v="2023-11-11"/>
    <s v="12:00"/>
    <n v="0"/>
    <n v="30"/>
    <n v="30"/>
    <s v="7155274731"/>
    <s v="Gronychová"/>
    <s v="Marcela"/>
    <s v="6320"/>
    <s v="OUP-EL"/>
    <s v="URG - expektační lůžka - EL"/>
  </r>
  <r>
    <n v="2023"/>
    <n v="11"/>
    <n v="11"/>
    <x v="1"/>
    <s v="11:32"/>
    <d v="2023-11-11T11:32:00"/>
    <d v="2023-11-11T13:30:02"/>
    <s v="2023-11-11"/>
    <s v="13:30"/>
    <n v="1"/>
    <n v="58"/>
    <n v="118"/>
    <s v="456205420"/>
    <s v="Hájková"/>
    <s v="Danuška"/>
    <s v="6320"/>
    <s v="OUP-EL"/>
    <s v="URG - expektační lůžka - EL"/>
  </r>
  <r>
    <n v="2023"/>
    <n v="11"/>
    <n v="11"/>
    <x v="1"/>
    <s v="11:33"/>
    <d v="2023-11-11T11:33:00"/>
    <d v="2023-11-11T14:30:02"/>
    <s v="2023-11-11"/>
    <s v="14:30"/>
    <n v="2"/>
    <n v="57"/>
    <n v="177"/>
    <s v="7655125313"/>
    <s v="Recová"/>
    <s v="Žaneta"/>
    <s v="6320"/>
    <s v="OUP-EL"/>
    <s v="URG - expektační lůžka - EL"/>
  </r>
  <r>
    <n v="2023"/>
    <n v="11"/>
    <n v="11"/>
    <x v="1"/>
    <s v="11:43"/>
    <d v="2023-11-11T11:43:00"/>
    <d v="2023-11-11T12:30:02"/>
    <s v="2023-11-11"/>
    <s v="12:30"/>
    <n v="0"/>
    <n v="47"/>
    <n v="47"/>
    <s v="6254270770"/>
    <s v="Nevřivová"/>
    <s v="Drahomíra"/>
    <s v="6320"/>
    <s v="OUP-EL"/>
    <s v="URG - expektační lůžka - EL"/>
  </r>
  <r>
    <n v="2023"/>
    <n v="11"/>
    <n v="11"/>
    <x v="1"/>
    <s v="11:50"/>
    <d v="2023-11-11T11:50:00"/>
    <d v="2023-11-11T14:00:03"/>
    <s v="2023-11-11"/>
    <s v="14:00"/>
    <n v="2"/>
    <n v="10"/>
    <n v="130"/>
    <s v="5711221362"/>
    <s v="Jelen"/>
    <s v="Josef"/>
    <s v="6320"/>
    <s v="OUP-EL"/>
    <s v="URG - expektační lůžka - EL"/>
  </r>
  <r>
    <n v="2023"/>
    <n v="11"/>
    <n v="11"/>
    <x v="1"/>
    <s v="12:02"/>
    <d v="2023-11-11T12:02:00"/>
    <d v="2023-11-11T15:00:02"/>
    <s v="2023-11-11"/>
    <s v="15:00"/>
    <n v="2"/>
    <n v="58"/>
    <n v="178"/>
    <s v="7508104593"/>
    <s v="Andrýsek"/>
    <s v="František"/>
    <s v="6320"/>
    <s v="OUP-EL"/>
    <s v="URG - expektační lůžka - EL"/>
  </r>
  <r>
    <n v="2023"/>
    <n v="11"/>
    <n v="11"/>
    <x v="1"/>
    <s v="13:37"/>
    <d v="2023-11-11T13:37:00"/>
    <d v="2023-11-11T19:30:02"/>
    <s v="2023-11-11"/>
    <s v="19:30"/>
    <n v="5"/>
    <n v="53"/>
    <n v="353"/>
    <s v="6151260929"/>
    <s v="Koubská"/>
    <s v="Iveta"/>
    <s v="6519"/>
    <s v="OUP-iEL"/>
    <s v="URG - expektační lůžka infekční - iEL"/>
  </r>
  <r>
    <n v="2023"/>
    <n v="11"/>
    <n v="11"/>
    <x v="1"/>
    <s v="13:51"/>
    <d v="2023-11-11T13:51:00"/>
    <d v="2023-11-11T16:00:02"/>
    <s v="2023-11-11"/>
    <s v="16:00"/>
    <n v="2"/>
    <n v="9"/>
    <n v="129"/>
    <s v="475210413"/>
    <s v="Melicharová"/>
    <s v="Marie"/>
    <s v="6320"/>
    <s v="OUP-EL"/>
    <s v="URG - expektační lůžka - EL"/>
  </r>
  <r>
    <n v="2023"/>
    <n v="11"/>
    <n v="11"/>
    <x v="1"/>
    <s v="13:55"/>
    <d v="2023-11-11T13:55:00"/>
    <d v="2023-11-11T15:30:02"/>
    <s v="2023-11-11"/>
    <s v="15:30"/>
    <n v="1"/>
    <n v="35"/>
    <n v="95"/>
    <s v="510927186"/>
    <s v="Mašek"/>
    <s v="Milan"/>
    <s v="6320"/>
    <s v="OUP-EL"/>
    <s v="URG - expektační lůžka - EL"/>
  </r>
  <r>
    <n v="2023"/>
    <n v="11"/>
    <n v="11"/>
    <x v="1"/>
    <s v="14:12"/>
    <d v="2023-11-11T14:12:00"/>
    <d v="2023-11-11T16:00:02"/>
    <s v="2023-11-11"/>
    <s v="16:00"/>
    <n v="1"/>
    <n v="48"/>
    <n v="108"/>
    <s v="5905126810"/>
    <s v="Richter"/>
    <s v="Václav"/>
    <s v="6320"/>
    <s v="OUP-EL"/>
    <s v="URG - expektační lůžka - EL"/>
  </r>
  <r>
    <n v="2023"/>
    <n v="11"/>
    <n v="11"/>
    <x v="1"/>
    <s v="14:46"/>
    <d v="2023-11-11T14:46:00"/>
    <d v="2023-11-11T16:00:02"/>
    <s v="2023-11-11"/>
    <s v="16:00"/>
    <n v="1"/>
    <n v="14"/>
    <n v="74"/>
    <s v="6901255394"/>
    <s v="Mészáros"/>
    <s v="Štefan"/>
    <s v="6320"/>
    <s v="OUP-EL"/>
    <s v="URG - expektační lůžka - EL"/>
  </r>
  <r>
    <n v="2023"/>
    <n v="11"/>
    <n v="11"/>
    <x v="1"/>
    <s v="15:54"/>
    <d v="2023-11-11T15:54:00"/>
    <d v="2023-11-11T18:00:02"/>
    <s v="2023-11-11"/>
    <s v="18:00"/>
    <n v="2"/>
    <n v="6"/>
    <n v="126"/>
    <s v="505319224"/>
    <s v="Ošťádalová"/>
    <s v="Zdeňka"/>
    <s v="6320"/>
    <s v="OUP-EL"/>
    <s v="URG - expektační lůžka - EL"/>
  </r>
  <r>
    <n v="2023"/>
    <n v="11"/>
    <n v="11"/>
    <x v="1"/>
    <s v="16:35"/>
    <d v="2023-11-11T16:35:00"/>
    <d v="2023-11-11T21:00:02"/>
    <s v="2023-11-11"/>
    <s v="21:00"/>
    <n v="4"/>
    <n v="25"/>
    <n v="265"/>
    <s v="6207251897"/>
    <s v="Veiser"/>
    <s v="Leoš"/>
    <s v="6320"/>
    <s v="OUP-EL"/>
    <s v="URG - expektační lůžka - EL"/>
  </r>
  <r>
    <n v="2023"/>
    <n v="11"/>
    <n v="11"/>
    <x v="1"/>
    <s v="16:36"/>
    <d v="2023-11-11T16:36:00"/>
    <d v="2023-11-11T17:30:02"/>
    <s v="2023-11-11"/>
    <s v="17:30"/>
    <n v="0"/>
    <n v="54"/>
    <n v="54"/>
    <s v="7060045322"/>
    <s v="Pospíšilová"/>
    <s v="Dagmar"/>
    <s v="6320"/>
    <s v="OUP-EL"/>
    <s v="URG - expektační lůžka - EL"/>
  </r>
  <r>
    <n v="2023"/>
    <n v="11"/>
    <n v="11"/>
    <x v="1"/>
    <s v="16:46"/>
    <d v="2023-11-11T16:46:00"/>
    <d v="2023-11-11T19:30:02"/>
    <s v="2023-11-11"/>
    <s v="19:30"/>
    <n v="2"/>
    <n v="44"/>
    <n v="164"/>
    <s v="7555075341"/>
    <s v="Ničová"/>
    <s v="Andrea"/>
    <s v="6320"/>
    <s v="OUP-EL"/>
    <s v="URG - expektační lůžka - EL"/>
  </r>
  <r>
    <n v="2023"/>
    <n v="11"/>
    <n v="11"/>
    <x v="1"/>
    <s v="16:52"/>
    <d v="2023-11-11T16:52:00"/>
    <d v="2023-11-11T21:00:02"/>
    <s v="2023-11-11"/>
    <s v="21:00"/>
    <n v="4"/>
    <n v="8"/>
    <n v="248"/>
    <s v="461009437"/>
    <s v="Kulhaj"/>
    <s v="Miloslav"/>
    <s v="6320"/>
    <s v="OUP-EL"/>
    <s v="URG - expektační lůžka - EL"/>
  </r>
  <r>
    <n v="2023"/>
    <n v="11"/>
    <n v="11"/>
    <x v="1"/>
    <s v="16:57"/>
    <d v="2023-11-11T16:57:00"/>
    <d v="2023-11-11T18:00:02"/>
    <s v="2023-11-11"/>
    <s v="18:00"/>
    <n v="1"/>
    <n v="3"/>
    <n v="63"/>
    <s v="0010175737"/>
    <s v="Nguyen"/>
    <s v="Tuan Anh"/>
    <s v="6320"/>
    <s v="OUP-EL"/>
    <s v="URG - expektační lůžka - EL"/>
  </r>
  <r>
    <n v="2023"/>
    <n v="11"/>
    <n v="11"/>
    <x v="1"/>
    <s v="17:22"/>
    <d v="2023-11-11T17:22:00"/>
    <d v="2023-11-11T19:00:03"/>
    <s v="2023-11-11"/>
    <s v="19:00"/>
    <n v="1"/>
    <n v="38"/>
    <n v="98"/>
    <s v="410407419"/>
    <s v="Vykydal"/>
    <s v="Jiří"/>
    <s v="6320"/>
    <s v="OUP-EL"/>
    <s v="URG - expektační lůžka - EL"/>
  </r>
  <r>
    <n v="2023"/>
    <n v="11"/>
    <n v="11"/>
    <x v="1"/>
    <s v="17:23"/>
    <d v="2023-11-11T17:23:00"/>
    <d v="2023-11-11T17:30:02"/>
    <s v="2023-11-11"/>
    <s v="17:30"/>
    <n v="0"/>
    <n v="7"/>
    <n v="7"/>
    <s v="485221128"/>
    <s v="Machů"/>
    <s v="Naděžda"/>
    <s v="6519"/>
    <s v="OUP-iEL"/>
    <s v="URG - expektační lůžka infekční - iEL"/>
  </r>
  <r>
    <n v="2023"/>
    <n v="11"/>
    <n v="11"/>
    <x v="1"/>
    <s v="17:28"/>
    <d v="2023-11-11T17:28:00"/>
    <d v="2023-11-11T21:00:02"/>
    <s v="2023-11-11"/>
    <s v="21:00"/>
    <n v="3"/>
    <n v="32"/>
    <n v="212"/>
    <s v="325521715"/>
    <s v="Králíková"/>
    <s v="Zdenka"/>
    <s v="6320"/>
    <s v="OUP-EL"/>
    <s v="URG - expektační lůžka - EL"/>
  </r>
  <r>
    <n v="2023"/>
    <n v="11"/>
    <n v="11"/>
    <x v="1"/>
    <s v="17:42"/>
    <d v="2023-11-11T17:42:00"/>
    <d v="2023-11-11T18:30:03"/>
    <s v="2023-11-11"/>
    <s v="18:30"/>
    <n v="0"/>
    <n v="48"/>
    <n v="48"/>
    <s v="6652150219"/>
    <s v="Bernaťáková"/>
    <s v="Miroslava"/>
    <s v="6320"/>
    <s v="OUP-EL"/>
    <s v="URG - expektační lůžka - EL"/>
  </r>
  <r>
    <n v="2023"/>
    <n v="11"/>
    <n v="11"/>
    <x v="1"/>
    <s v="18:10"/>
    <d v="2023-11-11T18:10:00"/>
    <d v="2023-11-11T20:00:02"/>
    <s v="2023-11-11"/>
    <s v="20:00"/>
    <n v="1"/>
    <n v="50"/>
    <n v="110"/>
    <s v="7212065322"/>
    <s v="Vyjídák"/>
    <s v="Jan"/>
    <s v="6320"/>
    <s v="OUP-EL"/>
    <s v="URG - expektační lůžka - EL"/>
  </r>
  <r>
    <n v="2023"/>
    <n v="11"/>
    <n v="11"/>
    <x v="1"/>
    <s v="19:30"/>
    <d v="2023-11-11T19:30:00"/>
    <d v="2023-11-11T23:00:02"/>
    <s v="2023-11-11"/>
    <s v="23:00"/>
    <n v="3"/>
    <n v="30"/>
    <n v="210"/>
    <s v="5708266949"/>
    <s v="Večeřa"/>
    <s v="Miloš"/>
    <s v="6320"/>
    <s v="OUP-EL"/>
    <s v="URG - expektační lůžka - EL"/>
  </r>
  <r>
    <n v="2023"/>
    <n v="11"/>
    <n v="11"/>
    <x v="1"/>
    <s v="21:14"/>
    <d v="2023-11-11T21:14:00"/>
    <d v="2023-11-11T23:30:02"/>
    <s v="2023-11-11"/>
    <s v="23:30"/>
    <n v="2"/>
    <n v="16"/>
    <n v="136"/>
    <s v="5503141633"/>
    <s v="Vytásek"/>
    <s v="Vlastimil"/>
    <s v="6320"/>
    <s v="OUP-EL"/>
    <s v="URG - expektační lůžka - EL"/>
  </r>
  <r>
    <n v="2023"/>
    <n v="11"/>
    <n v="11"/>
    <x v="1"/>
    <s v="23:42"/>
    <d v="2023-11-11T23:42:00"/>
    <d v="2023-11-12T00:30:03"/>
    <s v="2023-11-12"/>
    <s v="00:30"/>
    <n v="0"/>
    <n v="48"/>
    <n v="48"/>
    <s v="8252285173"/>
    <s v="Horníčková"/>
    <s v="Gabriela"/>
    <s v="6320"/>
    <s v="OUP-EL"/>
    <s v="URG - expektační lůžka - EL"/>
  </r>
  <r>
    <n v="2023"/>
    <n v="11"/>
    <n v="12"/>
    <x v="2"/>
    <s v="04:30"/>
    <d v="2023-11-12T04:30:00"/>
    <d v="2023-11-12T08:30:03"/>
    <s v="2023-11-12"/>
    <s v="08:30"/>
    <n v="4"/>
    <n v="0"/>
    <n v="240"/>
    <s v="315117467"/>
    <s v="Fialová"/>
    <s v="Kristina"/>
    <s v="6320"/>
    <s v="OUP-EL"/>
    <s v="URG - expektační lůžka - EL"/>
  </r>
  <r>
    <n v="2023"/>
    <n v="11"/>
    <n v="12"/>
    <x v="2"/>
    <s v="07:30"/>
    <d v="2023-11-12T07:30:00"/>
    <d v="2023-11-12T10:00:02"/>
    <s v="2023-11-12"/>
    <s v="10:00"/>
    <n v="2"/>
    <n v="30"/>
    <n v="150"/>
    <s v="5905020022"/>
    <s v="Minář"/>
    <s v="Jaroslav"/>
    <s v="6320"/>
    <s v="OUP-EL"/>
    <s v="URG - expektační lůžka - EL"/>
  </r>
  <r>
    <n v="2023"/>
    <n v="11"/>
    <n v="12"/>
    <x v="2"/>
    <s v="07:56"/>
    <d v="2023-11-12T07:56:00"/>
    <d v="2023-11-12T08:00:02"/>
    <s v="2023-11-12"/>
    <s v="08:00"/>
    <n v="0"/>
    <n v="4"/>
    <n v="4"/>
    <s v="6454210543"/>
    <s v="Vitoslavská"/>
    <s v="Božena"/>
    <s v="6320"/>
    <s v="OUP-EL"/>
    <s v="URG - expektační lůžka - EL"/>
  </r>
  <r>
    <n v="2023"/>
    <n v="11"/>
    <n v="12"/>
    <x v="2"/>
    <s v="08:11"/>
    <d v="2023-11-12T08:11:00"/>
    <d v="2023-11-12T13:00:03"/>
    <s v="2023-11-12"/>
    <s v="13:00"/>
    <n v="4"/>
    <n v="49"/>
    <n v="289"/>
    <s v="385313409"/>
    <s v="Šíšová"/>
    <s v="Marie"/>
    <s v="6320"/>
    <s v="OUP-EL"/>
    <s v="URG - expektační lůžka - EL"/>
  </r>
  <r>
    <n v="2023"/>
    <n v="11"/>
    <n v="12"/>
    <x v="2"/>
    <s v="08:47"/>
    <d v="2023-11-12T08:47:00"/>
    <d v="2023-11-12T13:30:02"/>
    <s v="2023-11-12"/>
    <s v="13:30"/>
    <n v="4"/>
    <n v="43"/>
    <n v="283"/>
    <s v="7651155358"/>
    <s v="Šreková"/>
    <s v="Monika"/>
    <s v="6320"/>
    <s v="OUP-EL"/>
    <s v="URG - expektační lůžka - EL"/>
  </r>
  <r>
    <n v="2023"/>
    <n v="11"/>
    <n v="12"/>
    <x v="2"/>
    <s v="09:27"/>
    <d v="2023-11-12T09:27:00"/>
    <d v="2023-11-12T09:30:02"/>
    <s v="2023-11-12"/>
    <s v="09:30"/>
    <n v="0"/>
    <n v="3"/>
    <n v="3"/>
    <s v="470308436"/>
    <s v="Absolon"/>
    <s v="Zdeněk"/>
    <s v="6320"/>
    <s v="OUP-EL"/>
    <s v="URG - expektační lůžka - EL"/>
  </r>
  <r>
    <n v="2023"/>
    <n v="11"/>
    <n v="12"/>
    <x v="2"/>
    <s v="09:50"/>
    <d v="2023-11-12T09:50:00"/>
    <d v="2023-11-12T11:30:02"/>
    <s v="2023-11-12"/>
    <s v="11:30"/>
    <n v="1"/>
    <n v="40"/>
    <n v="100"/>
    <s v="7611194503"/>
    <s v="Lakomý"/>
    <s v="Aleš"/>
    <s v="6320"/>
    <s v="OUP-EL"/>
    <s v="URG - expektační lůžka - EL"/>
  </r>
  <r>
    <n v="2023"/>
    <n v="11"/>
    <n v="12"/>
    <x v="2"/>
    <s v="10:02"/>
    <d v="2023-11-12T10:02:00"/>
    <d v="2023-11-12T15:30:02"/>
    <s v="2023-11-12"/>
    <s v="15:30"/>
    <n v="5"/>
    <n v="28"/>
    <n v="328"/>
    <s v="6407200789"/>
    <s v="Měrka"/>
    <s v="Oldřich"/>
    <s v="6320"/>
    <s v="OUP-EL"/>
    <s v="URG - expektační lůžka - EL"/>
  </r>
  <r>
    <n v="2023"/>
    <n v="11"/>
    <n v="12"/>
    <x v="2"/>
    <s v="10:06"/>
    <d v="2023-11-12T10:06:00"/>
    <d v="2023-11-12T14:00:02"/>
    <s v="2023-11-12"/>
    <s v="14:00"/>
    <n v="3"/>
    <n v="54"/>
    <n v="234"/>
    <s v="431001135"/>
    <s v="Schotli"/>
    <s v="Jiří"/>
    <s v="6320"/>
    <s v="OUP-EL"/>
    <s v="URG - expektační lůžka - EL"/>
  </r>
  <r>
    <n v="2023"/>
    <n v="11"/>
    <n v="12"/>
    <x v="2"/>
    <s v="10:13"/>
    <d v="2023-11-12T10:13:00"/>
    <d v="2023-11-12T15:00:02"/>
    <s v="2023-11-12"/>
    <s v="15:00"/>
    <n v="4"/>
    <n v="47"/>
    <n v="287"/>
    <s v="325326404"/>
    <s v="Pláničková"/>
    <s v="Božena"/>
    <s v="6320"/>
    <s v="OUP-EL"/>
    <s v="URG - expektační lůžka - EL"/>
  </r>
  <r>
    <n v="2023"/>
    <n v="11"/>
    <n v="12"/>
    <x v="2"/>
    <s v="10:21"/>
    <d v="2023-11-12T10:21:00"/>
    <d v="2023-11-12T11:30:02"/>
    <s v="2023-11-12"/>
    <s v="11:30"/>
    <n v="1"/>
    <n v="9"/>
    <n v="69"/>
    <s v="7654265322"/>
    <s v="Čatlošová"/>
    <s v="Michaela"/>
    <s v="6320"/>
    <s v="OUP-EL"/>
    <s v="URG - expektační lůžka - EL"/>
  </r>
  <r>
    <n v="2023"/>
    <n v="11"/>
    <n v="12"/>
    <x v="2"/>
    <s v="11:18"/>
    <d v="2023-11-12T11:18:00"/>
    <d v="2023-11-12T14:00:02"/>
    <s v="2023-11-12"/>
    <s v="14:00"/>
    <n v="2"/>
    <n v="42"/>
    <n v="162"/>
    <s v="530605049"/>
    <s v="Caletka"/>
    <s v="František"/>
    <s v="6320"/>
    <s v="OUP-EL"/>
    <s v="URG - expektační lůžka - EL"/>
  </r>
  <r>
    <n v="2023"/>
    <n v="11"/>
    <n v="12"/>
    <x v="2"/>
    <s v="12:11"/>
    <d v="2023-11-12T12:11:00"/>
    <d v="2023-11-12T14:00:02"/>
    <s v="2023-11-12"/>
    <s v="14:00"/>
    <n v="1"/>
    <n v="49"/>
    <n v="109"/>
    <s v="8404170489"/>
    <s v="Králík"/>
    <s v="Pavel"/>
    <s v="6320"/>
    <s v="OUP-EL"/>
    <s v="URG - expektační lůžka - EL"/>
  </r>
  <r>
    <n v="2023"/>
    <n v="11"/>
    <n v="12"/>
    <x v="2"/>
    <s v="12:12"/>
    <d v="2023-11-12T12:12:00"/>
    <d v="2023-11-12T14:30:04"/>
    <s v="2023-11-12"/>
    <s v="14:30"/>
    <n v="2"/>
    <n v="18"/>
    <n v="138"/>
    <s v="5756161763"/>
    <s v="Vykydalová"/>
    <s v="Helena"/>
    <s v="6320"/>
    <s v="OUP-EL"/>
    <s v="URG - expektační lůžka - EL"/>
  </r>
  <r>
    <n v="2023"/>
    <n v="11"/>
    <n v="12"/>
    <x v="2"/>
    <s v="12:21"/>
    <d v="2023-11-12T12:21:00"/>
    <d v="2023-11-12T15:00:02"/>
    <s v="2023-11-12"/>
    <s v="15:00"/>
    <n v="2"/>
    <n v="39"/>
    <n v="159"/>
    <s v="5560091273"/>
    <s v="Zbořilová"/>
    <s v="Jaroslava"/>
    <s v="6320"/>
    <s v="OUP-EL"/>
    <s v="URG - expektační lůžka - EL"/>
  </r>
  <r>
    <n v="2023"/>
    <n v="11"/>
    <n v="12"/>
    <x v="2"/>
    <s v="12:36"/>
    <d v="2023-11-12T12:36:00"/>
    <d v="2023-11-12T16:30:03"/>
    <s v="2023-11-12"/>
    <s v="16:30"/>
    <n v="3"/>
    <n v="54"/>
    <n v="234"/>
    <s v="525118206"/>
    <s v="Petrželová"/>
    <s v="Dagmar"/>
    <s v="6320"/>
    <s v="OUP-EL"/>
    <s v="URG - expektační lůžka - EL"/>
  </r>
  <r>
    <n v="2023"/>
    <n v="11"/>
    <n v="12"/>
    <x v="2"/>
    <s v="12:43"/>
    <d v="2023-11-12T12:43:00"/>
    <d v="2023-11-12T13:30:02"/>
    <s v="2023-11-12"/>
    <s v="13:30"/>
    <n v="0"/>
    <n v="47"/>
    <n v="47"/>
    <s v="8201315342"/>
    <s v="Staš"/>
    <s v="Jiří"/>
    <s v="6320"/>
    <s v="OUP-EL"/>
    <s v="URG - expektační lůžka - EL"/>
  </r>
  <r>
    <n v="2023"/>
    <n v="11"/>
    <n v="12"/>
    <x v="2"/>
    <s v="14:13"/>
    <d v="2023-11-12T14:13:00"/>
    <d v="2023-11-12T17:00:02"/>
    <s v="2023-11-12"/>
    <s v="17:00"/>
    <n v="2"/>
    <n v="47"/>
    <n v="167"/>
    <s v="510513091"/>
    <s v="Hynek"/>
    <s v="Zdeněk"/>
    <s v="6320"/>
    <s v="OUP-EL"/>
    <s v="URG - expektační lůžka - EL"/>
  </r>
  <r>
    <n v="2023"/>
    <n v="11"/>
    <n v="12"/>
    <x v="2"/>
    <s v="14:41"/>
    <d v="2023-11-12T14:41:00"/>
    <d v="2023-11-12T16:30:03"/>
    <s v="2023-11-12"/>
    <s v="16:30"/>
    <n v="1"/>
    <n v="49"/>
    <n v="109"/>
    <s v="335828420"/>
    <s v="Sedlářová"/>
    <s v="Růžena"/>
    <s v="6320"/>
    <s v="OUP-EL"/>
    <s v="URG - expektační lůžka - EL"/>
  </r>
  <r>
    <n v="2023"/>
    <n v="11"/>
    <n v="12"/>
    <x v="2"/>
    <s v="16:18"/>
    <d v="2023-11-12T16:18:00"/>
    <d v="2023-11-12T19:00:02"/>
    <s v="2023-11-12"/>
    <s v="19:00"/>
    <n v="2"/>
    <n v="42"/>
    <n v="162"/>
    <s v="326008405"/>
    <s v="Štenclová"/>
    <s v="Drahomíra"/>
    <s v="6320"/>
    <s v="OUP-EL"/>
    <s v="URG - expektační lůžka - EL"/>
  </r>
  <r>
    <n v="2023"/>
    <n v="11"/>
    <n v="12"/>
    <x v="2"/>
    <s v="17:24"/>
    <d v="2023-11-12T17:24:00"/>
    <d v="2023-11-12T17:30:02"/>
    <s v="2023-11-12"/>
    <s v="17:30"/>
    <n v="0"/>
    <n v="6"/>
    <n v="6"/>
    <s v="295127478"/>
    <s v="Klímková"/>
    <s v="Marie"/>
    <s v="6320"/>
    <s v="OUP-EL"/>
    <s v="URG - expektační lůžka - EL"/>
  </r>
  <r>
    <n v="2023"/>
    <n v="11"/>
    <n v="12"/>
    <x v="2"/>
    <s v="17:38"/>
    <d v="2023-11-12T17:38:00"/>
    <d v="2023-11-12T18:30:02"/>
    <s v="2023-11-12"/>
    <s v="18:30"/>
    <n v="0"/>
    <n v="52"/>
    <n v="52"/>
    <s v="375418103"/>
    <s v="Dvorská"/>
    <s v="Ludmila"/>
    <s v="6320"/>
    <s v="OUP-EL"/>
    <s v="URG - expektační lůžka - EL"/>
  </r>
  <r>
    <n v="2023"/>
    <n v="11"/>
    <n v="12"/>
    <x v="2"/>
    <s v="18:09"/>
    <d v="2023-11-12T18:09:00"/>
    <d v="2023-11-12T20:30:03"/>
    <s v="2023-11-12"/>
    <s v="20:30"/>
    <n v="2"/>
    <n v="21"/>
    <n v="141"/>
    <s v="455923158"/>
    <s v="Zmundová"/>
    <s v="Eliška"/>
    <s v="6320"/>
    <s v="OUP-EL"/>
    <s v="URG - expektační lůžka - EL"/>
  </r>
  <r>
    <n v="2023"/>
    <n v="11"/>
    <n v="12"/>
    <x v="2"/>
    <s v="18:28"/>
    <d v="2023-11-12T18:28:00"/>
    <d v="2023-11-12T22:30:02"/>
    <s v="2023-11-12"/>
    <s v="22:30"/>
    <n v="4"/>
    <n v="2"/>
    <n v="242"/>
    <s v="470521402"/>
    <s v="Sanetrník"/>
    <s v="Vojtěch"/>
    <s v="6320"/>
    <s v="OUP-EL"/>
    <s v="URG - expektační lůžka - EL"/>
  </r>
  <r>
    <n v="2023"/>
    <n v="11"/>
    <n v="12"/>
    <x v="2"/>
    <s v="18:46"/>
    <d v="2023-11-12T18:46:00"/>
    <d v="2023-11-12T20:00:03"/>
    <s v="2023-11-12"/>
    <s v="20:00"/>
    <n v="1"/>
    <n v="14"/>
    <n v="74"/>
    <s v="295805449"/>
    <s v="Mádrová"/>
    <s v="Zdenka"/>
    <s v="6320"/>
    <s v="OUP-EL"/>
    <s v="URG - expektační lůžka - EL"/>
  </r>
  <r>
    <n v="2023"/>
    <n v="11"/>
    <n v="12"/>
    <x v="2"/>
    <s v="19:42"/>
    <d v="2023-11-12T19:42:00"/>
    <d v="2023-11-12T22:30:02"/>
    <s v="2023-11-12"/>
    <s v="22:30"/>
    <n v="2"/>
    <n v="48"/>
    <n v="168"/>
    <s v="405208702"/>
    <s v="Procházková"/>
    <s v="Božena"/>
    <s v="6320"/>
    <s v="OUP-EL"/>
    <s v="URG - expektační lůžka - EL"/>
  </r>
  <r>
    <n v="2023"/>
    <n v="11"/>
    <n v="12"/>
    <x v="2"/>
    <s v="20:27"/>
    <d v="2023-11-12T20:27:00"/>
    <d v="2023-11-12T21:00:02"/>
    <s v="2023-11-12"/>
    <s v="21:00"/>
    <n v="0"/>
    <n v="33"/>
    <n v="33"/>
    <s v="5121148868"/>
    <s v="Kless"/>
    <s v="Inbal"/>
    <s v="6320"/>
    <s v="OUP-EL"/>
    <s v="URG - expektační lůžka - EL"/>
  </r>
  <r>
    <n v="2023"/>
    <n v="11"/>
    <n v="12"/>
    <x v="2"/>
    <s v="21:05"/>
    <d v="2023-11-12T21:05:00"/>
    <d v="2023-11-13T00:00:03"/>
    <s v="2023-11-13"/>
    <s v="00:00"/>
    <n v="2"/>
    <n v="55"/>
    <n v="175"/>
    <s v="6455070633"/>
    <s v="Cagašková"/>
    <s v="Věra"/>
    <s v="6320"/>
    <s v="OUP-EL"/>
    <s v="URG - expektační lůžka - EL"/>
  </r>
  <r>
    <n v="2023"/>
    <n v="11"/>
    <n v="12"/>
    <x v="2"/>
    <s v="22:49"/>
    <d v="2023-11-12T22:49:00"/>
    <d v="2023-11-13T00:30:02"/>
    <s v="2023-11-13"/>
    <s v="00:30"/>
    <n v="1"/>
    <n v="41"/>
    <n v="101"/>
    <s v="5812160068"/>
    <s v="Němec"/>
    <s v="Jiří"/>
    <s v="6320"/>
    <s v="OUP-EL"/>
    <s v="URG - expektační lůžka - EL"/>
  </r>
  <r>
    <n v="2023"/>
    <n v="11"/>
    <n v="12"/>
    <x v="2"/>
    <s v="22:57"/>
    <d v="2023-11-12T22:57:00"/>
    <d v="2023-11-13T00:00:03"/>
    <s v="2023-11-13"/>
    <s v="00:00"/>
    <n v="1"/>
    <n v="3"/>
    <n v="63"/>
    <s v="520615029"/>
    <s v="Šolek"/>
    <s v="Karel"/>
    <s v="6320"/>
    <s v="OUP-EL"/>
    <s v="URG - expektační lůžka - EL"/>
  </r>
  <r>
    <n v="2023"/>
    <n v="11"/>
    <n v="12"/>
    <x v="2"/>
    <s v="23:05"/>
    <d v="2023-11-12T23:05:00"/>
    <d v="2023-11-12T23:30:02"/>
    <s v="2023-11-12"/>
    <s v="23:30"/>
    <n v="0"/>
    <n v="25"/>
    <n v="25"/>
    <s v="366101073"/>
    <s v="Šinclová"/>
    <s v="Eva"/>
    <s v="6320"/>
    <s v="OUP-EL"/>
    <s v="URG - expektační lůžka - EL"/>
  </r>
  <r>
    <n v="2023"/>
    <n v="11"/>
    <n v="13"/>
    <x v="3"/>
    <s v="02:15"/>
    <d v="2023-11-13T02:15:00"/>
    <d v="2023-11-13T05:30:03"/>
    <s v="2023-11-13"/>
    <s v="05:30"/>
    <n v="3"/>
    <n v="15"/>
    <n v="195"/>
    <s v="7453135305"/>
    <s v="Hedová"/>
    <s v="Gabriela"/>
    <s v="6320"/>
    <s v="OUP-EL"/>
    <s v="URG - expektační lůžka - EL"/>
  </r>
  <r>
    <n v="2023"/>
    <n v="11"/>
    <n v="13"/>
    <x v="3"/>
    <s v="08:48"/>
    <d v="2023-11-13T08:48:00"/>
    <d v="2023-11-13T11:30:02"/>
    <s v="2023-11-13"/>
    <s v="11:30"/>
    <n v="2"/>
    <n v="42"/>
    <n v="162"/>
    <s v="431110429"/>
    <s v="Vychopeň"/>
    <s v="Jaroslav"/>
    <s v="6320"/>
    <s v="OUP-EL"/>
    <s v="URG - expektační lůžka - EL"/>
  </r>
  <r>
    <n v="2023"/>
    <n v="11"/>
    <n v="13"/>
    <x v="3"/>
    <s v="09:32"/>
    <d v="2023-11-13T09:32:00"/>
    <d v="2023-11-13T12:30:04"/>
    <s v="2023-11-13"/>
    <s v="12:30"/>
    <n v="2"/>
    <n v="58"/>
    <n v="178"/>
    <s v="485119422"/>
    <s v="Vláčilová"/>
    <s v="Marie"/>
    <s v="6320"/>
    <s v="OUP-EL"/>
    <s v="URG - expektační lůžka - EL"/>
  </r>
  <r>
    <n v="2023"/>
    <n v="11"/>
    <n v="13"/>
    <x v="3"/>
    <s v="09:37"/>
    <d v="2023-11-13T09:37:00"/>
    <d v="2023-11-13T12:30:04"/>
    <s v="2023-11-13"/>
    <s v="12:30"/>
    <n v="2"/>
    <n v="53"/>
    <n v="173"/>
    <s v="330609026"/>
    <s v="Diblík"/>
    <s v="Miroslav"/>
    <s v="6320"/>
    <s v="OUP-EL"/>
    <s v="URG - expektační lůžka - EL"/>
  </r>
  <r>
    <n v="2023"/>
    <n v="11"/>
    <n v="13"/>
    <x v="3"/>
    <s v="09:50"/>
    <d v="2023-11-13T09:50:00"/>
    <d v="2023-11-13T12:30:04"/>
    <s v="2023-11-13"/>
    <s v="12:30"/>
    <n v="2"/>
    <n v="40"/>
    <n v="160"/>
    <s v="315109473"/>
    <s v="Dočkalová"/>
    <s v="Dobroslava"/>
    <s v="6320"/>
    <s v="OUP-EL"/>
    <s v="URG - expektační lůžka - EL"/>
  </r>
  <r>
    <n v="2023"/>
    <n v="11"/>
    <n v="13"/>
    <x v="3"/>
    <s v="10:05"/>
    <d v="2023-11-13T10:05:00"/>
    <d v="2023-11-13T12:30:04"/>
    <s v="2023-11-13"/>
    <s v="12:30"/>
    <n v="2"/>
    <n v="25"/>
    <n v="145"/>
    <s v="425129101"/>
    <s v="Muzikantová"/>
    <s v="Anna"/>
    <s v="6320"/>
    <s v="OUP-EL"/>
    <s v="URG - expektační lůžka - EL"/>
  </r>
  <r>
    <n v="2023"/>
    <n v="11"/>
    <n v="13"/>
    <x v="3"/>
    <s v="10:30"/>
    <d v="2023-11-13T10:30:00"/>
    <d v="2023-11-13T12:30:04"/>
    <s v="2023-11-13"/>
    <s v="12:30"/>
    <n v="2"/>
    <n v="0"/>
    <n v="120"/>
    <s v="8751135360"/>
    <s v="Závodná"/>
    <s v="Petra"/>
    <s v="6320"/>
    <s v="OUP-EL"/>
    <s v="URG - expektační lůžka - EL"/>
  </r>
  <r>
    <n v="2023"/>
    <n v="11"/>
    <n v="13"/>
    <x v="3"/>
    <s v="10:32"/>
    <d v="2023-11-13T10:32:00"/>
    <d v="2023-11-13T11:30:02"/>
    <s v="2023-11-13"/>
    <s v="11:30"/>
    <n v="0"/>
    <n v="58"/>
    <n v="58"/>
    <s v="396005717"/>
    <s v="Smékalová"/>
    <s v="Jolana"/>
    <s v="6320"/>
    <s v="OUP-EL"/>
    <s v="URG - expektační lůžka - EL"/>
  </r>
  <r>
    <n v="2023"/>
    <n v="11"/>
    <n v="13"/>
    <x v="3"/>
    <s v="10:42"/>
    <d v="2023-11-13T10:42:00"/>
    <d v="2023-11-13T12:30:04"/>
    <s v="2023-11-13"/>
    <s v="12:30"/>
    <n v="1"/>
    <n v="48"/>
    <n v="108"/>
    <s v="405929469"/>
    <s v="Streitová"/>
    <s v="Marta"/>
    <s v="6320"/>
    <s v="OUP-EL"/>
    <s v="URG - expektační lůžka - EL"/>
  </r>
  <r>
    <n v="2023"/>
    <n v="11"/>
    <n v="13"/>
    <x v="3"/>
    <s v="11:19"/>
    <d v="2023-11-13T11:19:00"/>
    <d v="2023-11-13T12:30:04"/>
    <s v="2023-11-13"/>
    <s v="12:30"/>
    <n v="1"/>
    <n v="11"/>
    <n v="71"/>
    <s v="5803172573"/>
    <s v="Kittl"/>
    <s v="Josef"/>
    <s v="6320"/>
    <s v="OUP-EL"/>
    <s v="URG - expektační lůžka - EL"/>
  </r>
  <r>
    <n v="2023"/>
    <n v="11"/>
    <n v="13"/>
    <x v="3"/>
    <s v="11:21"/>
    <d v="2023-11-13T11:21:00"/>
    <d v="2023-11-13T12:30:04"/>
    <s v="2023-11-13"/>
    <s v="12:30"/>
    <n v="1"/>
    <n v="9"/>
    <n v="69"/>
    <s v="7004295188"/>
    <s v="Mohyla"/>
    <s v="Ivo"/>
    <s v="6320"/>
    <s v="OUP-EL"/>
    <s v="URG - expektační lůžka - EL"/>
  </r>
  <r>
    <n v="2023"/>
    <n v="11"/>
    <n v="13"/>
    <x v="3"/>
    <s v="11:44"/>
    <d v="2023-11-13T11:44:00"/>
    <d v="2023-11-13T12:30:04"/>
    <s v="2023-11-13"/>
    <s v="12:30"/>
    <n v="0"/>
    <n v="46"/>
    <n v="46"/>
    <s v="7403135322"/>
    <s v="Řehůlka"/>
    <s v="Martin"/>
    <s v="6320"/>
    <s v="OUP-EL"/>
    <s v="URG - expektační lůžka - EL"/>
  </r>
  <r>
    <n v="2023"/>
    <n v="11"/>
    <n v="13"/>
    <x v="3"/>
    <s v="11:47"/>
    <d v="2023-11-13T11:47:00"/>
    <d v="2023-11-13T12:30:04"/>
    <s v="2023-11-13"/>
    <s v="12:30"/>
    <n v="0"/>
    <n v="43"/>
    <n v="43"/>
    <s v="5509221861"/>
    <s v="Chytrý"/>
    <s v="Richard"/>
    <s v="6320"/>
    <s v="OUP-EL"/>
    <s v="URG - expektační lůžka - EL"/>
  </r>
  <r>
    <n v="2023"/>
    <n v="11"/>
    <n v="13"/>
    <x v="3"/>
    <s v="11:56"/>
    <d v="2023-11-13T11:56:00"/>
    <d v="2023-11-13T12:30:04"/>
    <s v="2023-11-13"/>
    <s v="12:30"/>
    <n v="0"/>
    <n v="34"/>
    <n v="34"/>
    <s v="8007185681"/>
    <s v="Miler"/>
    <s v="Vilém"/>
    <s v="6320"/>
    <s v="OUP-EL"/>
    <s v="URG - expektační lůžka - EL"/>
  </r>
  <r>
    <n v="2023"/>
    <n v="11"/>
    <n v="13"/>
    <x v="3"/>
    <s v="11:58"/>
    <d v="2023-11-13T11:58:00"/>
    <d v="2023-11-13T12:30:04"/>
    <s v="2023-11-13"/>
    <s v="12:30"/>
    <n v="0"/>
    <n v="32"/>
    <n v="32"/>
    <s v="381023433"/>
    <s v="Hanák"/>
    <s v="Vladimír"/>
    <s v="6320"/>
    <s v="OUP-EL"/>
    <s v="URG - expektační lůžka - EL"/>
  </r>
  <r>
    <n v="2023"/>
    <n v="11"/>
    <n v="13"/>
    <x v="3"/>
    <s v="12:06"/>
    <d v="2023-11-13T12:06:00"/>
    <d v="2023-11-13T12:30:04"/>
    <s v="2023-11-13"/>
    <s v="12:30"/>
    <n v="0"/>
    <n v="24"/>
    <n v="24"/>
    <s v="5561261332"/>
    <s v="Langerová"/>
    <s v="Dana"/>
    <s v="6320"/>
    <s v="OUP-EL"/>
    <s v="URG - expektační lůžka - EL"/>
  </r>
  <r>
    <n v="2023"/>
    <n v="11"/>
    <n v="13"/>
    <x v="3"/>
    <s v="12:07"/>
    <d v="2023-11-13T12:07:00"/>
    <d v="2023-11-13T12:30:04"/>
    <s v="2023-11-13"/>
    <s v="12:30"/>
    <n v="0"/>
    <n v="23"/>
    <n v="23"/>
    <s v="6807031132"/>
    <s v="Pavlát"/>
    <s v="Tomáš"/>
    <s v="6320"/>
    <s v="OUP-EL"/>
    <s v="URG - expektační lůžka - EL"/>
  </r>
  <r>
    <n v="2023"/>
    <n v="11"/>
    <n v="13"/>
    <x v="3"/>
    <s v="12:09"/>
    <d v="2023-11-13T12:09:00"/>
    <d v="2023-11-13T12:30:04"/>
    <s v="2023-11-13"/>
    <s v="12:30"/>
    <n v="0"/>
    <n v="21"/>
    <n v="21"/>
    <s v="8108105335"/>
    <s v="Kudláč"/>
    <s v="Marek"/>
    <s v="6320"/>
    <s v="OUP-EL"/>
    <s v="URG - expektační lůžka - EL"/>
  </r>
  <r>
    <n v="2023"/>
    <n v="11"/>
    <n v="13"/>
    <x v="3"/>
    <s v="12:23"/>
    <d v="2023-11-13T12:23:00"/>
    <d v="2023-11-13T12:30:04"/>
    <s v="2023-11-13"/>
    <s v="12:30"/>
    <n v="0"/>
    <n v="7"/>
    <n v="7"/>
    <s v="536227282"/>
    <s v="Kantorková"/>
    <s v="Vlasta"/>
    <s v="6519"/>
    <s v="OUP-iEL"/>
    <s v="URG - expektační lůžka infekční - iEL"/>
  </r>
  <r>
    <m/>
    <m/>
    <m/>
    <x v="4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363605-421E-4E5A-9740-F7FAA73E079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C9" firstHeaderRow="0" firstDataRow="1" firstDataCol="1"/>
  <pivotFields count="18"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CelkemMinut" fld="11" baseField="0" baseItem="0"/>
    <dataField name="Počet z RODNE_CISLO" fld="12" subtotal="count" baseField="0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488E-2A5D-44D7-BC59-CF5312450059}">
  <dimension ref="A2:D9"/>
  <sheetViews>
    <sheetView workbookViewId="0">
      <selection activeCell="J15" sqref="J15"/>
    </sheetView>
  </sheetViews>
  <sheetFormatPr defaultRowHeight="15" x14ac:dyDescent="0.25"/>
  <cols>
    <col min="1" max="1" width="15.7109375" bestFit="1" customWidth="1"/>
    <col min="2" max="2" width="21.140625" bestFit="1" customWidth="1"/>
    <col min="3" max="3" width="20.28515625" bestFit="1" customWidth="1"/>
  </cols>
  <sheetData>
    <row r="2" spans="1:4" x14ac:dyDescent="0.25">
      <c r="D2">
        <f>11*24*60</f>
        <v>15840</v>
      </c>
    </row>
    <row r="3" spans="1:4" x14ac:dyDescent="0.25">
      <c r="A3" s="5" t="s">
        <v>467</v>
      </c>
      <c r="B3" t="s">
        <v>470</v>
      </c>
      <c r="C3" t="s">
        <v>471</v>
      </c>
    </row>
    <row r="4" spans="1:4" x14ac:dyDescent="0.25">
      <c r="A4" s="6" t="s">
        <v>18</v>
      </c>
      <c r="B4" s="7">
        <v>4425</v>
      </c>
      <c r="C4" s="7">
        <v>24</v>
      </c>
      <c r="D4">
        <f>GETPIVOTDATA("Součet z CelkemMinut",$A$3,"Zacatek_DATUM","2023-11-10")/$D$2</f>
        <v>0.27935606060606061</v>
      </c>
    </row>
    <row r="5" spans="1:4" x14ac:dyDescent="0.25">
      <c r="A5" s="6" t="s">
        <v>126</v>
      </c>
      <c r="B5" s="7">
        <v>4880</v>
      </c>
      <c r="C5" s="7">
        <v>37</v>
      </c>
      <c r="D5">
        <f>GETPIVOTDATA("Součet z CelkemMinut",$A$3,"Zacatek_DATUM","2023-11-11")/D2</f>
        <v>0.30808080808080807</v>
      </c>
    </row>
    <row r="6" spans="1:4" x14ac:dyDescent="0.25">
      <c r="A6" s="6" t="s">
        <v>282</v>
      </c>
      <c r="B6" s="7">
        <v>4354</v>
      </c>
      <c r="C6" s="7">
        <v>31</v>
      </c>
      <c r="D6">
        <f>GETPIVOTDATA("Součet z CelkemMinut",$A$3,"Zacatek_DATUM","2023-11-12")/D2</f>
        <v>0.27487373737373738</v>
      </c>
    </row>
    <row r="7" spans="1:4" x14ac:dyDescent="0.25">
      <c r="A7" s="6" t="s">
        <v>385</v>
      </c>
      <c r="B7" s="7">
        <v>1669</v>
      </c>
      <c r="C7" s="7">
        <v>19</v>
      </c>
      <c r="D7">
        <f>GETPIVOTDATA("Součet z CelkemMinut",$A$3,"Zacatek_DATUM","2023-11-13")/D2</f>
        <v>0.10536616161616162</v>
      </c>
    </row>
    <row r="8" spans="1:4" x14ac:dyDescent="0.25">
      <c r="A8" s="6" t="s">
        <v>468</v>
      </c>
      <c r="B8" s="7"/>
      <c r="C8" s="7"/>
    </row>
    <row r="9" spans="1:4" x14ac:dyDescent="0.25">
      <c r="A9" s="6" t="s">
        <v>469</v>
      </c>
      <c r="B9" s="7">
        <v>15328</v>
      </c>
      <c r="C9" s="7">
        <v>111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63F6-6B31-4FA5-9BC7-02FACCD611B4}">
  <dimension ref="A1:R112"/>
  <sheetViews>
    <sheetView topLeftCell="A58" workbookViewId="0">
      <selection activeCell="A25" sqref="A1:T25"/>
    </sheetView>
  </sheetViews>
  <sheetFormatPr defaultRowHeight="15" x14ac:dyDescent="0.25"/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>
        <v>2023</v>
      </c>
      <c r="B2" s="2">
        <v>11</v>
      </c>
      <c r="C2" s="2">
        <v>10</v>
      </c>
      <c r="D2" s="3" t="s">
        <v>18</v>
      </c>
      <c r="E2" s="3" t="s">
        <v>19</v>
      </c>
      <c r="F2" s="4">
        <v>45240.328472222223</v>
      </c>
      <c r="G2" s="4">
        <v>45240.496588043985</v>
      </c>
      <c r="H2" s="3" t="s">
        <v>18</v>
      </c>
      <c r="I2" s="3" t="s">
        <v>20</v>
      </c>
      <c r="J2" s="2">
        <v>4</v>
      </c>
      <c r="K2" s="2">
        <v>2</v>
      </c>
      <c r="L2" s="2">
        <v>242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  <c r="R2" s="3" t="s">
        <v>26</v>
      </c>
    </row>
    <row r="3" spans="1:18" x14ac:dyDescent="0.25">
      <c r="A3" s="2">
        <v>2023</v>
      </c>
      <c r="B3" s="2">
        <v>11</v>
      </c>
      <c r="C3" s="2">
        <v>10</v>
      </c>
      <c r="D3" s="3" t="s">
        <v>18</v>
      </c>
      <c r="E3" s="3" t="s">
        <v>27</v>
      </c>
      <c r="F3" s="4">
        <v>45240.338194444441</v>
      </c>
      <c r="G3" s="4">
        <v>45240.517394710645</v>
      </c>
      <c r="H3" s="3" t="s">
        <v>18</v>
      </c>
      <c r="I3" s="3" t="s">
        <v>28</v>
      </c>
      <c r="J3" s="2">
        <v>4</v>
      </c>
      <c r="K3" s="2">
        <v>18</v>
      </c>
      <c r="L3" s="2">
        <v>258</v>
      </c>
      <c r="M3" s="3" t="s">
        <v>29</v>
      </c>
      <c r="N3" s="3" t="s">
        <v>30</v>
      </c>
      <c r="O3" s="3" t="s">
        <v>31</v>
      </c>
      <c r="P3" s="3" t="s">
        <v>24</v>
      </c>
      <c r="Q3" s="3" t="s">
        <v>25</v>
      </c>
      <c r="R3" s="3" t="s">
        <v>26</v>
      </c>
    </row>
    <row r="4" spans="1:18" x14ac:dyDescent="0.25">
      <c r="A4" s="2">
        <v>2023</v>
      </c>
      <c r="B4" s="2">
        <v>11</v>
      </c>
      <c r="C4" s="2">
        <v>10</v>
      </c>
      <c r="D4" s="3" t="s">
        <v>18</v>
      </c>
      <c r="E4" s="3" t="s">
        <v>32</v>
      </c>
      <c r="F4" s="4">
        <v>45240.4</v>
      </c>
      <c r="G4" s="4">
        <v>45240.66669471065</v>
      </c>
      <c r="H4" s="3" t="s">
        <v>18</v>
      </c>
      <c r="I4" s="3" t="s">
        <v>33</v>
      </c>
      <c r="J4" s="2">
        <v>6</v>
      </c>
      <c r="K4" s="2">
        <v>24</v>
      </c>
      <c r="L4" s="2">
        <v>384</v>
      </c>
      <c r="M4" s="3" t="s">
        <v>34</v>
      </c>
      <c r="N4" s="3" t="s">
        <v>35</v>
      </c>
      <c r="O4" s="3" t="s">
        <v>36</v>
      </c>
      <c r="P4" s="3" t="s">
        <v>24</v>
      </c>
      <c r="Q4" s="3" t="s">
        <v>25</v>
      </c>
      <c r="R4" s="3" t="s">
        <v>26</v>
      </c>
    </row>
    <row r="5" spans="1:18" x14ac:dyDescent="0.25">
      <c r="A5" s="2">
        <v>2023</v>
      </c>
      <c r="B5" s="2">
        <v>11</v>
      </c>
      <c r="C5" s="2">
        <v>10</v>
      </c>
      <c r="D5" s="3" t="s">
        <v>18</v>
      </c>
      <c r="E5" s="3" t="s">
        <v>37</v>
      </c>
      <c r="F5" s="4">
        <v>45240.427777777775</v>
      </c>
      <c r="G5" s="4">
        <v>45240.55905447917</v>
      </c>
      <c r="H5" s="3" t="s">
        <v>18</v>
      </c>
      <c r="I5" s="3" t="s">
        <v>38</v>
      </c>
      <c r="J5" s="2">
        <v>3</v>
      </c>
      <c r="K5" s="2">
        <v>9</v>
      </c>
      <c r="L5" s="2">
        <v>189</v>
      </c>
      <c r="M5" s="3" t="s">
        <v>39</v>
      </c>
      <c r="N5" s="3" t="s">
        <v>40</v>
      </c>
      <c r="O5" s="3" t="s">
        <v>41</v>
      </c>
      <c r="P5" s="3" t="s">
        <v>24</v>
      </c>
      <c r="Q5" s="3" t="s">
        <v>25</v>
      </c>
      <c r="R5" s="3" t="s">
        <v>26</v>
      </c>
    </row>
    <row r="6" spans="1:18" x14ac:dyDescent="0.25">
      <c r="A6" s="2">
        <v>2023</v>
      </c>
      <c r="B6" s="2">
        <v>11</v>
      </c>
      <c r="C6" s="2">
        <v>10</v>
      </c>
      <c r="D6" s="3" t="s">
        <v>18</v>
      </c>
      <c r="E6" s="3" t="s">
        <v>42</v>
      </c>
      <c r="F6" s="4">
        <v>45240.43472222222</v>
      </c>
      <c r="G6" s="4">
        <v>45240.496588043985</v>
      </c>
      <c r="H6" s="3" t="s">
        <v>18</v>
      </c>
      <c r="I6" s="3" t="s">
        <v>20</v>
      </c>
      <c r="J6" s="2">
        <v>1</v>
      </c>
      <c r="K6" s="2">
        <v>29</v>
      </c>
      <c r="L6" s="2">
        <v>89</v>
      </c>
      <c r="M6" s="3" t="s">
        <v>43</v>
      </c>
      <c r="N6" s="3" t="s">
        <v>44</v>
      </c>
      <c r="O6" s="3" t="s">
        <v>45</v>
      </c>
      <c r="P6" s="3" t="s">
        <v>24</v>
      </c>
      <c r="Q6" s="3" t="s">
        <v>25</v>
      </c>
      <c r="R6" s="3" t="s">
        <v>26</v>
      </c>
    </row>
    <row r="7" spans="1:18" x14ac:dyDescent="0.25">
      <c r="A7" s="2">
        <v>2023</v>
      </c>
      <c r="B7" s="2">
        <v>11</v>
      </c>
      <c r="C7" s="2">
        <v>10</v>
      </c>
      <c r="D7" s="3" t="s">
        <v>18</v>
      </c>
      <c r="E7" s="3" t="s">
        <v>46</v>
      </c>
      <c r="F7" s="4">
        <v>45240.436111111114</v>
      </c>
      <c r="G7" s="4">
        <v>45240.517394710645</v>
      </c>
      <c r="H7" s="3" t="s">
        <v>18</v>
      </c>
      <c r="I7" s="3" t="s">
        <v>28</v>
      </c>
      <c r="J7" s="2">
        <v>1</v>
      </c>
      <c r="K7" s="2">
        <v>57</v>
      </c>
      <c r="L7" s="2">
        <v>117</v>
      </c>
      <c r="M7" s="3" t="s">
        <v>47</v>
      </c>
      <c r="N7" s="3" t="s">
        <v>48</v>
      </c>
      <c r="O7" s="3" t="s">
        <v>49</v>
      </c>
      <c r="P7" s="3" t="s">
        <v>24</v>
      </c>
      <c r="Q7" s="3" t="s">
        <v>25</v>
      </c>
      <c r="R7" s="3" t="s">
        <v>26</v>
      </c>
    </row>
    <row r="8" spans="1:18" x14ac:dyDescent="0.25">
      <c r="A8" s="2">
        <v>2023</v>
      </c>
      <c r="B8" s="2">
        <v>11</v>
      </c>
      <c r="C8" s="2">
        <v>10</v>
      </c>
      <c r="D8" s="3" t="s">
        <v>18</v>
      </c>
      <c r="E8" s="3" t="s">
        <v>50</v>
      </c>
      <c r="F8" s="4">
        <v>45240.45416666667</v>
      </c>
      <c r="G8" s="4">
        <v>45240.583356099538</v>
      </c>
      <c r="H8" s="3" t="s">
        <v>18</v>
      </c>
      <c r="I8" s="3" t="s">
        <v>51</v>
      </c>
      <c r="J8" s="2">
        <v>3</v>
      </c>
      <c r="K8" s="2">
        <v>6</v>
      </c>
      <c r="L8" s="2">
        <v>186</v>
      </c>
      <c r="M8" s="3" t="s">
        <v>52</v>
      </c>
      <c r="N8" s="3" t="s">
        <v>53</v>
      </c>
      <c r="O8" s="3" t="s">
        <v>54</v>
      </c>
      <c r="P8" s="3" t="s">
        <v>24</v>
      </c>
      <c r="Q8" s="3" t="s">
        <v>25</v>
      </c>
      <c r="R8" s="3" t="s">
        <v>26</v>
      </c>
    </row>
    <row r="9" spans="1:18" x14ac:dyDescent="0.25">
      <c r="A9" s="2">
        <v>2023</v>
      </c>
      <c r="B9" s="2">
        <v>11</v>
      </c>
      <c r="C9" s="2">
        <v>10</v>
      </c>
      <c r="D9" s="3" t="s">
        <v>18</v>
      </c>
      <c r="E9" s="3" t="s">
        <v>55</v>
      </c>
      <c r="F9" s="4">
        <v>45240.454861111109</v>
      </c>
      <c r="G9" s="4">
        <v>45240.538219097223</v>
      </c>
      <c r="H9" s="3" t="s">
        <v>18</v>
      </c>
      <c r="I9" s="3" t="s">
        <v>56</v>
      </c>
      <c r="J9" s="2">
        <v>2</v>
      </c>
      <c r="K9" s="2">
        <v>0</v>
      </c>
      <c r="L9" s="2">
        <v>120</v>
      </c>
      <c r="M9" s="3" t="s">
        <v>57</v>
      </c>
      <c r="N9" s="3" t="s">
        <v>58</v>
      </c>
      <c r="O9" s="3" t="s">
        <v>59</v>
      </c>
      <c r="P9" s="3" t="s">
        <v>24</v>
      </c>
      <c r="Q9" s="3" t="s">
        <v>25</v>
      </c>
      <c r="R9" s="3" t="s">
        <v>26</v>
      </c>
    </row>
    <row r="10" spans="1:18" x14ac:dyDescent="0.25">
      <c r="A10" s="2">
        <v>2023</v>
      </c>
      <c r="B10" s="2">
        <v>11</v>
      </c>
      <c r="C10" s="2">
        <v>10</v>
      </c>
      <c r="D10" s="3" t="s">
        <v>18</v>
      </c>
      <c r="E10" s="3" t="s">
        <v>60</v>
      </c>
      <c r="F10" s="4">
        <v>45240.469444444447</v>
      </c>
      <c r="G10" s="4">
        <v>45240.66669471065</v>
      </c>
      <c r="H10" s="3" t="s">
        <v>18</v>
      </c>
      <c r="I10" s="3" t="s">
        <v>33</v>
      </c>
      <c r="J10" s="2">
        <v>4</v>
      </c>
      <c r="K10" s="2">
        <v>44</v>
      </c>
      <c r="L10" s="2">
        <v>284</v>
      </c>
      <c r="M10" s="3" t="s">
        <v>61</v>
      </c>
      <c r="N10" s="3" t="s">
        <v>62</v>
      </c>
      <c r="O10" s="3" t="s">
        <v>63</v>
      </c>
      <c r="P10" s="3" t="s">
        <v>24</v>
      </c>
      <c r="Q10" s="3" t="s">
        <v>25</v>
      </c>
      <c r="R10" s="3" t="s">
        <v>26</v>
      </c>
    </row>
    <row r="11" spans="1:18" x14ac:dyDescent="0.25">
      <c r="A11" s="2">
        <v>2023</v>
      </c>
      <c r="B11" s="2">
        <v>11</v>
      </c>
      <c r="C11" s="2">
        <v>10</v>
      </c>
      <c r="D11" s="3" t="s">
        <v>18</v>
      </c>
      <c r="E11" s="3" t="s">
        <v>64</v>
      </c>
      <c r="F11" s="4">
        <v>45240.503472222219</v>
      </c>
      <c r="G11" s="4">
        <v>45240.645861921294</v>
      </c>
      <c r="H11" s="3" t="s">
        <v>18</v>
      </c>
      <c r="I11" s="3" t="s">
        <v>65</v>
      </c>
      <c r="J11" s="2">
        <v>3</v>
      </c>
      <c r="K11" s="2">
        <v>25</v>
      </c>
      <c r="L11" s="2">
        <v>205</v>
      </c>
      <c r="M11" s="3" t="s">
        <v>66</v>
      </c>
      <c r="N11" s="3" t="s">
        <v>67</v>
      </c>
      <c r="O11" s="3" t="s">
        <v>68</v>
      </c>
      <c r="P11" s="3" t="s">
        <v>24</v>
      </c>
      <c r="Q11" s="3" t="s">
        <v>25</v>
      </c>
      <c r="R11" s="3" t="s">
        <v>26</v>
      </c>
    </row>
    <row r="12" spans="1:18" x14ac:dyDescent="0.25">
      <c r="A12" s="2">
        <v>2023</v>
      </c>
      <c r="B12" s="2">
        <v>11</v>
      </c>
      <c r="C12" s="2">
        <v>10</v>
      </c>
      <c r="D12" s="3" t="s">
        <v>18</v>
      </c>
      <c r="E12" s="3" t="s">
        <v>69</v>
      </c>
      <c r="F12" s="4">
        <v>45240.519444444442</v>
      </c>
      <c r="G12" s="4">
        <v>45240.687527974536</v>
      </c>
      <c r="H12" s="3" t="s">
        <v>18</v>
      </c>
      <c r="I12" s="3" t="s">
        <v>70</v>
      </c>
      <c r="J12" s="2">
        <v>4</v>
      </c>
      <c r="K12" s="2">
        <v>2</v>
      </c>
      <c r="L12" s="2">
        <v>242</v>
      </c>
      <c r="M12" s="3" t="s">
        <v>71</v>
      </c>
      <c r="N12" s="3" t="s">
        <v>72</v>
      </c>
      <c r="O12" s="3" t="s">
        <v>73</v>
      </c>
      <c r="P12" s="3" t="s">
        <v>24</v>
      </c>
      <c r="Q12" s="3" t="s">
        <v>25</v>
      </c>
      <c r="R12" s="3" t="s">
        <v>26</v>
      </c>
    </row>
    <row r="13" spans="1:18" x14ac:dyDescent="0.25">
      <c r="A13" s="2">
        <v>2023</v>
      </c>
      <c r="B13" s="2">
        <v>11</v>
      </c>
      <c r="C13" s="2">
        <v>10</v>
      </c>
      <c r="D13" s="3" t="s">
        <v>18</v>
      </c>
      <c r="E13" s="3" t="s">
        <v>74</v>
      </c>
      <c r="F13" s="4">
        <v>45240.533333333333</v>
      </c>
      <c r="G13" s="4">
        <v>45240.645861921294</v>
      </c>
      <c r="H13" s="3" t="s">
        <v>18</v>
      </c>
      <c r="I13" s="3" t="s">
        <v>65</v>
      </c>
      <c r="J13" s="2">
        <v>2</v>
      </c>
      <c r="K13" s="2">
        <v>42</v>
      </c>
      <c r="L13" s="2">
        <v>162</v>
      </c>
      <c r="M13" s="3" t="s">
        <v>75</v>
      </c>
      <c r="N13" s="3" t="s">
        <v>76</v>
      </c>
      <c r="O13" s="3" t="s">
        <v>77</v>
      </c>
      <c r="P13" s="3" t="s">
        <v>24</v>
      </c>
      <c r="Q13" s="3" t="s">
        <v>25</v>
      </c>
      <c r="R13" s="3" t="s">
        <v>26</v>
      </c>
    </row>
    <row r="14" spans="1:18" x14ac:dyDescent="0.25">
      <c r="A14" s="2">
        <v>2023</v>
      </c>
      <c r="B14" s="2">
        <v>11</v>
      </c>
      <c r="C14" s="2">
        <v>10</v>
      </c>
      <c r="D14" s="3" t="s">
        <v>18</v>
      </c>
      <c r="E14" s="3" t="s">
        <v>78</v>
      </c>
      <c r="F14" s="4">
        <v>45240.560416666667</v>
      </c>
      <c r="G14" s="4">
        <v>45240.645861921294</v>
      </c>
      <c r="H14" s="3" t="s">
        <v>18</v>
      </c>
      <c r="I14" s="3" t="s">
        <v>65</v>
      </c>
      <c r="J14" s="2">
        <v>2</v>
      </c>
      <c r="K14" s="2">
        <v>3</v>
      </c>
      <c r="L14" s="2">
        <v>123</v>
      </c>
      <c r="M14" s="3" t="s">
        <v>79</v>
      </c>
      <c r="N14" s="3" t="s">
        <v>80</v>
      </c>
      <c r="O14" s="3" t="s">
        <v>63</v>
      </c>
      <c r="P14" s="3" t="s">
        <v>24</v>
      </c>
      <c r="Q14" s="3" t="s">
        <v>25</v>
      </c>
      <c r="R14" s="3" t="s">
        <v>26</v>
      </c>
    </row>
    <row r="15" spans="1:18" x14ac:dyDescent="0.25">
      <c r="A15" s="2">
        <v>2023</v>
      </c>
      <c r="B15" s="2">
        <v>11</v>
      </c>
      <c r="C15" s="2">
        <v>10</v>
      </c>
      <c r="D15" s="3" t="s">
        <v>18</v>
      </c>
      <c r="E15" s="3" t="s">
        <v>81</v>
      </c>
      <c r="F15" s="4">
        <v>45240.561111111114</v>
      </c>
      <c r="G15" s="4">
        <v>45240.583356099538</v>
      </c>
      <c r="H15" s="3" t="s">
        <v>18</v>
      </c>
      <c r="I15" s="3" t="s">
        <v>51</v>
      </c>
      <c r="J15" s="2">
        <v>0</v>
      </c>
      <c r="K15" s="2">
        <v>32</v>
      </c>
      <c r="L15" s="2">
        <v>32</v>
      </c>
      <c r="M15" s="3" t="s">
        <v>82</v>
      </c>
      <c r="N15" s="3" t="s">
        <v>83</v>
      </c>
      <c r="O15" s="3" t="s">
        <v>84</v>
      </c>
      <c r="P15" s="3" t="s">
        <v>24</v>
      </c>
      <c r="Q15" s="3" t="s">
        <v>25</v>
      </c>
      <c r="R15" s="3" t="s">
        <v>26</v>
      </c>
    </row>
    <row r="16" spans="1:18" x14ac:dyDescent="0.25">
      <c r="A16" s="2">
        <v>2023</v>
      </c>
      <c r="B16" s="2">
        <v>11</v>
      </c>
      <c r="C16" s="2">
        <v>10</v>
      </c>
      <c r="D16" s="3" t="s">
        <v>18</v>
      </c>
      <c r="E16" s="3" t="s">
        <v>85</v>
      </c>
      <c r="F16" s="4">
        <v>45240.62777777778</v>
      </c>
      <c r="G16" s="4">
        <v>45240.75003599537</v>
      </c>
      <c r="H16" s="3" t="s">
        <v>18</v>
      </c>
      <c r="I16" s="3" t="s">
        <v>86</v>
      </c>
      <c r="J16" s="2">
        <v>2</v>
      </c>
      <c r="K16" s="2">
        <v>56</v>
      </c>
      <c r="L16" s="2">
        <v>176</v>
      </c>
      <c r="M16" s="3" t="s">
        <v>87</v>
      </c>
      <c r="N16" s="3" t="s">
        <v>88</v>
      </c>
      <c r="O16" s="3" t="s">
        <v>89</v>
      </c>
      <c r="P16" s="3" t="s">
        <v>24</v>
      </c>
      <c r="Q16" s="3" t="s">
        <v>25</v>
      </c>
      <c r="R16" s="3" t="s">
        <v>26</v>
      </c>
    </row>
    <row r="17" spans="1:18" x14ac:dyDescent="0.25">
      <c r="A17" s="2">
        <v>2023</v>
      </c>
      <c r="B17" s="2">
        <v>11</v>
      </c>
      <c r="C17" s="2">
        <v>10</v>
      </c>
      <c r="D17" s="3" t="s">
        <v>18</v>
      </c>
      <c r="E17" s="3" t="s">
        <v>90</v>
      </c>
      <c r="F17" s="4">
        <v>45240.643750000003</v>
      </c>
      <c r="G17" s="4">
        <v>45240.770861307872</v>
      </c>
      <c r="H17" s="3" t="s">
        <v>18</v>
      </c>
      <c r="I17" s="3" t="s">
        <v>91</v>
      </c>
      <c r="J17" s="2">
        <v>3</v>
      </c>
      <c r="K17" s="2">
        <v>3</v>
      </c>
      <c r="L17" s="2">
        <v>183</v>
      </c>
      <c r="M17" s="3" t="s">
        <v>92</v>
      </c>
      <c r="N17" s="3" t="s">
        <v>93</v>
      </c>
      <c r="O17" s="3" t="s">
        <v>94</v>
      </c>
      <c r="P17" s="3" t="s">
        <v>24</v>
      </c>
      <c r="Q17" s="3" t="s">
        <v>25</v>
      </c>
      <c r="R17" s="3" t="s">
        <v>26</v>
      </c>
    </row>
    <row r="18" spans="1:18" x14ac:dyDescent="0.25">
      <c r="A18" s="2">
        <v>2023</v>
      </c>
      <c r="B18" s="2">
        <v>11</v>
      </c>
      <c r="C18" s="2">
        <v>10</v>
      </c>
      <c r="D18" s="3" t="s">
        <v>18</v>
      </c>
      <c r="E18" s="3" t="s">
        <v>95</v>
      </c>
      <c r="F18" s="4">
        <v>45240.692361111112</v>
      </c>
      <c r="G18" s="4">
        <v>45240.875028819442</v>
      </c>
      <c r="H18" s="3" t="s">
        <v>18</v>
      </c>
      <c r="I18" s="3" t="s">
        <v>96</v>
      </c>
      <c r="J18" s="2">
        <v>4</v>
      </c>
      <c r="K18" s="2">
        <v>23</v>
      </c>
      <c r="L18" s="2">
        <v>263</v>
      </c>
      <c r="M18" s="3" t="s">
        <v>97</v>
      </c>
      <c r="N18" s="3" t="s">
        <v>98</v>
      </c>
      <c r="O18" s="3" t="s">
        <v>99</v>
      </c>
      <c r="P18" s="3" t="s">
        <v>24</v>
      </c>
      <c r="Q18" s="3" t="s">
        <v>25</v>
      </c>
      <c r="R18" s="3" t="s">
        <v>26</v>
      </c>
    </row>
    <row r="19" spans="1:18" x14ac:dyDescent="0.25">
      <c r="A19" s="2">
        <v>2023</v>
      </c>
      <c r="B19" s="2">
        <v>11</v>
      </c>
      <c r="C19" s="2">
        <v>10</v>
      </c>
      <c r="D19" s="3" t="s">
        <v>18</v>
      </c>
      <c r="E19" s="3" t="s">
        <v>100</v>
      </c>
      <c r="F19" s="4">
        <v>45240.701388888891</v>
      </c>
      <c r="G19" s="4">
        <v>45240.854195833337</v>
      </c>
      <c r="H19" s="3" t="s">
        <v>18</v>
      </c>
      <c r="I19" s="3" t="s">
        <v>101</v>
      </c>
      <c r="J19" s="2">
        <v>3</v>
      </c>
      <c r="K19" s="2">
        <v>40</v>
      </c>
      <c r="L19" s="2">
        <v>220</v>
      </c>
      <c r="M19" s="3" t="s">
        <v>102</v>
      </c>
      <c r="N19" s="3" t="s">
        <v>103</v>
      </c>
      <c r="O19" s="3" t="s">
        <v>63</v>
      </c>
      <c r="P19" s="3" t="s">
        <v>24</v>
      </c>
      <c r="Q19" s="3" t="s">
        <v>25</v>
      </c>
      <c r="R19" s="3" t="s">
        <v>26</v>
      </c>
    </row>
    <row r="20" spans="1:18" x14ac:dyDescent="0.25">
      <c r="A20" s="2">
        <v>2023</v>
      </c>
      <c r="B20" s="2">
        <v>11</v>
      </c>
      <c r="C20" s="2">
        <v>10</v>
      </c>
      <c r="D20" s="3" t="s">
        <v>18</v>
      </c>
      <c r="E20" s="3" t="s">
        <v>104</v>
      </c>
      <c r="F20" s="4">
        <v>45240.703472222223</v>
      </c>
      <c r="G20" s="4">
        <v>45240.833360219905</v>
      </c>
      <c r="H20" s="3" t="s">
        <v>18</v>
      </c>
      <c r="I20" s="3" t="s">
        <v>105</v>
      </c>
      <c r="J20" s="2">
        <v>3</v>
      </c>
      <c r="K20" s="2">
        <v>7</v>
      </c>
      <c r="L20" s="2">
        <v>187</v>
      </c>
      <c r="M20" s="3" t="s">
        <v>106</v>
      </c>
      <c r="N20" s="3" t="s">
        <v>107</v>
      </c>
      <c r="O20" s="3" t="s">
        <v>63</v>
      </c>
      <c r="P20" s="3" t="s">
        <v>24</v>
      </c>
      <c r="Q20" s="3" t="s">
        <v>25</v>
      </c>
      <c r="R20" s="3" t="s">
        <v>26</v>
      </c>
    </row>
    <row r="21" spans="1:18" x14ac:dyDescent="0.25">
      <c r="A21" s="2">
        <v>2023</v>
      </c>
      <c r="B21" s="2">
        <v>11</v>
      </c>
      <c r="C21" s="2">
        <v>10</v>
      </c>
      <c r="D21" s="3" t="s">
        <v>18</v>
      </c>
      <c r="E21" s="3" t="s">
        <v>108</v>
      </c>
      <c r="F21" s="4">
        <v>45240.722222222219</v>
      </c>
      <c r="G21" s="4">
        <v>45240.958360185185</v>
      </c>
      <c r="H21" s="3" t="s">
        <v>18</v>
      </c>
      <c r="I21" s="3" t="s">
        <v>109</v>
      </c>
      <c r="J21" s="2">
        <v>5</v>
      </c>
      <c r="K21" s="2">
        <v>40</v>
      </c>
      <c r="L21" s="2">
        <v>340</v>
      </c>
      <c r="M21" s="3" t="s">
        <v>110</v>
      </c>
      <c r="N21" s="3" t="s">
        <v>111</v>
      </c>
      <c r="O21" s="3" t="s">
        <v>112</v>
      </c>
      <c r="P21" s="3" t="s">
        <v>24</v>
      </c>
      <c r="Q21" s="3" t="s">
        <v>25</v>
      </c>
      <c r="R21" s="3" t="s">
        <v>26</v>
      </c>
    </row>
    <row r="22" spans="1:18" x14ac:dyDescent="0.25">
      <c r="A22" s="2">
        <v>2023</v>
      </c>
      <c r="B22" s="2">
        <v>11</v>
      </c>
      <c r="C22" s="2">
        <v>10</v>
      </c>
      <c r="D22" s="3" t="s">
        <v>18</v>
      </c>
      <c r="E22" s="3" t="s">
        <v>113</v>
      </c>
      <c r="F22" s="4">
        <v>45240.725694444445</v>
      </c>
      <c r="G22" s="4">
        <v>45240.770861307872</v>
      </c>
      <c r="H22" s="3" t="s">
        <v>18</v>
      </c>
      <c r="I22" s="3" t="s">
        <v>91</v>
      </c>
      <c r="J22" s="2">
        <v>1</v>
      </c>
      <c r="K22" s="2">
        <v>5</v>
      </c>
      <c r="L22" s="2">
        <v>65</v>
      </c>
      <c r="M22" s="3" t="s">
        <v>114</v>
      </c>
      <c r="N22" s="3" t="s">
        <v>115</v>
      </c>
      <c r="O22" s="3" t="s">
        <v>116</v>
      </c>
      <c r="P22" s="3" t="s">
        <v>24</v>
      </c>
      <c r="Q22" s="3" t="s">
        <v>25</v>
      </c>
      <c r="R22" s="3" t="s">
        <v>26</v>
      </c>
    </row>
    <row r="23" spans="1:18" x14ac:dyDescent="0.25">
      <c r="A23" s="2">
        <v>2023</v>
      </c>
      <c r="B23" s="2">
        <v>11</v>
      </c>
      <c r="C23" s="2">
        <v>10</v>
      </c>
      <c r="D23" s="3" t="s">
        <v>18</v>
      </c>
      <c r="E23" s="3" t="s">
        <v>117</v>
      </c>
      <c r="F23" s="4">
        <v>45240.746527777781</v>
      </c>
      <c r="G23" s="4">
        <v>45240.833360219905</v>
      </c>
      <c r="H23" s="3" t="s">
        <v>18</v>
      </c>
      <c r="I23" s="3" t="s">
        <v>105</v>
      </c>
      <c r="J23" s="2">
        <v>2</v>
      </c>
      <c r="K23" s="2">
        <v>5</v>
      </c>
      <c r="L23" s="2">
        <v>125</v>
      </c>
      <c r="M23" s="3" t="s">
        <v>118</v>
      </c>
      <c r="N23" s="3" t="s">
        <v>119</v>
      </c>
      <c r="O23" s="3" t="s">
        <v>120</v>
      </c>
      <c r="P23" s="3" t="s">
        <v>24</v>
      </c>
      <c r="Q23" s="3" t="s">
        <v>25</v>
      </c>
      <c r="R23" s="3" t="s">
        <v>26</v>
      </c>
    </row>
    <row r="24" spans="1:18" x14ac:dyDescent="0.25">
      <c r="A24" s="2">
        <v>2023</v>
      </c>
      <c r="B24" s="2">
        <v>11</v>
      </c>
      <c r="C24" s="2">
        <v>10</v>
      </c>
      <c r="D24" s="3" t="s">
        <v>18</v>
      </c>
      <c r="E24" s="3" t="s">
        <v>121</v>
      </c>
      <c r="F24" s="4">
        <v>45240.886805555558</v>
      </c>
      <c r="G24" s="4">
        <v>45240.958360185185</v>
      </c>
      <c r="H24" s="3" t="s">
        <v>18</v>
      </c>
      <c r="I24" s="3" t="s">
        <v>109</v>
      </c>
      <c r="J24" s="2">
        <v>1</v>
      </c>
      <c r="K24" s="2">
        <v>43</v>
      </c>
      <c r="L24" s="2">
        <v>103</v>
      </c>
      <c r="M24" s="3" t="s">
        <v>122</v>
      </c>
      <c r="N24" s="3" t="s">
        <v>123</v>
      </c>
      <c r="O24" s="3" t="s">
        <v>124</v>
      </c>
      <c r="P24" s="3" t="s">
        <v>24</v>
      </c>
      <c r="Q24" s="3" t="s">
        <v>25</v>
      </c>
      <c r="R24" s="3" t="s">
        <v>26</v>
      </c>
    </row>
    <row r="25" spans="1:18" x14ac:dyDescent="0.25">
      <c r="A25" s="2">
        <v>2023</v>
      </c>
      <c r="B25" s="2">
        <v>11</v>
      </c>
      <c r="C25" s="2">
        <v>10</v>
      </c>
      <c r="D25" s="3" t="s">
        <v>18</v>
      </c>
      <c r="E25" s="3" t="s">
        <v>125</v>
      </c>
      <c r="F25" s="4">
        <v>45240.993055555555</v>
      </c>
      <c r="G25" s="4">
        <v>45241.083364699072</v>
      </c>
      <c r="H25" s="3" t="s">
        <v>126</v>
      </c>
      <c r="I25" s="3" t="s">
        <v>127</v>
      </c>
      <c r="J25" s="2">
        <v>2</v>
      </c>
      <c r="K25" s="2">
        <v>10</v>
      </c>
      <c r="L25" s="2">
        <v>130</v>
      </c>
      <c r="M25" s="3" t="s">
        <v>128</v>
      </c>
      <c r="N25" s="3" t="s">
        <v>129</v>
      </c>
      <c r="O25" s="3" t="s">
        <v>130</v>
      </c>
      <c r="P25" s="3" t="s">
        <v>24</v>
      </c>
      <c r="Q25" s="3" t="s">
        <v>25</v>
      </c>
      <c r="R25" s="3" t="s">
        <v>26</v>
      </c>
    </row>
    <row r="26" spans="1:18" x14ac:dyDescent="0.25">
      <c r="A26" s="2">
        <v>2023</v>
      </c>
      <c r="B26" s="2">
        <v>11</v>
      </c>
      <c r="C26" s="2">
        <v>11</v>
      </c>
      <c r="D26" s="3" t="s">
        <v>126</v>
      </c>
      <c r="E26" s="3" t="s">
        <v>131</v>
      </c>
      <c r="F26" s="4">
        <v>45241.027083333334</v>
      </c>
      <c r="G26" s="4">
        <v>45241.062527233793</v>
      </c>
      <c r="H26" s="3" t="s">
        <v>126</v>
      </c>
      <c r="I26" s="3" t="s">
        <v>132</v>
      </c>
      <c r="J26" s="2">
        <v>0</v>
      </c>
      <c r="K26" s="2">
        <v>51</v>
      </c>
      <c r="L26" s="2">
        <v>51</v>
      </c>
      <c r="M26" s="3" t="s">
        <v>133</v>
      </c>
      <c r="N26" s="3" t="s">
        <v>134</v>
      </c>
      <c r="O26" s="3" t="s">
        <v>135</v>
      </c>
      <c r="P26" s="3" t="s">
        <v>24</v>
      </c>
      <c r="Q26" s="3" t="s">
        <v>25</v>
      </c>
      <c r="R26" s="3" t="s">
        <v>26</v>
      </c>
    </row>
    <row r="27" spans="1:18" x14ac:dyDescent="0.25">
      <c r="A27" s="2">
        <v>2023</v>
      </c>
      <c r="B27" s="2">
        <v>11</v>
      </c>
      <c r="C27" s="2">
        <v>11</v>
      </c>
      <c r="D27" s="3" t="s">
        <v>126</v>
      </c>
      <c r="E27" s="3" t="s">
        <v>136</v>
      </c>
      <c r="F27" s="4">
        <v>45241.054166666669</v>
      </c>
      <c r="G27" s="4">
        <v>45241.104196562505</v>
      </c>
      <c r="H27" s="3" t="s">
        <v>126</v>
      </c>
      <c r="I27" s="3" t="s">
        <v>137</v>
      </c>
      <c r="J27" s="2">
        <v>1</v>
      </c>
      <c r="K27" s="2">
        <v>12</v>
      </c>
      <c r="L27" s="2">
        <v>72</v>
      </c>
      <c r="M27" s="3" t="s">
        <v>138</v>
      </c>
      <c r="N27" s="3" t="s">
        <v>139</v>
      </c>
      <c r="O27" s="3" t="s">
        <v>140</v>
      </c>
      <c r="P27" s="3" t="s">
        <v>24</v>
      </c>
      <c r="Q27" s="3" t="s">
        <v>25</v>
      </c>
      <c r="R27" s="3" t="s">
        <v>26</v>
      </c>
    </row>
    <row r="28" spans="1:18" x14ac:dyDescent="0.25">
      <c r="A28" s="2">
        <v>2023</v>
      </c>
      <c r="B28" s="2">
        <v>11</v>
      </c>
      <c r="C28" s="2">
        <v>11</v>
      </c>
      <c r="D28" s="3" t="s">
        <v>126</v>
      </c>
      <c r="E28" s="3" t="s">
        <v>141</v>
      </c>
      <c r="F28" s="4">
        <v>45241.056250000001</v>
      </c>
      <c r="G28" s="4">
        <v>45241.125026932867</v>
      </c>
      <c r="H28" s="3" t="s">
        <v>126</v>
      </c>
      <c r="I28" s="3" t="s">
        <v>142</v>
      </c>
      <c r="J28" s="2">
        <v>1</v>
      </c>
      <c r="K28" s="2">
        <v>39</v>
      </c>
      <c r="L28" s="2">
        <v>99</v>
      </c>
      <c r="M28" s="3" t="s">
        <v>143</v>
      </c>
      <c r="N28" s="3" t="s">
        <v>144</v>
      </c>
      <c r="O28" s="3" t="s">
        <v>145</v>
      </c>
      <c r="P28" s="3" t="s">
        <v>24</v>
      </c>
      <c r="Q28" s="3" t="s">
        <v>25</v>
      </c>
      <c r="R28" s="3" t="s">
        <v>26</v>
      </c>
    </row>
    <row r="29" spans="1:18" x14ac:dyDescent="0.25">
      <c r="A29" s="2">
        <v>2023</v>
      </c>
      <c r="B29" s="2">
        <v>11</v>
      </c>
      <c r="C29" s="2">
        <v>11</v>
      </c>
      <c r="D29" s="3" t="s">
        <v>126</v>
      </c>
      <c r="E29" s="3" t="s">
        <v>146</v>
      </c>
      <c r="F29" s="4">
        <v>45241.209722222222</v>
      </c>
      <c r="G29" s="4">
        <v>45241.333360300923</v>
      </c>
      <c r="H29" s="3" t="s">
        <v>126</v>
      </c>
      <c r="I29" s="3" t="s">
        <v>147</v>
      </c>
      <c r="J29" s="2">
        <v>2</v>
      </c>
      <c r="K29" s="2">
        <v>58</v>
      </c>
      <c r="L29" s="2">
        <v>178</v>
      </c>
      <c r="M29" s="3" t="s">
        <v>148</v>
      </c>
      <c r="N29" s="3" t="s">
        <v>149</v>
      </c>
      <c r="O29" s="3" t="s">
        <v>150</v>
      </c>
      <c r="P29" s="3" t="s">
        <v>24</v>
      </c>
      <c r="Q29" s="3" t="s">
        <v>25</v>
      </c>
      <c r="R29" s="3" t="s">
        <v>26</v>
      </c>
    </row>
    <row r="30" spans="1:18" x14ac:dyDescent="0.25">
      <c r="A30" s="2">
        <v>2023</v>
      </c>
      <c r="B30" s="2">
        <v>11</v>
      </c>
      <c r="C30" s="2">
        <v>11</v>
      </c>
      <c r="D30" s="3" t="s">
        <v>126</v>
      </c>
      <c r="E30" s="3" t="s">
        <v>151</v>
      </c>
      <c r="F30" s="4">
        <v>45241.302777777775</v>
      </c>
      <c r="G30" s="4">
        <v>45241.416693784726</v>
      </c>
      <c r="H30" s="3" t="s">
        <v>126</v>
      </c>
      <c r="I30" s="3" t="s">
        <v>152</v>
      </c>
      <c r="J30" s="2">
        <v>2</v>
      </c>
      <c r="K30" s="2">
        <v>44</v>
      </c>
      <c r="L30" s="2">
        <v>164</v>
      </c>
      <c r="M30" s="3" t="s">
        <v>153</v>
      </c>
      <c r="N30" s="3" t="s">
        <v>154</v>
      </c>
      <c r="O30" s="3" t="s">
        <v>155</v>
      </c>
      <c r="P30" s="3" t="s">
        <v>24</v>
      </c>
      <c r="Q30" s="3" t="s">
        <v>25</v>
      </c>
      <c r="R30" s="3" t="s">
        <v>26</v>
      </c>
    </row>
    <row r="31" spans="1:18" x14ac:dyDescent="0.25">
      <c r="A31" s="2">
        <v>2023</v>
      </c>
      <c r="B31" s="2">
        <v>11</v>
      </c>
      <c r="C31" s="2">
        <v>11</v>
      </c>
      <c r="D31" s="3" t="s">
        <v>126</v>
      </c>
      <c r="E31" s="3" t="s">
        <v>156</v>
      </c>
      <c r="F31" s="4">
        <v>45241.390972222223</v>
      </c>
      <c r="G31" s="4">
        <v>45241.500028043978</v>
      </c>
      <c r="H31" s="3" t="s">
        <v>126</v>
      </c>
      <c r="I31" s="3" t="s">
        <v>157</v>
      </c>
      <c r="J31" s="2">
        <v>2</v>
      </c>
      <c r="K31" s="2">
        <v>37</v>
      </c>
      <c r="L31" s="2">
        <v>157</v>
      </c>
      <c r="M31" s="3" t="s">
        <v>158</v>
      </c>
      <c r="N31" s="3" t="s">
        <v>159</v>
      </c>
      <c r="O31" s="3" t="s">
        <v>160</v>
      </c>
      <c r="P31" s="3" t="s">
        <v>24</v>
      </c>
      <c r="Q31" s="3" t="s">
        <v>25</v>
      </c>
      <c r="R31" s="3" t="s">
        <v>26</v>
      </c>
    </row>
    <row r="32" spans="1:18" x14ac:dyDescent="0.25">
      <c r="A32" s="2">
        <v>2023</v>
      </c>
      <c r="B32" s="2">
        <v>11</v>
      </c>
      <c r="C32" s="2">
        <v>11</v>
      </c>
      <c r="D32" s="3" t="s">
        <v>126</v>
      </c>
      <c r="E32" s="3" t="s">
        <v>161</v>
      </c>
      <c r="F32" s="4">
        <v>45241.42083333333</v>
      </c>
      <c r="G32" s="4">
        <v>45241.604193634259</v>
      </c>
      <c r="H32" s="3" t="s">
        <v>126</v>
      </c>
      <c r="I32" s="3" t="s">
        <v>162</v>
      </c>
      <c r="J32" s="2">
        <v>4</v>
      </c>
      <c r="K32" s="2">
        <v>24</v>
      </c>
      <c r="L32" s="2">
        <v>264</v>
      </c>
      <c r="M32" s="3" t="s">
        <v>163</v>
      </c>
      <c r="N32" s="3" t="s">
        <v>164</v>
      </c>
      <c r="O32" s="3" t="s">
        <v>165</v>
      </c>
      <c r="P32" s="3" t="s">
        <v>24</v>
      </c>
      <c r="Q32" s="3" t="s">
        <v>25</v>
      </c>
      <c r="R32" s="3" t="s">
        <v>26</v>
      </c>
    </row>
    <row r="33" spans="1:18" x14ac:dyDescent="0.25">
      <c r="A33" s="2">
        <v>2023</v>
      </c>
      <c r="B33" s="2">
        <v>11</v>
      </c>
      <c r="C33" s="2">
        <v>11</v>
      </c>
      <c r="D33" s="3" t="s">
        <v>126</v>
      </c>
      <c r="E33" s="3" t="s">
        <v>166</v>
      </c>
      <c r="F33" s="4">
        <v>45241.423611111109</v>
      </c>
      <c r="G33" s="4">
        <v>45241.562526157402</v>
      </c>
      <c r="H33" s="3" t="s">
        <v>126</v>
      </c>
      <c r="I33" s="3" t="s">
        <v>167</v>
      </c>
      <c r="J33" s="2">
        <v>3</v>
      </c>
      <c r="K33" s="2">
        <v>20</v>
      </c>
      <c r="L33" s="2">
        <v>200</v>
      </c>
      <c r="M33" s="3" t="s">
        <v>168</v>
      </c>
      <c r="N33" s="3" t="s">
        <v>169</v>
      </c>
      <c r="O33" s="3" t="s">
        <v>31</v>
      </c>
      <c r="P33" s="3" t="s">
        <v>24</v>
      </c>
      <c r="Q33" s="3" t="s">
        <v>25</v>
      </c>
      <c r="R33" s="3" t="s">
        <v>26</v>
      </c>
    </row>
    <row r="34" spans="1:18" x14ac:dyDescent="0.25">
      <c r="A34" s="2">
        <v>2023</v>
      </c>
      <c r="B34" s="2">
        <v>11</v>
      </c>
      <c r="C34" s="2">
        <v>11</v>
      </c>
      <c r="D34" s="3" t="s">
        <v>126</v>
      </c>
      <c r="E34" s="3" t="s">
        <v>170</v>
      </c>
      <c r="F34" s="4">
        <v>45241.450694444444</v>
      </c>
      <c r="G34" s="4">
        <v>45241.500028043978</v>
      </c>
      <c r="H34" s="3" t="s">
        <v>126</v>
      </c>
      <c r="I34" s="3" t="s">
        <v>157</v>
      </c>
      <c r="J34" s="2">
        <v>1</v>
      </c>
      <c r="K34" s="2">
        <v>11</v>
      </c>
      <c r="L34" s="2">
        <v>71</v>
      </c>
      <c r="M34" s="3" t="s">
        <v>171</v>
      </c>
      <c r="N34" s="3" t="s">
        <v>172</v>
      </c>
      <c r="O34" s="3" t="s">
        <v>173</v>
      </c>
      <c r="P34" s="3" t="s">
        <v>24</v>
      </c>
      <c r="Q34" s="3" t="s">
        <v>25</v>
      </c>
      <c r="R34" s="3" t="s">
        <v>26</v>
      </c>
    </row>
    <row r="35" spans="1:18" x14ac:dyDescent="0.25">
      <c r="A35" s="2">
        <v>2023</v>
      </c>
      <c r="B35" s="2">
        <v>11</v>
      </c>
      <c r="C35" s="2">
        <v>11</v>
      </c>
      <c r="D35" s="3" t="s">
        <v>126</v>
      </c>
      <c r="E35" s="3" t="s">
        <v>174</v>
      </c>
      <c r="F35" s="4">
        <v>45241.463194444441</v>
      </c>
      <c r="G35" s="4">
        <v>45241.625028206014</v>
      </c>
      <c r="H35" s="3" t="s">
        <v>126</v>
      </c>
      <c r="I35" s="3" t="s">
        <v>175</v>
      </c>
      <c r="J35" s="2">
        <v>3</v>
      </c>
      <c r="K35" s="2">
        <v>53</v>
      </c>
      <c r="L35" s="2">
        <v>233</v>
      </c>
      <c r="M35" s="3" t="s">
        <v>176</v>
      </c>
      <c r="N35" s="3" t="s">
        <v>177</v>
      </c>
      <c r="O35" s="3" t="s">
        <v>150</v>
      </c>
      <c r="P35" s="3" t="s">
        <v>24</v>
      </c>
      <c r="Q35" s="3" t="s">
        <v>25</v>
      </c>
      <c r="R35" s="3" t="s">
        <v>26</v>
      </c>
    </row>
    <row r="36" spans="1:18" x14ac:dyDescent="0.25">
      <c r="A36" s="2">
        <v>2023</v>
      </c>
      <c r="B36" s="2">
        <v>11</v>
      </c>
      <c r="C36" s="2">
        <v>11</v>
      </c>
      <c r="D36" s="3" t="s">
        <v>126</v>
      </c>
      <c r="E36" s="3" t="s">
        <v>178</v>
      </c>
      <c r="F36" s="4">
        <v>45241.47152777778</v>
      </c>
      <c r="G36" s="4">
        <v>45241.500028043978</v>
      </c>
      <c r="H36" s="3" t="s">
        <v>126</v>
      </c>
      <c r="I36" s="3" t="s">
        <v>157</v>
      </c>
      <c r="J36" s="2">
        <v>0</v>
      </c>
      <c r="K36" s="2">
        <v>41</v>
      </c>
      <c r="L36" s="2">
        <v>41</v>
      </c>
      <c r="M36" s="3" t="s">
        <v>179</v>
      </c>
      <c r="N36" s="3" t="s">
        <v>180</v>
      </c>
      <c r="O36" s="3" t="s">
        <v>181</v>
      </c>
      <c r="P36" s="3" t="s">
        <v>24</v>
      </c>
      <c r="Q36" s="3" t="s">
        <v>25</v>
      </c>
      <c r="R36" s="3" t="s">
        <v>26</v>
      </c>
    </row>
    <row r="37" spans="1:18" x14ac:dyDescent="0.25">
      <c r="A37" s="2">
        <v>2023</v>
      </c>
      <c r="B37" s="2">
        <v>11</v>
      </c>
      <c r="C37" s="2">
        <v>11</v>
      </c>
      <c r="D37" s="3" t="s">
        <v>126</v>
      </c>
      <c r="E37" s="3" t="s">
        <v>182</v>
      </c>
      <c r="F37" s="4">
        <v>45241.477777777778</v>
      </c>
      <c r="G37" s="4">
        <v>45241.562526157402</v>
      </c>
      <c r="H37" s="3" t="s">
        <v>126</v>
      </c>
      <c r="I37" s="3" t="s">
        <v>167</v>
      </c>
      <c r="J37" s="2">
        <v>2</v>
      </c>
      <c r="K37" s="2">
        <v>2</v>
      </c>
      <c r="L37" s="2">
        <v>122</v>
      </c>
      <c r="M37" s="3" t="s">
        <v>183</v>
      </c>
      <c r="N37" s="3" t="s">
        <v>184</v>
      </c>
      <c r="O37" s="3" t="s">
        <v>49</v>
      </c>
      <c r="P37" s="3" t="s">
        <v>185</v>
      </c>
      <c r="Q37" s="3" t="s">
        <v>186</v>
      </c>
      <c r="R37" s="3" t="s">
        <v>187</v>
      </c>
    </row>
    <row r="38" spans="1:18" x14ac:dyDescent="0.25">
      <c r="A38" s="2">
        <v>2023</v>
      </c>
      <c r="B38" s="2">
        <v>11</v>
      </c>
      <c r="C38" s="2">
        <v>11</v>
      </c>
      <c r="D38" s="3" t="s">
        <v>126</v>
      </c>
      <c r="E38" s="3" t="s">
        <v>188</v>
      </c>
      <c r="F38" s="4">
        <v>45241.479166666664</v>
      </c>
      <c r="G38" s="4">
        <v>45241.500028043978</v>
      </c>
      <c r="H38" s="3" t="s">
        <v>126</v>
      </c>
      <c r="I38" s="3" t="s">
        <v>157</v>
      </c>
      <c r="J38" s="2">
        <v>0</v>
      </c>
      <c r="K38" s="2">
        <v>30</v>
      </c>
      <c r="L38" s="2">
        <v>30</v>
      </c>
      <c r="M38" s="3" t="s">
        <v>189</v>
      </c>
      <c r="N38" s="3" t="s">
        <v>190</v>
      </c>
      <c r="O38" s="3" t="s">
        <v>116</v>
      </c>
      <c r="P38" s="3" t="s">
        <v>24</v>
      </c>
      <c r="Q38" s="3" t="s">
        <v>25</v>
      </c>
      <c r="R38" s="3" t="s">
        <v>26</v>
      </c>
    </row>
    <row r="39" spans="1:18" x14ac:dyDescent="0.25">
      <c r="A39" s="2">
        <v>2023</v>
      </c>
      <c r="B39" s="2">
        <v>11</v>
      </c>
      <c r="C39" s="2">
        <v>11</v>
      </c>
      <c r="D39" s="3" t="s">
        <v>126</v>
      </c>
      <c r="E39" s="3" t="s">
        <v>191</v>
      </c>
      <c r="F39" s="4">
        <v>45241.480555555558</v>
      </c>
      <c r="G39" s="4">
        <v>45241.562526157402</v>
      </c>
      <c r="H39" s="3" t="s">
        <v>126</v>
      </c>
      <c r="I39" s="3" t="s">
        <v>167</v>
      </c>
      <c r="J39" s="2">
        <v>1</v>
      </c>
      <c r="K39" s="2">
        <v>58</v>
      </c>
      <c r="L39" s="2">
        <v>118</v>
      </c>
      <c r="M39" s="3" t="s">
        <v>192</v>
      </c>
      <c r="N39" s="3" t="s">
        <v>193</v>
      </c>
      <c r="O39" s="3" t="s">
        <v>194</v>
      </c>
      <c r="P39" s="3" t="s">
        <v>24</v>
      </c>
      <c r="Q39" s="3" t="s">
        <v>25</v>
      </c>
      <c r="R39" s="3" t="s">
        <v>26</v>
      </c>
    </row>
    <row r="40" spans="1:18" x14ac:dyDescent="0.25">
      <c r="A40" s="2">
        <v>2023</v>
      </c>
      <c r="B40" s="2">
        <v>11</v>
      </c>
      <c r="C40" s="2">
        <v>11</v>
      </c>
      <c r="D40" s="3" t="s">
        <v>126</v>
      </c>
      <c r="E40" s="3" t="s">
        <v>195</v>
      </c>
      <c r="F40" s="4">
        <v>45241.481249999997</v>
      </c>
      <c r="G40" s="4">
        <v>45241.604193634259</v>
      </c>
      <c r="H40" s="3" t="s">
        <v>126</v>
      </c>
      <c r="I40" s="3" t="s">
        <v>162</v>
      </c>
      <c r="J40" s="2">
        <v>2</v>
      </c>
      <c r="K40" s="2">
        <v>57</v>
      </c>
      <c r="L40" s="2">
        <v>177</v>
      </c>
      <c r="M40" s="3" t="s">
        <v>196</v>
      </c>
      <c r="N40" s="3" t="s">
        <v>197</v>
      </c>
      <c r="O40" s="3" t="s">
        <v>198</v>
      </c>
      <c r="P40" s="3" t="s">
        <v>24</v>
      </c>
      <c r="Q40" s="3" t="s">
        <v>25</v>
      </c>
      <c r="R40" s="3" t="s">
        <v>26</v>
      </c>
    </row>
    <row r="41" spans="1:18" x14ac:dyDescent="0.25">
      <c r="A41" s="2">
        <v>2023</v>
      </c>
      <c r="B41" s="2">
        <v>11</v>
      </c>
      <c r="C41" s="2">
        <v>11</v>
      </c>
      <c r="D41" s="3" t="s">
        <v>126</v>
      </c>
      <c r="E41" s="3" t="s">
        <v>199</v>
      </c>
      <c r="F41" s="4">
        <v>45241.488194444442</v>
      </c>
      <c r="G41" s="4">
        <v>45241.520861921294</v>
      </c>
      <c r="H41" s="3" t="s">
        <v>126</v>
      </c>
      <c r="I41" s="3" t="s">
        <v>200</v>
      </c>
      <c r="J41" s="2">
        <v>0</v>
      </c>
      <c r="K41" s="2">
        <v>47</v>
      </c>
      <c r="L41" s="2">
        <v>47</v>
      </c>
      <c r="M41" s="3" t="s">
        <v>201</v>
      </c>
      <c r="N41" s="3" t="s">
        <v>202</v>
      </c>
      <c r="O41" s="3" t="s">
        <v>124</v>
      </c>
      <c r="P41" s="3" t="s">
        <v>24</v>
      </c>
      <c r="Q41" s="3" t="s">
        <v>25</v>
      </c>
      <c r="R41" s="3" t="s">
        <v>26</v>
      </c>
    </row>
    <row r="42" spans="1:18" x14ac:dyDescent="0.25">
      <c r="A42" s="2">
        <v>2023</v>
      </c>
      <c r="B42" s="2">
        <v>11</v>
      </c>
      <c r="C42" s="2">
        <v>11</v>
      </c>
      <c r="D42" s="3" t="s">
        <v>126</v>
      </c>
      <c r="E42" s="3" t="s">
        <v>203</v>
      </c>
      <c r="F42" s="4">
        <v>45241.493055555555</v>
      </c>
      <c r="G42" s="4">
        <v>45241.583366979168</v>
      </c>
      <c r="H42" s="3" t="s">
        <v>126</v>
      </c>
      <c r="I42" s="3" t="s">
        <v>51</v>
      </c>
      <c r="J42" s="2">
        <v>2</v>
      </c>
      <c r="K42" s="2">
        <v>10</v>
      </c>
      <c r="L42" s="2">
        <v>130</v>
      </c>
      <c r="M42" s="3" t="s">
        <v>204</v>
      </c>
      <c r="N42" s="3" t="s">
        <v>205</v>
      </c>
      <c r="O42" s="3" t="s">
        <v>206</v>
      </c>
      <c r="P42" s="3" t="s">
        <v>24</v>
      </c>
      <c r="Q42" s="3" t="s">
        <v>25</v>
      </c>
      <c r="R42" s="3" t="s">
        <v>26</v>
      </c>
    </row>
    <row r="43" spans="1:18" x14ac:dyDescent="0.25">
      <c r="A43" s="2">
        <v>2023</v>
      </c>
      <c r="B43" s="2">
        <v>11</v>
      </c>
      <c r="C43" s="2">
        <v>11</v>
      </c>
      <c r="D43" s="3" t="s">
        <v>126</v>
      </c>
      <c r="E43" s="3" t="s">
        <v>207</v>
      </c>
      <c r="F43" s="4">
        <v>45241.501388888886</v>
      </c>
      <c r="G43" s="4">
        <v>45241.625028206014</v>
      </c>
      <c r="H43" s="3" t="s">
        <v>126</v>
      </c>
      <c r="I43" s="3" t="s">
        <v>175</v>
      </c>
      <c r="J43" s="2">
        <v>2</v>
      </c>
      <c r="K43" s="2">
        <v>58</v>
      </c>
      <c r="L43" s="2">
        <v>178</v>
      </c>
      <c r="M43" s="3" t="s">
        <v>208</v>
      </c>
      <c r="N43" s="3" t="s">
        <v>209</v>
      </c>
      <c r="O43" s="3" t="s">
        <v>41</v>
      </c>
      <c r="P43" s="3" t="s">
        <v>24</v>
      </c>
      <c r="Q43" s="3" t="s">
        <v>25</v>
      </c>
      <c r="R43" s="3" t="s">
        <v>26</v>
      </c>
    </row>
    <row r="44" spans="1:18" x14ac:dyDescent="0.25">
      <c r="A44" s="2">
        <v>2023</v>
      </c>
      <c r="B44" s="2">
        <v>11</v>
      </c>
      <c r="C44" s="2">
        <v>11</v>
      </c>
      <c r="D44" s="3" t="s">
        <v>126</v>
      </c>
      <c r="E44" s="3" t="s">
        <v>210</v>
      </c>
      <c r="F44" s="4">
        <v>45241.567361111112</v>
      </c>
      <c r="G44" s="4">
        <v>45241.812527696755</v>
      </c>
      <c r="H44" s="3" t="s">
        <v>126</v>
      </c>
      <c r="I44" s="3" t="s">
        <v>211</v>
      </c>
      <c r="J44" s="2">
        <v>5</v>
      </c>
      <c r="K44" s="2">
        <v>53</v>
      </c>
      <c r="L44" s="2">
        <v>353</v>
      </c>
      <c r="M44" s="3" t="s">
        <v>212</v>
      </c>
      <c r="N44" s="3" t="s">
        <v>213</v>
      </c>
      <c r="O44" s="3" t="s">
        <v>214</v>
      </c>
      <c r="P44" s="3" t="s">
        <v>185</v>
      </c>
      <c r="Q44" s="3" t="s">
        <v>186</v>
      </c>
      <c r="R44" s="3" t="s">
        <v>187</v>
      </c>
    </row>
    <row r="45" spans="1:18" x14ac:dyDescent="0.25">
      <c r="A45" s="2">
        <v>2023</v>
      </c>
      <c r="B45" s="2">
        <v>11</v>
      </c>
      <c r="C45" s="2">
        <v>11</v>
      </c>
      <c r="D45" s="3" t="s">
        <v>126</v>
      </c>
      <c r="E45" s="3" t="s">
        <v>215</v>
      </c>
      <c r="F45" s="4">
        <v>45241.57708333333</v>
      </c>
      <c r="G45" s="4">
        <v>45241.666694247688</v>
      </c>
      <c r="H45" s="3" t="s">
        <v>126</v>
      </c>
      <c r="I45" s="3" t="s">
        <v>33</v>
      </c>
      <c r="J45" s="2">
        <v>2</v>
      </c>
      <c r="K45" s="2">
        <v>9</v>
      </c>
      <c r="L45" s="2">
        <v>129</v>
      </c>
      <c r="M45" s="3" t="s">
        <v>216</v>
      </c>
      <c r="N45" s="3" t="s">
        <v>217</v>
      </c>
      <c r="O45" s="3" t="s">
        <v>63</v>
      </c>
      <c r="P45" s="3" t="s">
        <v>24</v>
      </c>
      <c r="Q45" s="3" t="s">
        <v>25</v>
      </c>
      <c r="R45" s="3" t="s">
        <v>26</v>
      </c>
    </row>
    <row r="46" spans="1:18" x14ac:dyDescent="0.25">
      <c r="A46" s="2">
        <v>2023</v>
      </c>
      <c r="B46" s="2">
        <v>11</v>
      </c>
      <c r="C46" s="2">
        <v>11</v>
      </c>
      <c r="D46" s="3" t="s">
        <v>126</v>
      </c>
      <c r="E46" s="3" t="s">
        <v>218</v>
      </c>
      <c r="F46" s="4">
        <v>45241.579861111109</v>
      </c>
      <c r="G46" s="4">
        <v>45241.645861770834</v>
      </c>
      <c r="H46" s="3" t="s">
        <v>126</v>
      </c>
      <c r="I46" s="3" t="s">
        <v>65</v>
      </c>
      <c r="J46" s="2">
        <v>1</v>
      </c>
      <c r="K46" s="2">
        <v>35</v>
      </c>
      <c r="L46" s="2">
        <v>95</v>
      </c>
      <c r="M46" s="3" t="s">
        <v>219</v>
      </c>
      <c r="N46" s="3" t="s">
        <v>220</v>
      </c>
      <c r="O46" s="3" t="s">
        <v>221</v>
      </c>
      <c r="P46" s="3" t="s">
        <v>24</v>
      </c>
      <c r="Q46" s="3" t="s">
        <v>25</v>
      </c>
      <c r="R46" s="3" t="s">
        <v>26</v>
      </c>
    </row>
    <row r="47" spans="1:18" x14ac:dyDescent="0.25">
      <c r="A47" s="2">
        <v>2023</v>
      </c>
      <c r="B47" s="2">
        <v>11</v>
      </c>
      <c r="C47" s="2">
        <v>11</v>
      </c>
      <c r="D47" s="3" t="s">
        <v>126</v>
      </c>
      <c r="E47" s="3" t="s">
        <v>222</v>
      </c>
      <c r="F47" s="4">
        <v>45241.591666666667</v>
      </c>
      <c r="G47" s="4">
        <v>45241.666694247688</v>
      </c>
      <c r="H47" s="3" t="s">
        <v>126</v>
      </c>
      <c r="I47" s="3" t="s">
        <v>33</v>
      </c>
      <c r="J47" s="2">
        <v>1</v>
      </c>
      <c r="K47" s="2">
        <v>48</v>
      </c>
      <c r="L47" s="2">
        <v>108</v>
      </c>
      <c r="M47" s="3" t="s">
        <v>223</v>
      </c>
      <c r="N47" s="3" t="s">
        <v>224</v>
      </c>
      <c r="O47" s="3" t="s">
        <v>112</v>
      </c>
      <c r="P47" s="3" t="s">
        <v>24</v>
      </c>
      <c r="Q47" s="3" t="s">
        <v>25</v>
      </c>
      <c r="R47" s="3" t="s">
        <v>26</v>
      </c>
    </row>
    <row r="48" spans="1:18" x14ac:dyDescent="0.25">
      <c r="A48" s="2">
        <v>2023</v>
      </c>
      <c r="B48" s="2">
        <v>11</v>
      </c>
      <c r="C48" s="2">
        <v>11</v>
      </c>
      <c r="D48" s="3" t="s">
        <v>126</v>
      </c>
      <c r="E48" s="3" t="s">
        <v>225</v>
      </c>
      <c r="F48" s="4">
        <v>45241.615277777775</v>
      </c>
      <c r="G48" s="4">
        <v>45241.666694247688</v>
      </c>
      <c r="H48" s="3" t="s">
        <v>126</v>
      </c>
      <c r="I48" s="3" t="s">
        <v>33</v>
      </c>
      <c r="J48" s="2">
        <v>1</v>
      </c>
      <c r="K48" s="2">
        <v>14</v>
      </c>
      <c r="L48" s="2">
        <v>74</v>
      </c>
      <c r="M48" s="3" t="s">
        <v>226</v>
      </c>
      <c r="N48" s="3" t="s">
        <v>227</v>
      </c>
      <c r="O48" s="3" t="s">
        <v>228</v>
      </c>
      <c r="P48" s="3" t="s">
        <v>24</v>
      </c>
      <c r="Q48" s="3" t="s">
        <v>25</v>
      </c>
      <c r="R48" s="3" t="s">
        <v>26</v>
      </c>
    </row>
    <row r="49" spans="1:18" x14ac:dyDescent="0.25">
      <c r="A49" s="2">
        <v>2023</v>
      </c>
      <c r="B49" s="2">
        <v>11</v>
      </c>
      <c r="C49" s="2">
        <v>11</v>
      </c>
      <c r="D49" s="3" t="s">
        <v>126</v>
      </c>
      <c r="E49" s="3" t="s">
        <v>229</v>
      </c>
      <c r="F49" s="4">
        <v>45241.662499999999</v>
      </c>
      <c r="G49" s="4">
        <v>45241.75002673611</v>
      </c>
      <c r="H49" s="3" t="s">
        <v>126</v>
      </c>
      <c r="I49" s="3" t="s">
        <v>86</v>
      </c>
      <c r="J49" s="2">
        <v>2</v>
      </c>
      <c r="K49" s="2">
        <v>6</v>
      </c>
      <c r="L49" s="2">
        <v>126</v>
      </c>
      <c r="M49" s="3" t="s">
        <v>230</v>
      </c>
      <c r="N49" s="3" t="s">
        <v>231</v>
      </c>
      <c r="O49" s="3" t="s">
        <v>232</v>
      </c>
      <c r="P49" s="3" t="s">
        <v>24</v>
      </c>
      <c r="Q49" s="3" t="s">
        <v>25</v>
      </c>
      <c r="R49" s="3" t="s">
        <v>26</v>
      </c>
    </row>
    <row r="50" spans="1:18" x14ac:dyDescent="0.25">
      <c r="A50" s="2">
        <v>2023</v>
      </c>
      <c r="B50" s="2">
        <v>11</v>
      </c>
      <c r="C50" s="2">
        <v>11</v>
      </c>
      <c r="D50" s="3" t="s">
        <v>126</v>
      </c>
      <c r="E50" s="3" t="s">
        <v>233</v>
      </c>
      <c r="F50" s="4">
        <v>45241.690972222219</v>
      </c>
      <c r="G50" s="4">
        <v>45241.875027430557</v>
      </c>
      <c r="H50" s="3" t="s">
        <v>126</v>
      </c>
      <c r="I50" s="3" t="s">
        <v>96</v>
      </c>
      <c r="J50" s="2">
        <v>4</v>
      </c>
      <c r="K50" s="2">
        <v>25</v>
      </c>
      <c r="L50" s="2">
        <v>265</v>
      </c>
      <c r="M50" s="3" t="s">
        <v>234</v>
      </c>
      <c r="N50" s="3" t="s">
        <v>235</v>
      </c>
      <c r="O50" s="3" t="s">
        <v>236</v>
      </c>
      <c r="P50" s="3" t="s">
        <v>24</v>
      </c>
      <c r="Q50" s="3" t="s">
        <v>25</v>
      </c>
      <c r="R50" s="3" t="s">
        <v>26</v>
      </c>
    </row>
    <row r="51" spans="1:18" x14ac:dyDescent="0.25">
      <c r="A51" s="2">
        <v>2023</v>
      </c>
      <c r="B51" s="2">
        <v>11</v>
      </c>
      <c r="C51" s="2">
        <v>11</v>
      </c>
      <c r="D51" s="3" t="s">
        <v>126</v>
      </c>
      <c r="E51" s="3" t="s">
        <v>237</v>
      </c>
      <c r="F51" s="4">
        <v>45241.691666666666</v>
      </c>
      <c r="G51" s="4">
        <v>45241.72919456019</v>
      </c>
      <c r="H51" s="3" t="s">
        <v>126</v>
      </c>
      <c r="I51" s="3" t="s">
        <v>238</v>
      </c>
      <c r="J51" s="2">
        <v>0</v>
      </c>
      <c r="K51" s="2">
        <v>54</v>
      </c>
      <c r="L51" s="2">
        <v>54</v>
      </c>
      <c r="M51" s="3" t="s">
        <v>239</v>
      </c>
      <c r="N51" s="3" t="s">
        <v>240</v>
      </c>
      <c r="O51" s="3" t="s">
        <v>241</v>
      </c>
      <c r="P51" s="3" t="s">
        <v>24</v>
      </c>
      <c r="Q51" s="3" t="s">
        <v>25</v>
      </c>
      <c r="R51" s="3" t="s">
        <v>26</v>
      </c>
    </row>
    <row r="52" spans="1:18" x14ac:dyDescent="0.25">
      <c r="A52" s="2">
        <v>2023</v>
      </c>
      <c r="B52" s="2">
        <v>11</v>
      </c>
      <c r="C52" s="2">
        <v>11</v>
      </c>
      <c r="D52" s="3" t="s">
        <v>126</v>
      </c>
      <c r="E52" s="3" t="s">
        <v>242</v>
      </c>
      <c r="F52" s="4">
        <v>45241.698611111111</v>
      </c>
      <c r="G52" s="4">
        <v>45241.812527696755</v>
      </c>
      <c r="H52" s="3" t="s">
        <v>126</v>
      </c>
      <c r="I52" s="3" t="s">
        <v>211</v>
      </c>
      <c r="J52" s="2">
        <v>2</v>
      </c>
      <c r="K52" s="2">
        <v>44</v>
      </c>
      <c r="L52" s="2">
        <v>164</v>
      </c>
      <c r="M52" s="3" t="s">
        <v>243</v>
      </c>
      <c r="N52" s="3" t="s">
        <v>244</v>
      </c>
      <c r="O52" s="3" t="s">
        <v>245</v>
      </c>
      <c r="P52" s="3" t="s">
        <v>24</v>
      </c>
      <c r="Q52" s="3" t="s">
        <v>25</v>
      </c>
      <c r="R52" s="3" t="s">
        <v>26</v>
      </c>
    </row>
    <row r="53" spans="1:18" x14ac:dyDescent="0.25">
      <c r="A53" s="2">
        <v>2023</v>
      </c>
      <c r="B53" s="2">
        <v>11</v>
      </c>
      <c r="C53" s="2">
        <v>11</v>
      </c>
      <c r="D53" s="3" t="s">
        <v>126</v>
      </c>
      <c r="E53" s="3" t="s">
        <v>246</v>
      </c>
      <c r="F53" s="4">
        <v>45241.702777777777</v>
      </c>
      <c r="G53" s="4">
        <v>45241.875027430557</v>
      </c>
      <c r="H53" s="3" t="s">
        <v>126</v>
      </c>
      <c r="I53" s="3" t="s">
        <v>96</v>
      </c>
      <c r="J53" s="2">
        <v>4</v>
      </c>
      <c r="K53" s="2">
        <v>8</v>
      </c>
      <c r="L53" s="2">
        <v>248</v>
      </c>
      <c r="M53" s="3" t="s">
        <v>247</v>
      </c>
      <c r="N53" s="3" t="s">
        <v>248</v>
      </c>
      <c r="O53" s="3" t="s">
        <v>36</v>
      </c>
      <c r="P53" s="3" t="s">
        <v>24</v>
      </c>
      <c r="Q53" s="3" t="s">
        <v>25</v>
      </c>
      <c r="R53" s="3" t="s">
        <v>26</v>
      </c>
    </row>
    <row r="54" spans="1:18" x14ac:dyDescent="0.25">
      <c r="A54" s="2">
        <v>2023</v>
      </c>
      <c r="B54" s="2">
        <v>11</v>
      </c>
      <c r="C54" s="2">
        <v>11</v>
      </c>
      <c r="D54" s="3" t="s">
        <v>126</v>
      </c>
      <c r="E54" s="3" t="s">
        <v>249</v>
      </c>
      <c r="F54" s="4">
        <v>45241.706250000003</v>
      </c>
      <c r="G54" s="4">
        <v>45241.75002673611</v>
      </c>
      <c r="H54" s="3" t="s">
        <v>126</v>
      </c>
      <c r="I54" s="3" t="s">
        <v>86</v>
      </c>
      <c r="J54" s="2">
        <v>1</v>
      </c>
      <c r="K54" s="2">
        <v>3</v>
      </c>
      <c r="L54" s="2">
        <v>63</v>
      </c>
      <c r="M54" s="3" t="s">
        <v>250</v>
      </c>
      <c r="N54" s="3" t="s">
        <v>251</v>
      </c>
      <c r="O54" s="3" t="s">
        <v>252</v>
      </c>
      <c r="P54" s="3" t="s">
        <v>24</v>
      </c>
      <c r="Q54" s="3" t="s">
        <v>25</v>
      </c>
      <c r="R54" s="3" t="s">
        <v>26</v>
      </c>
    </row>
    <row r="55" spans="1:18" x14ac:dyDescent="0.25">
      <c r="A55" s="2">
        <v>2023</v>
      </c>
      <c r="B55" s="2">
        <v>11</v>
      </c>
      <c r="C55" s="2">
        <v>11</v>
      </c>
      <c r="D55" s="3" t="s">
        <v>126</v>
      </c>
      <c r="E55" s="3" t="s">
        <v>253</v>
      </c>
      <c r="F55" s="4">
        <v>45241.723611111112</v>
      </c>
      <c r="G55" s="4">
        <v>45241.791695636581</v>
      </c>
      <c r="H55" s="3" t="s">
        <v>126</v>
      </c>
      <c r="I55" s="3" t="s">
        <v>254</v>
      </c>
      <c r="J55" s="2">
        <v>1</v>
      </c>
      <c r="K55" s="2">
        <v>38</v>
      </c>
      <c r="L55" s="2">
        <v>98</v>
      </c>
      <c r="M55" s="3" t="s">
        <v>255</v>
      </c>
      <c r="N55" s="3" t="s">
        <v>256</v>
      </c>
      <c r="O55" s="3" t="s">
        <v>160</v>
      </c>
      <c r="P55" s="3" t="s">
        <v>24</v>
      </c>
      <c r="Q55" s="3" t="s">
        <v>25</v>
      </c>
      <c r="R55" s="3" t="s">
        <v>26</v>
      </c>
    </row>
    <row r="56" spans="1:18" x14ac:dyDescent="0.25">
      <c r="A56" s="2">
        <v>2023</v>
      </c>
      <c r="B56" s="2">
        <v>11</v>
      </c>
      <c r="C56" s="2">
        <v>11</v>
      </c>
      <c r="D56" s="3" t="s">
        <v>126</v>
      </c>
      <c r="E56" s="3" t="s">
        <v>257</v>
      </c>
      <c r="F56" s="4">
        <v>45241.724305555559</v>
      </c>
      <c r="G56" s="4">
        <v>45241.72919456019</v>
      </c>
      <c r="H56" s="3" t="s">
        <v>126</v>
      </c>
      <c r="I56" s="3" t="s">
        <v>238</v>
      </c>
      <c r="J56" s="2">
        <v>0</v>
      </c>
      <c r="K56" s="2">
        <v>7</v>
      </c>
      <c r="L56" s="2">
        <v>7</v>
      </c>
      <c r="M56" s="3" t="s">
        <v>258</v>
      </c>
      <c r="N56" s="3" t="s">
        <v>259</v>
      </c>
      <c r="O56" s="3" t="s">
        <v>260</v>
      </c>
      <c r="P56" s="3" t="s">
        <v>185</v>
      </c>
      <c r="Q56" s="3" t="s">
        <v>186</v>
      </c>
      <c r="R56" s="3" t="s">
        <v>187</v>
      </c>
    </row>
    <row r="57" spans="1:18" x14ac:dyDescent="0.25">
      <c r="A57" s="2">
        <v>2023</v>
      </c>
      <c r="B57" s="2">
        <v>11</v>
      </c>
      <c r="C57" s="2">
        <v>11</v>
      </c>
      <c r="D57" s="3" t="s">
        <v>126</v>
      </c>
      <c r="E57" s="3" t="s">
        <v>261</v>
      </c>
      <c r="F57" s="4">
        <v>45241.727777777778</v>
      </c>
      <c r="G57" s="4">
        <v>45241.875027430557</v>
      </c>
      <c r="H57" s="3" t="s">
        <v>126</v>
      </c>
      <c r="I57" s="3" t="s">
        <v>96</v>
      </c>
      <c r="J57" s="2">
        <v>3</v>
      </c>
      <c r="K57" s="2">
        <v>32</v>
      </c>
      <c r="L57" s="2">
        <v>212</v>
      </c>
      <c r="M57" s="3" t="s">
        <v>262</v>
      </c>
      <c r="N57" s="3" t="s">
        <v>263</v>
      </c>
      <c r="O57" s="3" t="s">
        <v>264</v>
      </c>
      <c r="P57" s="3" t="s">
        <v>24</v>
      </c>
      <c r="Q57" s="3" t="s">
        <v>25</v>
      </c>
      <c r="R57" s="3" t="s">
        <v>26</v>
      </c>
    </row>
    <row r="58" spans="1:18" x14ac:dyDescent="0.25">
      <c r="A58" s="2">
        <v>2023</v>
      </c>
      <c r="B58" s="2">
        <v>11</v>
      </c>
      <c r="C58" s="2">
        <v>11</v>
      </c>
      <c r="D58" s="3" t="s">
        <v>126</v>
      </c>
      <c r="E58" s="3" t="s">
        <v>265</v>
      </c>
      <c r="F58" s="4">
        <v>45241.737500000003</v>
      </c>
      <c r="G58" s="4">
        <v>45241.770866053244</v>
      </c>
      <c r="H58" s="3" t="s">
        <v>126</v>
      </c>
      <c r="I58" s="3" t="s">
        <v>91</v>
      </c>
      <c r="J58" s="2">
        <v>0</v>
      </c>
      <c r="K58" s="2">
        <v>48</v>
      </c>
      <c r="L58" s="2">
        <v>48</v>
      </c>
      <c r="M58" s="3" t="s">
        <v>266</v>
      </c>
      <c r="N58" s="3" t="s">
        <v>267</v>
      </c>
      <c r="O58" s="3" t="s">
        <v>268</v>
      </c>
      <c r="P58" s="3" t="s">
        <v>24</v>
      </c>
      <c r="Q58" s="3" t="s">
        <v>25</v>
      </c>
      <c r="R58" s="3" t="s">
        <v>26</v>
      </c>
    </row>
    <row r="59" spans="1:18" x14ac:dyDescent="0.25">
      <c r="A59" s="2">
        <v>2023</v>
      </c>
      <c r="B59" s="2">
        <v>11</v>
      </c>
      <c r="C59" s="2">
        <v>11</v>
      </c>
      <c r="D59" s="3" t="s">
        <v>126</v>
      </c>
      <c r="E59" s="3" t="s">
        <v>269</v>
      </c>
      <c r="F59" s="4">
        <v>45241.756944444445</v>
      </c>
      <c r="G59" s="4">
        <v>45241.833360763892</v>
      </c>
      <c r="H59" s="3" t="s">
        <v>126</v>
      </c>
      <c r="I59" s="3" t="s">
        <v>105</v>
      </c>
      <c r="J59" s="2">
        <v>1</v>
      </c>
      <c r="K59" s="2">
        <v>50</v>
      </c>
      <c r="L59" s="2">
        <v>110</v>
      </c>
      <c r="M59" s="3" t="s">
        <v>270</v>
      </c>
      <c r="N59" s="3" t="s">
        <v>271</v>
      </c>
      <c r="O59" s="3" t="s">
        <v>272</v>
      </c>
      <c r="P59" s="3" t="s">
        <v>24</v>
      </c>
      <c r="Q59" s="3" t="s">
        <v>25</v>
      </c>
      <c r="R59" s="3" t="s">
        <v>26</v>
      </c>
    </row>
    <row r="60" spans="1:18" x14ac:dyDescent="0.25">
      <c r="A60" s="2">
        <v>2023</v>
      </c>
      <c r="B60" s="2">
        <v>11</v>
      </c>
      <c r="C60" s="2">
        <v>11</v>
      </c>
      <c r="D60" s="3" t="s">
        <v>126</v>
      </c>
      <c r="E60" s="3" t="s">
        <v>211</v>
      </c>
      <c r="F60" s="4">
        <v>45241.8125</v>
      </c>
      <c r="G60" s="4">
        <v>45241.958360879631</v>
      </c>
      <c r="H60" s="3" t="s">
        <v>126</v>
      </c>
      <c r="I60" s="3" t="s">
        <v>109</v>
      </c>
      <c r="J60" s="2">
        <v>3</v>
      </c>
      <c r="K60" s="2">
        <v>30</v>
      </c>
      <c r="L60" s="2">
        <v>210</v>
      </c>
      <c r="M60" s="3" t="s">
        <v>273</v>
      </c>
      <c r="N60" s="3" t="s">
        <v>274</v>
      </c>
      <c r="O60" s="3" t="s">
        <v>275</v>
      </c>
      <c r="P60" s="3" t="s">
        <v>24</v>
      </c>
      <c r="Q60" s="3" t="s">
        <v>25</v>
      </c>
      <c r="R60" s="3" t="s">
        <v>26</v>
      </c>
    </row>
    <row r="61" spans="1:18" x14ac:dyDescent="0.25">
      <c r="A61" s="2">
        <v>2023</v>
      </c>
      <c r="B61" s="2">
        <v>11</v>
      </c>
      <c r="C61" s="2">
        <v>11</v>
      </c>
      <c r="D61" s="3" t="s">
        <v>126</v>
      </c>
      <c r="E61" s="3" t="s">
        <v>276</v>
      </c>
      <c r="F61" s="4">
        <v>45241.884722222225</v>
      </c>
      <c r="G61" s="4">
        <v>45241.979194872685</v>
      </c>
      <c r="H61" s="3" t="s">
        <v>126</v>
      </c>
      <c r="I61" s="3" t="s">
        <v>277</v>
      </c>
      <c r="J61" s="2">
        <v>2</v>
      </c>
      <c r="K61" s="2">
        <v>16</v>
      </c>
      <c r="L61" s="2">
        <v>136</v>
      </c>
      <c r="M61" s="3" t="s">
        <v>278</v>
      </c>
      <c r="N61" s="3" t="s">
        <v>279</v>
      </c>
      <c r="O61" s="3" t="s">
        <v>280</v>
      </c>
      <c r="P61" s="3" t="s">
        <v>24</v>
      </c>
      <c r="Q61" s="3" t="s">
        <v>25</v>
      </c>
      <c r="R61" s="3" t="s">
        <v>26</v>
      </c>
    </row>
    <row r="62" spans="1:18" x14ac:dyDescent="0.25">
      <c r="A62" s="2">
        <v>2023</v>
      </c>
      <c r="B62" s="2">
        <v>11</v>
      </c>
      <c r="C62" s="2">
        <v>11</v>
      </c>
      <c r="D62" s="3" t="s">
        <v>126</v>
      </c>
      <c r="E62" s="3" t="s">
        <v>281</v>
      </c>
      <c r="F62" s="4">
        <v>45241.987500000003</v>
      </c>
      <c r="G62" s="4">
        <v>45242.020862500001</v>
      </c>
      <c r="H62" s="3" t="s">
        <v>282</v>
      </c>
      <c r="I62" s="3" t="s">
        <v>283</v>
      </c>
      <c r="J62" s="2">
        <v>0</v>
      </c>
      <c r="K62" s="2">
        <v>48</v>
      </c>
      <c r="L62" s="2">
        <v>48</v>
      </c>
      <c r="M62" s="3" t="s">
        <v>284</v>
      </c>
      <c r="N62" s="3" t="s">
        <v>285</v>
      </c>
      <c r="O62" s="3" t="s">
        <v>286</v>
      </c>
      <c r="P62" s="3" t="s">
        <v>24</v>
      </c>
      <c r="Q62" s="3" t="s">
        <v>25</v>
      </c>
      <c r="R62" s="3" t="s">
        <v>26</v>
      </c>
    </row>
    <row r="63" spans="1:18" x14ac:dyDescent="0.25">
      <c r="A63" s="2">
        <v>2023</v>
      </c>
      <c r="B63" s="2">
        <v>11</v>
      </c>
      <c r="C63" s="2">
        <v>12</v>
      </c>
      <c r="D63" s="3" t="s">
        <v>282</v>
      </c>
      <c r="E63" s="3" t="s">
        <v>287</v>
      </c>
      <c r="F63" s="4">
        <v>45242.1875</v>
      </c>
      <c r="G63" s="4">
        <v>45242.354196296299</v>
      </c>
      <c r="H63" s="3" t="s">
        <v>282</v>
      </c>
      <c r="I63" s="3" t="s">
        <v>288</v>
      </c>
      <c r="J63" s="2">
        <v>4</v>
      </c>
      <c r="K63" s="2">
        <v>0</v>
      </c>
      <c r="L63" s="2">
        <v>240</v>
      </c>
      <c r="M63" s="3" t="s">
        <v>289</v>
      </c>
      <c r="N63" s="3" t="s">
        <v>169</v>
      </c>
      <c r="O63" s="3" t="s">
        <v>290</v>
      </c>
      <c r="P63" s="3" t="s">
        <v>24</v>
      </c>
      <c r="Q63" s="3" t="s">
        <v>25</v>
      </c>
      <c r="R63" s="3" t="s">
        <v>26</v>
      </c>
    </row>
    <row r="64" spans="1:18" x14ac:dyDescent="0.25">
      <c r="A64" s="2">
        <v>2023</v>
      </c>
      <c r="B64" s="2">
        <v>11</v>
      </c>
      <c r="C64" s="2">
        <v>12</v>
      </c>
      <c r="D64" s="3" t="s">
        <v>282</v>
      </c>
      <c r="E64" s="3" t="s">
        <v>291</v>
      </c>
      <c r="F64" s="4">
        <v>45242.3125</v>
      </c>
      <c r="G64" s="4">
        <v>45242.41669456019</v>
      </c>
      <c r="H64" s="3" t="s">
        <v>282</v>
      </c>
      <c r="I64" s="3" t="s">
        <v>152</v>
      </c>
      <c r="J64" s="2">
        <v>2</v>
      </c>
      <c r="K64" s="2">
        <v>30</v>
      </c>
      <c r="L64" s="2">
        <v>150</v>
      </c>
      <c r="M64" s="3" t="s">
        <v>292</v>
      </c>
      <c r="N64" s="3" t="s">
        <v>293</v>
      </c>
      <c r="O64" s="3" t="s">
        <v>54</v>
      </c>
      <c r="P64" s="3" t="s">
        <v>24</v>
      </c>
      <c r="Q64" s="3" t="s">
        <v>25</v>
      </c>
      <c r="R64" s="3" t="s">
        <v>26</v>
      </c>
    </row>
    <row r="65" spans="1:18" x14ac:dyDescent="0.25">
      <c r="A65" s="2">
        <v>2023</v>
      </c>
      <c r="B65" s="2">
        <v>11</v>
      </c>
      <c r="C65" s="2">
        <v>12</v>
      </c>
      <c r="D65" s="3" t="s">
        <v>282</v>
      </c>
      <c r="E65" s="3" t="s">
        <v>294</v>
      </c>
      <c r="F65" s="4">
        <v>45242.330555555556</v>
      </c>
      <c r="G65" s="4">
        <v>45242.333361261575</v>
      </c>
      <c r="H65" s="3" t="s">
        <v>282</v>
      </c>
      <c r="I65" s="3" t="s">
        <v>147</v>
      </c>
      <c r="J65" s="2">
        <v>0</v>
      </c>
      <c r="K65" s="2">
        <v>4</v>
      </c>
      <c r="L65" s="2">
        <v>4</v>
      </c>
      <c r="M65" s="3" t="s">
        <v>295</v>
      </c>
      <c r="N65" s="3" t="s">
        <v>296</v>
      </c>
      <c r="O65" s="3" t="s">
        <v>297</v>
      </c>
      <c r="P65" s="3" t="s">
        <v>24</v>
      </c>
      <c r="Q65" s="3" t="s">
        <v>25</v>
      </c>
      <c r="R65" s="3" t="s">
        <v>26</v>
      </c>
    </row>
    <row r="66" spans="1:18" x14ac:dyDescent="0.25">
      <c r="A66" s="2">
        <v>2023</v>
      </c>
      <c r="B66" s="2">
        <v>11</v>
      </c>
      <c r="C66" s="2">
        <v>12</v>
      </c>
      <c r="D66" s="3" t="s">
        <v>282</v>
      </c>
      <c r="E66" s="3" t="s">
        <v>298</v>
      </c>
      <c r="F66" s="4">
        <v>45242.34097222222</v>
      </c>
      <c r="G66" s="4">
        <v>45242.541704745367</v>
      </c>
      <c r="H66" s="3" t="s">
        <v>282</v>
      </c>
      <c r="I66" s="3" t="s">
        <v>299</v>
      </c>
      <c r="J66" s="2">
        <v>4</v>
      </c>
      <c r="K66" s="2">
        <v>49</v>
      </c>
      <c r="L66" s="2">
        <v>289</v>
      </c>
      <c r="M66" s="3" t="s">
        <v>300</v>
      </c>
      <c r="N66" s="3" t="s">
        <v>301</v>
      </c>
      <c r="O66" s="3" t="s">
        <v>63</v>
      </c>
      <c r="P66" s="3" t="s">
        <v>24</v>
      </c>
      <c r="Q66" s="3" t="s">
        <v>25</v>
      </c>
      <c r="R66" s="3" t="s">
        <v>26</v>
      </c>
    </row>
    <row r="67" spans="1:18" x14ac:dyDescent="0.25">
      <c r="A67" s="2">
        <v>2023</v>
      </c>
      <c r="B67" s="2">
        <v>11</v>
      </c>
      <c r="C67" s="2">
        <v>12</v>
      </c>
      <c r="D67" s="3" t="s">
        <v>282</v>
      </c>
      <c r="E67" s="3" t="s">
        <v>302</v>
      </c>
      <c r="F67" s="4">
        <v>45242.365972222222</v>
      </c>
      <c r="G67" s="4">
        <v>45242.562526238427</v>
      </c>
      <c r="H67" s="3" t="s">
        <v>282</v>
      </c>
      <c r="I67" s="3" t="s">
        <v>167</v>
      </c>
      <c r="J67" s="2">
        <v>4</v>
      </c>
      <c r="K67" s="2">
        <v>43</v>
      </c>
      <c r="L67" s="2">
        <v>283</v>
      </c>
      <c r="M67" s="3" t="s">
        <v>303</v>
      </c>
      <c r="N67" s="3" t="s">
        <v>304</v>
      </c>
      <c r="O67" s="3" t="s">
        <v>305</v>
      </c>
      <c r="P67" s="3" t="s">
        <v>24</v>
      </c>
      <c r="Q67" s="3" t="s">
        <v>25</v>
      </c>
      <c r="R67" s="3" t="s">
        <v>26</v>
      </c>
    </row>
    <row r="68" spans="1:18" x14ac:dyDescent="0.25">
      <c r="A68" s="2">
        <v>2023</v>
      </c>
      <c r="B68" s="2">
        <v>11</v>
      </c>
      <c r="C68" s="2">
        <v>12</v>
      </c>
      <c r="D68" s="3" t="s">
        <v>282</v>
      </c>
      <c r="E68" s="3" t="s">
        <v>306</v>
      </c>
      <c r="F68" s="4">
        <v>45242.393750000003</v>
      </c>
      <c r="G68" s="4">
        <v>45242.395861076388</v>
      </c>
      <c r="H68" s="3" t="s">
        <v>282</v>
      </c>
      <c r="I68" s="3" t="s">
        <v>307</v>
      </c>
      <c r="J68" s="2">
        <v>0</v>
      </c>
      <c r="K68" s="2">
        <v>3</v>
      </c>
      <c r="L68" s="2">
        <v>3</v>
      </c>
      <c r="M68" s="3" t="s">
        <v>308</v>
      </c>
      <c r="N68" s="3" t="s">
        <v>309</v>
      </c>
      <c r="O68" s="3" t="s">
        <v>310</v>
      </c>
      <c r="P68" s="3" t="s">
        <v>24</v>
      </c>
      <c r="Q68" s="3" t="s">
        <v>25</v>
      </c>
      <c r="R68" s="3" t="s">
        <v>26</v>
      </c>
    </row>
    <row r="69" spans="1:18" x14ac:dyDescent="0.25">
      <c r="A69" s="2">
        <v>2023</v>
      </c>
      <c r="B69" s="2">
        <v>11</v>
      </c>
      <c r="C69" s="2">
        <v>12</v>
      </c>
      <c r="D69" s="3" t="s">
        <v>282</v>
      </c>
      <c r="E69" s="3" t="s">
        <v>311</v>
      </c>
      <c r="F69" s="4">
        <v>45242.409722222219</v>
      </c>
      <c r="G69" s="4">
        <v>45242.479192627317</v>
      </c>
      <c r="H69" s="3" t="s">
        <v>282</v>
      </c>
      <c r="I69" s="3" t="s">
        <v>188</v>
      </c>
      <c r="J69" s="2">
        <v>1</v>
      </c>
      <c r="K69" s="2">
        <v>40</v>
      </c>
      <c r="L69" s="2">
        <v>100</v>
      </c>
      <c r="M69" s="3" t="s">
        <v>312</v>
      </c>
      <c r="N69" s="3" t="s">
        <v>313</v>
      </c>
      <c r="O69" s="3" t="s">
        <v>314</v>
      </c>
      <c r="P69" s="3" t="s">
        <v>24</v>
      </c>
      <c r="Q69" s="3" t="s">
        <v>25</v>
      </c>
      <c r="R69" s="3" t="s">
        <v>26</v>
      </c>
    </row>
    <row r="70" spans="1:18" x14ac:dyDescent="0.25">
      <c r="A70" s="2">
        <v>2023</v>
      </c>
      <c r="B70" s="2">
        <v>11</v>
      </c>
      <c r="C70" s="2">
        <v>12</v>
      </c>
      <c r="D70" s="3" t="s">
        <v>282</v>
      </c>
      <c r="E70" s="3" t="s">
        <v>315</v>
      </c>
      <c r="F70" s="4">
        <v>45242.418055555558</v>
      </c>
      <c r="G70" s="4">
        <v>45242.645859178243</v>
      </c>
      <c r="H70" s="3" t="s">
        <v>282</v>
      </c>
      <c r="I70" s="3" t="s">
        <v>65</v>
      </c>
      <c r="J70" s="2">
        <v>5</v>
      </c>
      <c r="K70" s="2">
        <v>28</v>
      </c>
      <c r="L70" s="2">
        <v>328</v>
      </c>
      <c r="M70" s="3" t="s">
        <v>316</v>
      </c>
      <c r="N70" s="3" t="s">
        <v>317</v>
      </c>
      <c r="O70" s="3" t="s">
        <v>318</v>
      </c>
      <c r="P70" s="3" t="s">
        <v>24</v>
      </c>
      <c r="Q70" s="3" t="s">
        <v>25</v>
      </c>
      <c r="R70" s="3" t="s">
        <v>26</v>
      </c>
    </row>
    <row r="71" spans="1:18" x14ac:dyDescent="0.25">
      <c r="A71" s="2">
        <v>2023</v>
      </c>
      <c r="B71" s="2">
        <v>11</v>
      </c>
      <c r="C71" s="2">
        <v>12</v>
      </c>
      <c r="D71" s="3" t="s">
        <v>282</v>
      </c>
      <c r="E71" s="3" t="s">
        <v>161</v>
      </c>
      <c r="F71" s="4">
        <v>45242.42083333333</v>
      </c>
      <c r="G71" s="4">
        <v>45242.583357557873</v>
      </c>
      <c r="H71" s="3" t="s">
        <v>282</v>
      </c>
      <c r="I71" s="3" t="s">
        <v>51</v>
      </c>
      <c r="J71" s="2">
        <v>3</v>
      </c>
      <c r="K71" s="2">
        <v>54</v>
      </c>
      <c r="L71" s="2">
        <v>234</v>
      </c>
      <c r="M71" s="3" t="s">
        <v>319</v>
      </c>
      <c r="N71" s="3" t="s">
        <v>320</v>
      </c>
      <c r="O71" s="3" t="s">
        <v>160</v>
      </c>
      <c r="P71" s="3" t="s">
        <v>24</v>
      </c>
      <c r="Q71" s="3" t="s">
        <v>25</v>
      </c>
      <c r="R71" s="3" t="s">
        <v>26</v>
      </c>
    </row>
    <row r="72" spans="1:18" x14ac:dyDescent="0.25">
      <c r="A72" s="2">
        <v>2023</v>
      </c>
      <c r="B72" s="2">
        <v>11</v>
      </c>
      <c r="C72" s="2">
        <v>12</v>
      </c>
      <c r="D72" s="3" t="s">
        <v>282</v>
      </c>
      <c r="E72" s="3" t="s">
        <v>321</v>
      </c>
      <c r="F72" s="4">
        <v>45242.425694444442</v>
      </c>
      <c r="G72" s="4">
        <v>45242.62502673611</v>
      </c>
      <c r="H72" s="3" t="s">
        <v>282</v>
      </c>
      <c r="I72" s="3" t="s">
        <v>175</v>
      </c>
      <c r="J72" s="2">
        <v>4</v>
      </c>
      <c r="K72" s="2">
        <v>47</v>
      </c>
      <c r="L72" s="2">
        <v>287</v>
      </c>
      <c r="M72" s="3" t="s">
        <v>322</v>
      </c>
      <c r="N72" s="3" t="s">
        <v>323</v>
      </c>
      <c r="O72" s="3" t="s">
        <v>297</v>
      </c>
      <c r="P72" s="3" t="s">
        <v>24</v>
      </c>
      <c r="Q72" s="3" t="s">
        <v>25</v>
      </c>
      <c r="R72" s="3" t="s">
        <v>26</v>
      </c>
    </row>
    <row r="73" spans="1:18" x14ac:dyDescent="0.25">
      <c r="A73" s="2">
        <v>2023</v>
      </c>
      <c r="B73" s="2">
        <v>11</v>
      </c>
      <c r="C73" s="2">
        <v>12</v>
      </c>
      <c r="D73" s="3" t="s">
        <v>282</v>
      </c>
      <c r="E73" s="3" t="s">
        <v>324</v>
      </c>
      <c r="F73" s="4">
        <v>45242.431250000001</v>
      </c>
      <c r="G73" s="4">
        <v>45242.479192627317</v>
      </c>
      <c r="H73" s="3" t="s">
        <v>282</v>
      </c>
      <c r="I73" s="3" t="s">
        <v>188</v>
      </c>
      <c r="J73" s="2">
        <v>1</v>
      </c>
      <c r="K73" s="2">
        <v>9</v>
      </c>
      <c r="L73" s="2">
        <v>69</v>
      </c>
      <c r="M73" s="3" t="s">
        <v>325</v>
      </c>
      <c r="N73" s="3" t="s">
        <v>326</v>
      </c>
      <c r="O73" s="3" t="s">
        <v>327</v>
      </c>
      <c r="P73" s="3" t="s">
        <v>24</v>
      </c>
      <c r="Q73" s="3" t="s">
        <v>25</v>
      </c>
      <c r="R73" s="3" t="s">
        <v>26</v>
      </c>
    </row>
    <row r="74" spans="1:18" x14ac:dyDescent="0.25">
      <c r="A74" s="2">
        <v>2023</v>
      </c>
      <c r="B74" s="2">
        <v>11</v>
      </c>
      <c r="C74" s="2">
        <v>12</v>
      </c>
      <c r="D74" s="3" t="s">
        <v>282</v>
      </c>
      <c r="E74" s="3" t="s">
        <v>328</v>
      </c>
      <c r="F74" s="4">
        <v>45242.470833333333</v>
      </c>
      <c r="G74" s="4">
        <v>45242.583357557873</v>
      </c>
      <c r="H74" s="3" t="s">
        <v>282</v>
      </c>
      <c r="I74" s="3" t="s">
        <v>51</v>
      </c>
      <c r="J74" s="2">
        <v>2</v>
      </c>
      <c r="K74" s="2">
        <v>42</v>
      </c>
      <c r="L74" s="2">
        <v>162</v>
      </c>
      <c r="M74" s="3" t="s">
        <v>329</v>
      </c>
      <c r="N74" s="3" t="s">
        <v>330</v>
      </c>
      <c r="O74" s="3" t="s">
        <v>41</v>
      </c>
      <c r="P74" s="3" t="s">
        <v>24</v>
      </c>
      <c r="Q74" s="3" t="s">
        <v>25</v>
      </c>
      <c r="R74" s="3" t="s">
        <v>26</v>
      </c>
    </row>
    <row r="75" spans="1:18" x14ac:dyDescent="0.25">
      <c r="A75" s="2">
        <v>2023</v>
      </c>
      <c r="B75" s="2">
        <v>11</v>
      </c>
      <c r="C75" s="2">
        <v>12</v>
      </c>
      <c r="D75" s="3" t="s">
        <v>282</v>
      </c>
      <c r="E75" s="3" t="s">
        <v>331</v>
      </c>
      <c r="F75" s="4">
        <v>45242.507638888892</v>
      </c>
      <c r="G75" s="4">
        <v>45242.583357557873</v>
      </c>
      <c r="H75" s="3" t="s">
        <v>282</v>
      </c>
      <c r="I75" s="3" t="s">
        <v>51</v>
      </c>
      <c r="J75" s="2">
        <v>1</v>
      </c>
      <c r="K75" s="2">
        <v>49</v>
      </c>
      <c r="L75" s="2">
        <v>109</v>
      </c>
      <c r="M75" s="3" t="s">
        <v>332</v>
      </c>
      <c r="N75" s="3" t="s">
        <v>333</v>
      </c>
      <c r="O75" s="3" t="s">
        <v>68</v>
      </c>
      <c r="P75" s="3" t="s">
        <v>24</v>
      </c>
      <c r="Q75" s="3" t="s">
        <v>25</v>
      </c>
      <c r="R75" s="3" t="s">
        <v>26</v>
      </c>
    </row>
    <row r="76" spans="1:18" x14ac:dyDescent="0.25">
      <c r="A76" s="2">
        <v>2023</v>
      </c>
      <c r="B76" s="2">
        <v>11</v>
      </c>
      <c r="C76" s="2">
        <v>12</v>
      </c>
      <c r="D76" s="3" t="s">
        <v>282</v>
      </c>
      <c r="E76" s="3" t="s">
        <v>334</v>
      </c>
      <c r="F76" s="4">
        <v>45242.508333333331</v>
      </c>
      <c r="G76" s="4">
        <v>45242.604215659725</v>
      </c>
      <c r="H76" s="3" t="s">
        <v>282</v>
      </c>
      <c r="I76" s="3" t="s">
        <v>162</v>
      </c>
      <c r="J76" s="2">
        <v>2</v>
      </c>
      <c r="K76" s="2">
        <v>18</v>
      </c>
      <c r="L76" s="2">
        <v>138</v>
      </c>
      <c r="M76" s="3" t="s">
        <v>335</v>
      </c>
      <c r="N76" s="3" t="s">
        <v>336</v>
      </c>
      <c r="O76" s="3" t="s">
        <v>130</v>
      </c>
      <c r="P76" s="3" t="s">
        <v>24</v>
      </c>
      <c r="Q76" s="3" t="s">
        <v>25</v>
      </c>
      <c r="R76" s="3" t="s">
        <v>26</v>
      </c>
    </row>
    <row r="77" spans="1:18" x14ac:dyDescent="0.25">
      <c r="A77" s="2">
        <v>2023</v>
      </c>
      <c r="B77" s="2">
        <v>11</v>
      </c>
      <c r="C77" s="2">
        <v>12</v>
      </c>
      <c r="D77" s="3" t="s">
        <v>282</v>
      </c>
      <c r="E77" s="3" t="s">
        <v>337</v>
      </c>
      <c r="F77" s="4">
        <v>45242.51458333333</v>
      </c>
      <c r="G77" s="4">
        <v>45242.62502673611</v>
      </c>
      <c r="H77" s="3" t="s">
        <v>282</v>
      </c>
      <c r="I77" s="3" t="s">
        <v>175</v>
      </c>
      <c r="J77" s="2">
        <v>2</v>
      </c>
      <c r="K77" s="2">
        <v>39</v>
      </c>
      <c r="L77" s="2">
        <v>159</v>
      </c>
      <c r="M77" s="3" t="s">
        <v>338</v>
      </c>
      <c r="N77" s="3" t="s">
        <v>339</v>
      </c>
      <c r="O77" s="3" t="s">
        <v>340</v>
      </c>
      <c r="P77" s="3" t="s">
        <v>24</v>
      </c>
      <c r="Q77" s="3" t="s">
        <v>25</v>
      </c>
      <c r="R77" s="3" t="s">
        <v>26</v>
      </c>
    </row>
    <row r="78" spans="1:18" x14ac:dyDescent="0.25">
      <c r="A78" s="2">
        <v>2023</v>
      </c>
      <c r="B78" s="2">
        <v>11</v>
      </c>
      <c r="C78" s="2">
        <v>12</v>
      </c>
      <c r="D78" s="3" t="s">
        <v>282</v>
      </c>
      <c r="E78" s="3" t="s">
        <v>341</v>
      </c>
      <c r="F78" s="4">
        <v>45242.525000000001</v>
      </c>
      <c r="G78" s="4">
        <v>45242.687531979165</v>
      </c>
      <c r="H78" s="3" t="s">
        <v>282</v>
      </c>
      <c r="I78" s="3" t="s">
        <v>70</v>
      </c>
      <c r="J78" s="2">
        <v>3</v>
      </c>
      <c r="K78" s="2">
        <v>54</v>
      </c>
      <c r="L78" s="2">
        <v>234</v>
      </c>
      <c r="M78" s="3" t="s">
        <v>342</v>
      </c>
      <c r="N78" s="3" t="s">
        <v>343</v>
      </c>
      <c r="O78" s="3" t="s">
        <v>241</v>
      </c>
      <c r="P78" s="3" t="s">
        <v>24</v>
      </c>
      <c r="Q78" s="3" t="s">
        <v>25</v>
      </c>
      <c r="R78" s="3" t="s">
        <v>26</v>
      </c>
    </row>
    <row r="79" spans="1:18" x14ac:dyDescent="0.25">
      <c r="A79" s="2">
        <v>2023</v>
      </c>
      <c r="B79" s="2">
        <v>11</v>
      </c>
      <c r="C79" s="2">
        <v>12</v>
      </c>
      <c r="D79" s="3" t="s">
        <v>282</v>
      </c>
      <c r="E79" s="3" t="s">
        <v>344</v>
      </c>
      <c r="F79" s="4">
        <v>45242.529861111114</v>
      </c>
      <c r="G79" s="4">
        <v>45242.562526238427</v>
      </c>
      <c r="H79" s="3" t="s">
        <v>282</v>
      </c>
      <c r="I79" s="3" t="s">
        <v>167</v>
      </c>
      <c r="J79" s="2">
        <v>0</v>
      </c>
      <c r="K79" s="2">
        <v>47</v>
      </c>
      <c r="L79" s="2">
        <v>47</v>
      </c>
      <c r="M79" s="3" t="s">
        <v>345</v>
      </c>
      <c r="N79" s="3" t="s">
        <v>346</v>
      </c>
      <c r="O79" s="3" t="s">
        <v>160</v>
      </c>
      <c r="P79" s="3" t="s">
        <v>24</v>
      </c>
      <c r="Q79" s="3" t="s">
        <v>25</v>
      </c>
      <c r="R79" s="3" t="s">
        <v>26</v>
      </c>
    </row>
    <row r="80" spans="1:18" x14ac:dyDescent="0.25">
      <c r="A80" s="2">
        <v>2023</v>
      </c>
      <c r="B80" s="2">
        <v>11</v>
      </c>
      <c r="C80" s="2">
        <v>12</v>
      </c>
      <c r="D80" s="3" t="s">
        <v>282</v>
      </c>
      <c r="E80" s="3" t="s">
        <v>347</v>
      </c>
      <c r="F80" s="4">
        <v>45242.592361111114</v>
      </c>
      <c r="G80" s="4">
        <v>45242.708360879631</v>
      </c>
      <c r="H80" s="3" t="s">
        <v>282</v>
      </c>
      <c r="I80" s="3" t="s">
        <v>348</v>
      </c>
      <c r="J80" s="2">
        <v>2</v>
      </c>
      <c r="K80" s="2">
        <v>47</v>
      </c>
      <c r="L80" s="2">
        <v>167</v>
      </c>
      <c r="M80" s="3" t="s">
        <v>349</v>
      </c>
      <c r="N80" s="3" t="s">
        <v>350</v>
      </c>
      <c r="O80" s="3" t="s">
        <v>310</v>
      </c>
      <c r="P80" s="3" t="s">
        <v>24</v>
      </c>
      <c r="Q80" s="3" t="s">
        <v>25</v>
      </c>
      <c r="R80" s="3" t="s">
        <v>26</v>
      </c>
    </row>
    <row r="81" spans="1:18" x14ac:dyDescent="0.25">
      <c r="A81" s="2">
        <v>2023</v>
      </c>
      <c r="B81" s="2">
        <v>11</v>
      </c>
      <c r="C81" s="2">
        <v>12</v>
      </c>
      <c r="D81" s="3" t="s">
        <v>282</v>
      </c>
      <c r="E81" s="3" t="s">
        <v>351</v>
      </c>
      <c r="F81" s="4">
        <v>45242.611805555556</v>
      </c>
      <c r="G81" s="4">
        <v>45242.687531979165</v>
      </c>
      <c r="H81" s="3" t="s">
        <v>282</v>
      </c>
      <c r="I81" s="3" t="s">
        <v>70</v>
      </c>
      <c r="J81" s="2">
        <v>1</v>
      </c>
      <c r="K81" s="2">
        <v>49</v>
      </c>
      <c r="L81" s="2">
        <v>109</v>
      </c>
      <c r="M81" s="3" t="s">
        <v>352</v>
      </c>
      <c r="N81" s="3" t="s">
        <v>353</v>
      </c>
      <c r="O81" s="3" t="s">
        <v>354</v>
      </c>
      <c r="P81" s="3" t="s">
        <v>24</v>
      </c>
      <c r="Q81" s="3" t="s">
        <v>25</v>
      </c>
      <c r="R81" s="3" t="s">
        <v>26</v>
      </c>
    </row>
    <row r="82" spans="1:18" x14ac:dyDescent="0.25">
      <c r="A82" s="2">
        <v>2023</v>
      </c>
      <c r="B82" s="2">
        <v>11</v>
      </c>
      <c r="C82" s="2">
        <v>12</v>
      </c>
      <c r="D82" s="3" t="s">
        <v>282</v>
      </c>
      <c r="E82" s="3" t="s">
        <v>355</v>
      </c>
      <c r="F82" s="4">
        <v>45242.679166666669</v>
      </c>
      <c r="G82" s="4">
        <v>45242.791695486114</v>
      </c>
      <c r="H82" s="3" t="s">
        <v>282</v>
      </c>
      <c r="I82" s="3" t="s">
        <v>254</v>
      </c>
      <c r="J82" s="2">
        <v>2</v>
      </c>
      <c r="K82" s="2">
        <v>42</v>
      </c>
      <c r="L82" s="2">
        <v>162</v>
      </c>
      <c r="M82" s="3" t="s">
        <v>356</v>
      </c>
      <c r="N82" s="3" t="s">
        <v>357</v>
      </c>
      <c r="O82" s="3" t="s">
        <v>124</v>
      </c>
      <c r="P82" s="3" t="s">
        <v>24</v>
      </c>
      <c r="Q82" s="3" t="s">
        <v>25</v>
      </c>
      <c r="R82" s="3" t="s">
        <v>26</v>
      </c>
    </row>
    <row r="83" spans="1:18" x14ac:dyDescent="0.25">
      <c r="A83" s="2">
        <v>2023</v>
      </c>
      <c r="B83" s="2">
        <v>11</v>
      </c>
      <c r="C83" s="2">
        <v>12</v>
      </c>
      <c r="D83" s="3" t="s">
        <v>282</v>
      </c>
      <c r="E83" s="3" t="s">
        <v>358</v>
      </c>
      <c r="F83" s="4">
        <v>45242.724999999999</v>
      </c>
      <c r="G83" s="4">
        <v>45242.729194872685</v>
      </c>
      <c r="H83" s="3" t="s">
        <v>282</v>
      </c>
      <c r="I83" s="3" t="s">
        <v>238</v>
      </c>
      <c r="J83" s="2">
        <v>0</v>
      </c>
      <c r="K83" s="2">
        <v>6</v>
      </c>
      <c r="L83" s="2">
        <v>6</v>
      </c>
      <c r="M83" s="3" t="s">
        <v>359</v>
      </c>
      <c r="N83" s="3" t="s">
        <v>360</v>
      </c>
      <c r="O83" s="3" t="s">
        <v>63</v>
      </c>
      <c r="P83" s="3" t="s">
        <v>24</v>
      </c>
      <c r="Q83" s="3" t="s">
        <v>25</v>
      </c>
      <c r="R83" s="3" t="s">
        <v>26</v>
      </c>
    </row>
    <row r="84" spans="1:18" x14ac:dyDescent="0.25">
      <c r="A84" s="2">
        <v>2023</v>
      </c>
      <c r="B84" s="2">
        <v>11</v>
      </c>
      <c r="C84" s="2">
        <v>12</v>
      </c>
      <c r="D84" s="3" t="s">
        <v>282</v>
      </c>
      <c r="E84" s="3" t="s">
        <v>361</v>
      </c>
      <c r="F84" s="4">
        <v>45242.734722222223</v>
      </c>
      <c r="G84" s="4">
        <v>45242.770859606484</v>
      </c>
      <c r="H84" s="3" t="s">
        <v>282</v>
      </c>
      <c r="I84" s="3" t="s">
        <v>91</v>
      </c>
      <c r="J84" s="2">
        <v>0</v>
      </c>
      <c r="K84" s="2">
        <v>52</v>
      </c>
      <c r="L84" s="2">
        <v>52</v>
      </c>
      <c r="M84" s="3" t="s">
        <v>362</v>
      </c>
      <c r="N84" s="3" t="s">
        <v>363</v>
      </c>
      <c r="O84" s="3" t="s">
        <v>364</v>
      </c>
      <c r="P84" s="3" t="s">
        <v>24</v>
      </c>
      <c r="Q84" s="3" t="s">
        <v>25</v>
      </c>
      <c r="R84" s="3" t="s">
        <v>26</v>
      </c>
    </row>
    <row r="85" spans="1:18" x14ac:dyDescent="0.25">
      <c r="A85" s="2">
        <v>2023</v>
      </c>
      <c r="B85" s="2">
        <v>11</v>
      </c>
      <c r="C85" s="2">
        <v>12</v>
      </c>
      <c r="D85" s="3" t="s">
        <v>282</v>
      </c>
      <c r="E85" s="3" t="s">
        <v>365</v>
      </c>
      <c r="F85" s="4">
        <v>45242.756249999999</v>
      </c>
      <c r="G85" s="4">
        <v>45242.854197337969</v>
      </c>
      <c r="H85" s="3" t="s">
        <v>282</v>
      </c>
      <c r="I85" s="3" t="s">
        <v>101</v>
      </c>
      <c r="J85" s="2">
        <v>2</v>
      </c>
      <c r="K85" s="2">
        <v>21</v>
      </c>
      <c r="L85" s="2">
        <v>141</v>
      </c>
      <c r="M85" s="3" t="s">
        <v>366</v>
      </c>
      <c r="N85" s="3" t="s">
        <v>367</v>
      </c>
      <c r="O85" s="3" t="s">
        <v>368</v>
      </c>
      <c r="P85" s="3" t="s">
        <v>24</v>
      </c>
      <c r="Q85" s="3" t="s">
        <v>25</v>
      </c>
      <c r="R85" s="3" t="s">
        <v>26</v>
      </c>
    </row>
    <row r="86" spans="1:18" x14ac:dyDescent="0.25">
      <c r="A86" s="2">
        <v>2023</v>
      </c>
      <c r="B86" s="2">
        <v>11</v>
      </c>
      <c r="C86" s="2">
        <v>12</v>
      </c>
      <c r="D86" s="3" t="s">
        <v>282</v>
      </c>
      <c r="E86" s="3" t="s">
        <v>369</v>
      </c>
      <c r="F86" s="4">
        <v>45242.769444444442</v>
      </c>
      <c r="G86" s="4">
        <v>45242.937528090275</v>
      </c>
      <c r="H86" s="3" t="s">
        <v>282</v>
      </c>
      <c r="I86" s="3" t="s">
        <v>370</v>
      </c>
      <c r="J86" s="2">
        <v>4</v>
      </c>
      <c r="K86" s="2">
        <v>2</v>
      </c>
      <c r="L86" s="2">
        <v>242</v>
      </c>
      <c r="M86" s="3" t="s">
        <v>371</v>
      </c>
      <c r="N86" s="3" t="s">
        <v>372</v>
      </c>
      <c r="O86" s="3" t="s">
        <v>373</v>
      </c>
      <c r="P86" s="3" t="s">
        <v>24</v>
      </c>
      <c r="Q86" s="3" t="s">
        <v>25</v>
      </c>
      <c r="R86" s="3" t="s">
        <v>26</v>
      </c>
    </row>
    <row r="87" spans="1:18" x14ac:dyDescent="0.25">
      <c r="A87" s="2">
        <v>2023</v>
      </c>
      <c r="B87" s="2">
        <v>11</v>
      </c>
      <c r="C87" s="2">
        <v>12</v>
      </c>
      <c r="D87" s="3" t="s">
        <v>282</v>
      </c>
      <c r="E87" s="3" t="s">
        <v>374</v>
      </c>
      <c r="F87" s="4">
        <v>45242.781944444447</v>
      </c>
      <c r="G87" s="4">
        <v>45242.833362997684</v>
      </c>
      <c r="H87" s="3" t="s">
        <v>282</v>
      </c>
      <c r="I87" s="3" t="s">
        <v>105</v>
      </c>
      <c r="J87" s="2">
        <v>1</v>
      </c>
      <c r="K87" s="2">
        <v>14</v>
      </c>
      <c r="L87" s="2">
        <v>74</v>
      </c>
      <c r="M87" s="3" t="s">
        <v>375</v>
      </c>
      <c r="N87" s="3" t="s">
        <v>376</v>
      </c>
      <c r="O87" s="3" t="s">
        <v>264</v>
      </c>
      <c r="P87" s="3" t="s">
        <v>24</v>
      </c>
      <c r="Q87" s="3" t="s">
        <v>25</v>
      </c>
      <c r="R87" s="3" t="s">
        <v>26</v>
      </c>
    </row>
    <row r="88" spans="1:18" x14ac:dyDescent="0.25">
      <c r="A88" s="2">
        <v>2023</v>
      </c>
      <c r="B88" s="2">
        <v>11</v>
      </c>
      <c r="C88" s="2">
        <v>12</v>
      </c>
      <c r="D88" s="3" t="s">
        <v>282</v>
      </c>
      <c r="E88" s="3" t="s">
        <v>377</v>
      </c>
      <c r="F88" s="4">
        <v>45242.820833333331</v>
      </c>
      <c r="G88" s="4">
        <v>45242.937528090275</v>
      </c>
      <c r="H88" s="3" t="s">
        <v>282</v>
      </c>
      <c r="I88" s="3" t="s">
        <v>370</v>
      </c>
      <c r="J88" s="2">
        <v>2</v>
      </c>
      <c r="K88" s="2">
        <v>48</v>
      </c>
      <c r="L88" s="2">
        <v>168</v>
      </c>
      <c r="M88" s="3" t="s">
        <v>378</v>
      </c>
      <c r="N88" s="3" t="s">
        <v>379</v>
      </c>
      <c r="O88" s="3" t="s">
        <v>297</v>
      </c>
      <c r="P88" s="3" t="s">
        <v>24</v>
      </c>
      <c r="Q88" s="3" t="s">
        <v>25</v>
      </c>
      <c r="R88" s="3" t="s">
        <v>26</v>
      </c>
    </row>
    <row r="89" spans="1:18" x14ac:dyDescent="0.25">
      <c r="A89" s="2">
        <v>2023</v>
      </c>
      <c r="B89" s="2">
        <v>11</v>
      </c>
      <c r="C89" s="2">
        <v>12</v>
      </c>
      <c r="D89" s="3" t="s">
        <v>282</v>
      </c>
      <c r="E89" s="3" t="s">
        <v>380</v>
      </c>
      <c r="F89" s="4">
        <v>45242.852083333331</v>
      </c>
      <c r="G89" s="4">
        <v>45242.875027696755</v>
      </c>
      <c r="H89" s="3" t="s">
        <v>282</v>
      </c>
      <c r="I89" s="3" t="s">
        <v>96</v>
      </c>
      <c r="J89" s="2">
        <v>0</v>
      </c>
      <c r="K89" s="2">
        <v>33</v>
      </c>
      <c r="L89" s="2">
        <v>33</v>
      </c>
      <c r="M89" s="3" t="s">
        <v>381</v>
      </c>
      <c r="N89" s="3" t="s">
        <v>382</v>
      </c>
      <c r="O89" s="3" t="s">
        <v>383</v>
      </c>
      <c r="P89" s="3" t="s">
        <v>24</v>
      </c>
      <c r="Q89" s="3" t="s">
        <v>25</v>
      </c>
      <c r="R89" s="3" t="s">
        <v>26</v>
      </c>
    </row>
    <row r="90" spans="1:18" x14ac:dyDescent="0.25">
      <c r="A90" s="2">
        <v>2023</v>
      </c>
      <c r="B90" s="2">
        <v>11</v>
      </c>
      <c r="C90" s="2">
        <v>12</v>
      </c>
      <c r="D90" s="3" t="s">
        <v>282</v>
      </c>
      <c r="E90" s="3" t="s">
        <v>384</v>
      </c>
      <c r="F90" s="4">
        <v>45242.878472222219</v>
      </c>
      <c r="G90" s="4">
        <v>45243.000033912038</v>
      </c>
      <c r="H90" s="3" t="s">
        <v>385</v>
      </c>
      <c r="I90" s="3" t="s">
        <v>386</v>
      </c>
      <c r="J90" s="2">
        <v>2</v>
      </c>
      <c r="K90" s="2">
        <v>55</v>
      </c>
      <c r="L90" s="2">
        <v>175</v>
      </c>
      <c r="M90" s="3" t="s">
        <v>387</v>
      </c>
      <c r="N90" s="3" t="s">
        <v>388</v>
      </c>
      <c r="O90" s="3" t="s">
        <v>31</v>
      </c>
      <c r="P90" s="3" t="s">
        <v>24</v>
      </c>
      <c r="Q90" s="3" t="s">
        <v>25</v>
      </c>
      <c r="R90" s="3" t="s">
        <v>26</v>
      </c>
    </row>
    <row r="91" spans="1:18" x14ac:dyDescent="0.25">
      <c r="A91" s="2">
        <v>2023</v>
      </c>
      <c r="B91" s="2">
        <v>11</v>
      </c>
      <c r="C91" s="2">
        <v>12</v>
      </c>
      <c r="D91" s="3" t="s">
        <v>282</v>
      </c>
      <c r="E91" s="3" t="s">
        <v>389</v>
      </c>
      <c r="F91" s="4">
        <v>45242.950694444444</v>
      </c>
      <c r="G91" s="4">
        <v>45243.020859641205</v>
      </c>
      <c r="H91" s="3" t="s">
        <v>385</v>
      </c>
      <c r="I91" s="3" t="s">
        <v>283</v>
      </c>
      <c r="J91" s="2">
        <v>1</v>
      </c>
      <c r="K91" s="2">
        <v>41</v>
      </c>
      <c r="L91" s="2">
        <v>101</v>
      </c>
      <c r="M91" s="3" t="s">
        <v>390</v>
      </c>
      <c r="N91" s="3" t="s">
        <v>391</v>
      </c>
      <c r="O91" s="3" t="s">
        <v>160</v>
      </c>
      <c r="P91" s="3" t="s">
        <v>24</v>
      </c>
      <c r="Q91" s="3" t="s">
        <v>25</v>
      </c>
      <c r="R91" s="3" t="s">
        <v>26</v>
      </c>
    </row>
    <row r="92" spans="1:18" x14ac:dyDescent="0.25">
      <c r="A92" s="2">
        <v>2023</v>
      </c>
      <c r="B92" s="2">
        <v>11</v>
      </c>
      <c r="C92" s="2">
        <v>12</v>
      </c>
      <c r="D92" s="3" t="s">
        <v>282</v>
      </c>
      <c r="E92" s="3" t="s">
        <v>392</v>
      </c>
      <c r="F92" s="4">
        <v>45242.956250000003</v>
      </c>
      <c r="G92" s="4">
        <v>45243.000033912038</v>
      </c>
      <c r="H92" s="3" t="s">
        <v>385</v>
      </c>
      <c r="I92" s="3" t="s">
        <v>386</v>
      </c>
      <c r="J92" s="2">
        <v>1</v>
      </c>
      <c r="K92" s="2">
        <v>3</v>
      </c>
      <c r="L92" s="2">
        <v>63</v>
      </c>
      <c r="M92" s="3" t="s">
        <v>393</v>
      </c>
      <c r="N92" s="3" t="s">
        <v>394</v>
      </c>
      <c r="O92" s="3" t="s">
        <v>395</v>
      </c>
      <c r="P92" s="3" t="s">
        <v>24</v>
      </c>
      <c r="Q92" s="3" t="s">
        <v>25</v>
      </c>
      <c r="R92" s="3" t="s">
        <v>26</v>
      </c>
    </row>
    <row r="93" spans="1:18" x14ac:dyDescent="0.25">
      <c r="A93" s="2">
        <v>2023</v>
      </c>
      <c r="B93" s="2">
        <v>11</v>
      </c>
      <c r="C93" s="2">
        <v>12</v>
      </c>
      <c r="D93" s="3" t="s">
        <v>282</v>
      </c>
      <c r="E93" s="3" t="s">
        <v>396</v>
      </c>
      <c r="F93" s="4">
        <v>45242.961805555555</v>
      </c>
      <c r="G93" s="4">
        <v>45242.979195520835</v>
      </c>
      <c r="H93" s="3" t="s">
        <v>282</v>
      </c>
      <c r="I93" s="3" t="s">
        <v>277</v>
      </c>
      <c r="J93" s="2">
        <v>0</v>
      </c>
      <c r="K93" s="2">
        <v>25</v>
      </c>
      <c r="L93" s="2">
        <v>25</v>
      </c>
      <c r="M93" s="3" t="s">
        <v>397</v>
      </c>
      <c r="N93" s="3" t="s">
        <v>398</v>
      </c>
      <c r="O93" s="3" t="s">
        <v>94</v>
      </c>
      <c r="P93" s="3" t="s">
        <v>24</v>
      </c>
      <c r="Q93" s="3" t="s">
        <v>25</v>
      </c>
      <c r="R93" s="3" t="s">
        <v>26</v>
      </c>
    </row>
    <row r="94" spans="1:18" x14ac:dyDescent="0.25">
      <c r="A94" s="2">
        <v>2023</v>
      </c>
      <c r="B94" s="2">
        <v>11</v>
      </c>
      <c r="C94" s="2">
        <v>13</v>
      </c>
      <c r="D94" s="3" t="s">
        <v>385</v>
      </c>
      <c r="E94" s="3" t="s">
        <v>399</v>
      </c>
      <c r="F94" s="4">
        <v>45243.09375</v>
      </c>
      <c r="G94" s="4">
        <v>45243.229195636581</v>
      </c>
      <c r="H94" s="3" t="s">
        <v>385</v>
      </c>
      <c r="I94" s="3" t="s">
        <v>400</v>
      </c>
      <c r="J94" s="2">
        <v>3</v>
      </c>
      <c r="K94" s="2">
        <v>15</v>
      </c>
      <c r="L94" s="2">
        <v>195</v>
      </c>
      <c r="M94" s="3" t="s">
        <v>401</v>
      </c>
      <c r="N94" s="3" t="s">
        <v>402</v>
      </c>
      <c r="O94" s="3" t="s">
        <v>286</v>
      </c>
      <c r="P94" s="3" t="s">
        <v>24</v>
      </c>
      <c r="Q94" s="3" t="s">
        <v>25</v>
      </c>
      <c r="R94" s="3" t="s">
        <v>26</v>
      </c>
    </row>
    <row r="95" spans="1:18" x14ac:dyDescent="0.25">
      <c r="A95" s="2">
        <v>2023</v>
      </c>
      <c r="B95" s="2">
        <v>11</v>
      </c>
      <c r="C95" s="2">
        <v>13</v>
      </c>
      <c r="D95" s="3" t="s">
        <v>385</v>
      </c>
      <c r="E95" s="3" t="s">
        <v>403</v>
      </c>
      <c r="F95" s="4">
        <v>45243.366666666669</v>
      </c>
      <c r="G95" s="4">
        <v>45243.47919351852</v>
      </c>
      <c r="H95" s="3" t="s">
        <v>385</v>
      </c>
      <c r="I95" s="3" t="s">
        <v>188</v>
      </c>
      <c r="J95" s="2">
        <v>2</v>
      </c>
      <c r="K95" s="2">
        <v>42</v>
      </c>
      <c r="L95" s="2">
        <v>162</v>
      </c>
      <c r="M95" s="3" t="s">
        <v>404</v>
      </c>
      <c r="N95" s="3" t="s">
        <v>405</v>
      </c>
      <c r="O95" s="3" t="s">
        <v>54</v>
      </c>
      <c r="P95" s="3" t="s">
        <v>24</v>
      </c>
      <c r="Q95" s="3" t="s">
        <v>25</v>
      </c>
      <c r="R95" s="3" t="s">
        <v>26</v>
      </c>
    </row>
    <row r="96" spans="1:18" x14ac:dyDescent="0.25">
      <c r="A96" s="2">
        <v>2023</v>
      </c>
      <c r="B96" s="2">
        <v>11</v>
      </c>
      <c r="C96" s="2">
        <v>13</v>
      </c>
      <c r="D96" s="3" t="s">
        <v>385</v>
      </c>
      <c r="E96" s="3" t="s">
        <v>406</v>
      </c>
      <c r="F96" s="4">
        <v>45243.397222222222</v>
      </c>
      <c r="G96" s="4">
        <v>45243.520875659728</v>
      </c>
      <c r="H96" s="3" t="s">
        <v>385</v>
      </c>
      <c r="I96" s="3" t="s">
        <v>200</v>
      </c>
      <c r="J96" s="2">
        <v>2</v>
      </c>
      <c r="K96" s="2">
        <v>58</v>
      </c>
      <c r="L96" s="2">
        <v>178</v>
      </c>
      <c r="M96" s="3" t="s">
        <v>407</v>
      </c>
      <c r="N96" s="3" t="s">
        <v>408</v>
      </c>
      <c r="O96" s="3" t="s">
        <v>63</v>
      </c>
      <c r="P96" s="3" t="s">
        <v>24</v>
      </c>
      <c r="Q96" s="3" t="s">
        <v>25</v>
      </c>
      <c r="R96" s="3" t="s">
        <v>26</v>
      </c>
    </row>
    <row r="97" spans="1:18" x14ac:dyDescent="0.25">
      <c r="A97" s="2">
        <v>2023</v>
      </c>
      <c r="B97" s="2">
        <v>11</v>
      </c>
      <c r="C97" s="2">
        <v>13</v>
      </c>
      <c r="D97" s="3" t="s">
        <v>385</v>
      </c>
      <c r="E97" s="3" t="s">
        <v>409</v>
      </c>
      <c r="F97" s="4">
        <v>45243.400694444441</v>
      </c>
      <c r="G97" s="4">
        <v>45243.520875659728</v>
      </c>
      <c r="H97" s="3" t="s">
        <v>385</v>
      </c>
      <c r="I97" s="3" t="s">
        <v>200</v>
      </c>
      <c r="J97" s="2">
        <v>2</v>
      </c>
      <c r="K97" s="2">
        <v>53</v>
      </c>
      <c r="L97" s="2">
        <v>173</v>
      </c>
      <c r="M97" s="3" t="s">
        <v>410</v>
      </c>
      <c r="N97" s="3" t="s">
        <v>411</v>
      </c>
      <c r="O97" s="3" t="s">
        <v>23</v>
      </c>
      <c r="P97" s="3" t="s">
        <v>24</v>
      </c>
      <c r="Q97" s="3" t="s">
        <v>25</v>
      </c>
      <c r="R97" s="3" t="s">
        <v>26</v>
      </c>
    </row>
    <row r="98" spans="1:18" x14ac:dyDescent="0.25">
      <c r="A98" s="2">
        <v>2023</v>
      </c>
      <c r="B98" s="2">
        <v>11</v>
      </c>
      <c r="C98" s="2">
        <v>13</v>
      </c>
      <c r="D98" s="3" t="s">
        <v>385</v>
      </c>
      <c r="E98" s="3" t="s">
        <v>311</v>
      </c>
      <c r="F98" s="4">
        <v>45243.409722222219</v>
      </c>
      <c r="G98" s="4">
        <v>45243.520875659728</v>
      </c>
      <c r="H98" s="3" t="s">
        <v>385</v>
      </c>
      <c r="I98" s="3" t="s">
        <v>200</v>
      </c>
      <c r="J98" s="2">
        <v>2</v>
      </c>
      <c r="K98" s="2">
        <v>40</v>
      </c>
      <c r="L98" s="2">
        <v>160</v>
      </c>
      <c r="M98" s="3" t="s">
        <v>412</v>
      </c>
      <c r="N98" s="3" t="s">
        <v>413</v>
      </c>
      <c r="O98" s="3" t="s">
        <v>414</v>
      </c>
      <c r="P98" s="3" t="s">
        <v>24</v>
      </c>
      <c r="Q98" s="3" t="s">
        <v>25</v>
      </c>
      <c r="R98" s="3" t="s">
        <v>26</v>
      </c>
    </row>
    <row r="99" spans="1:18" x14ac:dyDescent="0.25">
      <c r="A99" s="2">
        <v>2023</v>
      </c>
      <c r="B99" s="2">
        <v>11</v>
      </c>
      <c r="C99" s="2">
        <v>13</v>
      </c>
      <c r="D99" s="3" t="s">
        <v>385</v>
      </c>
      <c r="E99" s="3" t="s">
        <v>415</v>
      </c>
      <c r="F99" s="4">
        <v>45243.420138888891</v>
      </c>
      <c r="G99" s="4">
        <v>45243.520875659728</v>
      </c>
      <c r="H99" s="3" t="s">
        <v>385</v>
      </c>
      <c r="I99" s="3" t="s">
        <v>200</v>
      </c>
      <c r="J99" s="2">
        <v>2</v>
      </c>
      <c r="K99" s="2">
        <v>25</v>
      </c>
      <c r="L99" s="2">
        <v>145</v>
      </c>
      <c r="M99" s="3" t="s">
        <v>416</v>
      </c>
      <c r="N99" s="3" t="s">
        <v>417</v>
      </c>
      <c r="O99" s="3" t="s">
        <v>418</v>
      </c>
      <c r="P99" s="3" t="s">
        <v>24</v>
      </c>
      <c r="Q99" s="3" t="s">
        <v>25</v>
      </c>
      <c r="R99" s="3" t="s">
        <v>26</v>
      </c>
    </row>
    <row r="100" spans="1:18" x14ac:dyDescent="0.25">
      <c r="A100" s="2">
        <v>2023</v>
      </c>
      <c r="B100" s="2">
        <v>11</v>
      </c>
      <c r="C100" s="2">
        <v>13</v>
      </c>
      <c r="D100" s="3" t="s">
        <v>385</v>
      </c>
      <c r="E100" s="3" t="s">
        <v>419</v>
      </c>
      <c r="F100" s="4">
        <v>45243.4375</v>
      </c>
      <c r="G100" s="4">
        <v>45243.520875659728</v>
      </c>
      <c r="H100" s="3" t="s">
        <v>385</v>
      </c>
      <c r="I100" s="3" t="s">
        <v>200</v>
      </c>
      <c r="J100" s="2">
        <v>2</v>
      </c>
      <c r="K100" s="2">
        <v>0</v>
      </c>
      <c r="L100" s="2">
        <v>120</v>
      </c>
      <c r="M100" s="3" t="s">
        <v>420</v>
      </c>
      <c r="N100" s="3" t="s">
        <v>421</v>
      </c>
      <c r="O100" s="3" t="s">
        <v>422</v>
      </c>
      <c r="P100" s="3" t="s">
        <v>24</v>
      </c>
      <c r="Q100" s="3" t="s">
        <v>25</v>
      </c>
      <c r="R100" s="3" t="s">
        <v>26</v>
      </c>
    </row>
    <row r="101" spans="1:18" x14ac:dyDescent="0.25">
      <c r="A101" s="2">
        <v>2023</v>
      </c>
      <c r="B101" s="2">
        <v>11</v>
      </c>
      <c r="C101" s="2">
        <v>13</v>
      </c>
      <c r="D101" s="3" t="s">
        <v>385</v>
      </c>
      <c r="E101" s="3" t="s">
        <v>423</v>
      </c>
      <c r="F101" s="4">
        <v>45243.438888888886</v>
      </c>
      <c r="G101" s="4">
        <v>45243.47919351852</v>
      </c>
      <c r="H101" s="3" t="s">
        <v>385</v>
      </c>
      <c r="I101" s="3" t="s">
        <v>188</v>
      </c>
      <c r="J101" s="2">
        <v>0</v>
      </c>
      <c r="K101" s="2">
        <v>58</v>
      </c>
      <c r="L101" s="2">
        <v>58</v>
      </c>
      <c r="M101" s="3" t="s">
        <v>424</v>
      </c>
      <c r="N101" s="3" t="s">
        <v>425</v>
      </c>
      <c r="O101" s="3" t="s">
        <v>426</v>
      </c>
      <c r="P101" s="3" t="s">
        <v>24</v>
      </c>
      <c r="Q101" s="3" t="s">
        <v>25</v>
      </c>
      <c r="R101" s="3" t="s">
        <v>26</v>
      </c>
    </row>
    <row r="102" spans="1:18" x14ac:dyDescent="0.25">
      <c r="A102" s="2">
        <v>2023</v>
      </c>
      <c r="B102" s="2">
        <v>11</v>
      </c>
      <c r="C102" s="2">
        <v>13</v>
      </c>
      <c r="D102" s="3" t="s">
        <v>385</v>
      </c>
      <c r="E102" s="3" t="s">
        <v>427</v>
      </c>
      <c r="F102" s="4">
        <v>45243.445833333331</v>
      </c>
      <c r="G102" s="4">
        <v>45243.520875659728</v>
      </c>
      <c r="H102" s="3" t="s">
        <v>385</v>
      </c>
      <c r="I102" s="3" t="s">
        <v>200</v>
      </c>
      <c r="J102" s="2">
        <v>1</v>
      </c>
      <c r="K102" s="2">
        <v>48</v>
      </c>
      <c r="L102" s="2">
        <v>108</v>
      </c>
      <c r="M102" s="3" t="s">
        <v>428</v>
      </c>
      <c r="N102" s="3" t="s">
        <v>429</v>
      </c>
      <c r="O102" s="3" t="s">
        <v>430</v>
      </c>
      <c r="P102" s="3" t="s">
        <v>24</v>
      </c>
      <c r="Q102" s="3" t="s">
        <v>25</v>
      </c>
      <c r="R102" s="3" t="s">
        <v>26</v>
      </c>
    </row>
    <row r="103" spans="1:18" x14ac:dyDescent="0.25">
      <c r="A103" s="2">
        <v>2023</v>
      </c>
      <c r="B103" s="2">
        <v>11</v>
      </c>
      <c r="C103" s="2">
        <v>13</v>
      </c>
      <c r="D103" s="3" t="s">
        <v>385</v>
      </c>
      <c r="E103" s="3" t="s">
        <v>178</v>
      </c>
      <c r="F103" s="4">
        <v>45243.47152777778</v>
      </c>
      <c r="G103" s="4">
        <v>45243.520875659728</v>
      </c>
      <c r="H103" s="3" t="s">
        <v>385</v>
      </c>
      <c r="I103" s="3" t="s">
        <v>200</v>
      </c>
      <c r="J103" s="2">
        <v>1</v>
      </c>
      <c r="K103" s="2">
        <v>11</v>
      </c>
      <c r="L103" s="2">
        <v>71</v>
      </c>
      <c r="M103" s="3" t="s">
        <v>431</v>
      </c>
      <c r="N103" s="3" t="s">
        <v>432</v>
      </c>
      <c r="O103" s="3" t="s">
        <v>206</v>
      </c>
      <c r="P103" s="3" t="s">
        <v>24</v>
      </c>
      <c r="Q103" s="3" t="s">
        <v>25</v>
      </c>
      <c r="R103" s="3" t="s">
        <v>26</v>
      </c>
    </row>
    <row r="104" spans="1:18" x14ac:dyDescent="0.25">
      <c r="A104" s="2">
        <v>2023</v>
      </c>
      <c r="B104" s="2">
        <v>11</v>
      </c>
      <c r="C104" s="2">
        <v>13</v>
      </c>
      <c r="D104" s="3" t="s">
        <v>385</v>
      </c>
      <c r="E104" s="3" t="s">
        <v>433</v>
      </c>
      <c r="F104" s="4">
        <v>45243.472916666666</v>
      </c>
      <c r="G104" s="4">
        <v>45243.520875659728</v>
      </c>
      <c r="H104" s="3" t="s">
        <v>385</v>
      </c>
      <c r="I104" s="3" t="s">
        <v>200</v>
      </c>
      <c r="J104" s="2">
        <v>1</v>
      </c>
      <c r="K104" s="2">
        <v>9</v>
      </c>
      <c r="L104" s="2">
        <v>69</v>
      </c>
      <c r="M104" s="3" t="s">
        <v>434</v>
      </c>
      <c r="N104" s="3" t="s">
        <v>435</v>
      </c>
      <c r="O104" s="3" t="s">
        <v>436</v>
      </c>
      <c r="P104" s="3" t="s">
        <v>24</v>
      </c>
      <c r="Q104" s="3" t="s">
        <v>25</v>
      </c>
      <c r="R104" s="3" t="s">
        <v>26</v>
      </c>
    </row>
    <row r="105" spans="1:18" x14ac:dyDescent="0.25">
      <c r="A105" s="2">
        <v>2023</v>
      </c>
      <c r="B105" s="2">
        <v>11</v>
      </c>
      <c r="C105" s="2">
        <v>13</v>
      </c>
      <c r="D105" s="3" t="s">
        <v>385</v>
      </c>
      <c r="E105" s="3" t="s">
        <v>437</v>
      </c>
      <c r="F105" s="4">
        <v>45243.488888888889</v>
      </c>
      <c r="G105" s="4">
        <v>45243.520875659728</v>
      </c>
      <c r="H105" s="3" t="s">
        <v>385</v>
      </c>
      <c r="I105" s="3" t="s">
        <v>200</v>
      </c>
      <c r="J105" s="2">
        <v>0</v>
      </c>
      <c r="K105" s="2">
        <v>46</v>
      </c>
      <c r="L105" s="2">
        <v>46</v>
      </c>
      <c r="M105" s="3" t="s">
        <v>438</v>
      </c>
      <c r="N105" s="3" t="s">
        <v>439</v>
      </c>
      <c r="O105" s="3" t="s">
        <v>155</v>
      </c>
      <c r="P105" s="3" t="s">
        <v>24</v>
      </c>
      <c r="Q105" s="3" t="s">
        <v>25</v>
      </c>
      <c r="R105" s="3" t="s">
        <v>26</v>
      </c>
    </row>
    <row r="106" spans="1:18" x14ac:dyDescent="0.25">
      <c r="A106" s="2">
        <v>2023</v>
      </c>
      <c r="B106" s="2">
        <v>11</v>
      </c>
      <c r="C106" s="2">
        <v>13</v>
      </c>
      <c r="D106" s="3" t="s">
        <v>385</v>
      </c>
      <c r="E106" s="3" t="s">
        <v>440</v>
      </c>
      <c r="F106" s="4">
        <v>45243.490972222222</v>
      </c>
      <c r="G106" s="4">
        <v>45243.520875659728</v>
      </c>
      <c r="H106" s="3" t="s">
        <v>385</v>
      </c>
      <c r="I106" s="3" t="s">
        <v>200</v>
      </c>
      <c r="J106" s="2">
        <v>0</v>
      </c>
      <c r="K106" s="2">
        <v>43</v>
      </c>
      <c r="L106" s="2">
        <v>43</v>
      </c>
      <c r="M106" s="3" t="s">
        <v>441</v>
      </c>
      <c r="N106" s="3" t="s">
        <v>442</v>
      </c>
      <c r="O106" s="3" t="s">
        <v>443</v>
      </c>
      <c r="P106" s="3" t="s">
        <v>24</v>
      </c>
      <c r="Q106" s="3" t="s">
        <v>25</v>
      </c>
      <c r="R106" s="3" t="s">
        <v>26</v>
      </c>
    </row>
    <row r="107" spans="1:18" x14ac:dyDescent="0.25">
      <c r="A107" s="2">
        <v>2023</v>
      </c>
      <c r="B107" s="2">
        <v>11</v>
      </c>
      <c r="C107" s="2">
        <v>13</v>
      </c>
      <c r="D107" s="3" t="s">
        <v>385</v>
      </c>
      <c r="E107" s="3" t="s">
        <v>444</v>
      </c>
      <c r="F107" s="4">
        <v>45243.49722222222</v>
      </c>
      <c r="G107" s="4">
        <v>45243.520875659728</v>
      </c>
      <c r="H107" s="3" t="s">
        <v>385</v>
      </c>
      <c r="I107" s="3" t="s">
        <v>200</v>
      </c>
      <c r="J107" s="2">
        <v>0</v>
      </c>
      <c r="K107" s="2">
        <v>34</v>
      </c>
      <c r="L107" s="2">
        <v>34</v>
      </c>
      <c r="M107" s="3" t="s">
        <v>445</v>
      </c>
      <c r="N107" s="3" t="s">
        <v>446</v>
      </c>
      <c r="O107" s="3" t="s">
        <v>447</v>
      </c>
      <c r="P107" s="3" t="s">
        <v>24</v>
      </c>
      <c r="Q107" s="3" t="s">
        <v>25</v>
      </c>
      <c r="R107" s="3" t="s">
        <v>26</v>
      </c>
    </row>
    <row r="108" spans="1:18" x14ac:dyDescent="0.25">
      <c r="A108" s="2">
        <v>2023</v>
      </c>
      <c r="B108" s="2">
        <v>11</v>
      </c>
      <c r="C108" s="2">
        <v>13</v>
      </c>
      <c r="D108" s="3" t="s">
        <v>385</v>
      </c>
      <c r="E108" s="3" t="s">
        <v>448</v>
      </c>
      <c r="F108" s="4">
        <v>45243.498611111114</v>
      </c>
      <c r="G108" s="4">
        <v>45243.520875659728</v>
      </c>
      <c r="H108" s="3" t="s">
        <v>385</v>
      </c>
      <c r="I108" s="3" t="s">
        <v>200</v>
      </c>
      <c r="J108" s="2">
        <v>0</v>
      </c>
      <c r="K108" s="2">
        <v>32</v>
      </c>
      <c r="L108" s="2">
        <v>32</v>
      </c>
      <c r="M108" s="3" t="s">
        <v>449</v>
      </c>
      <c r="N108" s="3" t="s">
        <v>450</v>
      </c>
      <c r="O108" s="3" t="s">
        <v>99</v>
      </c>
      <c r="P108" s="3" t="s">
        <v>24</v>
      </c>
      <c r="Q108" s="3" t="s">
        <v>25</v>
      </c>
      <c r="R108" s="3" t="s">
        <v>26</v>
      </c>
    </row>
    <row r="109" spans="1:18" x14ac:dyDescent="0.25">
      <c r="A109" s="2">
        <v>2023</v>
      </c>
      <c r="B109" s="2">
        <v>11</v>
      </c>
      <c r="C109" s="2">
        <v>13</v>
      </c>
      <c r="D109" s="3" t="s">
        <v>385</v>
      </c>
      <c r="E109" s="3" t="s">
        <v>451</v>
      </c>
      <c r="F109" s="4">
        <v>45243.504166666666</v>
      </c>
      <c r="G109" s="4">
        <v>45243.520875659728</v>
      </c>
      <c r="H109" s="3" t="s">
        <v>385</v>
      </c>
      <c r="I109" s="3" t="s">
        <v>200</v>
      </c>
      <c r="J109" s="2">
        <v>0</v>
      </c>
      <c r="K109" s="2">
        <v>24</v>
      </c>
      <c r="L109" s="2">
        <v>24</v>
      </c>
      <c r="M109" s="3" t="s">
        <v>452</v>
      </c>
      <c r="N109" s="3" t="s">
        <v>453</v>
      </c>
      <c r="O109" s="3" t="s">
        <v>454</v>
      </c>
      <c r="P109" s="3" t="s">
        <v>24</v>
      </c>
      <c r="Q109" s="3" t="s">
        <v>25</v>
      </c>
      <c r="R109" s="3" t="s">
        <v>26</v>
      </c>
    </row>
    <row r="110" spans="1:18" x14ac:dyDescent="0.25">
      <c r="A110" s="2">
        <v>2023</v>
      </c>
      <c r="B110" s="2">
        <v>11</v>
      </c>
      <c r="C110" s="2">
        <v>13</v>
      </c>
      <c r="D110" s="3" t="s">
        <v>385</v>
      </c>
      <c r="E110" s="3" t="s">
        <v>455</v>
      </c>
      <c r="F110" s="4">
        <v>45243.504861111112</v>
      </c>
      <c r="G110" s="4">
        <v>45243.520875659728</v>
      </c>
      <c r="H110" s="3" t="s">
        <v>385</v>
      </c>
      <c r="I110" s="3" t="s">
        <v>200</v>
      </c>
      <c r="J110" s="2">
        <v>0</v>
      </c>
      <c r="K110" s="2">
        <v>23</v>
      </c>
      <c r="L110" s="2">
        <v>23</v>
      </c>
      <c r="M110" s="3" t="s">
        <v>456</v>
      </c>
      <c r="N110" s="3" t="s">
        <v>457</v>
      </c>
      <c r="O110" s="3" t="s">
        <v>458</v>
      </c>
      <c r="P110" s="3" t="s">
        <v>24</v>
      </c>
      <c r="Q110" s="3" t="s">
        <v>25</v>
      </c>
      <c r="R110" s="3" t="s">
        <v>26</v>
      </c>
    </row>
    <row r="111" spans="1:18" x14ac:dyDescent="0.25">
      <c r="A111" s="2">
        <v>2023</v>
      </c>
      <c r="B111" s="2">
        <v>11</v>
      </c>
      <c r="C111" s="2">
        <v>13</v>
      </c>
      <c r="D111" s="3" t="s">
        <v>385</v>
      </c>
      <c r="E111" s="3" t="s">
        <v>459</v>
      </c>
      <c r="F111" s="4">
        <v>45243.506249999999</v>
      </c>
      <c r="G111" s="4">
        <v>45243.520875659728</v>
      </c>
      <c r="H111" s="3" t="s">
        <v>385</v>
      </c>
      <c r="I111" s="3" t="s">
        <v>200</v>
      </c>
      <c r="J111" s="2">
        <v>0</v>
      </c>
      <c r="K111" s="2">
        <v>21</v>
      </c>
      <c r="L111" s="2">
        <v>21</v>
      </c>
      <c r="M111" s="3" t="s">
        <v>460</v>
      </c>
      <c r="N111" s="3" t="s">
        <v>461</v>
      </c>
      <c r="O111" s="3" t="s">
        <v>462</v>
      </c>
      <c r="P111" s="3" t="s">
        <v>24</v>
      </c>
      <c r="Q111" s="3" t="s">
        <v>25</v>
      </c>
      <c r="R111" s="3" t="s">
        <v>26</v>
      </c>
    </row>
    <row r="112" spans="1:18" x14ac:dyDescent="0.25">
      <c r="A112" s="2">
        <v>2023</v>
      </c>
      <c r="B112" s="2">
        <v>11</v>
      </c>
      <c r="C112" s="2">
        <v>13</v>
      </c>
      <c r="D112" s="3" t="s">
        <v>385</v>
      </c>
      <c r="E112" s="3" t="s">
        <v>463</v>
      </c>
      <c r="F112" s="4">
        <v>45243.515972222223</v>
      </c>
      <c r="G112" s="4">
        <v>45243.520875659728</v>
      </c>
      <c r="H112" s="3" t="s">
        <v>385</v>
      </c>
      <c r="I112" s="3" t="s">
        <v>200</v>
      </c>
      <c r="J112" s="2">
        <v>0</v>
      </c>
      <c r="K112" s="2">
        <v>7</v>
      </c>
      <c r="L112" s="2">
        <v>7</v>
      </c>
      <c r="M112" s="3" t="s">
        <v>464</v>
      </c>
      <c r="N112" s="3" t="s">
        <v>465</v>
      </c>
      <c r="O112" s="3" t="s">
        <v>466</v>
      </c>
      <c r="P112" s="3" t="s">
        <v>185</v>
      </c>
      <c r="Q112" s="3" t="s">
        <v>186</v>
      </c>
      <c r="R112" s="3" t="s">
        <v>187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2EA9-235A-407D-9B28-D2FA91C910C8}">
  <dimension ref="A1:R25"/>
  <sheetViews>
    <sheetView workbookViewId="0">
      <selection activeCell="I25" sqref="I1:I25"/>
    </sheetView>
  </sheetViews>
  <sheetFormatPr defaultRowHeight="15" x14ac:dyDescent="0.25"/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>
        <v>2023</v>
      </c>
      <c r="B2" s="2">
        <v>11</v>
      </c>
      <c r="C2" s="2">
        <v>10</v>
      </c>
      <c r="D2" s="3" t="s">
        <v>18</v>
      </c>
      <c r="E2" s="3" t="s">
        <v>19</v>
      </c>
      <c r="F2" s="4">
        <v>45240.328472222223</v>
      </c>
      <c r="G2" s="4">
        <v>45240.496588043985</v>
      </c>
      <c r="H2" s="3" t="s">
        <v>18</v>
      </c>
      <c r="I2" s="3" t="s">
        <v>20</v>
      </c>
      <c r="J2" s="2">
        <v>4</v>
      </c>
      <c r="K2" s="2">
        <v>2</v>
      </c>
      <c r="L2" s="2">
        <v>242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  <c r="R2" s="3" t="s">
        <v>26</v>
      </c>
    </row>
    <row r="3" spans="1:18" x14ac:dyDescent="0.25">
      <c r="A3" s="2">
        <v>2023</v>
      </c>
      <c r="B3" s="2">
        <v>11</v>
      </c>
      <c r="C3" s="2">
        <v>10</v>
      </c>
      <c r="D3" s="3" t="s">
        <v>18</v>
      </c>
      <c r="E3" s="3" t="s">
        <v>27</v>
      </c>
      <c r="F3" s="4">
        <v>45240.338194444441</v>
      </c>
      <c r="G3" s="4">
        <v>45240.517394710645</v>
      </c>
      <c r="H3" s="3" t="s">
        <v>18</v>
      </c>
      <c r="I3" s="3" t="s">
        <v>28</v>
      </c>
      <c r="J3" s="2">
        <v>4</v>
      </c>
      <c r="K3" s="2">
        <v>18</v>
      </c>
      <c r="L3" s="2">
        <v>258</v>
      </c>
      <c r="M3" s="3" t="s">
        <v>29</v>
      </c>
      <c r="N3" s="3" t="s">
        <v>30</v>
      </c>
      <c r="O3" s="3" t="s">
        <v>31</v>
      </c>
      <c r="P3" s="3" t="s">
        <v>24</v>
      </c>
      <c r="Q3" s="3" t="s">
        <v>25</v>
      </c>
      <c r="R3" s="3" t="s">
        <v>26</v>
      </c>
    </row>
    <row r="4" spans="1:18" x14ac:dyDescent="0.25">
      <c r="A4" s="2">
        <v>2023</v>
      </c>
      <c r="B4" s="2">
        <v>11</v>
      </c>
      <c r="C4" s="2">
        <v>10</v>
      </c>
      <c r="D4" s="3" t="s">
        <v>18</v>
      </c>
      <c r="E4" s="3" t="s">
        <v>32</v>
      </c>
      <c r="F4" s="4">
        <v>45240.4</v>
      </c>
      <c r="G4" s="4">
        <v>45240.66669471065</v>
      </c>
      <c r="H4" s="3" t="s">
        <v>18</v>
      </c>
      <c r="I4" s="3" t="s">
        <v>33</v>
      </c>
      <c r="J4" s="2">
        <v>6</v>
      </c>
      <c r="K4" s="2">
        <v>24</v>
      </c>
      <c r="L4" s="2">
        <v>384</v>
      </c>
      <c r="M4" s="3" t="s">
        <v>34</v>
      </c>
      <c r="N4" s="3" t="s">
        <v>35</v>
      </c>
      <c r="O4" s="3" t="s">
        <v>36</v>
      </c>
      <c r="P4" s="3" t="s">
        <v>24</v>
      </c>
      <c r="Q4" s="3" t="s">
        <v>25</v>
      </c>
      <c r="R4" s="3" t="s">
        <v>26</v>
      </c>
    </row>
    <row r="5" spans="1:18" x14ac:dyDescent="0.25">
      <c r="A5" s="2">
        <v>2023</v>
      </c>
      <c r="B5" s="2">
        <v>11</v>
      </c>
      <c r="C5" s="2">
        <v>10</v>
      </c>
      <c r="D5" s="3" t="s">
        <v>18</v>
      </c>
      <c r="E5" s="3" t="s">
        <v>37</v>
      </c>
      <c r="F5" s="4">
        <v>45240.427777777775</v>
      </c>
      <c r="G5" s="4">
        <v>45240.55905447917</v>
      </c>
      <c r="H5" s="3" t="s">
        <v>18</v>
      </c>
      <c r="I5" s="3" t="s">
        <v>38</v>
      </c>
      <c r="J5" s="2">
        <v>3</v>
      </c>
      <c r="K5" s="2">
        <v>9</v>
      </c>
      <c r="L5" s="2">
        <v>189</v>
      </c>
      <c r="M5" s="3" t="s">
        <v>39</v>
      </c>
      <c r="N5" s="3" t="s">
        <v>40</v>
      </c>
      <c r="O5" s="3" t="s">
        <v>41</v>
      </c>
      <c r="P5" s="3" t="s">
        <v>24</v>
      </c>
      <c r="Q5" s="3" t="s">
        <v>25</v>
      </c>
      <c r="R5" s="3" t="s">
        <v>26</v>
      </c>
    </row>
    <row r="6" spans="1:18" x14ac:dyDescent="0.25">
      <c r="A6" s="2">
        <v>2023</v>
      </c>
      <c r="B6" s="2">
        <v>11</v>
      </c>
      <c r="C6" s="2">
        <v>10</v>
      </c>
      <c r="D6" s="3" t="s">
        <v>18</v>
      </c>
      <c r="E6" s="3" t="s">
        <v>42</v>
      </c>
      <c r="F6" s="4">
        <v>45240.43472222222</v>
      </c>
      <c r="G6" s="4">
        <v>45240.496588043985</v>
      </c>
      <c r="H6" s="3" t="s">
        <v>18</v>
      </c>
      <c r="I6" s="3" t="s">
        <v>20</v>
      </c>
      <c r="J6" s="2">
        <v>1</v>
      </c>
      <c r="K6" s="2">
        <v>29</v>
      </c>
      <c r="L6" s="2">
        <v>89</v>
      </c>
      <c r="M6" s="3" t="s">
        <v>43</v>
      </c>
      <c r="N6" s="3" t="s">
        <v>44</v>
      </c>
      <c r="O6" s="3" t="s">
        <v>45</v>
      </c>
      <c r="P6" s="3" t="s">
        <v>24</v>
      </c>
      <c r="Q6" s="3" t="s">
        <v>25</v>
      </c>
      <c r="R6" s="3" t="s">
        <v>26</v>
      </c>
    </row>
    <row r="7" spans="1:18" x14ac:dyDescent="0.25">
      <c r="A7" s="2">
        <v>2023</v>
      </c>
      <c r="B7" s="2">
        <v>11</v>
      </c>
      <c r="C7" s="2">
        <v>10</v>
      </c>
      <c r="D7" s="3" t="s">
        <v>18</v>
      </c>
      <c r="E7" s="3" t="s">
        <v>46</v>
      </c>
      <c r="F7" s="4">
        <v>45240.436111111114</v>
      </c>
      <c r="G7" s="4">
        <v>45240.517394710645</v>
      </c>
      <c r="H7" s="3" t="s">
        <v>18</v>
      </c>
      <c r="I7" s="3" t="s">
        <v>28</v>
      </c>
      <c r="J7" s="2">
        <v>1</v>
      </c>
      <c r="K7" s="2">
        <v>57</v>
      </c>
      <c r="L7" s="2">
        <v>117</v>
      </c>
      <c r="M7" s="3" t="s">
        <v>47</v>
      </c>
      <c r="N7" s="3" t="s">
        <v>48</v>
      </c>
      <c r="O7" s="3" t="s">
        <v>49</v>
      </c>
      <c r="P7" s="3" t="s">
        <v>24</v>
      </c>
      <c r="Q7" s="3" t="s">
        <v>25</v>
      </c>
      <c r="R7" s="3" t="s">
        <v>26</v>
      </c>
    </row>
    <row r="8" spans="1:18" x14ac:dyDescent="0.25">
      <c r="A8" s="2">
        <v>2023</v>
      </c>
      <c r="B8" s="2">
        <v>11</v>
      </c>
      <c r="C8" s="2">
        <v>10</v>
      </c>
      <c r="D8" s="3" t="s">
        <v>18</v>
      </c>
      <c r="E8" s="3" t="s">
        <v>50</v>
      </c>
      <c r="F8" s="4">
        <v>45240.45416666667</v>
      </c>
      <c r="G8" s="4">
        <v>45240.583356099538</v>
      </c>
      <c r="H8" s="3" t="s">
        <v>18</v>
      </c>
      <c r="I8" s="3" t="s">
        <v>51</v>
      </c>
      <c r="J8" s="2">
        <v>3</v>
      </c>
      <c r="K8" s="2">
        <v>6</v>
      </c>
      <c r="L8" s="2">
        <v>186</v>
      </c>
      <c r="M8" s="3" t="s">
        <v>52</v>
      </c>
      <c r="N8" s="3" t="s">
        <v>53</v>
      </c>
      <c r="O8" s="3" t="s">
        <v>54</v>
      </c>
      <c r="P8" s="3" t="s">
        <v>24</v>
      </c>
      <c r="Q8" s="3" t="s">
        <v>25</v>
      </c>
      <c r="R8" s="3" t="s">
        <v>26</v>
      </c>
    </row>
    <row r="9" spans="1:18" x14ac:dyDescent="0.25">
      <c r="A9" s="2">
        <v>2023</v>
      </c>
      <c r="B9" s="2">
        <v>11</v>
      </c>
      <c r="C9" s="2">
        <v>10</v>
      </c>
      <c r="D9" s="3" t="s">
        <v>18</v>
      </c>
      <c r="E9" s="3" t="s">
        <v>55</v>
      </c>
      <c r="F9" s="4">
        <v>45240.454861111109</v>
      </c>
      <c r="G9" s="4">
        <v>45240.538219097223</v>
      </c>
      <c r="H9" s="3" t="s">
        <v>18</v>
      </c>
      <c r="I9" s="3" t="s">
        <v>56</v>
      </c>
      <c r="J9" s="2">
        <v>2</v>
      </c>
      <c r="K9" s="2">
        <v>0</v>
      </c>
      <c r="L9" s="2">
        <v>120</v>
      </c>
      <c r="M9" s="3" t="s">
        <v>57</v>
      </c>
      <c r="N9" s="3" t="s">
        <v>58</v>
      </c>
      <c r="O9" s="3" t="s">
        <v>59</v>
      </c>
      <c r="P9" s="3" t="s">
        <v>24</v>
      </c>
      <c r="Q9" s="3" t="s">
        <v>25</v>
      </c>
      <c r="R9" s="3" t="s">
        <v>26</v>
      </c>
    </row>
    <row r="10" spans="1:18" x14ac:dyDescent="0.25">
      <c r="A10" s="2">
        <v>2023</v>
      </c>
      <c r="B10" s="2">
        <v>11</v>
      </c>
      <c r="C10" s="2">
        <v>10</v>
      </c>
      <c r="D10" s="3" t="s">
        <v>18</v>
      </c>
      <c r="E10" s="3" t="s">
        <v>60</v>
      </c>
      <c r="F10" s="4">
        <v>45240.469444444447</v>
      </c>
      <c r="G10" s="4">
        <v>45240.66669471065</v>
      </c>
      <c r="H10" s="3" t="s">
        <v>18</v>
      </c>
      <c r="I10" s="3" t="s">
        <v>33</v>
      </c>
      <c r="J10" s="2">
        <v>4</v>
      </c>
      <c r="K10" s="2">
        <v>44</v>
      </c>
      <c r="L10" s="2">
        <v>284</v>
      </c>
      <c r="M10" s="3" t="s">
        <v>61</v>
      </c>
      <c r="N10" s="3" t="s">
        <v>62</v>
      </c>
      <c r="O10" s="3" t="s">
        <v>63</v>
      </c>
      <c r="P10" s="3" t="s">
        <v>24</v>
      </c>
      <c r="Q10" s="3" t="s">
        <v>25</v>
      </c>
      <c r="R10" s="3" t="s">
        <v>26</v>
      </c>
    </row>
    <row r="11" spans="1:18" x14ac:dyDescent="0.25">
      <c r="A11" s="2">
        <v>2023</v>
      </c>
      <c r="B11" s="2">
        <v>11</v>
      </c>
      <c r="C11" s="2">
        <v>10</v>
      </c>
      <c r="D11" s="3" t="s">
        <v>18</v>
      </c>
      <c r="E11" s="3" t="s">
        <v>64</v>
      </c>
      <c r="F11" s="4">
        <v>45240.503472222219</v>
      </c>
      <c r="G11" s="4">
        <v>45240.645861921294</v>
      </c>
      <c r="H11" s="3" t="s">
        <v>18</v>
      </c>
      <c r="I11" s="3" t="s">
        <v>65</v>
      </c>
      <c r="J11" s="2">
        <v>3</v>
      </c>
      <c r="K11" s="2">
        <v>25</v>
      </c>
      <c r="L11" s="2">
        <v>205</v>
      </c>
      <c r="M11" s="3" t="s">
        <v>66</v>
      </c>
      <c r="N11" s="3" t="s">
        <v>67</v>
      </c>
      <c r="O11" s="3" t="s">
        <v>68</v>
      </c>
      <c r="P11" s="3" t="s">
        <v>24</v>
      </c>
      <c r="Q11" s="3" t="s">
        <v>25</v>
      </c>
      <c r="R11" s="3" t="s">
        <v>26</v>
      </c>
    </row>
    <row r="12" spans="1:18" x14ac:dyDescent="0.25">
      <c r="A12" s="2">
        <v>2023</v>
      </c>
      <c r="B12" s="2">
        <v>11</v>
      </c>
      <c r="C12" s="2">
        <v>10</v>
      </c>
      <c r="D12" s="3" t="s">
        <v>18</v>
      </c>
      <c r="E12" s="3" t="s">
        <v>69</v>
      </c>
      <c r="F12" s="4">
        <v>45240.519444444442</v>
      </c>
      <c r="G12" s="4">
        <v>45240.687527974536</v>
      </c>
      <c r="H12" s="3" t="s">
        <v>18</v>
      </c>
      <c r="I12" s="3" t="s">
        <v>70</v>
      </c>
      <c r="J12" s="2">
        <v>4</v>
      </c>
      <c r="K12" s="2">
        <v>2</v>
      </c>
      <c r="L12" s="2">
        <v>242</v>
      </c>
      <c r="M12" s="3" t="s">
        <v>71</v>
      </c>
      <c r="N12" s="3" t="s">
        <v>72</v>
      </c>
      <c r="O12" s="3" t="s">
        <v>73</v>
      </c>
      <c r="P12" s="3" t="s">
        <v>24</v>
      </c>
      <c r="Q12" s="3" t="s">
        <v>25</v>
      </c>
      <c r="R12" s="3" t="s">
        <v>26</v>
      </c>
    </row>
    <row r="13" spans="1:18" x14ac:dyDescent="0.25">
      <c r="A13" s="2">
        <v>2023</v>
      </c>
      <c r="B13" s="2">
        <v>11</v>
      </c>
      <c r="C13" s="2">
        <v>10</v>
      </c>
      <c r="D13" s="3" t="s">
        <v>18</v>
      </c>
      <c r="E13" s="3" t="s">
        <v>74</v>
      </c>
      <c r="F13" s="4">
        <v>45240.533333333333</v>
      </c>
      <c r="G13" s="4">
        <v>45240.645861921294</v>
      </c>
      <c r="H13" s="3" t="s">
        <v>18</v>
      </c>
      <c r="I13" s="3" t="s">
        <v>65</v>
      </c>
      <c r="J13" s="2">
        <v>2</v>
      </c>
      <c r="K13" s="2">
        <v>42</v>
      </c>
      <c r="L13" s="2">
        <v>162</v>
      </c>
      <c r="M13" s="3" t="s">
        <v>75</v>
      </c>
      <c r="N13" s="3" t="s">
        <v>76</v>
      </c>
      <c r="O13" s="3" t="s">
        <v>77</v>
      </c>
      <c r="P13" s="3" t="s">
        <v>24</v>
      </c>
      <c r="Q13" s="3" t="s">
        <v>25</v>
      </c>
      <c r="R13" s="3" t="s">
        <v>26</v>
      </c>
    </row>
    <row r="14" spans="1:18" x14ac:dyDescent="0.25">
      <c r="A14" s="2">
        <v>2023</v>
      </c>
      <c r="B14" s="2">
        <v>11</v>
      </c>
      <c r="C14" s="2">
        <v>10</v>
      </c>
      <c r="D14" s="3" t="s">
        <v>18</v>
      </c>
      <c r="E14" s="3" t="s">
        <v>78</v>
      </c>
      <c r="F14" s="4">
        <v>45240.560416666667</v>
      </c>
      <c r="G14" s="4">
        <v>45240.645861921294</v>
      </c>
      <c r="H14" s="3" t="s">
        <v>18</v>
      </c>
      <c r="I14" s="3" t="s">
        <v>65</v>
      </c>
      <c r="J14" s="2">
        <v>2</v>
      </c>
      <c r="K14" s="2">
        <v>3</v>
      </c>
      <c r="L14" s="2">
        <v>123</v>
      </c>
      <c r="M14" s="3" t="s">
        <v>79</v>
      </c>
      <c r="N14" s="3" t="s">
        <v>80</v>
      </c>
      <c r="O14" s="3" t="s">
        <v>63</v>
      </c>
      <c r="P14" s="3" t="s">
        <v>24</v>
      </c>
      <c r="Q14" s="3" t="s">
        <v>25</v>
      </c>
      <c r="R14" s="3" t="s">
        <v>26</v>
      </c>
    </row>
    <row r="15" spans="1:18" x14ac:dyDescent="0.25">
      <c r="A15" s="2">
        <v>2023</v>
      </c>
      <c r="B15" s="2">
        <v>11</v>
      </c>
      <c r="C15" s="2">
        <v>10</v>
      </c>
      <c r="D15" s="3" t="s">
        <v>18</v>
      </c>
      <c r="E15" s="3" t="s">
        <v>81</v>
      </c>
      <c r="F15" s="4">
        <v>45240.561111111114</v>
      </c>
      <c r="G15" s="4">
        <v>45240.583356099538</v>
      </c>
      <c r="H15" s="3" t="s">
        <v>18</v>
      </c>
      <c r="I15" s="3" t="s">
        <v>51</v>
      </c>
      <c r="J15" s="2">
        <v>0</v>
      </c>
      <c r="K15" s="2">
        <v>32</v>
      </c>
      <c r="L15" s="2">
        <v>32</v>
      </c>
      <c r="M15" s="3" t="s">
        <v>82</v>
      </c>
      <c r="N15" s="3" t="s">
        <v>83</v>
      </c>
      <c r="O15" s="3" t="s">
        <v>84</v>
      </c>
      <c r="P15" s="3" t="s">
        <v>24</v>
      </c>
      <c r="Q15" s="3" t="s">
        <v>25</v>
      </c>
      <c r="R15" s="3" t="s">
        <v>26</v>
      </c>
    </row>
    <row r="16" spans="1:18" x14ac:dyDescent="0.25">
      <c r="A16" s="2">
        <v>2023</v>
      </c>
      <c r="B16" s="2">
        <v>11</v>
      </c>
      <c r="C16" s="2">
        <v>10</v>
      </c>
      <c r="D16" s="3" t="s">
        <v>18</v>
      </c>
      <c r="E16" s="3" t="s">
        <v>85</v>
      </c>
      <c r="F16" s="4">
        <v>45240.62777777778</v>
      </c>
      <c r="G16" s="4">
        <v>45240.75003599537</v>
      </c>
      <c r="H16" s="3" t="s">
        <v>18</v>
      </c>
      <c r="I16" s="3" t="s">
        <v>86</v>
      </c>
      <c r="J16" s="2">
        <v>2</v>
      </c>
      <c r="K16" s="2">
        <v>56</v>
      </c>
      <c r="L16" s="2">
        <v>176</v>
      </c>
      <c r="M16" s="3" t="s">
        <v>87</v>
      </c>
      <c r="N16" s="3" t="s">
        <v>88</v>
      </c>
      <c r="O16" s="3" t="s">
        <v>89</v>
      </c>
      <c r="P16" s="3" t="s">
        <v>24</v>
      </c>
      <c r="Q16" s="3" t="s">
        <v>25</v>
      </c>
      <c r="R16" s="3" t="s">
        <v>26</v>
      </c>
    </row>
    <row r="17" spans="1:18" x14ac:dyDescent="0.25">
      <c r="A17" s="2">
        <v>2023</v>
      </c>
      <c r="B17" s="2">
        <v>11</v>
      </c>
      <c r="C17" s="2">
        <v>10</v>
      </c>
      <c r="D17" s="3" t="s">
        <v>18</v>
      </c>
      <c r="E17" s="3" t="s">
        <v>90</v>
      </c>
      <c r="F17" s="4">
        <v>45240.643750000003</v>
      </c>
      <c r="G17" s="4">
        <v>45240.770861307872</v>
      </c>
      <c r="H17" s="3" t="s">
        <v>18</v>
      </c>
      <c r="I17" s="3" t="s">
        <v>91</v>
      </c>
      <c r="J17" s="2">
        <v>3</v>
      </c>
      <c r="K17" s="2">
        <v>3</v>
      </c>
      <c r="L17" s="2">
        <v>183</v>
      </c>
      <c r="M17" s="3" t="s">
        <v>92</v>
      </c>
      <c r="N17" s="3" t="s">
        <v>93</v>
      </c>
      <c r="O17" s="3" t="s">
        <v>94</v>
      </c>
      <c r="P17" s="3" t="s">
        <v>24</v>
      </c>
      <c r="Q17" s="3" t="s">
        <v>25</v>
      </c>
      <c r="R17" s="3" t="s">
        <v>26</v>
      </c>
    </row>
    <row r="18" spans="1:18" x14ac:dyDescent="0.25">
      <c r="A18" s="2">
        <v>2023</v>
      </c>
      <c r="B18" s="2">
        <v>11</v>
      </c>
      <c r="C18" s="2">
        <v>10</v>
      </c>
      <c r="D18" s="3" t="s">
        <v>18</v>
      </c>
      <c r="E18" s="3" t="s">
        <v>95</v>
      </c>
      <c r="F18" s="4">
        <v>45240.692361111112</v>
      </c>
      <c r="G18" s="4">
        <v>45240.875028819442</v>
      </c>
      <c r="H18" s="3" t="s">
        <v>18</v>
      </c>
      <c r="I18" s="3" t="s">
        <v>96</v>
      </c>
      <c r="J18" s="2">
        <v>4</v>
      </c>
      <c r="K18" s="2">
        <v>23</v>
      </c>
      <c r="L18" s="2">
        <v>263</v>
      </c>
      <c r="M18" s="3" t="s">
        <v>97</v>
      </c>
      <c r="N18" s="3" t="s">
        <v>98</v>
      </c>
      <c r="O18" s="3" t="s">
        <v>99</v>
      </c>
      <c r="P18" s="3" t="s">
        <v>24</v>
      </c>
      <c r="Q18" s="3" t="s">
        <v>25</v>
      </c>
      <c r="R18" s="3" t="s">
        <v>26</v>
      </c>
    </row>
    <row r="19" spans="1:18" x14ac:dyDescent="0.25">
      <c r="A19" s="2">
        <v>2023</v>
      </c>
      <c r="B19" s="2">
        <v>11</v>
      </c>
      <c r="C19" s="2">
        <v>10</v>
      </c>
      <c r="D19" s="3" t="s">
        <v>18</v>
      </c>
      <c r="E19" s="3" t="s">
        <v>100</v>
      </c>
      <c r="F19" s="4">
        <v>45240.701388888891</v>
      </c>
      <c r="G19" s="4">
        <v>45240.854195833337</v>
      </c>
      <c r="H19" s="3" t="s">
        <v>18</v>
      </c>
      <c r="I19" s="3" t="s">
        <v>101</v>
      </c>
      <c r="J19" s="2">
        <v>3</v>
      </c>
      <c r="K19" s="2">
        <v>40</v>
      </c>
      <c r="L19" s="2">
        <v>220</v>
      </c>
      <c r="M19" s="3" t="s">
        <v>102</v>
      </c>
      <c r="N19" s="3" t="s">
        <v>103</v>
      </c>
      <c r="O19" s="3" t="s">
        <v>63</v>
      </c>
      <c r="P19" s="3" t="s">
        <v>24</v>
      </c>
      <c r="Q19" s="3" t="s">
        <v>25</v>
      </c>
      <c r="R19" s="3" t="s">
        <v>26</v>
      </c>
    </row>
    <row r="20" spans="1:18" x14ac:dyDescent="0.25">
      <c r="A20" s="2">
        <v>2023</v>
      </c>
      <c r="B20" s="2">
        <v>11</v>
      </c>
      <c r="C20" s="2">
        <v>10</v>
      </c>
      <c r="D20" s="3" t="s">
        <v>18</v>
      </c>
      <c r="E20" s="3" t="s">
        <v>104</v>
      </c>
      <c r="F20" s="4">
        <v>45240.703472222223</v>
      </c>
      <c r="G20" s="4">
        <v>45240.833360219905</v>
      </c>
      <c r="H20" s="3" t="s">
        <v>18</v>
      </c>
      <c r="I20" s="3" t="s">
        <v>105</v>
      </c>
      <c r="J20" s="2">
        <v>3</v>
      </c>
      <c r="K20" s="2">
        <v>7</v>
      </c>
      <c r="L20" s="2">
        <v>187</v>
      </c>
      <c r="M20" s="3" t="s">
        <v>106</v>
      </c>
      <c r="N20" s="3" t="s">
        <v>107</v>
      </c>
      <c r="O20" s="3" t="s">
        <v>63</v>
      </c>
      <c r="P20" s="3" t="s">
        <v>24</v>
      </c>
      <c r="Q20" s="3" t="s">
        <v>25</v>
      </c>
      <c r="R20" s="3" t="s">
        <v>26</v>
      </c>
    </row>
    <row r="21" spans="1:18" x14ac:dyDescent="0.25">
      <c r="A21" s="2">
        <v>2023</v>
      </c>
      <c r="B21" s="2">
        <v>11</v>
      </c>
      <c r="C21" s="2">
        <v>10</v>
      </c>
      <c r="D21" s="3" t="s">
        <v>18</v>
      </c>
      <c r="E21" s="3" t="s">
        <v>108</v>
      </c>
      <c r="F21" s="4">
        <v>45240.722222222219</v>
      </c>
      <c r="G21" s="4">
        <v>45240.958360185185</v>
      </c>
      <c r="H21" s="3" t="s">
        <v>18</v>
      </c>
      <c r="I21" s="3" t="s">
        <v>109</v>
      </c>
      <c r="J21" s="2">
        <v>5</v>
      </c>
      <c r="K21" s="2">
        <v>40</v>
      </c>
      <c r="L21" s="2">
        <v>340</v>
      </c>
      <c r="M21" s="3" t="s">
        <v>110</v>
      </c>
      <c r="N21" s="3" t="s">
        <v>111</v>
      </c>
      <c r="O21" s="3" t="s">
        <v>112</v>
      </c>
      <c r="P21" s="3" t="s">
        <v>24</v>
      </c>
      <c r="Q21" s="3" t="s">
        <v>25</v>
      </c>
      <c r="R21" s="3" t="s">
        <v>26</v>
      </c>
    </row>
    <row r="22" spans="1:18" x14ac:dyDescent="0.25">
      <c r="A22" s="2">
        <v>2023</v>
      </c>
      <c r="B22" s="2">
        <v>11</v>
      </c>
      <c r="C22" s="2">
        <v>10</v>
      </c>
      <c r="D22" s="3" t="s">
        <v>18</v>
      </c>
      <c r="E22" s="3" t="s">
        <v>113</v>
      </c>
      <c r="F22" s="4">
        <v>45240.725694444445</v>
      </c>
      <c r="G22" s="4">
        <v>45240.770861307872</v>
      </c>
      <c r="H22" s="3" t="s">
        <v>18</v>
      </c>
      <c r="I22" s="3" t="s">
        <v>91</v>
      </c>
      <c r="J22" s="2">
        <v>1</v>
      </c>
      <c r="K22" s="2">
        <v>5</v>
      </c>
      <c r="L22" s="2">
        <v>65</v>
      </c>
      <c r="M22" s="3" t="s">
        <v>114</v>
      </c>
      <c r="N22" s="3" t="s">
        <v>115</v>
      </c>
      <c r="O22" s="3" t="s">
        <v>116</v>
      </c>
      <c r="P22" s="3" t="s">
        <v>24</v>
      </c>
      <c r="Q22" s="3" t="s">
        <v>25</v>
      </c>
      <c r="R22" s="3" t="s">
        <v>26</v>
      </c>
    </row>
    <row r="23" spans="1:18" x14ac:dyDescent="0.25">
      <c r="A23" s="2">
        <v>2023</v>
      </c>
      <c r="B23" s="2">
        <v>11</v>
      </c>
      <c r="C23" s="2">
        <v>10</v>
      </c>
      <c r="D23" s="3" t="s">
        <v>18</v>
      </c>
      <c r="E23" s="3" t="s">
        <v>117</v>
      </c>
      <c r="F23" s="4">
        <v>45240.746527777781</v>
      </c>
      <c r="G23" s="4">
        <v>45240.833360219905</v>
      </c>
      <c r="H23" s="3" t="s">
        <v>18</v>
      </c>
      <c r="I23" s="3" t="s">
        <v>105</v>
      </c>
      <c r="J23" s="2">
        <v>2</v>
      </c>
      <c r="K23" s="2">
        <v>5</v>
      </c>
      <c r="L23" s="2">
        <v>125</v>
      </c>
      <c r="M23" s="3" t="s">
        <v>118</v>
      </c>
      <c r="N23" s="3" t="s">
        <v>119</v>
      </c>
      <c r="O23" s="3" t="s">
        <v>120</v>
      </c>
      <c r="P23" s="3" t="s">
        <v>24</v>
      </c>
      <c r="Q23" s="3" t="s">
        <v>25</v>
      </c>
      <c r="R23" s="3" t="s">
        <v>26</v>
      </c>
    </row>
    <row r="24" spans="1:18" x14ac:dyDescent="0.25">
      <c r="A24" s="2">
        <v>2023</v>
      </c>
      <c r="B24" s="2">
        <v>11</v>
      </c>
      <c r="C24" s="2">
        <v>10</v>
      </c>
      <c r="D24" s="3" t="s">
        <v>18</v>
      </c>
      <c r="E24" s="3" t="s">
        <v>121</v>
      </c>
      <c r="F24" s="4">
        <v>45240.886805555558</v>
      </c>
      <c r="G24" s="4">
        <v>45240.958360185185</v>
      </c>
      <c r="H24" s="3" t="s">
        <v>18</v>
      </c>
      <c r="I24" s="3" t="s">
        <v>109</v>
      </c>
      <c r="J24" s="2">
        <v>1</v>
      </c>
      <c r="K24" s="2">
        <v>43</v>
      </c>
      <c r="L24" s="2">
        <v>103</v>
      </c>
      <c r="M24" s="3" t="s">
        <v>122</v>
      </c>
      <c r="N24" s="3" t="s">
        <v>123</v>
      </c>
      <c r="O24" s="3" t="s">
        <v>124</v>
      </c>
      <c r="P24" s="3" t="s">
        <v>24</v>
      </c>
      <c r="Q24" s="3" t="s">
        <v>25</v>
      </c>
      <c r="R24" s="3" t="s">
        <v>26</v>
      </c>
    </row>
    <row r="25" spans="1:18" x14ac:dyDescent="0.25">
      <c r="A25" s="2">
        <v>2023</v>
      </c>
      <c r="B25" s="2">
        <v>11</v>
      </c>
      <c r="C25" s="2">
        <v>10</v>
      </c>
      <c r="D25" s="3" t="s">
        <v>18</v>
      </c>
      <c r="E25" s="3" t="s">
        <v>125</v>
      </c>
      <c r="F25" s="4">
        <v>45240.993055555555</v>
      </c>
      <c r="G25" s="4">
        <v>45241.083364699072</v>
      </c>
      <c r="H25" s="3" t="s">
        <v>126</v>
      </c>
      <c r="I25" s="3" t="s">
        <v>127</v>
      </c>
      <c r="J25" s="2">
        <v>2</v>
      </c>
      <c r="K25" s="2">
        <v>10</v>
      </c>
      <c r="L25" s="2">
        <v>130</v>
      </c>
      <c r="M25" s="3" t="s">
        <v>128</v>
      </c>
      <c r="N25" s="3" t="s">
        <v>129</v>
      </c>
      <c r="O25" s="3" t="s">
        <v>130</v>
      </c>
      <c r="P25" s="3" t="s">
        <v>24</v>
      </c>
      <c r="Q25" s="3" t="s">
        <v>25</v>
      </c>
      <c r="R25" s="3" t="s">
        <v>26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A89C0-B2B7-4730-A09D-0F161768C9D4}">
  <dimension ref="C1:AD26"/>
  <sheetViews>
    <sheetView tabSelected="1" workbookViewId="0">
      <selection activeCell="AJ32" sqref="AJ32"/>
    </sheetView>
  </sheetViews>
  <sheetFormatPr defaultRowHeight="15" x14ac:dyDescent="0.25"/>
  <cols>
    <col min="7" max="15" width="2.42578125" customWidth="1"/>
    <col min="16" max="30" width="3" bestFit="1" customWidth="1"/>
  </cols>
  <sheetData>
    <row r="1" spans="3:30" x14ac:dyDescent="0.25">
      <c r="C1" s="1" t="s">
        <v>12</v>
      </c>
      <c r="D1" s="1" t="s">
        <v>4</v>
      </c>
      <c r="E1" s="1" t="s">
        <v>8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</row>
    <row r="2" spans="3:30" x14ac:dyDescent="0.25">
      <c r="C2" s="3" t="s">
        <v>21</v>
      </c>
      <c r="D2" s="3" t="s">
        <v>19</v>
      </c>
      <c r="E2" s="3" t="s">
        <v>20</v>
      </c>
      <c r="N2" s="8">
        <v>1</v>
      </c>
      <c r="O2" s="8">
        <v>1</v>
      </c>
      <c r="P2" s="8">
        <v>1</v>
      </c>
      <c r="Q2" s="8">
        <v>1</v>
      </c>
      <c r="R2" s="9"/>
    </row>
    <row r="3" spans="3:30" x14ac:dyDescent="0.25">
      <c r="C3" s="3" t="s">
        <v>29</v>
      </c>
      <c r="D3" s="3" t="s">
        <v>27</v>
      </c>
      <c r="E3" s="3" t="s">
        <v>28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9"/>
    </row>
    <row r="4" spans="3:30" x14ac:dyDescent="0.25">
      <c r="C4" s="3" t="s">
        <v>34</v>
      </c>
      <c r="D4" s="3" t="s">
        <v>32</v>
      </c>
      <c r="E4" s="3" t="s">
        <v>33</v>
      </c>
      <c r="O4" s="8">
        <v>1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>
        <v>1</v>
      </c>
      <c r="V4" s="8">
        <v>1</v>
      </c>
    </row>
    <row r="5" spans="3:30" x14ac:dyDescent="0.25">
      <c r="C5" s="3" t="s">
        <v>39</v>
      </c>
      <c r="D5" s="3" t="s">
        <v>37</v>
      </c>
      <c r="E5" s="3" t="s">
        <v>38</v>
      </c>
      <c r="P5" s="8">
        <v>1</v>
      </c>
      <c r="Q5" s="8">
        <v>1</v>
      </c>
      <c r="R5" s="8">
        <v>1</v>
      </c>
      <c r="S5" s="8">
        <v>1</v>
      </c>
      <c r="T5" s="9"/>
    </row>
    <row r="6" spans="3:30" x14ac:dyDescent="0.25">
      <c r="C6" s="3" t="s">
        <v>43</v>
      </c>
      <c r="D6" s="3" t="s">
        <v>42</v>
      </c>
      <c r="E6" s="3" t="s">
        <v>20</v>
      </c>
      <c r="P6" s="8">
        <v>1</v>
      </c>
      <c r="Q6" s="8">
        <v>1</v>
      </c>
      <c r="R6" s="9"/>
      <c r="S6" s="9"/>
    </row>
    <row r="7" spans="3:30" x14ac:dyDescent="0.25">
      <c r="C7" s="3" t="s">
        <v>47</v>
      </c>
      <c r="D7" s="3" t="s">
        <v>46</v>
      </c>
      <c r="E7" s="3" t="s">
        <v>28</v>
      </c>
      <c r="P7" s="8">
        <v>1</v>
      </c>
      <c r="Q7" s="8">
        <v>1</v>
      </c>
      <c r="R7" s="8">
        <v>1</v>
      </c>
      <c r="S7" s="9"/>
    </row>
    <row r="8" spans="3:30" x14ac:dyDescent="0.25">
      <c r="C8" s="3" t="s">
        <v>52</v>
      </c>
      <c r="D8" s="3" t="s">
        <v>50</v>
      </c>
      <c r="E8" s="3" t="s">
        <v>51</v>
      </c>
      <c r="P8" s="8">
        <v>1</v>
      </c>
      <c r="Q8" s="8">
        <v>1</v>
      </c>
      <c r="R8" s="8">
        <v>1</v>
      </c>
      <c r="S8" s="8">
        <v>1</v>
      </c>
      <c r="T8" s="8">
        <v>1</v>
      </c>
    </row>
    <row r="9" spans="3:30" x14ac:dyDescent="0.25">
      <c r="C9" s="3" t="s">
        <v>57</v>
      </c>
      <c r="D9" s="3" t="s">
        <v>55</v>
      </c>
      <c r="E9" s="3" t="s">
        <v>56</v>
      </c>
      <c r="Q9" s="8">
        <v>1</v>
      </c>
      <c r="R9" s="8">
        <v>1</v>
      </c>
      <c r="S9" s="9"/>
      <c r="T9" s="9"/>
      <c r="U9" s="9"/>
      <c r="V9" s="9"/>
    </row>
    <row r="10" spans="3:30" x14ac:dyDescent="0.25">
      <c r="C10" s="3" t="s">
        <v>61</v>
      </c>
      <c r="D10" s="3" t="s">
        <v>60</v>
      </c>
      <c r="E10" s="3" t="s">
        <v>33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</row>
    <row r="11" spans="3:30" x14ac:dyDescent="0.25">
      <c r="C11" s="3" t="s">
        <v>66</v>
      </c>
      <c r="D11" s="3" t="s">
        <v>64</v>
      </c>
      <c r="E11" s="3" t="s">
        <v>65</v>
      </c>
      <c r="R11" s="8">
        <v>1</v>
      </c>
      <c r="S11" s="8">
        <v>1</v>
      </c>
      <c r="T11" s="8">
        <v>1</v>
      </c>
      <c r="U11" s="8">
        <v>1</v>
      </c>
      <c r="V11" s="9"/>
    </row>
    <row r="12" spans="3:30" x14ac:dyDescent="0.25">
      <c r="C12" s="3" t="s">
        <v>71</v>
      </c>
      <c r="D12" s="3" t="s">
        <v>69</v>
      </c>
      <c r="E12" s="3" t="s">
        <v>70</v>
      </c>
      <c r="R12" s="8">
        <v>1</v>
      </c>
      <c r="S12" s="8">
        <v>1</v>
      </c>
      <c r="T12" s="8">
        <v>1</v>
      </c>
      <c r="U12" s="8">
        <v>1</v>
      </c>
    </row>
    <row r="13" spans="3:30" x14ac:dyDescent="0.25">
      <c r="C13" s="3" t="s">
        <v>75</v>
      </c>
      <c r="D13" s="3" t="s">
        <v>74</v>
      </c>
      <c r="E13" s="3" t="s">
        <v>65</v>
      </c>
      <c r="R13" s="8">
        <v>1</v>
      </c>
      <c r="S13" s="8">
        <v>1</v>
      </c>
      <c r="T13" s="8">
        <v>1</v>
      </c>
      <c r="U13" s="8">
        <v>1</v>
      </c>
    </row>
    <row r="14" spans="3:30" x14ac:dyDescent="0.25">
      <c r="C14" s="3" t="s">
        <v>79</v>
      </c>
      <c r="D14" s="3" t="s">
        <v>78</v>
      </c>
      <c r="E14" s="3" t="s">
        <v>65</v>
      </c>
      <c r="S14" s="8">
        <v>1</v>
      </c>
      <c r="T14" s="8">
        <v>1</v>
      </c>
      <c r="U14" s="8">
        <v>1</v>
      </c>
    </row>
    <row r="15" spans="3:30" x14ac:dyDescent="0.25">
      <c r="C15" s="3" t="s">
        <v>82</v>
      </c>
      <c r="D15" s="3" t="s">
        <v>81</v>
      </c>
      <c r="E15" s="3" t="s">
        <v>51</v>
      </c>
      <c r="S15" s="8">
        <v>1</v>
      </c>
      <c r="T15" s="8">
        <v>1</v>
      </c>
    </row>
    <row r="16" spans="3:30" x14ac:dyDescent="0.25">
      <c r="C16" s="3" t="s">
        <v>87</v>
      </c>
      <c r="D16" s="3" t="s">
        <v>85</v>
      </c>
      <c r="E16" s="3" t="s">
        <v>86</v>
      </c>
      <c r="U16" s="8">
        <v>1</v>
      </c>
      <c r="V16" s="8">
        <v>1</v>
      </c>
      <c r="W16" s="8">
        <v>1</v>
      </c>
      <c r="X16" s="8">
        <v>1</v>
      </c>
    </row>
    <row r="17" spans="3:30" x14ac:dyDescent="0.25">
      <c r="C17" s="3" t="s">
        <v>92</v>
      </c>
      <c r="D17" s="3" t="s">
        <v>90</v>
      </c>
      <c r="E17" s="3" t="s">
        <v>91</v>
      </c>
      <c r="U17" s="8">
        <v>1</v>
      </c>
      <c r="V17" s="8">
        <v>1</v>
      </c>
      <c r="W17" s="8">
        <v>1</v>
      </c>
      <c r="X17" s="8">
        <v>1</v>
      </c>
    </row>
    <row r="18" spans="3:30" x14ac:dyDescent="0.25">
      <c r="C18" s="3" t="s">
        <v>97</v>
      </c>
      <c r="D18" s="3" t="s">
        <v>95</v>
      </c>
      <c r="E18" s="3" t="s">
        <v>96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</row>
    <row r="19" spans="3:30" x14ac:dyDescent="0.25">
      <c r="C19" s="3" t="s">
        <v>102</v>
      </c>
      <c r="D19" s="3" t="s">
        <v>100</v>
      </c>
      <c r="E19" s="3" t="s">
        <v>101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</row>
    <row r="20" spans="3:30" x14ac:dyDescent="0.25">
      <c r="C20" s="3" t="s">
        <v>106</v>
      </c>
      <c r="D20" s="3" t="s">
        <v>104</v>
      </c>
      <c r="E20" s="3" t="s">
        <v>105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</row>
    <row r="21" spans="3:30" x14ac:dyDescent="0.25">
      <c r="C21" s="3" t="s">
        <v>110</v>
      </c>
      <c r="D21" s="3" t="s">
        <v>108</v>
      </c>
      <c r="E21" s="3" t="s">
        <v>109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</row>
    <row r="22" spans="3:30" x14ac:dyDescent="0.25">
      <c r="C22" s="3" t="s">
        <v>114</v>
      </c>
      <c r="D22" s="3" t="s">
        <v>113</v>
      </c>
      <c r="E22" s="3" t="s">
        <v>91</v>
      </c>
      <c r="W22" s="8">
        <v>1</v>
      </c>
      <c r="X22" s="8">
        <v>1</v>
      </c>
    </row>
    <row r="23" spans="3:30" x14ac:dyDescent="0.25">
      <c r="C23" s="3" t="s">
        <v>118</v>
      </c>
      <c r="D23" s="3" t="s">
        <v>117</v>
      </c>
      <c r="E23" s="3" t="s">
        <v>105</v>
      </c>
      <c r="W23" s="8">
        <v>1</v>
      </c>
      <c r="X23" s="8">
        <v>1</v>
      </c>
      <c r="Y23" s="8">
        <v>1</v>
      </c>
      <c r="Z23" s="8">
        <v>1</v>
      </c>
    </row>
    <row r="24" spans="3:30" x14ac:dyDescent="0.25">
      <c r="C24" s="3" t="s">
        <v>122</v>
      </c>
      <c r="D24" s="3" t="s">
        <v>121</v>
      </c>
      <c r="E24" s="3" t="s">
        <v>109</v>
      </c>
      <c r="AA24" s="8">
        <v>1</v>
      </c>
      <c r="AB24" s="8">
        <v>1</v>
      </c>
      <c r="AC24" s="8">
        <v>1</v>
      </c>
    </row>
    <row r="25" spans="3:30" x14ac:dyDescent="0.25">
      <c r="C25" s="3" t="s">
        <v>128</v>
      </c>
      <c r="D25" s="3" t="s">
        <v>125</v>
      </c>
      <c r="E25" s="3" t="s">
        <v>127</v>
      </c>
      <c r="AC25" s="8">
        <v>1</v>
      </c>
      <c r="AD25" s="8">
        <v>1</v>
      </c>
    </row>
    <row r="26" spans="3:30" x14ac:dyDescent="0.25">
      <c r="O26">
        <f>SUM(O2:O25)</f>
        <v>3</v>
      </c>
      <c r="P26">
        <f t="shared" ref="P26:AD26" si="0">SUM(P2:P25)</f>
        <v>7</v>
      </c>
      <c r="Q26">
        <f t="shared" si="0"/>
        <v>9</v>
      </c>
      <c r="R26">
        <f t="shared" si="0"/>
        <v>10</v>
      </c>
      <c r="S26">
        <f t="shared" si="0"/>
        <v>9</v>
      </c>
      <c r="T26">
        <f t="shared" si="0"/>
        <v>8</v>
      </c>
      <c r="U26">
        <f t="shared" si="0"/>
        <v>8</v>
      </c>
      <c r="V26">
        <f t="shared" si="0"/>
        <v>7</v>
      </c>
      <c r="W26">
        <f t="shared" si="0"/>
        <v>8</v>
      </c>
      <c r="X26">
        <f t="shared" si="0"/>
        <v>8</v>
      </c>
      <c r="Y26">
        <f t="shared" si="0"/>
        <v>5</v>
      </c>
      <c r="Z26">
        <f t="shared" si="0"/>
        <v>5</v>
      </c>
      <c r="AA26">
        <f t="shared" si="0"/>
        <v>3</v>
      </c>
      <c r="AB26">
        <f t="shared" si="0"/>
        <v>2</v>
      </c>
      <c r="AC26">
        <f t="shared" si="0"/>
        <v>2</v>
      </c>
      <c r="AD26">
        <f t="shared" si="0"/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1</vt:i4>
      </vt:variant>
    </vt:vector>
  </HeadingPairs>
  <TitlesOfParts>
    <vt:vector size="5" baseType="lpstr">
      <vt:lpstr>List2</vt:lpstr>
      <vt:lpstr>List1</vt:lpstr>
      <vt:lpstr>List3</vt:lpstr>
      <vt:lpstr>List4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2023-11-13T11:36:10Z</dcterms:created>
  <dcterms:modified xsi:type="dcterms:W3CDTF">2023-11-13T14:38:13Z</dcterms:modified>
</cp:coreProperties>
</file>