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únor\"/>
    </mc:Choice>
  </mc:AlternateContent>
  <xr:revisionPtr revIDLastSave="0" documentId="8_{470B1AFA-D217-4203-84FB-2205DD4BE690}" xr6:coauthVersionLast="36" xr6:coauthVersionMax="36" xr10:uidLastSave="{00000000-0000-0000-0000-000000000000}"/>
  <bookViews>
    <workbookView xWindow="0" yWindow="0" windowWidth="28800" windowHeight="12225" activeTab="2" xr2:uid="{C713036E-0F6F-436A-8167-C4A7DB467FD2}"/>
  </bookViews>
  <sheets>
    <sheet name="KT Robot 2023 " sheetId="1" r:id="rId1"/>
    <sheet name="KT Robot 2023 RČ" sheetId="2" r:id="rId2"/>
    <sheet name="KT Robot 2023 HELP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connection">"FNOL"</definedName>
    <definedName name="_database">"FNOL"</definedName>
    <definedName name="_language">"CZ"</definedName>
    <definedName name="aktRok">[1]nastavení!$D$16</definedName>
    <definedName name="AS2DocOpenMode" hidden="1">"AS2DocumentEdit"</definedName>
    <definedName name="AS2HasNoAutoHeaderFooter" hidden="1">" "</definedName>
    <definedName name="ay" localSheetId="0">#REF!</definedName>
    <definedName name="ay" localSheetId="1">#REF!</definedName>
    <definedName name="ay">#REF!</definedName>
    <definedName name="cf" hidden="1">{#N/A,#N/A,FALSE,"Aging Summary";#N/A,#N/A,FALSE,"Ratio Analysis";#N/A,#N/A,FALSE,"Test 120 Day Accts";#N/A,#N/A,FALSE,"Tickmarks"}</definedName>
    <definedName name="CFrows">[2]Languages!$A$280:$E$319</definedName>
    <definedName name="Client2" localSheetId="0">#REF!</definedName>
    <definedName name="Client2" localSheetId="1">#REF!</definedName>
    <definedName name="Client2">#REF!</definedName>
    <definedName name="ClientID" localSheetId="0">#REF!</definedName>
    <definedName name="ClientID" localSheetId="1">#REF!</definedName>
    <definedName name="ClientID">#REF!</definedName>
    <definedName name="ClientID1" localSheetId="0">#REF!</definedName>
    <definedName name="ClientID1" localSheetId="1">#REF!</definedName>
    <definedName name="ClientID1">#REF!</definedName>
    <definedName name="ClientID2" localSheetId="0">#REF!</definedName>
    <definedName name="ClientID2" localSheetId="1">#REF!</definedName>
    <definedName name="ClientID2">#REF!</definedName>
    <definedName name="ClientIDI" localSheetId="0">#REF!</definedName>
    <definedName name="ClientIDI" localSheetId="1">#REF!</definedName>
    <definedName name="ClientIDI">#REF!</definedName>
    <definedName name="ClientN" localSheetId="0">#REF!</definedName>
    <definedName name="ClientN" localSheetId="1">#REF!</definedName>
    <definedName name="ClientN">#REF!</definedName>
    <definedName name="_xlnm.Database" localSheetId="0">#REF!</definedName>
    <definedName name="_xlnm.Database" localSheetId="1">#REF!</definedName>
    <definedName name="_xlnm.Database">#REF!</definedName>
    <definedName name="Divider" localSheetId="0">#REF!</definedName>
    <definedName name="Divider" localSheetId="1">#REF!</definedName>
    <definedName name="Divider">#REF!</definedName>
    <definedName name="Excel_BuiltIn__FilterDatabase_2" localSheetId="0">#REF!</definedName>
    <definedName name="Excel_BuiltIn__FilterDatabase_2" localSheetId="1">#REF!</definedName>
    <definedName name="Excel_BuiltIn__FilterDatabase_2">#REF!</definedName>
    <definedName name="Excel_BuiltIn__FilterDatabase_2_1" localSheetId="0">#REF!</definedName>
    <definedName name="Excel_BuiltIn__FilterDatabase_2_1" localSheetId="1">#REF!</definedName>
    <definedName name="Excel_BuiltIn__FilterDatabase_2_1">#REF!</definedName>
    <definedName name="Excel_BuiltIn__FilterDatabase_9" localSheetId="0">#REF!</definedName>
    <definedName name="Excel_BuiltIn__FilterDatabase_9" localSheetId="1">#REF!</definedName>
    <definedName name="Excel_BuiltIn__FilterDatabase_9">#REF!</definedName>
    <definedName name="HeadDetCz">"Text 7"</definedName>
    <definedName name="HeadDetEn">"Text 8"</definedName>
    <definedName name="HeadingsCF">[3]Languages!$B$322:$D$334</definedName>
    <definedName name="HeadingsPL">[3]Languages!$B$238:$D$250</definedName>
    <definedName name="KPp">[1]nastavení!$B$45:$C$51</definedName>
    <definedName name="Lang">[3]MENU!$G$28</definedName>
    <definedName name="procSankce">[1]nastavení!$C$21</definedName>
    <definedName name="Q" localSheetId="0">#REF!</definedName>
    <definedName name="Q" localSheetId="1">#REF!</definedName>
    <definedName name="Q">#REF!</definedName>
    <definedName name="refProcS">[1]nastavení!$E$19</definedName>
    <definedName name="refrok">[1]nastavení!$C$17</definedName>
    <definedName name="TEST" hidden="1">{#N/A,#N/A,FALSE,"Aging Summary";#N/A,#N/A,FALSE,"Ratio Analysis";#N/A,#N/A,FALSE,"Test 120 Day Accts";#N/A,#N/A,FALSE,"Tickmarks"}</definedName>
    <definedName name="TESTII" localSheetId="0">#REF!</definedName>
    <definedName name="TESTII" localSheetId="1">#REF!</definedName>
    <definedName name="TESTII">#REF!</definedName>
    <definedName name="TESTIII" localSheetId="0">#REF!</definedName>
    <definedName name="TESTIII" localSheetId="1">#REF!</definedName>
    <definedName name="TESTIII">#REF!</definedName>
    <definedName name="TETS" hidden="1">{#N/A,#N/A,FALSE,"Aging Summary";#N/A,#N/A,FALSE,"Ratio Analysis";#N/A,#N/A,FALSE,"Test 120 Day Accts";#N/A,#N/A,FALSE,"Tickmarks"}</definedName>
    <definedName name="TextRefCopy1" localSheetId="0">#REF!</definedName>
    <definedName name="TextRefCopy1" localSheetId="1">#REF!</definedName>
    <definedName name="TextRefCopy1">#REF!</definedName>
    <definedName name="TextRefCopy2" localSheetId="0">#REF!</definedName>
    <definedName name="TextRefCopy2" localSheetId="1">#REF!</definedName>
    <definedName name="TextRefCopy2">#REF!</definedName>
    <definedName name="TextRefCopyRangeCount" hidden="1">1</definedName>
    <definedName name="tw" hidden="1">{#N/A,#N/A,FALSE,"Aging Summary";#N/A,#N/A,FALSE,"Ratio Analysis";#N/A,#N/A,FALSE,"Test 120 Day Accts";#N/A,#N/A,FALSE,"Tickmarks"}</definedName>
    <definedName name="wrn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MESIC">[4]nastavení!$B$17</definedName>
    <definedName name="xxx" localSheetId="0">#REF!</definedName>
    <definedName name="xxx" localSheetId="1">#REF!</definedName>
    <definedName name="xxx">#REF!</definedName>
    <definedName name="Year" localSheetId="0">#REF!</definedName>
    <definedName name="Year" localSheetId="1">#REF!</definedName>
    <definedName name="Year">#REF!</definedName>
    <definedName name="YearEnd" localSheetId="0">#REF!</definedName>
    <definedName name="YearEnd" localSheetId="1">#REF!</definedName>
    <definedName name="YearEnd">#REF!</definedName>
    <definedName name="Years" localSheetId="0">#REF!</definedName>
    <definedName name="Years" localSheetId="1">#REF!</definedName>
    <definedName name="Years">#REF!</definedName>
    <definedName name="Years1" localSheetId="0">#REF!</definedName>
    <definedName name="Years1" localSheetId="1">#REF!</definedName>
    <definedName name="Years1">#REF!</definedName>
    <definedName name="ZP">[4]nastavení!$B$20:$B$30</definedName>
  </definedNames>
  <calcPr calcId="191029" iterate="1"/>
  <pivotCaches>
    <pivotCache cacheId="1" r:id="rId9"/>
    <pivotCache cacheId="2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3" l="1"/>
  <c r="C133" i="3"/>
  <c r="C132" i="3"/>
  <c r="C131" i="3"/>
  <c r="C130" i="3"/>
  <c r="C129" i="3"/>
  <c r="A129" i="3"/>
  <c r="A130" i="3" s="1"/>
  <c r="A131" i="3" s="1"/>
  <c r="A132" i="3" s="1"/>
  <c r="A133" i="3" s="1"/>
  <c r="A134" i="3" s="1"/>
  <c r="C128" i="3"/>
  <c r="A128" i="3"/>
  <c r="C127" i="3"/>
  <c r="C126" i="3"/>
  <c r="C125" i="3"/>
  <c r="C124" i="3"/>
  <c r="C123" i="3"/>
  <c r="C122" i="3"/>
  <c r="C121" i="3"/>
  <c r="C120" i="3"/>
  <c r="C119" i="3"/>
  <c r="C118" i="3"/>
  <c r="C117" i="3"/>
  <c r="B117" i="3"/>
  <c r="C116" i="3"/>
  <c r="C115" i="3"/>
  <c r="C114" i="3"/>
  <c r="C113" i="3"/>
  <c r="C112" i="3"/>
  <c r="C111" i="3"/>
  <c r="C110" i="3"/>
  <c r="C109" i="3"/>
  <c r="C108" i="3"/>
  <c r="C107" i="3"/>
  <c r="C106" i="3"/>
  <c r="A106" i="3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C105" i="3"/>
  <c r="B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B89" i="3"/>
  <c r="B91" i="3" s="1"/>
  <c r="B92" i="3" s="1"/>
  <c r="B96" i="3" s="1"/>
  <c r="B104" i="3" s="1"/>
  <c r="C88" i="3"/>
  <c r="B88" i="3"/>
  <c r="C87" i="3"/>
  <c r="C86" i="3"/>
  <c r="C85" i="3"/>
  <c r="C84" i="3"/>
  <c r="C83" i="3"/>
  <c r="C82" i="3"/>
  <c r="C81" i="3"/>
  <c r="C80" i="3"/>
  <c r="C79" i="3"/>
  <c r="C78" i="3"/>
  <c r="C77" i="3"/>
  <c r="B77" i="3"/>
  <c r="C76" i="3"/>
  <c r="B76" i="3"/>
  <c r="B78" i="3" s="1"/>
  <c r="C75" i="3"/>
  <c r="C74" i="3"/>
  <c r="C73" i="3"/>
  <c r="C72" i="3"/>
  <c r="C71" i="3"/>
  <c r="C70" i="3"/>
  <c r="C69" i="3"/>
  <c r="C68" i="3"/>
  <c r="C67" i="3"/>
  <c r="C66" i="3"/>
  <c r="C65" i="3"/>
  <c r="A65" i="3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C64" i="3"/>
  <c r="A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B48" i="3"/>
  <c r="C47" i="3"/>
  <c r="C46" i="3"/>
  <c r="C45" i="3"/>
  <c r="B45" i="3"/>
  <c r="B54" i="3" s="1"/>
  <c r="C44" i="3"/>
  <c r="C43" i="3"/>
  <c r="C42" i="3"/>
  <c r="C41" i="3"/>
  <c r="C40" i="3"/>
  <c r="C39" i="3"/>
  <c r="C38" i="3"/>
  <c r="C37" i="3"/>
  <c r="C36" i="3"/>
  <c r="C35" i="3"/>
  <c r="C34" i="3"/>
  <c r="B34" i="3"/>
  <c r="C33" i="3"/>
  <c r="C32" i="3"/>
  <c r="C31" i="3"/>
  <c r="C30" i="3"/>
  <c r="C29" i="3"/>
  <c r="B29" i="3"/>
  <c r="B60" i="3" s="1"/>
  <c r="C28" i="3"/>
  <c r="C27" i="3"/>
  <c r="C26" i="3"/>
  <c r="C25" i="3"/>
  <c r="C24" i="3"/>
  <c r="C23" i="3"/>
  <c r="C22" i="3"/>
  <c r="B22" i="3"/>
  <c r="C21" i="3"/>
  <c r="B21" i="3"/>
  <c r="C20" i="3"/>
  <c r="C19" i="3"/>
  <c r="B19" i="3"/>
  <c r="C18" i="3"/>
  <c r="C17" i="3"/>
  <c r="C16" i="3"/>
  <c r="C15" i="3"/>
  <c r="C14" i="3"/>
  <c r="C13" i="3"/>
  <c r="C12" i="3"/>
  <c r="C11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C10" i="3"/>
  <c r="A10" i="3"/>
  <c r="K2" i="3"/>
  <c r="H2" i="1"/>
</calcChain>
</file>

<file path=xl/sharedStrings.xml><?xml version="1.0" encoding="utf-8"?>
<sst xmlns="http://schemas.openxmlformats.org/spreadsheetml/2006/main" count="751" uniqueCount="248">
  <si>
    <t>POZOR datum 3.4. schází data v MEDIX zcela !!</t>
  </si>
  <si>
    <t>ROK operace</t>
  </si>
  <si>
    <t>V MEDIX schází dále pac. z 19.1.</t>
  </si>
  <si>
    <t>ROK ukončení HOSP</t>
  </si>
  <si>
    <t>(Vše)</t>
  </si>
  <si>
    <t>pristrojRobot</t>
  </si>
  <si>
    <t>ALFA2 - robot, v evidenci BI není</t>
  </si>
  <si>
    <t>Dle BI robot, ALFA není</t>
  </si>
  <si>
    <t>Počet z id</t>
  </si>
  <si>
    <t>Popisky sloupců</t>
  </si>
  <si>
    <t>Popisky řádků</t>
  </si>
  <si>
    <t>NazevDRG</t>
  </si>
  <si>
    <t>popisOperace</t>
  </si>
  <si>
    <t>pripad</t>
  </si>
  <si>
    <t>vahaCZprep</t>
  </si>
  <si>
    <t>V1</t>
  </si>
  <si>
    <t>ZUM CELKEM</t>
  </si>
  <si>
    <t>Laparoskopie</t>
  </si>
  <si>
    <t>Laparoskopie,Laparoskopie,ROBOT</t>
  </si>
  <si>
    <t>Laparoskopie,ROBOT</t>
  </si>
  <si>
    <t>ROBOT</t>
  </si>
  <si>
    <t>ROBOT,Laparoskopie</t>
  </si>
  <si>
    <t>ROBOT,Laparoskopie,ROBOT</t>
  </si>
  <si>
    <t>ROBOT,ROBOT</t>
  </si>
  <si>
    <t>ROBOT,Slinivka</t>
  </si>
  <si>
    <t>Slinivka</t>
  </si>
  <si>
    <t>Slinivka,ROBOT</t>
  </si>
  <si>
    <t>(prázdné)</t>
  </si>
  <si>
    <t>Celkový součet</t>
  </si>
  <si>
    <t>-</t>
  </si>
  <si>
    <t>ROBOT dle BI</t>
  </si>
  <si>
    <t>Urologie</t>
  </si>
  <si>
    <t>11-I07-01</t>
  </si>
  <si>
    <t>Roboticky asistovaná resekce ledviny</t>
  </si>
  <si>
    <t>12-I03-01</t>
  </si>
  <si>
    <t>Roboticky asistované odstranění prostaty bez mízních uzlin</t>
  </si>
  <si>
    <t>12-I02-01</t>
  </si>
  <si>
    <t>Roboticky asistované odstranění prostaty včetně mízních uzlin</t>
  </si>
  <si>
    <t>11-I10-01</t>
  </si>
  <si>
    <t>Roboticky asistovaná plastika ledvinné pánvičky</t>
  </si>
  <si>
    <t>10-I11-00</t>
  </si>
  <si>
    <t>Chirurgický výkon pro onemocnění nadledviny</t>
  </si>
  <si>
    <t>11-I01-02</t>
  </si>
  <si>
    <t>Odstranění močového měchýře u pacientů s CC=0-3</t>
  </si>
  <si>
    <t>11-K07-02</t>
  </si>
  <si>
    <t>Zhoubný novotvar ledviny a horních cest močových v CVSP u pacientů s CC=0-1</t>
  </si>
  <si>
    <t>17-K09-02</t>
  </si>
  <si>
    <t>Novotvary peritonea, retroperitonea a jiných pojivových a měkkých tkání v CVSP u pacientů s CC=0-1</t>
  </si>
  <si>
    <t>12-K05-01</t>
  </si>
  <si>
    <t>Zhoubný novotvar prostaty v CVSP u pacientů s CC=2-4</t>
  </si>
  <si>
    <t>11-K05-00</t>
  </si>
  <si>
    <t>Obstruktivní, strukturální a funkční poruchy dolních cest močových</t>
  </si>
  <si>
    <t>11-M01-02</t>
  </si>
  <si>
    <t>Embolizace pro novotvar nebo poranění ledviny u pacientů s CC=0-2</t>
  </si>
  <si>
    <t>12-K05-02</t>
  </si>
  <si>
    <t>Zhoubný novotvar prostaty v CVSP u pacientů s CC=0-1</t>
  </si>
  <si>
    <t>11-I10-03</t>
  </si>
  <si>
    <t>Rekonstrukční výkon na horních cestách močových nebo močovém měchýři u pacientů s CC=0-3</t>
  </si>
  <si>
    <t>06-K15-02</t>
  </si>
  <si>
    <t>Novotvary trávicích orgánů mimo zhoubné u pacientů s CC=0</t>
  </si>
  <si>
    <t>17-K10-02</t>
  </si>
  <si>
    <t>Novotvary neznámé lokalizace a nezařazené jinde v CVSP u pacientů s CC=0-1</t>
  </si>
  <si>
    <t>11-I11-02</t>
  </si>
  <si>
    <t>Exploratorní nebo drenážní výkon pro nemoc vylučovací soustavy u pacientů s CC=0-1</t>
  </si>
  <si>
    <t>12-I05-00</t>
  </si>
  <si>
    <t>Odstranění mízních uzlin pro zhoubný novotvar mužské reprodukční soustavy</t>
  </si>
  <si>
    <t>GYNEKOLOGIE</t>
  </si>
  <si>
    <t>13-I04-01</t>
  </si>
  <si>
    <t>Roboticky asistované odstranění vnitřních pohlavních orgánů včetně parametrií nebo totální omentektomie pro zhoubný novotvar</t>
  </si>
  <si>
    <t>13-I11-03</t>
  </si>
  <si>
    <t>Odstranění dělohy pro onemocnění mimo zhoubný novotvar u pacientek s CC=0</t>
  </si>
  <si>
    <t>13-I13-02</t>
  </si>
  <si>
    <t>Rekonstrukční výkon pro jiný sestup ženských pohlavních orgánů</t>
  </si>
  <si>
    <t>13-I17-00</t>
  </si>
  <si>
    <t>Uvolňování pánevních peritoneálních srůstů</t>
  </si>
  <si>
    <t>14-I02-02</t>
  </si>
  <si>
    <t>Jiný chirurgický výkon na děloze mimo odstranění v těhotenství, po porodu nebo po potratu</t>
  </si>
  <si>
    <t>13-I16-00</t>
  </si>
  <si>
    <t>Odstranění děložního myomu</t>
  </si>
  <si>
    <t>13-K05-00</t>
  </si>
  <si>
    <t>Genitální píštěle a sestup ženských pohlavních orgánů</t>
  </si>
  <si>
    <t>13-I08-02</t>
  </si>
  <si>
    <t>Neradikální výkon pro zhoubný novotvar hrdla děložního nebo pochvy</t>
  </si>
  <si>
    <t>13-I08-01</t>
  </si>
  <si>
    <t>Neradikální výkon pro zhoubný novotvar děložních adnex nebo těla děložního</t>
  </si>
  <si>
    <t>13-I12-00</t>
  </si>
  <si>
    <t>Jiný chirurgický výkon pro odstranění extragenitálních endometriózních ložisek</t>
  </si>
  <si>
    <t>18-K02-03</t>
  </si>
  <si>
    <t>Bakteriální, mykotické a parazitární nemoci nezařazené jinde u pacientů s CC=0</t>
  </si>
  <si>
    <t>13-I07-01</t>
  </si>
  <si>
    <t>Odstranění mízních uzlin pro zhoubný novotvar děložních adnex nebo těla děložního</t>
  </si>
  <si>
    <t>13-I07-02</t>
  </si>
  <si>
    <t>Odstranění mízních uzlin pro zhoubný novotvar hrdla děložního</t>
  </si>
  <si>
    <t>13-I03-01</t>
  </si>
  <si>
    <t>Resekční výkon na trávicí soustavě pro extragenitální endometriózu</t>
  </si>
  <si>
    <t>06-I05-01</t>
  </si>
  <si>
    <t>Roboticky asistované odstranění nebo resekce konečníku</t>
  </si>
  <si>
    <t>06-I14-02</t>
  </si>
  <si>
    <t>Drenážní výkon pro onemocnění trávicí soustavy u pacientů s CC=0-2</t>
  </si>
  <si>
    <t>13-I18-02</t>
  </si>
  <si>
    <t>Jiný chirurgický výkon pro závažné onemocnění ženské reprodukční soustavy nebo u pacientek ve věku 60 a více let s CC=0-2</t>
  </si>
  <si>
    <t>13-I19-00</t>
  </si>
  <si>
    <t>Malý operační výkon pro onemocnění ženské reprodukční soustavy</t>
  </si>
  <si>
    <t>I. CHIRURGIE</t>
  </si>
  <si>
    <t>07-I03-02</t>
  </si>
  <si>
    <t>Jiná resekce slinivky břišní u pacientů s CC=0-2</t>
  </si>
  <si>
    <t>07-I01-02</t>
  </si>
  <si>
    <t>Velká resekce slinivky břišní u pacientů s CC=0-3</t>
  </si>
  <si>
    <t>07-I10-06</t>
  </si>
  <si>
    <t>Odstranění žlučníku laparoskopicky pro jiné onemocnění mimo akutní zánět slinivky břišní u pacientů s CC=0</t>
  </si>
  <si>
    <t>07-I03-01</t>
  </si>
  <si>
    <t>Jiná resekce slinivky břišní s dalším operačním výkonem v jiný den nebo u pacientů s CC=3-4</t>
  </si>
  <si>
    <t>17-I01-00</t>
  </si>
  <si>
    <t>Rozsáhlý resekční výkon v dutině břišní nebo pánevní pro onemocnění krvetvorby nebo špatně diferencované novotvary</t>
  </si>
  <si>
    <t>00-M02-02</t>
  </si>
  <si>
    <t>Velký chirurgický výkon vyjma kardiochirurgického s UPV 241–504 hodin (11–21 dnů)</t>
  </si>
  <si>
    <t>ORL</t>
  </si>
  <si>
    <t>03-I06-01</t>
  </si>
  <si>
    <t>Resekční výkon na hltanu se zavedením gastrostomie, umělou plicní ventilací v délce 25-96 hodin (2-4 dny) nebo s CC=3-4</t>
  </si>
  <si>
    <t>03-I16-01</t>
  </si>
  <si>
    <t>Odstranění krčních mandlí pro závažnou hlavní diagnózu nebo u pacientů s CC=2-4</t>
  </si>
  <si>
    <t>03-I08-01</t>
  </si>
  <si>
    <t>Disekce krčních uzlin pro novotvar ucha, nosu, dutiny ústní nebo krku</t>
  </si>
  <si>
    <t>03-I07-01</t>
  </si>
  <si>
    <t>Resekční výkon v dutině ústní nebo na slinných žlázách s odstraněním krčních mízních uzlin a se zavedením gastrostomie, umělou plicní ventilací v délce 25-96 hodin (2-4 dny) nebo s CC=3-4</t>
  </si>
  <si>
    <t>17-I05-01</t>
  </si>
  <si>
    <t>Rozsáhlý resekční výkon v oblasti hlavy a krku s výkonem na krčních uzlinách se zavedením gastrostomie, umělou plicní ventilací v délce 25-96 hodin (2-4 dny) nebo s CC=4</t>
  </si>
  <si>
    <t>03-I07-02</t>
  </si>
  <si>
    <t>Resekční výkon v dutině ústní s odstraněním krčních mízních uzlin u pacientů s CC=0-2</t>
  </si>
  <si>
    <t>rodneCislo</t>
  </si>
  <si>
    <t>datumOperace</t>
  </si>
  <si>
    <t>NEUE LSK</t>
  </si>
  <si>
    <t>nefroureterektomie laparoskopická</t>
  </si>
  <si>
    <t xml:space="preserve">Obecná operace                                                        </t>
  </si>
  <si>
    <t xml:space="preserve">Obecná operace                                    </t>
  </si>
  <si>
    <t>Resekce ledviny robotická</t>
  </si>
  <si>
    <t>Robotický výkon</t>
  </si>
  <si>
    <t>RaRP</t>
  </si>
  <si>
    <t>RaRP+LAE</t>
  </si>
  <si>
    <t>PLP RA</t>
  </si>
  <si>
    <t>pyeloplastika</t>
  </si>
  <si>
    <t>Reimplantace ureteru (UCNA)</t>
  </si>
  <si>
    <t>Adrenalektomie RA</t>
  </si>
  <si>
    <t>RACE (bez náhrady měchýře)</t>
  </si>
  <si>
    <t>RACE+Br</t>
  </si>
  <si>
    <t>radikální cystektomie+Bricker</t>
  </si>
  <si>
    <t>RACE+Studer</t>
  </si>
  <si>
    <t>RaRace + Bricker</t>
  </si>
  <si>
    <t>Robotická operace</t>
  </si>
  <si>
    <t/>
  </si>
  <si>
    <t>Robotická operace - Lymfadenectomie pánevní ev. paraaortální</t>
  </si>
  <si>
    <t>Roboticky as. LYP, LYPA</t>
  </si>
  <si>
    <t xml:space="preserve">Převaz v CA                                                           </t>
  </si>
  <si>
    <t xml:space="preserve">                                                  </t>
  </si>
  <si>
    <t xml:space="preserve">Hysterektomie radikální (wertheim - meigs)                            </t>
  </si>
  <si>
    <t xml:space="preserve">Laparoskopie - operační                                               </t>
  </si>
  <si>
    <t>Roboticky as. TLH + AE bil. + SLN</t>
  </si>
  <si>
    <t>Roboticky asist. TLH + SE, AEbil.</t>
  </si>
  <si>
    <t>Roboticky asist. TLH+AE bil. + LYP, LYPA</t>
  </si>
  <si>
    <t>Laparoskopicky asistovaná vaginální hysterektomie</t>
  </si>
  <si>
    <t>LAVHY + SE/AE bilat.</t>
  </si>
  <si>
    <t>LSH + SE/AE bilat.</t>
  </si>
  <si>
    <t>LSH+AEB+cervikosakropexe</t>
  </si>
  <si>
    <t>LSK radikalizace při border-line tumoru</t>
  </si>
  <si>
    <t>Robotická operace - Sakrokolpopexe</t>
  </si>
  <si>
    <t>Totální LSK Hysterektomie</t>
  </si>
  <si>
    <t>Závěs pochvy - SSF (Miyazaki, Amreich-Richter)</t>
  </si>
  <si>
    <t>Resekce vezikovaginální píštěle</t>
  </si>
  <si>
    <t>Robotická operace - odstranění DIE</t>
  </si>
  <si>
    <t>Robotická operace - odstranění hluboké endometriozy</t>
  </si>
  <si>
    <t>Robotická operace - resekce isthmokély</t>
  </si>
  <si>
    <t>Roboticky as. Myomektomie</t>
  </si>
  <si>
    <t>Lymfadenektomie pánevní, ev. paraaortální</t>
  </si>
  <si>
    <t>KRCH - Amputace rekta</t>
  </si>
  <si>
    <t>KRCH - Levostranná hemikolektomie</t>
  </si>
  <si>
    <t>KRCH - Přední nízká resekce rekta</t>
  </si>
  <si>
    <t>KRCH - Robotická amputace rekta</t>
  </si>
  <si>
    <t>KRCH - Robotická resekce rekta</t>
  </si>
  <si>
    <t>KRCH - Robotická resekce rektosigmatu</t>
  </si>
  <si>
    <t>DaVinci Pancreas enukleace</t>
  </si>
  <si>
    <t>HPB - Excize/enukleace tumoru pankreatu (NET)</t>
  </si>
  <si>
    <t>HPB - Levostranná pankreatektomie bez splenektomie</t>
  </si>
  <si>
    <t>HPB - Levostranná pankreatektomie se splenektomií</t>
  </si>
  <si>
    <t xml:space="preserve">Cholecystektomie laparoskopická                                       </t>
  </si>
  <si>
    <t>HPB - Hemipankreatoduodenektomie</t>
  </si>
  <si>
    <t>HPB-roboticky asistovaná distální pankreatektomie</t>
  </si>
  <si>
    <t>POZOR nerozbalovat KT !!</t>
  </si>
  <si>
    <t xml:space="preserve">HELP skupiny výkonů - ruční vstupy </t>
  </si>
  <si>
    <t xml:space="preserve">KLINIKA </t>
  </si>
  <si>
    <t>VÝKON</t>
  </si>
  <si>
    <t>Počet</t>
  </si>
  <si>
    <t>Součet z Počet</t>
  </si>
  <si>
    <t>RESEKCE LEDVINY</t>
  </si>
  <si>
    <t>Prostata bez lymfadenektomie</t>
  </si>
  <si>
    <t>Prostata s lymfadenektomií</t>
  </si>
  <si>
    <t>Pyeloplastika</t>
  </si>
  <si>
    <t>Adrenalektomie</t>
  </si>
  <si>
    <t>Cystektomie</t>
  </si>
  <si>
    <t>Prostatektomie radikální robotická bez lymfadenektomie</t>
  </si>
  <si>
    <t>Ostatní</t>
  </si>
  <si>
    <t>520912182</t>
  </si>
  <si>
    <t>2023011405209121821</t>
  </si>
  <si>
    <t>Hysterektomie robotická (malignita)</t>
  </si>
  <si>
    <t>505813094</t>
  </si>
  <si>
    <t>2023092005058130941</t>
  </si>
  <si>
    <t>Sakrokolpopexe</t>
  </si>
  <si>
    <t>7107164614</t>
  </si>
  <si>
    <t>2023020271071646141</t>
  </si>
  <si>
    <t>Hysterektomie benigní</t>
  </si>
  <si>
    <t>5607091380</t>
  </si>
  <si>
    <t>2023092156070913801</t>
  </si>
  <si>
    <t>Endometrióza</t>
  </si>
  <si>
    <t>Myomektomie</t>
  </si>
  <si>
    <t>5605291703</t>
  </si>
  <si>
    <t>Resekce konečníku</t>
  </si>
  <si>
    <t>Prostatektomie radikální robotická s lymfadenektomií</t>
  </si>
  <si>
    <t>5512226159</t>
  </si>
  <si>
    <t>Žlučník</t>
  </si>
  <si>
    <t>Enukleace</t>
  </si>
  <si>
    <t>Resekce ledviny</t>
  </si>
  <si>
    <t>4905112244</t>
  </si>
  <si>
    <t>8357293527</t>
  </si>
  <si>
    <t>2023101383572935271</t>
  </si>
  <si>
    <t>8211145756</t>
  </si>
  <si>
    <t>2023090182111457561</t>
  </si>
  <si>
    <t>7308185313</t>
  </si>
  <si>
    <t>2023100373081853131</t>
  </si>
  <si>
    <t>6461280342</t>
  </si>
  <si>
    <t>2023092164612803421</t>
  </si>
  <si>
    <t>7010205279</t>
  </si>
  <si>
    <t>2023082270102052791</t>
  </si>
  <si>
    <t>5607086223</t>
  </si>
  <si>
    <t>2023052456070862233</t>
  </si>
  <si>
    <t>8452225309</t>
  </si>
  <si>
    <t>2023022384522253091</t>
  </si>
  <si>
    <t>7159123499</t>
  </si>
  <si>
    <t>2023100671591234991</t>
  </si>
  <si>
    <t>8904634629</t>
  </si>
  <si>
    <t>2023061089046346291</t>
  </si>
  <si>
    <t>2023091873081853131</t>
  </si>
  <si>
    <t>410621405</t>
  </si>
  <si>
    <t>2023112404106214051</t>
  </si>
  <si>
    <t>510730070</t>
  </si>
  <si>
    <t>2023091805107300701</t>
  </si>
  <si>
    <t>6008251975</t>
  </si>
  <si>
    <t>2023090360082519751</t>
  </si>
  <si>
    <t>6304211430</t>
  </si>
  <si>
    <t>2023041163042114301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</si>
</sst>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rgb="FFFFFF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/>
    <xf numFmtId="3" fontId="1" fillId="2" borderId="0" xfId="0" applyNumberFormat="1" applyFont="1" applyFill="1"/>
    <xf numFmtId="0" fontId="1" fillId="2" borderId="0" xfId="0" applyFont="1" applyFill="1"/>
    <xf numFmtId="0" fontId="0" fillId="0" borderId="0" xfId="0" applyAlignment="1">
      <alignment horizontal="left"/>
    </xf>
    <xf numFmtId="3" fontId="3" fillId="0" borderId="0" xfId="0" applyNumberFormat="1" applyFont="1"/>
    <xf numFmtId="0" fontId="3" fillId="0" borderId="0" xfId="0" applyFont="1"/>
    <xf numFmtId="3" fontId="0" fillId="0" borderId="0" xfId="0" applyNumberFormat="1"/>
    <xf numFmtId="0" fontId="6" fillId="0" borderId="0" xfId="0" applyFont="1" applyAlignment="1">
      <alignment vertical="top" wrapText="1"/>
    </xf>
    <xf numFmtId="0" fontId="7" fillId="0" borderId="0" xfId="0" applyFont="1" applyAlignment="1"/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NumberFormat="1" applyFont="1"/>
    <xf numFmtId="0" fontId="6" fillId="2" borderId="0" xfId="0" applyNumberFormat="1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6" fillId="4" borderId="0" xfId="0" applyNumberFormat="1" applyFont="1" applyFill="1"/>
    <xf numFmtId="0" fontId="6" fillId="5" borderId="0" xfId="0" applyFont="1" applyFill="1" applyAlignment="1">
      <alignment horizontal="left" indent="1"/>
    </xf>
    <xf numFmtId="0" fontId="6" fillId="5" borderId="0" xfId="0" applyFont="1" applyFill="1"/>
    <xf numFmtId="0" fontId="6" fillId="5" borderId="0" xfId="0" applyNumberFormat="1" applyFont="1" applyFill="1"/>
    <xf numFmtId="0" fontId="0" fillId="0" borderId="0" xfId="0" applyAlignment="1">
      <alignment horizontal="left" indent="2"/>
    </xf>
    <xf numFmtId="0" fontId="0" fillId="0" borderId="0" xfId="0" applyNumberFormat="1"/>
    <xf numFmtId="0" fontId="6" fillId="6" borderId="0" xfId="0" applyFont="1" applyFill="1" applyAlignment="1">
      <alignment horizontal="left" indent="1"/>
    </xf>
    <xf numFmtId="0" fontId="6" fillId="6" borderId="0" xfId="0" applyFont="1" applyFill="1"/>
    <xf numFmtId="0" fontId="6" fillId="6" borderId="0" xfId="0" applyNumberFormat="1" applyFont="1" applyFill="1"/>
    <xf numFmtId="0" fontId="5" fillId="3" borderId="0" xfId="0" applyNumberFormat="1" applyFont="1" applyFill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6" fillId="7" borderId="0" xfId="0" applyFont="1" applyFill="1" applyAlignment="1">
      <alignment horizontal="left" indent="1"/>
    </xf>
    <xf numFmtId="0" fontId="6" fillId="7" borderId="0" xfId="0" applyFont="1" applyFill="1"/>
    <xf numFmtId="0" fontId="6" fillId="7" borderId="0" xfId="0" applyNumberFormat="1" applyFont="1" applyFill="1"/>
    <xf numFmtId="0" fontId="6" fillId="8" borderId="0" xfId="0" applyFont="1" applyFill="1" applyAlignment="1">
      <alignment horizontal="left" indent="1"/>
    </xf>
    <xf numFmtId="0" fontId="6" fillId="8" borderId="0" xfId="0" applyFont="1" applyFill="1"/>
    <xf numFmtId="0" fontId="6" fillId="8" borderId="0" xfId="0" applyNumberFormat="1" applyFont="1" applyFill="1"/>
    <xf numFmtId="0" fontId="11" fillId="0" borderId="0" xfId="0" applyNumberFormat="1" applyFont="1"/>
    <xf numFmtId="0" fontId="12" fillId="0" borderId="0" xfId="0" applyFont="1" applyAlignment="1"/>
    <xf numFmtId="4" fontId="0" fillId="0" borderId="0" xfId="0" applyNumberFormat="1"/>
    <xf numFmtId="0" fontId="6" fillId="0" borderId="0" xfId="0" applyFont="1" applyAlignment="1"/>
    <xf numFmtId="0" fontId="6" fillId="4" borderId="0" xfId="0" applyFont="1" applyFill="1" applyAlignment="1"/>
    <xf numFmtId="0" fontId="12" fillId="0" borderId="0" xfId="0" applyFont="1"/>
    <xf numFmtId="0" fontId="6" fillId="5" borderId="0" xfId="0" applyFont="1" applyFill="1" applyAlignment="1"/>
    <xf numFmtId="0" fontId="12" fillId="0" borderId="0" xfId="0" applyFont="1" applyAlignment="1">
      <alignment horizontal="left"/>
    </xf>
    <xf numFmtId="0" fontId="12" fillId="0" borderId="0" xfId="0" applyNumberFormat="1" applyFont="1"/>
    <xf numFmtId="0" fontId="0" fillId="0" borderId="0" xfId="0" applyAlignment="1">
      <alignment horizontal="left" indent="1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13" fillId="9" borderId="0" xfId="0" applyFont="1" applyFill="1" applyAlignment="1">
      <alignment horizontal="left" indent="1"/>
    </xf>
    <xf numFmtId="0" fontId="6" fillId="6" borderId="0" xfId="0" applyFont="1" applyFill="1" applyAlignment="1"/>
    <xf numFmtId="0" fontId="8" fillId="3" borderId="0" xfId="0" applyNumberFormat="1" applyFont="1" applyFill="1"/>
    <xf numFmtId="0" fontId="3" fillId="0" borderId="0" xfId="0" applyFont="1" applyAlignment="1"/>
    <xf numFmtId="0" fontId="3" fillId="0" borderId="0" xfId="0" applyFont="1" applyAlignment="1">
      <alignment horizontal="left" indent="1"/>
    </xf>
    <xf numFmtId="0" fontId="3" fillId="0" borderId="0" xfId="0" applyNumberFormat="1" applyFont="1"/>
    <xf numFmtId="0" fontId="6" fillId="7" borderId="0" xfId="0" applyFont="1" applyFill="1" applyAlignment="1"/>
    <xf numFmtId="0" fontId="6" fillId="8" borderId="0" xfId="0" applyFont="1" applyFill="1" applyAlignment="1"/>
    <xf numFmtId="0" fontId="14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0" fillId="0" borderId="0" xfId="0" applyFont="1" applyAlignment="1">
      <alignment horizontal="left"/>
    </xf>
    <xf numFmtId="0" fontId="0" fillId="0" borderId="0" xfId="0" applyFont="1"/>
    <xf numFmtId="0" fontId="13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0" fontId="14" fillId="9" borderId="0" xfId="0" applyFont="1" applyFill="1"/>
    <xf numFmtId="0" fontId="4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vertical="center" wrapText="1"/>
    </xf>
    <xf numFmtId="0" fontId="16" fillId="9" borderId="0" xfId="0" applyFont="1" applyFill="1" applyAlignment="1">
      <alignment horizontal="center"/>
    </xf>
    <xf numFmtId="0" fontId="15" fillId="0" borderId="0" xfId="0" applyFont="1" applyAlignment="1">
      <alignment horizontal="center" vertical="top"/>
    </xf>
  </cellXfs>
  <cellStyles count="1">
    <cellStyle name="Normální" xfId="0" builtinId="0"/>
  </cellStyles>
  <dxfs count="486"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charset val="238"/>
      </font>
    </dxf>
    <dxf>
      <font>
        <sz val="14"/>
      </font>
    </dxf>
    <dxf>
      <font>
        <b/>
        <charset val="238"/>
      </font>
    </dxf>
    <dxf>
      <font>
        <color rgb="FFFF0000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ont>
        <color rgb="FFFFFF00"/>
      </font>
    </dxf>
    <dxf>
      <fill>
        <patternFill patternType="solid">
          <bgColor theme="9" tint="-0.499984740745262"/>
        </patternFill>
      </fill>
    </dxf>
    <dxf>
      <font>
        <b/>
      </font>
    </dxf>
    <dxf>
      <font>
        <color rgb="FFC00000"/>
      </font>
    </dxf>
    <dxf>
      <font>
        <b/>
      </font>
    </dxf>
    <dxf>
      <font>
        <color rgb="FFFFFF00"/>
      </font>
    </dxf>
    <dxf>
      <font>
        <sz val="11"/>
      </font>
    </dxf>
    <dxf>
      <font>
        <b val="0"/>
      </font>
    </dxf>
    <dxf>
      <font>
        <sz val="11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charset val="238"/>
      </font>
    </dxf>
    <dxf>
      <font>
        <b/>
        <charset val="238"/>
      </font>
    </dxf>
    <dxf>
      <font>
        <sz val="12"/>
      </font>
    </dxf>
    <dxf>
      <font>
        <sz val="12"/>
      </font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solid">
          <bgColor rgb="FFFF0000"/>
        </patternFill>
      </fill>
    </dxf>
    <dxf>
      <alignment horizontal="center"/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ont>
        <b val="0"/>
      </font>
    </dxf>
    <dxf>
      <font>
        <sz val="10"/>
      </font>
    </dxf>
    <dxf>
      <alignment horizontal="left"/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</font>
    </dxf>
    <dxf>
      <alignment horizontal="general"/>
    </dxf>
    <dxf>
      <font>
        <sz val="10"/>
      </font>
    </dxf>
    <dxf>
      <font>
        <b val="0"/>
      </font>
    </dxf>
    <dxf>
      <alignment horizontal="left"/>
    </dxf>
    <dxf>
      <font>
        <b/>
        <charset val="238"/>
      </font>
    </dxf>
    <dxf>
      <font>
        <b/>
        <charset val="238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wrapText="1"/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sz val="12"/>
      </font>
    </dxf>
    <dxf>
      <font>
        <sz val="12"/>
      </font>
    </dxf>
    <dxf>
      <font>
        <sz val="12"/>
      </font>
    </dxf>
    <dxf>
      <alignment vertical="top"/>
    </dxf>
    <dxf>
      <alignment vertical="top"/>
    </dxf>
    <dxf>
      <alignment vertical="top"/>
    </dxf>
    <dxf>
      <alignment horizontal="center"/>
    </dxf>
    <dxf>
      <font>
        <sz val="12"/>
      </font>
    </dxf>
    <dxf>
      <font>
        <sz val="12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charset val="238"/>
      </font>
    </dxf>
    <dxf>
      <font>
        <sz val="14"/>
      </font>
    </dxf>
    <dxf>
      <font>
        <b/>
        <charset val="238"/>
      </font>
    </dxf>
    <dxf>
      <font>
        <color rgb="FFFF00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ont>
        <color rgb="FFFFFF00"/>
      </font>
    </dxf>
    <dxf>
      <fill>
        <patternFill patternType="solid">
          <bgColor theme="9" tint="-0.499984740745262"/>
        </patternFill>
      </fill>
    </dxf>
    <dxf>
      <font>
        <b/>
      </font>
    </dxf>
    <dxf>
      <font>
        <color rgb="FFC00000"/>
      </font>
    </dxf>
    <dxf>
      <font>
        <b/>
      </font>
    </dxf>
    <dxf>
      <font>
        <color rgb="FFFFFF00"/>
      </font>
    </dxf>
    <dxf>
      <font>
        <sz val="11"/>
      </font>
    </dxf>
    <dxf>
      <font>
        <b val="0"/>
      </font>
    </dxf>
    <dxf>
      <font>
        <sz val="11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charset val="238"/>
      </font>
    </dxf>
    <dxf>
      <font>
        <b/>
        <charset val="238"/>
      </font>
    </dxf>
    <dxf>
      <font>
        <sz val="12"/>
      </font>
    </dxf>
    <dxf>
      <font>
        <sz val="12"/>
      </font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solid">
          <bgColor rgb="FFFF0000"/>
        </patternFill>
      </fill>
    </dxf>
    <dxf>
      <alignment horizontal="center"/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ont>
        <b val="0"/>
      </font>
    </dxf>
    <dxf>
      <font>
        <sz val="10"/>
      </font>
    </dxf>
    <dxf>
      <alignment horizontal="left"/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</font>
    </dxf>
    <dxf>
      <alignment horizontal="general"/>
    </dxf>
    <dxf>
      <font>
        <sz val="10"/>
      </font>
    </dxf>
    <dxf>
      <font>
        <b val="0"/>
      </font>
    </dxf>
    <dxf>
      <alignment horizontal="left"/>
    </dxf>
    <dxf>
      <font>
        <b/>
        <charset val="238"/>
      </font>
    </dxf>
    <dxf>
      <font>
        <b/>
        <charset val="238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wrapText="1"/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sz val="12"/>
      </font>
    </dxf>
    <dxf>
      <font>
        <sz val="12"/>
      </font>
    </dxf>
    <dxf>
      <font>
        <sz val="12"/>
      </font>
    </dxf>
    <dxf>
      <alignment vertical="top"/>
    </dxf>
    <dxf>
      <alignment vertical="top"/>
    </dxf>
    <dxf>
      <alignment vertical="top"/>
    </dxf>
    <dxf>
      <alignment horizontal="center"/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charset val="238"/>
      </font>
    </dxf>
    <dxf>
      <font>
        <sz val="14"/>
      </font>
    </dxf>
    <dxf>
      <font>
        <b/>
        <charset val="238"/>
      </font>
    </dxf>
    <dxf>
      <font>
        <color rgb="FFFF0000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ont>
        <color rgb="FFFFFF00"/>
      </font>
    </dxf>
    <dxf>
      <fill>
        <patternFill patternType="solid">
          <bgColor theme="9" tint="-0.499984740745262"/>
        </patternFill>
      </fill>
    </dxf>
    <dxf>
      <font>
        <b/>
      </font>
    </dxf>
    <dxf>
      <font>
        <color rgb="FFC00000"/>
      </font>
    </dxf>
    <dxf>
      <font>
        <b/>
      </font>
    </dxf>
    <dxf>
      <font>
        <color rgb="FFFFFF00"/>
      </font>
    </dxf>
    <dxf>
      <font>
        <sz val="11"/>
      </font>
    </dxf>
    <dxf>
      <font>
        <b val="0"/>
      </font>
    </dxf>
    <dxf>
      <font>
        <sz val="11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charset val="238"/>
      </font>
    </dxf>
    <dxf>
      <font>
        <b/>
        <charset val="238"/>
      </font>
    </dxf>
    <dxf>
      <font>
        <sz val="12"/>
      </font>
    </dxf>
    <dxf>
      <font>
        <sz val="12"/>
      </font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solid">
          <bgColor rgb="FFFF0000"/>
        </patternFill>
      </fill>
    </dxf>
    <dxf>
      <alignment horizontal="center"/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ont>
        <b val="0"/>
      </font>
    </dxf>
    <dxf>
      <font>
        <sz val="10"/>
      </font>
    </dxf>
    <dxf>
      <alignment horizontal="left"/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</font>
    </dxf>
    <dxf>
      <alignment horizontal="general"/>
    </dxf>
    <dxf>
      <font>
        <sz val="10"/>
      </font>
    </dxf>
    <dxf>
      <font>
        <b val="0"/>
      </font>
    </dxf>
    <dxf>
      <alignment horizontal="left"/>
    </dxf>
    <dxf>
      <font>
        <b/>
        <charset val="238"/>
      </font>
    </dxf>
    <dxf>
      <font>
        <b/>
        <charset val="238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wrapText="1"/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sz val="12"/>
      </font>
    </dxf>
    <dxf>
      <font>
        <sz val="12"/>
      </font>
    </dxf>
    <dxf>
      <font>
        <sz val="12"/>
      </font>
    </dxf>
    <dxf>
      <alignment vertical="top"/>
    </dxf>
    <dxf>
      <alignment vertical="top"/>
    </dxf>
    <dxf>
      <alignment vertical="top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pivotCacheDefinition" Target="pivotCache/pivotCacheDefinition2.xml"/><Relationship Id="rId4" Type="http://schemas.openxmlformats.org/officeDocument/2006/relationships/externalLink" Target="externalLinks/externalLink1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martin.knapek/AppData/Local/Microsoft/Windows/Temporary%20Internet%20Files/Content.IE5/15KC9LD5/DOKUMENTY%20SMN/Reporty%202013/11.LISTOPAD%202013/14.Preskripce%20anal&#253;za%20LISTOPAD%202013%20z%202011%20POJI&#352;&#356;OVN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0%20CZ%20Financial%20Statements%20Template%20v2b.0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Documents%20and%20Settings/jkuben/Local%20Settings/Temporary%20Internet%20Files/OLKB2/Vr&#225;&#357;a%20F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OI/Local%20Settings/Temporary%20Internet%20Files/Content.Outlook/1HJPTDYK/Anal&#253;za%20preskripce%20za%202010%201-1%20POJI&#352;&#356;OVNY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TIN%20KN&#193;PEK%20od%202020\FNOL%202023\Controlling%202023\Robot%202023\ROBOT%202023%20ROZBOR%20MEDIX+BMI+D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í"/>
      <sheetName val="HiMIS"/>
      <sheetName val="HIMIS 2008"/>
      <sheetName val="HIMIS 2009"/>
      <sheetName val="HIMIS 2010"/>
      <sheetName val="HIMIS 2011"/>
      <sheetName val="HIMIS 2012"/>
      <sheetName val="HIMIS 2013"/>
      <sheetName val="111"/>
      <sheetName val="201"/>
      <sheetName val="205"/>
      <sheetName val="207"/>
      <sheetName val="209"/>
      <sheetName val="211"/>
      <sheetName val="213"/>
      <sheetName val="217"/>
      <sheetName val="SMN celkem"/>
      <sheetName val="SMN CELKEM překročení dle ZP"/>
      <sheetName val="tabulka"/>
    </sheetNames>
    <sheetDataSet>
      <sheetData sheetId="0">
        <row r="16">
          <cell r="D16">
            <v>2013</v>
          </cell>
        </row>
        <row r="17">
          <cell r="C17">
            <v>2011</v>
          </cell>
        </row>
        <row r="19">
          <cell r="E19" t="str">
            <v>98%</v>
          </cell>
        </row>
        <row r="21">
          <cell r="C21">
            <v>0.4</v>
          </cell>
        </row>
        <row r="45">
          <cell r="B45">
            <v>111</v>
          </cell>
          <cell r="C45">
            <v>0.93</v>
          </cell>
        </row>
        <row r="46">
          <cell r="B46">
            <v>201</v>
          </cell>
          <cell r="C46">
            <v>1.07</v>
          </cell>
        </row>
        <row r="47">
          <cell r="B47">
            <v>205</v>
          </cell>
          <cell r="C47">
            <v>1.04</v>
          </cell>
        </row>
        <row r="48">
          <cell r="B48">
            <v>207</v>
          </cell>
          <cell r="C48">
            <v>0.96</v>
          </cell>
        </row>
        <row r="49">
          <cell r="B49">
            <v>209</v>
          </cell>
          <cell r="C49">
            <v>1</v>
          </cell>
        </row>
        <row r="50">
          <cell r="B50">
            <v>211</v>
          </cell>
          <cell r="C50">
            <v>1.05</v>
          </cell>
        </row>
        <row r="51">
          <cell r="B51">
            <v>213</v>
          </cell>
          <cell r="C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M6">
            <v>0</v>
          </cell>
        </row>
      </sheetData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fo"/>
      <sheetName val="BS"/>
      <sheetName val="P&amp;L"/>
      <sheetName val="CF"/>
      <sheetName val="CF P"/>
      <sheetName val="CF P2"/>
      <sheetName val="Reconciliation"/>
      <sheetName val="TB"/>
      <sheetName val="TBLinks"/>
      <sheetName val="Tickmarks"/>
      <sheetName val="Languages"/>
      <sheetName val="Analytical review"/>
      <sheetName val="Cntr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80">
          <cell r="A280">
            <v>1</v>
          </cell>
          <cell r="B280" t="str">
            <v>Cash and cash equivalents at the beginning of the accounting period</v>
          </cell>
          <cell r="C280" t="str">
            <v>Stav peněžních prostředků a peněžních ekvivalentů na začátku účetního období</v>
          </cell>
          <cell r="D280" t="str">
            <v>Liquide middelen begin boekjaar</v>
          </cell>
          <cell r="E280" t="str">
            <v>Netto Finanzvermögen zum Jahresanfang</v>
          </cell>
        </row>
        <row r="281">
          <cell r="A281">
            <v>2</v>
          </cell>
          <cell r="B281" t="str">
            <v>Cash flows from ordinary activities</v>
          </cell>
          <cell r="C281" t="str">
            <v>Peněžní toky z hlavní výdělečné činnosti (provozní činnost)</v>
          </cell>
          <cell r="D281" t="str">
            <v>Kasstroom uit operationele activiteiten</v>
          </cell>
          <cell r="E281" t="str">
            <v>Geldflüsse aus der gewöhnlichen Geschäftstätigkeit</v>
          </cell>
        </row>
        <row r="282">
          <cell r="A282">
            <v>3</v>
          </cell>
          <cell r="B282" t="str">
            <v xml:space="preserve">Profit/(loss) from ordinary activities before tax </v>
          </cell>
          <cell r="C282" t="str">
            <v>Účetní zisk nebo ztráta z běžné činnosti před zdaněním</v>
          </cell>
          <cell r="D282" t="str">
            <v>Resultaat uit gewone bedrijfsuitoefening voor belastingen</v>
          </cell>
          <cell r="E282" t="str">
            <v>Ergebnis aus der gewöhnlichen Geschäftstätigkeit vor Steuern</v>
          </cell>
        </row>
        <row r="283">
          <cell r="A283">
            <v>4</v>
          </cell>
          <cell r="B283" t="str">
            <v>Adjustments for non-cash transactions</v>
          </cell>
          <cell r="C283" t="str">
            <v>Úpravy o nepeněžní operace</v>
          </cell>
          <cell r="D283" t="str">
            <v>Aanpassingen voor niet monetaire transacties</v>
          </cell>
          <cell r="E283" t="str">
            <v>Nicht geldwirksame Vorgänge</v>
          </cell>
        </row>
        <row r="284">
          <cell r="A284">
            <v>5</v>
          </cell>
          <cell r="B284" t="str">
            <v xml:space="preserve">Depreciation of fixed assets (+) excluding book value of fixed assets sold, amortization of goodwill </v>
          </cell>
          <cell r="C284" t="str">
            <v>Odpisy stálých aktiv (+) s výjimkou zůstatkové ceny prodaných stálých aktiv, a dále umořování opravné položky k nabytému majetku (+/-)</v>
          </cell>
          <cell r="D284" t="str">
            <v>Afschrijvingen op vaste activa, afschrijvingen op vorderingen, afschrijving van goodwill</v>
          </cell>
          <cell r="E284" t="str">
            <v>Abschreibungen auf das Anlagevermögen</v>
          </cell>
        </row>
        <row r="285">
          <cell r="A285">
            <v>6</v>
          </cell>
          <cell r="B285" t="str">
            <v>Change in provisions, reserves</v>
          </cell>
          <cell r="C285" t="str">
            <v>Změna stavu opravných položek, rezerv</v>
          </cell>
          <cell r="D285" t="str">
            <v>Wijzigingen in voorzieningen, reserves</v>
          </cell>
          <cell r="E285" t="str">
            <v>Veränderungen des Bestands bei Wertberichtigungen, Rückstellungen</v>
          </cell>
        </row>
        <row r="286">
          <cell r="A286">
            <v>7</v>
          </cell>
          <cell r="B286" t="str">
            <v>Profit/(loss) on sale of fixed assets</v>
          </cell>
          <cell r="C286" t="str">
            <v>Zisk (ztráta) z prodeje stálých aktiv (-/+)</v>
          </cell>
          <cell r="D286" t="str">
            <v>Resultaat op de verkoop van vaste activa</v>
          </cell>
          <cell r="E286" t="str">
            <v>Gewinn (Verlust) aus dem Verkauf von Anlagevermögen</v>
          </cell>
        </row>
        <row r="287">
          <cell r="A287">
            <v>8</v>
          </cell>
          <cell r="B287" t="str">
            <v>Revenues from dividends (-)</v>
          </cell>
          <cell r="C287" t="str">
            <v>Výnosy z dividend a podílů na zisku (-)</v>
          </cell>
          <cell r="D287" t="str">
            <v>Opbrengsten uit hoofde van dividenden en winstaandelen</v>
          </cell>
          <cell r="E287" t="str">
            <v>Erträge aus Dividenden</v>
          </cell>
        </row>
        <row r="288">
          <cell r="A288">
            <v>9</v>
          </cell>
          <cell r="B288" t="str">
            <v>Interest expense (+) excluding capitalized interest and interest income (-)</v>
          </cell>
          <cell r="C288" t="str">
            <v>Vyúčtované nákladové úroky (+) s výjimkou kapitalizovaných úroků a vyúčtované výnosové úroky (-)</v>
          </cell>
          <cell r="D288" t="str">
            <v>Rentelasten exclusief geactiveerde intrest en rentebaten</v>
          </cell>
          <cell r="E288" t="str">
            <v>Zinsaufwendungen</v>
          </cell>
        </row>
        <row r="289">
          <cell r="A289">
            <v>10</v>
          </cell>
          <cell r="B289" t="str">
            <v>Other non-cash transactions</v>
          </cell>
          <cell r="C289" t="str">
            <v>Případné úpravy o ostatní nepeněžní operace</v>
          </cell>
          <cell r="D289" t="str">
            <v>Overige niet monetaire transacties</v>
          </cell>
          <cell r="E289" t="str">
            <v>Andere nicht geldwirksame Vorgänge</v>
          </cell>
        </row>
        <row r="290">
          <cell r="A290">
            <v>11</v>
          </cell>
          <cell r="B290" t="str">
            <v xml:space="preserve">Net cash flow from operating activities before tax, movements in working capital and extraordinary items </v>
          </cell>
          <cell r="C290" t="str">
            <v>Čistý peněžní tok  z provozní činnosti před zdaněním, změnami pracovního kapitálu a mimořádnými položkami</v>
          </cell>
          <cell r="D290" t="str">
            <v>Netto-kasstroom uit gewone bedrijfsuitoefening voor belastingen, wijzigingen in het werkkapitaal en buitengewone posten</v>
          </cell>
          <cell r="E290" t="str">
            <v>Netto-Geldfluß aus gewöhnlicher Geschäftstätigkeit vor Steuern, Veränderung des Betriebkapitals</v>
          </cell>
        </row>
        <row r="291">
          <cell r="A291">
            <v>12</v>
          </cell>
          <cell r="B291" t="str">
            <v xml:space="preserve">Change in working capital </v>
          </cell>
          <cell r="C291" t="str">
            <v>Změny stavu nepeněžních složek pracovního kapitálu</v>
          </cell>
          <cell r="D291" t="str">
            <v>Wijzigingen in het werkkapitaal</v>
          </cell>
          <cell r="E291" t="str">
            <v>Veränderung des Betriebskapitals</v>
          </cell>
        </row>
        <row r="292">
          <cell r="A292">
            <v>13</v>
          </cell>
          <cell r="B292" t="str">
            <v>Change in receivables from operating activities</v>
          </cell>
          <cell r="C292" t="str">
            <v>Změna stavu pohledávek z provozní činnosti (+/-) aktivních účtů časového rozlišení a dohadných účtů aktivních</v>
          </cell>
          <cell r="D292" t="str">
            <v>Wijziging in de vorderingen uit operationele activiteiten</v>
          </cell>
          <cell r="E292" t="str">
            <v>Veränderung der Forderungen aus gewöhnlicher Geschäftstätigkeit</v>
          </cell>
        </row>
        <row r="293">
          <cell r="A293">
            <v>14</v>
          </cell>
          <cell r="B293" t="str">
            <v>Change in short-term payables from operating activities</v>
          </cell>
          <cell r="C293" t="str">
            <v>Změna stavu krátkodobých závazků z provozní činnosti (+/-) pasivních účtů časového rozlišení a dohadných účtů pasivních</v>
          </cell>
          <cell r="D293" t="str">
            <v>Wijziging in de kortlopende schulden uit operationele activiteiten</v>
          </cell>
          <cell r="E293" t="str">
            <v>Veränderung der kurzfristigen Verbindlichkeiten aus gewöhnlicher Geschäftstätigkeit</v>
          </cell>
        </row>
        <row r="294">
          <cell r="A294">
            <v>15</v>
          </cell>
          <cell r="B294" t="str">
            <v>Change in inventory</v>
          </cell>
          <cell r="C294" t="str">
            <v>Změna stavu zásob (+/-)</v>
          </cell>
          <cell r="D294" t="str">
            <v>Wijzigingen in de voorraden</v>
          </cell>
          <cell r="E294" t="str">
            <v>Veränderung der Vorräte</v>
          </cell>
        </row>
        <row r="295">
          <cell r="A295">
            <v>16</v>
          </cell>
          <cell r="B295" t="str">
            <v>Change in short-term investments</v>
          </cell>
          <cell r="C295" t="str">
            <v>Změna stavu krátkodobého finančního majetku nespadajícího do peněžních prostředků a ekvivalentů</v>
          </cell>
          <cell r="D295" t="str">
            <v>Wijzigingen in de kortlopende financiele activa</v>
          </cell>
          <cell r="E295" t="str">
            <v>Veränderung des kurzfristigen Finanzvermögens</v>
          </cell>
        </row>
        <row r="296">
          <cell r="A296">
            <v>17</v>
          </cell>
          <cell r="B296" t="str">
            <v>Net cash flow from operating activities before tax and extraordinary items</v>
          </cell>
          <cell r="C296" t="str">
            <v>Čistý peněžní tok z provozní činnosti před zdaněním a mimořádnými položkami</v>
          </cell>
          <cell r="D296" t="str">
            <v>Netto-kasstroom uit gewone bedrijfsuitoefening voor belastingen en buitengewone posten</v>
          </cell>
          <cell r="E296" t="str">
            <v>Netto-Geldfluß aus gewöhnlicher Geschäftstätigkeit vor Steuern und außerordentlichen Posten</v>
          </cell>
        </row>
        <row r="297">
          <cell r="A297">
            <v>18</v>
          </cell>
          <cell r="B297" t="str">
            <v xml:space="preserve">Interest paid (-), except interest capitalised </v>
          </cell>
          <cell r="C297" t="str">
            <v>Vyplacené úroky s výjimkou kapitalizovaných úroků (-)</v>
          </cell>
          <cell r="D297" t="str">
            <v>Betaalde rentelasten, uitgezonderd geactiveerde rente</v>
          </cell>
          <cell r="E297" t="str">
            <v>Zinszahlungen ohne kapitalisierten Zinsen</v>
          </cell>
        </row>
        <row r="298">
          <cell r="A298">
            <v>19</v>
          </cell>
          <cell r="B298" t="str">
            <v>Interest received (+)</v>
          </cell>
          <cell r="C298" t="str">
            <v>Přijaté úroky (+)</v>
          </cell>
          <cell r="D298" t="str">
            <v>Ontvangen rentebaten</v>
          </cell>
          <cell r="E298" t="str">
            <v>Zinserträge</v>
          </cell>
        </row>
        <row r="299">
          <cell r="A299">
            <v>20</v>
          </cell>
          <cell r="B299" t="str">
            <v>Income tax paid for operating activities, additional tax paid for previous periods (-)</v>
          </cell>
          <cell r="C299" t="str">
            <v>Zaplacená daň z příjmů za běžnou činnost a za doměrky daně za minulá období (-)</v>
          </cell>
          <cell r="D299" t="str">
            <v>Betaalde vennootschapsbelasting over gewone bedrijfsuitoefening en aanvullende belastingen inzake voorgaande perioden</v>
          </cell>
          <cell r="E299" t="str">
            <v>Bezahlte Einkommensteuer</v>
          </cell>
        </row>
        <row r="300">
          <cell r="A300">
            <v>21</v>
          </cell>
          <cell r="B300" t="str">
            <v>Receipts and expenditures relating to extraordinary activities, which create extraordinary profit or loss, including  income tax paid from extraordinary activities</v>
          </cell>
          <cell r="C300" t="str">
            <v>Příjmy a výdaje spojené s mimořádnými účetními případy, které tvoří mimořádný výsledek hospodaření včetně uhrazené splatné daně z příjmů z mimořádné činnosti</v>
          </cell>
          <cell r="D300" t="str">
            <v>Ontvangsten en uitgaven uit buitengewone activiteiten en belastingen buitengewoon resultaat</v>
          </cell>
          <cell r="E300" t="str">
            <v>Bezüge und Ausgaben aus außerordentlichen Geschäftstätigkeiten</v>
          </cell>
        </row>
        <row r="301">
          <cell r="A301">
            <v>22</v>
          </cell>
          <cell r="B301" t="str">
            <v>Net cash flow from operating activities</v>
          </cell>
          <cell r="C301" t="str">
            <v>Čistý peněžní tok z provozní činnosti</v>
          </cell>
          <cell r="D301" t="str">
            <v>Netto-kasstroom uit operationele activiteiten</v>
          </cell>
          <cell r="E301" t="str">
            <v>Netto-Geldfluß aus gewöhnlicher Geschäftstätigkeit</v>
          </cell>
        </row>
        <row r="302">
          <cell r="A302">
            <v>23</v>
          </cell>
          <cell r="B302" t="str">
            <v>Cash flows from investing activities</v>
          </cell>
          <cell r="C302" t="str">
            <v>Peněžní toky z investiční činnosti</v>
          </cell>
          <cell r="D302" t="str">
            <v>Kasstroom uit investeringsactiviteiten</v>
          </cell>
          <cell r="E302" t="str">
            <v>Geldfluß aus der Investitionstätigkeit</v>
          </cell>
        </row>
        <row r="303">
          <cell r="A303">
            <v>24</v>
          </cell>
          <cell r="B303" t="str">
            <v>Fixed assets expenditures</v>
          </cell>
          <cell r="C303" t="str">
            <v>Výdaje spojené s nabytím stálých aktiv</v>
          </cell>
          <cell r="D303" t="str">
            <v>Investeringen in vaste activa</v>
          </cell>
          <cell r="E303" t="str">
            <v>Zugänge im Anlagevermögen</v>
          </cell>
        </row>
        <row r="304">
          <cell r="A304">
            <v>25</v>
          </cell>
          <cell r="B304" t="str">
            <v>Receipts from fixed assets sold</v>
          </cell>
          <cell r="C304" t="str">
            <v>Příjmy z prodeje stálých aktiv</v>
          </cell>
          <cell r="D304" t="str">
            <v>Ontvangsten uit hoofde van verkoop van vaste activa</v>
          </cell>
          <cell r="E304" t="str">
            <v>Erlöse aus dem Verkauf vom Anlagevermögen</v>
          </cell>
        </row>
        <row r="305">
          <cell r="A305">
            <v>26</v>
          </cell>
          <cell r="B305" t="str">
            <v>Loans provided to related parties</v>
          </cell>
          <cell r="C305" t="str">
            <v>Půjčky a úvěry spřízněným osobám</v>
          </cell>
          <cell r="D305" t="str">
            <v>Verstrekte leningen aan gelieerde ondernemingen</v>
          </cell>
          <cell r="E305" t="str">
            <v>Kredite an verbundene Personen</v>
          </cell>
        </row>
        <row r="306">
          <cell r="A306">
            <v>27</v>
          </cell>
          <cell r="B306" t="str">
            <v>Net cash flow from investing activities</v>
          </cell>
          <cell r="C306" t="str">
            <v>Čistý peněžní tok vztahující se k investiční činnosti</v>
          </cell>
          <cell r="D306" t="str">
            <v>Netto-kasstroom uit investeringsactiviteiten</v>
          </cell>
          <cell r="E306" t="str">
            <v>Netto-Geldfluß aus der Investitionstätigkeit</v>
          </cell>
        </row>
        <row r="307">
          <cell r="A307">
            <v>28</v>
          </cell>
          <cell r="B307" t="str">
            <v>Cash flow from financial activities</v>
          </cell>
          <cell r="C307" t="str">
            <v>Peněžní toky z finančních činností</v>
          </cell>
          <cell r="D307" t="str">
            <v>Kasstroom uit financieringsactiviteiten</v>
          </cell>
          <cell r="E307" t="str">
            <v>Geldfluß aus der finanziellen Tätigkeit</v>
          </cell>
        </row>
        <row r="308">
          <cell r="A308">
            <v>29</v>
          </cell>
          <cell r="B308" t="str">
            <v xml:space="preserve">Change in long term or short term payables (+,-) </v>
          </cell>
          <cell r="C308" t="str">
            <v>Dopady změn dlouhodobých závazků popř. takových krátkodobých závazků, které spadají do oblasti finanční činnosti na peněžní prostředky a ekvivalenty</v>
          </cell>
          <cell r="D308" t="str">
            <v>Wijziging in de langlopende resp. kortlopende schulden</v>
          </cell>
          <cell r="E308" t="str">
            <v>Veränderung der langfristigen bzw. kurzfristigen Verbindlichkeiten</v>
          </cell>
        </row>
        <row r="309">
          <cell r="A309">
            <v>30</v>
          </cell>
          <cell r="B309" t="str">
            <v>Impact on cash due to change in equity</v>
          </cell>
          <cell r="C309" t="str">
            <v>Dopady změn vlastního kapitálu na peněžní prostředky a peněžní ekvivalenty</v>
          </cell>
          <cell r="D309" t="str">
            <v>Kasstroom uit hoofde van wijzigingen in het eigen vermogen</v>
          </cell>
          <cell r="E309" t="str">
            <v>Geldflüsse aus Veränderungen im Eigenkapital</v>
          </cell>
        </row>
        <row r="310">
          <cell r="A310">
            <v>31</v>
          </cell>
          <cell r="B310" t="str">
            <v>Increase of cash and cash equivavalents due to change in registered capital, reserve fund, including prepayments made for this increase (+)</v>
          </cell>
          <cell r="C310" t="str">
            <v>Zvýšení peněžních prostředků a peněžních ekvivalentů z titulu zvýšení základního kapitálu, emisního ážia, event. rezervního fondu, včetně složených záloh na toto zvýšení (+)</v>
          </cell>
          <cell r="D310" t="str">
            <v xml:space="preserve">Kasstroom uit hoofde van verhoging van het geregistreerde kapitaal, reservefonds alsmede vooruitbetalingen terzake </v>
          </cell>
          <cell r="E310" t="str">
            <v>Geldflüsse aus der Erhöhung des Grundkapitals</v>
          </cell>
        </row>
        <row r="311">
          <cell r="A311">
            <v>32</v>
          </cell>
          <cell r="B311" t="str">
            <v>Capital payments to partners and shareholders (-)</v>
          </cell>
          <cell r="C311" t="str">
            <v>Vyplacení podílu na vlastním kapitálu společníkům (-)</v>
          </cell>
          <cell r="D311" t="str">
            <v>Kapitaalbetalingen aan partners en aandeelhouders</v>
          </cell>
          <cell r="E311" t="str">
            <v>Auszahlung von Anteilen am Grundkapital</v>
          </cell>
        </row>
        <row r="312">
          <cell r="A312">
            <v>33</v>
          </cell>
          <cell r="B312" t="str">
            <v>Monetary gifts and grants into equity and other deposits of cash made by partners and shareholders (+)</v>
          </cell>
          <cell r="C312" t="str">
            <v>Další vklady peněžních prostředků společníků a akcionářů (+)</v>
          </cell>
          <cell r="D312" t="str">
            <v>Geldelijke giften in het eigen vermogen en andere stortingen door aandeelhouders</v>
          </cell>
          <cell r="E312" t="str">
            <v>Spenden und Zuschüsse zum Eigenkapital und weitere Einlagen von Gesellschaftern</v>
          </cell>
        </row>
        <row r="313">
          <cell r="A313">
            <v>34</v>
          </cell>
          <cell r="B313" t="str">
            <v>Reimbursement of loss by partners (+)</v>
          </cell>
          <cell r="C313" t="str">
            <v>Úhrada ztráty společníky (+)</v>
          </cell>
          <cell r="D313" t="str">
            <v>Aanvulling van verliezen door de partners</v>
          </cell>
          <cell r="E313" t="str">
            <v>Verlustausgleich durch die Gesellschafter</v>
          </cell>
        </row>
        <row r="314">
          <cell r="A314">
            <v>35</v>
          </cell>
          <cell r="B314" t="str">
            <v>Payments made from funds (-)</v>
          </cell>
          <cell r="C314" t="str">
            <v>Přímé platby na vrub fondů (-)</v>
          </cell>
          <cell r="D314" t="str">
            <v>Betalingen uit fondsen</v>
          </cell>
          <cell r="E314" t="str">
            <v>Zahlungen zu Lasten von Rücklagefonds</v>
          </cell>
        </row>
        <row r="315">
          <cell r="A315">
            <v>36</v>
          </cell>
          <cell r="B315" t="str">
            <v>Dividends and ownership interests paid, including withholding tax related to these claims and including financial clearance with partners (-)</v>
          </cell>
          <cell r="C315" t="str">
            <v>Vyplacené dividendy nebo podíly na zisku včetně zaplacené srážkové daně vztahující se k těmto nárokům a včetně finančního vypořádání se společníky veřejné obchodní společnosti a komplementáři u komanditních společností (-)</v>
          </cell>
          <cell r="D315" t="str">
            <v>Betaalde dividenden (inclusief bronbelasting)</v>
          </cell>
          <cell r="E315" t="str">
            <v>Ausgezahlte Dividenden oder Anteile am Jahresüberschuß einschießlich daraus folgenden Quellensteuern</v>
          </cell>
        </row>
        <row r="316">
          <cell r="A316">
            <v>37</v>
          </cell>
          <cell r="B316" t="str">
            <v xml:space="preserve">Dividends and ownership interests received, except companies where the main activity is investing activity (+)  </v>
          </cell>
          <cell r="C316" t="str">
            <v>Přijaté dividendy a podíly na zisku (+)</v>
          </cell>
          <cell r="D316" t="str">
            <v>Ontvangen dividenden</v>
          </cell>
          <cell r="E316" t="str">
            <v>Erhaltene Dividenden und Anteile am Jahresüberschuß</v>
          </cell>
        </row>
        <row r="317">
          <cell r="A317">
            <v>38</v>
          </cell>
          <cell r="B317" t="str">
            <v>Net cash flow from financing activities</v>
          </cell>
          <cell r="C317" t="str">
            <v>Čistý peněžní tok vztahující se k finanční činnosti</v>
          </cell>
          <cell r="D317" t="str">
            <v>Netto-kasstroom uit financieringsactiviteiten</v>
          </cell>
          <cell r="E317" t="str">
            <v>Netto-Geldfluß aus der finanziellen Tätigkeit</v>
          </cell>
        </row>
        <row r="318">
          <cell r="A318">
            <v>39</v>
          </cell>
          <cell r="B318" t="str">
            <v>Net increase or decrease of cash and cash equivalents</v>
          </cell>
          <cell r="C318" t="str">
            <v>Čisté zvýšení, resp. snížení peněžních prostředků</v>
          </cell>
          <cell r="D318" t="str">
            <v>Netto-toename (netto-afname) van liquide middelen</v>
          </cell>
          <cell r="E318" t="str">
            <v>Netto-Zunahme, bzw. Abnahme des Finanzvermögens</v>
          </cell>
        </row>
        <row r="319">
          <cell r="A319">
            <v>40</v>
          </cell>
          <cell r="B319" t="str">
            <v>Cash and cash equivalents at the end of the period</v>
          </cell>
          <cell r="C319" t="str">
            <v>Stav peněžních prostředků a peněžních ekvivalentů na konci období</v>
          </cell>
          <cell r="D319" t="str">
            <v>Liquide middelen per einde boekjaar</v>
          </cell>
          <cell r="E319" t="str">
            <v>Netto Finanzvermögen zum Jahresende</v>
          </cell>
        </row>
      </sheetData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ssets"/>
      <sheetName val="Liabilities"/>
      <sheetName val="Profit&amp;Loss"/>
      <sheetName val="Equity"/>
      <sheetName val="CashFlow"/>
      <sheetName val="Languages"/>
      <sheetName val="Analysis"/>
      <sheetName val="Tickmarks"/>
    </sheetNames>
    <sheetDataSet>
      <sheetData sheetId="0" refreshError="1">
        <row r="28">
          <cell r="G2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38">
          <cell r="B238" t="str">
            <v>Denotation</v>
          </cell>
          <cell r="C238" t="str">
            <v>Označení</v>
          </cell>
          <cell r="D238" t="str">
            <v>Bezeichnung</v>
          </cell>
        </row>
        <row r="239">
          <cell r="B239" t="str">
            <v>Item</v>
          </cell>
          <cell r="C239" t="str">
            <v>TEXT</v>
          </cell>
          <cell r="D239" t="str">
            <v>TEXT</v>
          </cell>
        </row>
        <row r="240">
          <cell r="B240" t="str">
            <v>Row</v>
          </cell>
          <cell r="C240" t="str">
            <v>Řád.</v>
          </cell>
          <cell r="D240" t="str">
            <v>Zeile</v>
          </cell>
        </row>
        <row r="241">
          <cell r="B241" t="str">
            <v>Accounting period</v>
          </cell>
          <cell r="C241" t="str">
            <v>Skutečnost v účetním období</v>
          </cell>
          <cell r="D241" t="str">
            <v>Geschäftsjahr</v>
          </cell>
        </row>
        <row r="242">
          <cell r="B242" t="str">
            <v xml:space="preserve">current </v>
          </cell>
          <cell r="C242" t="str">
            <v>sledovaném</v>
          </cell>
          <cell r="D242" t="str">
            <v>Laufendes Jahr</v>
          </cell>
        </row>
        <row r="243">
          <cell r="B243" t="str">
            <v>previous</v>
          </cell>
          <cell r="C243" t="str">
            <v>minulém</v>
          </cell>
          <cell r="D243" t="str">
            <v>Vorjahr</v>
          </cell>
        </row>
        <row r="245">
          <cell r="B245" t="str">
            <v xml:space="preserve">Date mailed:  </v>
          </cell>
          <cell r="C245" t="str">
            <v xml:space="preserve">Odesláno
dne:  </v>
          </cell>
          <cell r="D245" t="str">
            <v xml:space="preserve">Datum:  </v>
          </cell>
        </row>
        <row r="246">
          <cell r="B246" t="str">
            <v>Signature of the statutory representative:</v>
          </cell>
          <cell r="C246" t="str">
            <v>Podpis statutárního orgánu nebo fyzické osoby,
která je účetní jednotkou:</v>
          </cell>
          <cell r="D246" t="str">
            <v>Unterschrift des satzunsmäßigen Organs oder der physischen Person, die Rechnungseinheit ist:</v>
          </cell>
        </row>
        <row r="247">
          <cell r="B247" t="str">
            <v xml:space="preserve">Person responsible for
accounting
(name and signature):
 </v>
          </cell>
          <cell r="C247" t="str">
            <v xml:space="preserve">Osoba odpovědná
za účetnictví
(jméno a podpis):
 </v>
          </cell>
          <cell r="D247" t="str">
            <v xml:space="preserve">Für die Rechnung verantwortliche Person
 (Name und Unterschrift):
 </v>
          </cell>
        </row>
        <row r="248">
          <cell r="B248" t="str">
            <v xml:space="preserve">Person responsible for
preparation of 
the financial statements
(name and signature):
 </v>
          </cell>
          <cell r="C248" t="str">
            <v xml:space="preserve">Osoba odpovědná
za účetní závěrku
(jméno a podpis):
 </v>
          </cell>
          <cell r="D248" t="str">
            <v xml:space="preserve">Für den Rechnungsabschluss verantwortliche Person
 (Name und Unterschrift):
 </v>
          </cell>
        </row>
        <row r="322">
          <cell r="B322" t="str">
            <v>Denotation</v>
          </cell>
          <cell r="C322" t="str">
            <v>Označení</v>
          </cell>
          <cell r="D322" t="str">
            <v>Bezeichnung</v>
          </cell>
        </row>
        <row r="323">
          <cell r="B323" t="str">
            <v>Item</v>
          </cell>
          <cell r="C323" t="str">
            <v>TEXT</v>
          </cell>
          <cell r="D323" t="str">
            <v>TEXT</v>
          </cell>
        </row>
        <row r="324">
          <cell r="B324" t="str">
            <v>Accounting period</v>
          </cell>
          <cell r="C324" t="str">
            <v>Skutečnost v účetním období</v>
          </cell>
          <cell r="D324" t="str">
            <v>Geschäftsjahr</v>
          </cell>
        </row>
        <row r="325">
          <cell r="B325" t="str">
            <v xml:space="preserve">current </v>
          </cell>
          <cell r="C325" t="str">
            <v>sledovaném</v>
          </cell>
          <cell r="D325" t="str">
            <v>Laufendes Jahr</v>
          </cell>
        </row>
        <row r="326">
          <cell r="B326" t="str">
            <v>previous</v>
          </cell>
          <cell r="C326" t="str">
            <v>minulém</v>
          </cell>
          <cell r="D326" t="str">
            <v>Vorjahr</v>
          </cell>
        </row>
        <row r="329">
          <cell r="B329" t="str">
            <v xml:space="preserve">Date mailed:  </v>
          </cell>
          <cell r="C329" t="str">
            <v xml:space="preserve">Odesláno
dne:  </v>
          </cell>
          <cell r="D329" t="str">
            <v xml:space="preserve">Datum:  </v>
          </cell>
        </row>
        <row r="330">
          <cell r="B330" t="str">
            <v>Signature of the statutory representative:</v>
          </cell>
          <cell r="C330" t="str">
            <v>Podpis statutárního orgánu nebo fyzické osoby,
která je účetní jednotkou:</v>
          </cell>
          <cell r="D330" t="str">
            <v>Unterschrift des satzunsmäßigen Organs oder der physischen Person, die Rechnungseinheit ist:</v>
          </cell>
        </row>
        <row r="331">
          <cell r="B331" t="str">
            <v xml:space="preserve">Person responsible for
accounting
(name and signature):
 </v>
          </cell>
          <cell r="C331" t="str">
            <v xml:space="preserve">Osoba odpovědná
za účetnictví
(jméno a podpis):
 </v>
          </cell>
          <cell r="D331" t="str">
            <v xml:space="preserve">Für die Rechnung verantwortliche Person
 (Name und Unterschrift):
 </v>
          </cell>
        </row>
        <row r="332">
          <cell r="B332" t="str">
            <v xml:space="preserve">Person responsible for
preparation of 
the financial statements
(name and signature):
 </v>
          </cell>
          <cell r="C332" t="str">
            <v xml:space="preserve">Osoba odpovědná
za účetní závěrku
(jméno a podpis):
 </v>
          </cell>
          <cell r="D332" t="str">
            <v xml:space="preserve">Für den Rechnungsabschluss verantwortliche Person
 (Name und Unterschrift):
 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5"/>
      <sheetName val="nastavení"/>
      <sheetName val="HiMIS měsíce"/>
      <sheetName val="HiMIS"/>
      <sheetName val="výsledek"/>
      <sheetName val="po měsících"/>
      <sheetName val="HiMIS_měsíce"/>
      <sheetName val="po_měsících"/>
      <sheetName val="Languages"/>
      <sheetName val="MENU"/>
    </sheetNames>
    <sheetDataSet>
      <sheetData sheetId="0" refreshError="1"/>
      <sheetData sheetId="1">
        <row r="17">
          <cell r="B17">
            <v>1</v>
          </cell>
        </row>
        <row r="20">
          <cell r="B20">
            <v>111</v>
          </cell>
        </row>
        <row r="21">
          <cell r="B21">
            <v>201</v>
          </cell>
        </row>
        <row r="22">
          <cell r="B22">
            <v>205</v>
          </cell>
        </row>
        <row r="23">
          <cell r="B23">
            <v>207</v>
          </cell>
        </row>
        <row r="24">
          <cell r="B24">
            <v>209</v>
          </cell>
        </row>
        <row r="25">
          <cell r="B25">
            <v>211</v>
          </cell>
        </row>
        <row r="26">
          <cell r="B26">
            <v>213</v>
          </cell>
        </row>
        <row r="27">
          <cell r="B27">
            <v>217</v>
          </cell>
        </row>
        <row r="28">
          <cell r="B28">
            <v>222</v>
          </cell>
        </row>
        <row r="29">
          <cell r="B29">
            <v>227</v>
          </cell>
        </row>
        <row r="30">
          <cell r="B30" t="str">
            <v>vše</v>
          </cell>
        </row>
      </sheetData>
      <sheetData sheetId="2">
        <row r="2">
          <cell r="J2">
            <v>0</v>
          </cell>
        </row>
      </sheetData>
      <sheetData sheetId="3" refreshError="1"/>
      <sheetData sheetId="4">
        <row r="5">
          <cell r="E5">
            <v>1391.25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e MEDIX"/>
      <sheetName val="Ciselnik"/>
      <sheetName val="KT Robot 2023 "/>
      <sheetName val="KT Robot 2023 RČ"/>
      <sheetName val="KT Robot 2023 HELP"/>
      <sheetName val="Robot 2023 ZUM &lt; 30.000"/>
      <sheetName val="MEDIX spektrum COS 07 2023"/>
      <sheetName val="Data ROBOT BI 2023"/>
      <sheetName val="MEDIX spektrum 2023 vše"/>
      <sheetName val="DRG přehled M13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787">
          <cell r="C8787" t="str">
            <v>Vondráková Božena</v>
          </cell>
        </row>
      </sheetData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RTIN%20KN&#193;PEK%20od%202020\FNOL%202023\Controlling%202023\Robot%202023\ROBOT%202023%20ROZBOR%20MEDIX+BMI+DRG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RTIN%20KN&#193;PEK%20od%202020\FNOL%202023\Controlling%202023\Robot%202023\ROBOT%202023%20ROZBOR%20MEDIX+BMI+DRG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nápek Martin, Ing." refreshedDate="45337.741899768516" createdVersion="6" refreshedVersion="6" minRefreshableVersion="3" recordCount="714" xr:uid="{551EA6D4-EFFB-4299-9CDB-A38B113C465D}">
  <cacheSource type="worksheet">
    <worksheetSource ref="A1:EM1048576" sheet="MEDIX spektrum COS 07 2023" r:id="rId2"/>
  </cacheSource>
  <cacheFields count="143">
    <cacheField name="id" numFmtId="0">
      <sharedItems containsString="0" containsBlank="1" containsNumber="1" containsInteger="1" minValue="335638" maxValue="999993"/>
    </cacheField>
    <cacheField name="datumOperace" numFmtId="0">
      <sharedItems containsNonDate="0" containsDate="1" containsString="0" containsBlank="1" minDate="2023-01-02T00:00:00" maxDate="2024-02-15T00:00:00" count="277">
        <d v="2023-10-09T00:00:00"/>
        <d v="2023-11-23T00:00:00"/>
        <d v="2023-08-04T00:00:00"/>
        <d v="2023-02-20T00:00:00"/>
        <d v="2023-12-01T00:00:00"/>
        <d v="2023-08-24T00:00:00"/>
        <d v="2023-04-24T00:00:00"/>
        <d v="2023-06-23T00:00:00"/>
        <d v="2023-08-01T00:00:00"/>
        <d v="2023-10-17T00:00:00"/>
        <d v="2023-01-30T00:00:00"/>
        <d v="2023-12-13T00:00:00"/>
        <d v="2023-09-06T00:00:00"/>
        <d v="2023-09-20T00:00:00"/>
        <d v="2023-11-16T00:00:00"/>
        <d v="2023-09-21T00:00:00"/>
        <d v="2023-11-03T00:00:00"/>
        <d v="2023-06-02T00:00:00"/>
        <d v="2023-11-14T00:00:00"/>
        <d v="2023-10-13T00:00:00"/>
        <d v="2023-10-23T00:00:00"/>
        <d v="2023-01-27T00:00:00"/>
        <d v="2023-10-03T00:00:00"/>
        <d v="2023-10-31T00:00:00"/>
        <d v="2023-10-11T00:00:00"/>
        <d v="2023-11-09T00:00:00"/>
        <d v="2023-09-14T00:00:00"/>
        <d v="2023-07-31T00:00:00"/>
        <d v="2023-02-10T00:00:00"/>
        <d v="2023-03-03T00:00:00"/>
        <d v="2023-10-10T00:00:00"/>
        <d v="2023-02-17T00:00:00"/>
        <d v="2023-05-12T00:00:00"/>
        <d v="2023-03-22T00:00:00"/>
        <d v="2023-07-03T00:00:00"/>
        <d v="2023-03-23T00:00:00"/>
        <d v="2023-10-30T00:00:00"/>
        <d v="2023-03-15T00:00:00"/>
        <d v="2023-03-28T00:00:00"/>
        <d v="2023-01-09T00:00:00"/>
        <d v="2023-02-09T00:00:00"/>
        <d v="2023-06-08T00:00:00"/>
        <d v="2023-09-12T00:00:00"/>
        <d v="2023-03-29T00:00:00"/>
        <d v="2023-03-14T00:00:00"/>
        <d v="2023-03-08T00:00:00"/>
        <d v="2023-06-09T00:00:00"/>
        <d v="2023-07-14T00:00:00"/>
        <d v="2023-05-22T00:00:00"/>
        <d v="2023-04-13T00:00:00"/>
        <d v="2023-06-05T00:00:00"/>
        <d v="2023-04-27T00:00:00"/>
        <d v="2023-12-14T00:00:00"/>
        <d v="2023-11-20T00:00:00"/>
        <d v="2023-05-29T00:00:00"/>
        <d v="2023-02-08T00:00:00"/>
        <d v="2023-08-07T00:00:00"/>
        <d v="2023-12-04T00:00:00"/>
        <d v="2023-02-03T00:00:00"/>
        <d v="2023-03-27T00:00:00"/>
        <d v="2023-05-15T00:00:00"/>
        <d v="2023-10-18T00:00:00"/>
        <d v="2023-04-12T00:00:00"/>
        <d v="2023-09-04T00:00:00"/>
        <d v="2023-01-25T00:00:00"/>
        <d v="2023-08-16T00:00:00"/>
        <d v="2023-04-25T00:00:00"/>
        <d v="2023-01-24T00:00:00"/>
        <d v="2023-01-05T00:00:00"/>
        <d v="2023-08-29T00:00:00"/>
        <d v="2023-07-10T00:00:00"/>
        <d v="2023-06-13T00:00:00"/>
        <d v="2023-05-17T00:00:00"/>
        <d v="2023-05-03T00:00:00"/>
        <d v="2023-12-08T00:00:00"/>
        <d v="2023-04-11T00:00:00"/>
        <d v="2023-01-17T00:00:00"/>
        <d v="2023-04-17T00:00:00"/>
        <d v="2023-11-06T00:00:00"/>
        <d v="2023-08-21T00:00:00"/>
        <d v="2023-06-15T00:00:00"/>
        <d v="2023-07-18T00:00:00"/>
        <d v="2023-10-24T00:00:00"/>
        <d v="2023-06-20T00:00:00"/>
        <d v="2023-09-18T00:00:00"/>
        <d v="2023-07-21T00:00:00"/>
        <d v="2023-03-30T00:00:00"/>
        <d v="2023-09-07T00:00:00"/>
        <d v="2023-11-08T00:00:00"/>
        <d v="2023-03-09T00:00:00"/>
        <d v="2023-12-05T00:00:00"/>
        <d v="2023-08-15T00:00:00"/>
        <d v="2023-11-29T00:00:00"/>
        <d v="2023-11-24T00:00:00"/>
        <d v="2023-11-30T00:00:00"/>
        <d v="2023-08-18T00:00:00"/>
        <d v="2023-11-13T00:00:00"/>
        <d v="2023-02-23T00:00:00"/>
        <d v="2023-09-11T00:00:00"/>
        <d v="2023-11-27T00:00:00"/>
        <d v="2023-01-06T00:00:00"/>
        <d v="2023-06-30T00:00:00"/>
        <d v="2023-11-02T00:00:00"/>
        <d v="2023-07-25T00:00:00"/>
        <d v="2023-02-16T00:00:00"/>
        <d v="2023-03-16T00:00:00"/>
        <d v="2023-02-07T00:00:00"/>
        <d v="2023-10-02T00:00:00"/>
        <d v="2023-10-12T00:00:00"/>
        <d v="2023-09-22T00:00:00"/>
        <d v="2023-07-11T00:00:00"/>
        <d v="2023-05-19T00:00:00"/>
        <d v="2023-08-25T00:00:00"/>
        <d v="2023-04-28T00:00:00"/>
        <d v="2023-10-20T00:00:00"/>
        <d v="2023-09-19T00:00:00"/>
        <d v="2023-10-26T00:00:00"/>
        <d v="2023-02-01T00:00:00"/>
        <d v="2023-03-31T00:00:00"/>
        <d v="2023-06-07T00:00:00"/>
        <d v="2023-08-23T00:00:00"/>
        <d v="2023-03-10T00:00:00"/>
        <d v="2023-01-18T00:00:00"/>
        <d v="2023-05-26T00:00:00"/>
        <d v="2023-02-21T00:00:00"/>
        <d v="2023-12-11T00:00:00"/>
        <d v="2023-03-20T00:00:00"/>
        <d v="2023-10-16T00:00:00"/>
        <d v="2023-05-11T00:00:00"/>
        <d v="2023-02-27T00:00:00"/>
        <d v="2023-05-25T00:00:00"/>
        <d v="2023-10-19T00:00:00"/>
        <d v="2023-02-15T00:00:00"/>
        <d v="2023-07-20T00:00:00"/>
        <d v="2023-07-13T00:00:00"/>
        <d v="2023-07-28T00:00:00"/>
        <d v="2023-02-22T00:00:00"/>
        <d v="2023-02-14T00:00:00"/>
        <d v="2023-04-04T00:00:00"/>
        <d v="2023-12-12T00:00:00"/>
        <d v="2023-07-24T00:00:00"/>
        <d v="2023-09-01T00:00:00"/>
        <d v="2023-03-21T00:00:00"/>
        <d v="2023-01-31T00:00:00"/>
        <d v="2023-01-16T00:00:00"/>
        <d v="2023-09-25T00:00:00"/>
        <d v="2023-09-05T00:00:00"/>
        <d v="2023-04-18T00:00:00"/>
        <d v="2023-11-07T00:00:00"/>
        <d v="2023-03-17T00:00:00"/>
        <d v="2023-03-06T00:00:00"/>
        <d v="2023-07-27T00:00:00"/>
        <d v="2023-02-02T00:00:00"/>
        <d v="2023-08-28T00:00:00"/>
        <d v="2023-07-19T00:00:00"/>
        <d v="2023-09-13T00:00:00"/>
        <d v="2023-08-17T00:00:00"/>
        <d v="2023-04-06T00:00:00"/>
        <d v="2023-06-26T00:00:00"/>
        <d v="2023-06-28T00:00:00"/>
        <d v="2023-01-03T00:00:00"/>
        <d v="2023-09-15T00:00:00"/>
        <d v="2023-04-21T00:00:00"/>
        <d v="2023-08-08T00:00:00"/>
        <d v="2023-08-03T00:00:00"/>
        <d v="2023-02-28T00:00:00"/>
        <d v="2023-04-14T00:00:00"/>
        <d v="2023-02-24T00:00:00"/>
        <d v="2023-01-11T00:00:00"/>
        <d v="2023-12-18T00:00:00"/>
        <d v="2023-03-13T00:00:00"/>
        <d v="2023-05-24T00:00:00"/>
        <d v="2023-04-05T00:00:00"/>
        <d v="2023-05-18T00:00:00"/>
        <d v="2023-08-09T00:00:00"/>
        <d v="2023-08-22T00:00:00"/>
        <d v="2023-09-29T00:00:00"/>
        <d v="2023-12-21T00:00:00"/>
        <d v="2023-10-27T00:00:00"/>
        <d v="2023-11-10T00:00:00"/>
        <d v="2023-09-27T00:00:00"/>
        <d v="2023-01-23T00:00:00"/>
        <d v="2023-03-07T00:00:00"/>
        <d v="2023-08-30T00:00:00"/>
        <d v="2023-06-19T00:00:00"/>
        <d v="2023-12-06T00:00:00"/>
        <d v="2023-05-30T00:00:00"/>
        <d v="2023-07-17T00:00:00"/>
        <d v="2023-10-06T00:00:00"/>
        <d v="2023-11-22T00:00:00"/>
        <d v="2023-06-29T00:00:00"/>
        <d v="2023-12-19T00:00:00"/>
        <d v="2023-09-08T00:00:00"/>
        <d v="2023-11-21T00:00:00"/>
        <d v="2023-08-14T00:00:00"/>
        <d v="2023-05-31T00:00:00"/>
        <d v="2023-06-21T00:00:00"/>
        <d v="2023-05-10T00:00:00"/>
        <d v="2023-02-06T00:00:00"/>
        <d v="2023-01-10T00:00:00"/>
        <d v="2023-01-26T00:00:00"/>
        <d v="2023-01-13T00:00:00"/>
        <d v="2023-11-28T00:00:00"/>
        <d v="2023-05-09T00:00:00"/>
        <d v="2023-06-12T00:00:00"/>
        <d v="2023-07-12T00:00:00"/>
        <d v="2023-08-10T00:00:00"/>
        <d v="2023-08-11T00:00:00"/>
        <d v="2023-09-26T00:00:00"/>
        <d v="2023-08-31T00:00:00"/>
        <d v="2023-05-23T00:00:00"/>
        <d v="2023-02-13T00:00:00"/>
        <d v="2023-10-05T00:00:00"/>
        <d v="2023-01-20T00:00:00"/>
        <d v="2023-06-01T00:00:00"/>
        <d v="2023-03-24T00:00:00"/>
        <d v="2023-12-07T00:00:00"/>
        <d v="2023-03-02T00:00:00"/>
        <d v="2023-11-01T00:00:00"/>
        <d v="2023-11-15T00:00:00"/>
        <d v="2023-10-25T00:00:00"/>
        <d v="2023-05-04T00:00:00"/>
        <d v="2023-04-20T00:00:00"/>
        <d v="2023-01-04T00:00:00"/>
        <d v="2023-03-01T00:00:00"/>
        <d v="2023-07-26T00:00:00"/>
        <d v="2023-06-22T00:00:00"/>
        <d v="2023-05-05T00:00:00"/>
        <d v="2023-06-16T00:00:00"/>
        <d v="2023-01-19T00:00:00"/>
        <d v="2023-04-26T00:00:00"/>
        <d v="2023-01-12T00:00:00"/>
        <d v="2023-04-19T00:00:00"/>
        <d v="2023-06-06T00:00:00"/>
        <d v="2023-06-14T00:00:00"/>
        <d v="2023-06-27T00:00:00"/>
        <d v="2023-10-04T00:00:00"/>
        <d v="2023-05-02T00:00:00"/>
        <d v="2023-01-02T00:00:00"/>
        <d v="2023-07-04T00:00:00"/>
        <d v="2023-12-15T00:00:00"/>
        <d v="2023-12-20T00:00:00"/>
        <d v="2023-12-27T00:00:00"/>
        <d v="2024-01-04T00:00:00"/>
        <d v="2024-01-11T00:00:00"/>
        <d v="2024-01-02T00:00:00"/>
        <d v="2024-01-09T00:00:00"/>
        <d v="2024-01-12T00:00:00"/>
        <d v="2024-01-15T00:00:00"/>
        <d v="2024-01-05T00:00:00"/>
        <d v="2024-01-03T00:00:00"/>
        <d v="2024-01-08T00:00:00"/>
        <d v="2024-01-18T00:00:00"/>
        <d v="2024-01-25T00:00:00"/>
        <d v="2024-02-14T00:00:00"/>
        <d v="2024-01-31T00:00:00"/>
        <d v="2024-02-01T00:00:00"/>
        <d v="2024-01-26T00:00:00"/>
        <d v="2024-01-29T00:00:00"/>
        <d v="2024-02-09T00:00:00"/>
        <d v="2024-02-05T00:00:00"/>
        <d v="2024-01-30T00:00:00"/>
        <d v="2024-02-02T00:00:00"/>
        <d v="2024-02-12T00:00:00"/>
        <d v="2024-02-13T00:00:00"/>
        <d v="2024-02-06T00:00:00"/>
        <d v="2024-02-08T00:00:00"/>
        <d v="2024-02-07T00:00:00"/>
        <d v="2024-01-16T00:00:00"/>
        <d v="2024-01-19T00:00:00"/>
        <d v="2024-01-10T00:00:00"/>
        <d v="2024-01-24T00:00:00"/>
        <d v="2024-01-22T00:00:00"/>
        <d v="2024-01-23T00:00:00"/>
        <d v="2024-01-17T00:00:00"/>
        <d v="2023-04-03T00:00:00"/>
        <m/>
      </sharedItems>
    </cacheField>
    <cacheField name="pacient" numFmtId="0">
      <sharedItems containsBlank="1"/>
    </cacheField>
    <cacheField name="rodneCislo" numFmtId="0">
      <sharedItems containsBlank="1" containsMixedTypes="1" containsNumber="1" containsInteger="1" minValue="1703030626" maxValue="6951095767" count="704">
        <s v="6808061260"/>
        <s v="9655130958"/>
        <s v="6508111522"/>
        <s v="8452225309"/>
        <s v="0403124359"/>
        <s v="6560131061"/>
        <s v="5406191978"/>
        <s v="5552032244"/>
        <s v="5553222180"/>
        <s v="7008084259"/>
        <s v="6052130865"/>
        <s v="7856295326"/>
        <s v="7604304510"/>
        <s v="501006221"/>
        <s v="5956261839"/>
        <s v="515401422"/>
        <s v="6004170678"/>
        <s v="5402031558"/>
        <s v="5457053921"/>
        <s v="8803186216"/>
        <s v="5906271712"/>
        <s v="6904275763"/>
        <s v="7710045761"/>
        <s v="5662010981"/>
        <s v="471216403"/>
        <s v="500407348"/>
        <s v="475218451"/>
        <s v="525222078"/>
        <s v="7407205377"/>
        <s v="5404151841"/>
        <s v="5801172113"/>
        <s v="515312215"/>
        <s v="8260155706"/>
        <s v="5501142394"/>
        <s v="480831118"/>
        <s v="5506082285"/>
        <s v="420208435"/>
        <s v="8156144469"/>
        <s v="7003204461"/>
        <s v="7310264841"/>
        <s v="6361291442"/>
        <s v="8302085330"/>
        <s v="505219172"/>
        <s v="520108028"/>
        <s v="5711041974"/>
        <s v="5505082385"/>
        <s v="5409012972"/>
        <s v="7603212804"/>
        <s v="515511045"/>
        <s v="496222084"/>
        <s v="430112472"/>
        <s v="521117098"/>
        <s v="9203064871"/>
        <s v="9357224459"/>
        <s v="8904634629"/>
        <s v="8852156247"/>
        <s v="5451263400"/>
        <s v="6154211195"/>
        <s v="6760160440"/>
        <s v="5659222305"/>
        <s v="5711151600"/>
        <s v="6403201739"/>
        <s v="6312171371"/>
        <s v="471213424"/>
        <s v="461228162"/>
        <s v="7760271288"/>
        <s v="7660315707"/>
        <s v="6508022037"/>
        <s v="5508212127"/>
        <s v="9811295538"/>
        <s v="7953055825"/>
        <s v="5452230894"/>
        <s v="5752272361"/>
        <s v="7960054476"/>
        <s v="7961034268"/>
        <s v="6510050690"/>
        <s v="6510051009"/>
        <s v="7404185360"/>
        <s v="6701201386"/>
        <s v="5702222482"/>
        <s v="505331374"/>
        <s v="535129276"/>
        <s v="7705054478"/>
        <s v="486010282"/>
        <s v="496102239"/>
        <s v="6503311177"/>
        <s v="481031086"/>
        <s v="5408170317"/>
        <s v="6262110998"/>
        <s v="6301241551"/>
        <s v="6904255765"/>
        <s v="500210130"/>
        <s v="6353172034"/>
        <s v="6359282094"/>
        <s v="6509050427"/>
        <s v="0008143993"/>
        <s v="6809151723"/>
        <s v="7451065336"/>
        <s v="7455015755"/>
        <s v="7957151125"/>
        <s v="6058290040"/>
        <s v="6059120760"/>
        <s v="7253095685"/>
        <s v="7153034867"/>
        <s v="7006265332"/>
        <s v="8151105336"/>
        <s v="7411135325"/>
        <s v="6205070641"/>
        <s v="6158260350"/>
        <s v="6404080298"/>
        <s v="5459110283"/>
        <s v="500928210"/>
        <s v="431127475"/>
        <s v="6109081187"/>
        <s v="525828207"/>
        <s v="7306255319"/>
        <s v="6505111162"/>
        <s v="6059300456"/>
        <s v="7256165367"/>
        <s v="6401231683"/>
        <s v="510511044"/>
        <s v="5505132017"/>
        <s v="5655011615"/>
        <s v="6609146874"/>
        <s v="6355221895"/>
        <s v="465306469"/>
        <s v="505213175"/>
        <s v="6461280342"/>
        <s v="5502021096"/>
        <s v="7853274594"/>
        <s v="7851045356"/>
        <s v="6104230715"/>
        <s v="5508261869"/>
        <s v="6812281124"/>
        <s v="8959014196"/>
        <s v="510610030"/>
        <s v="6004151329"/>
        <s v="5607086223"/>
        <s v="5503032051"/>
        <s v="5703280660"/>
        <s v="8604265615"/>
        <s v="8510216165"/>
        <s v="6112311788"/>
        <s v="465705417"/>
        <s v="6208070396"/>
        <s v="7956154206"/>
        <s v="6405261137"/>
        <s v="6407152290"/>
        <s v="6407242149"/>
        <s v="6408151090"/>
        <s v="6408251190"/>
        <s v="5401130207"/>
        <s v="5709032120"/>
        <s v="7708014457"/>
        <s v="8255065324"/>
        <s v="6954105345"/>
        <s v="7005135698"/>
        <s v="7401255730"/>
        <s v="7401283769"/>
        <s v="5405243184"/>
        <s v="500617173"/>
        <s v="500226034"/>
        <s v="6453301591"/>
        <s v="5457171500"/>
        <s v="480319461"/>
        <s v="480321445"/>
        <s v="5407140244"/>
        <s v="455320410"/>
        <s v="515318322"/>
        <s v="515718311"/>
        <s v="465926478"/>
        <s v="465929466"/>
        <s v="491122002"/>
        <s v="520302051"/>
        <s v="520329417"/>
        <s v="520331038"/>
        <s v="520407277"/>
        <s v="520501238"/>
        <s v="520926265"/>
        <s v="460703455"/>
        <s v="460601417"/>
        <s v="5910050773"/>
        <s v="6861161571"/>
        <s v="5806252232"/>
        <s v="6108230744"/>
        <s v="5803130267"/>
        <s v="6154081538"/>
        <s v="6002291251"/>
        <s v="5902231808"/>
        <s v="5855160388"/>
        <s v="481216164"/>
        <s v="6904185365"/>
        <s v="6552151815"/>
        <s v="6309130872"/>
        <s v="6309171143"/>
        <s v="6310012093"/>
        <s v="470512419"/>
        <s v="0104235703"/>
        <s v="7402214875"/>
        <s v="7104015347"/>
        <s v="7012304475"/>
        <s v="455920435"/>
        <s v="7662035678"/>
        <s v="7503025761"/>
        <s v="5405071408"/>
        <s v="536020044"/>
        <s v="6161236543"/>
        <s v="510730070"/>
        <s v="5451171099"/>
        <s v="516125307"/>
        <s v="5556061863"/>
        <s v="5506190437"/>
        <s v="5711140435"/>
        <s v="5709101970"/>
        <s v="5602052159"/>
        <s v="415330489"/>
        <s v="505813094"/>
        <s v="500310215"/>
        <s v="501023214"/>
        <s v="320828423"/>
        <s v="0602130375"/>
        <s v="5658141071"/>
        <s v="485517421"/>
        <s v="7061050062"/>
        <s v="6151300881"/>
        <s v="8810253034"/>
        <s v="471219453"/>
        <s v="500115426"/>
        <s v="8205035322"/>
        <s v="480531402"/>
        <s v="480608403"/>
        <s v="490918232"/>
        <s v="500401220"/>
        <s v="520606044"/>
        <s v="5503132360"/>
        <s v="6105010032"/>
        <s v="505921258"/>
        <s v="7855265330"/>
        <s v="6258080059"/>
        <s v="490116290"/>
        <s v="480810408"/>
        <s v="0160318763"/>
        <s v="520813112"/>
        <s v="520728275"/>
        <s v="6008111373"/>
        <s v="0204095727"/>
        <s v="1556170099"/>
        <s v="6202120474"/>
        <s v="7308185313"/>
        <s v="6755260743"/>
        <s v="415506426"/>
        <s v="415611445"/>
        <s v="5710081366"/>
        <s v="5905131892"/>
        <s v="6251040213"/>
        <s v="485524411"/>
        <s v="7312264685"/>
        <s v="450324462"/>
        <s v="535830311"/>
        <s v="7501225424"/>
        <s v="7501305361"/>
        <s v="7911015266"/>
        <s v="8706056128"/>
        <s v="520721194"/>
        <s v="7208151500"/>
        <s v="7209015759"/>
        <s v="7209145592"/>
        <s v="7461115321"/>
        <s v="7461304840"/>
        <s v="6410061647"/>
        <s v="6410240683"/>
        <s v="5509161625"/>
        <s v="5509232311"/>
        <s v="480226206"/>
        <s v="9759225707"/>
        <s v="6604141258"/>
        <s v="460223178"/>
        <s v="7210194475"/>
        <s v="7008293512"/>
        <s v="480222413"/>
        <s v="520517033"/>
        <s v="6805270241"/>
        <s v="6805290272"/>
        <s v="6304211430"/>
        <s v="8101142390"/>
        <s v="455130072"/>
        <s v="476126447"/>
        <s v="385427413"/>
        <s v="525131081"/>
        <s v="511107224"/>
        <s v="7254135317"/>
        <s v="9604115719"/>
        <s v="9358284023"/>
        <s v="485427414"/>
        <s v="510622045"/>
        <s v="5411213599"/>
        <s v="520912182"/>
        <s v="0412235263"/>
        <s v="455523431"/>
        <s v="7306075755"/>
        <s v="7009251579"/>
        <s v="5510061260"/>
        <s v="5455130274"/>
        <s v="6507061781"/>
        <s v="6458241856"/>
        <s v="5707070622"/>
        <s v="490214206"/>
        <s v="490224091"/>
        <s v="490320225"/>
        <s v="490322230"/>
        <s v="490411171"/>
        <s v="490607007"/>
        <s v="5651262276"/>
        <s v="5607091380"/>
        <s v="5803170681"/>
        <s v="8357244610"/>
        <s v="7103059359"/>
        <s v="6712180200"/>
        <s v="9701235742"/>
        <s v="8761196037"/>
        <s v="6801200450"/>
        <s v="6707301667"/>
        <s v="7211085354"/>
        <s v="8755256312"/>
        <s v="8305135322"/>
        <s v="6659301198"/>
        <s v="6209080207"/>
        <s v="6203071754"/>
        <s v="5604081351"/>
        <s v="5604072408"/>
        <s v="5406272267"/>
        <s v="7802175095"/>
        <s v="7107164614"/>
        <s v="6154111117"/>
        <s v="456216712"/>
        <s v="6112050219"/>
        <s v="6111101282"/>
        <s v="6109281002"/>
        <s v="6110100700"/>
        <s v="6110140894"/>
        <s v="6107301057"/>
        <s v="6107301156"/>
        <s v="6106271644"/>
        <s v="6105280687"/>
        <s v="6103011596"/>
        <s v="515110056"/>
        <s v="1511170738"/>
        <s v="8554135810"/>
        <s v="6109160904"/>
        <s v="5412022671"/>
        <s v="6051210836"/>
        <s v="506106192"/>
        <s v="6710230615"/>
        <s v="7304265331"/>
        <s v="8703152117"/>
        <s v="5756040389"/>
        <s v="510216358"/>
        <s v="465603017"/>
        <s v="430320422"/>
        <s v="530729303"/>
        <s v="6804010158"/>
        <s v="366003408"/>
        <s v="5601260808"/>
        <s v="6506050518"/>
        <s v="7759015341"/>
        <s v="6653080588"/>
        <s v="6556231033"/>
        <s v="7653205351"/>
        <s v="9559156145"/>
        <s v="500617011"/>
        <s v="7112164587"/>
        <s v="6802121579"/>
        <s v="500320050"/>
        <s v="510315079"/>
        <s v="9257145722"/>
        <s v="6201111202"/>
        <s v="7557295350"/>
        <s v="8460104587"/>
        <s v="300928462"/>
        <s v="461208475"/>
        <s v="460818441"/>
        <s v="9052094480"/>
        <s v="8959235912"/>
        <s v="8909185725"/>
        <s v="441007956"/>
        <s v="441011412"/>
        <s v="435122459"/>
        <s v="510106165"/>
        <s v="466114456"/>
        <s v="5601081596"/>
        <s v="8609076234"/>
        <s v="8560055064"/>
        <s v="500508086"/>
        <s v="500509044"/>
        <s v="5554122233"/>
        <s v="8460275703"/>
        <s v="7055125792"/>
        <s v="7010205279"/>
        <s v="8357293527"/>
        <s v="8356083670"/>
        <s v="6261201639"/>
        <s v="6510120936"/>
        <s v="530920373"/>
        <s v="8351123319"/>
        <s v="460801479"/>
        <s v="8306035309"/>
        <s v="476003403"/>
        <s v="8211145756"/>
        <s v="6812190979"/>
        <s v="8056134427"/>
        <s v="8010119953"/>
        <s v="8004307597"/>
        <s v="7955315687"/>
        <s v="7961075309"/>
        <s v="6901084630"/>
        <s v="7205174427"/>
        <s v="7862304956"/>
        <s v="445603436"/>
        <s v="6003152133"/>
        <s v="7852264475"/>
        <s v="7808285386"/>
        <s v="7803115331"/>
        <s v="496110224"/>
        <s v="6107071487"/>
        <s v="6801301364"/>
        <s v="471130444"/>
        <s v="7657065680"/>
        <s v="535221069"/>
        <s v="7611054484"/>
        <s v="7607275335"/>
        <s v="7606295356"/>
        <s v="7607075707"/>
        <s v="7605254426"/>
        <s v="7159123499"/>
        <s v="500119157"/>
        <s v="500120005"/>
        <s v="496123293"/>
        <s v="385730029"/>
        <s v="7506164655"/>
        <s v="460902436"/>
        <s v="6807061822"/>
        <s v="530419075"/>
        <s v="7306205775"/>
        <s v="8206185317"/>
        <s v="510218053"/>
        <s v="7255264456"/>
        <s v="6010047362"/>
        <s v="7252070375"/>
        <s v="7111194893"/>
        <s v="7210164478"/>
        <s v="7161034463"/>
        <s v="6401281744"/>
        <s v="7153145769"/>
        <s v="7151225345"/>
        <s v="5660282100"/>
        <s v="7056031653"/>
        <s v="5501090672"/>
        <s v="510826149"/>
        <s v="5604110842"/>
        <s v="5953161863"/>
        <s v="6910314598"/>
        <s v="6909043812"/>
        <s v="5905020022"/>
        <s v="500317143"/>
        <s v="480418426"/>
        <s v="7506095322"/>
        <s v="6702150125"/>
        <s v="6661180889"/>
        <s v="6612310540"/>
        <s v="531209167"/>
        <s v="6610262285"/>
        <s v="6610231573"/>
        <s v="5605181494"/>
        <s v="435528459"/>
        <s v="5612161907"/>
        <s v="5610071170"/>
        <s v="431001440"/>
        <s v="5606241212"/>
        <s v="5606241267"/>
        <s v="5603011040"/>
        <s v="5601010613"/>
        <s v="6808231782"/>
        <s v="6556041041"/>
        <s v="5558101769"/>
        <s v="6511261053"/>
        <s v="5710191520"/>
        <s v="380921027"/>
        <s v="5459171267"/>
        <s v="6460250687"/>
        <s v="5412231836"/>
        <s v="5411140449"/>
        <s v="460603478"/>
        <s v="6412260272"/>
        <s v="1303111062"/>
        <s v="6403011450"/>
        <s v="6358220220"/>
        <s v="6304151612"/>
        <s v="6303121506"/>
        <s v="6258100189"/>
        <s v="6253130532"/>
        <s v="6209061188"/>
        <s v="535318366"/>
        <s v="410621405"/>
        <s v="6203230044"/>
        <s v="6054260509"/>
        <s v="6008251975"/>
        <s v="6004110101"/>
        <s v="7105105304"/>
        <s v="5959210906"/>
        <s v="5959171669"/>
        <n v="6951095767"/>
        <s v="5559162191"/>
        <s v="5559192067"/>
        <s v="5560140597"/>
        <s v="5853250766"/>
        <s v="5808191301"/>
        <s v="5806131287"/>
        <s v="5803172551"/>
        <s v="5754081531"/>
        <n v="1703030626"/>
        <s v="5711081816"/>
        <s v="5710251459"/>
        <s v="5657121580"/>
        <s v="5704230741"/>
        <s v="5704091943"/>
        <s v="5704040221"/>
        <s v="5660122017"/>
        <s v="480216195"/>
        <s v="5652101411"/>
        <s v="5611271919"/>
        <s v="5606211413"/>
        <s v="5601310902"/>
        <s v="510728043"/>
        <s v="5404011734"/>
        <s v="5512271061"/>
        <s v="510628037"/>
        <s v="510701035"/>
        <s v="5555121671"/>
        <s v="5503152534"/>
        <s v="5502221483"/>
        <s v="5457010537"/>
        <s v="0311074841"/>
        <s v="5453160834"/>
        <s v="5453041022"/>
        <s v="5408091425"/>
        <s v="5407260595"/>
        <s v="530707072 "/>
        <s v="5405091406"/>
        <s v="480429448"/>
        <s v="536112177"/>
        <s v="530716043"/>
        <s v="530327118"/>
        <s v="530103038"/>
        <s v="475916409"/>
        <s v="520806159"/>
        <s v="520721134"/>
        <s v="520228078"/>
        <s v="475605165"/>
        <s v="520114111"/>
        <s v="405119440"/>
        <s v="5753090563"/>
        <s v="6209041949"/>
        <s v="7752185793"/>
        <s v="510624036"/>
        <s v="510320052"/>
        <s v="7503044461"/>
        <s v="500917227"/>
        <s v="7954155352"/>
        <s v="495402007"/>
        <s v="491211168"/>
        <s v="491126027"/>
        <s v="491121050"/>
        <s v="490828039"/>
        <s v="490813013"/>
        <s v="470731053"/>
        <s v="400313442"/>
        <s v="486005429"/>
        <s v="471018021"/>
        <s v="471011461"/>
        <s v="5409023983"/>
        <s v="5409041110"/>
        <s v="5409110333"/>
        <s v="5409303031"/>
        <s v="5504260575"/>
        <s v="485616419"/>
        <s v="420911405"/>
        <s v="450404448"/>
        <s v="441031094"/>
        <s v="440919440"/>
        <s v="440520077"/>
        <s v="440511432"/>
        <s v="435504414"/>
        <s v="426219438"/>
        <s v="425501401"/>
        <s v="415101487"/>
        <s v="390205461"/>
        <s v="0204095738"/>
        <s v="9356295707"/>
        <s v="7703035362"/>
        <s v="6312301270"/>
        <s v="5804120014"/>
        <s v="5803172573"/>
        <s v="5702100580"/>
        <s v="5657020952"/>
        <s v="5607071657"/>
        <s v="5558210911"/>
        <s v="5507122346"/>
        <s v="5406221810"/>
        <s v="530919277"/>
        <s v="530401091"/>
        <s v="525317414"/>
        <s v="521117102"/>
        <s v="495502090"/>
        <s v="485804417"/>
        <s v="485730412"/>
        <s v="481023434"/>
        <s v="475113166"/>
        <s v="396203451"/>
        <s v="5512226159"/>
        <s v="4905112244"/>
        <s v="3658005096"/>
        <s v="5605291703"/>
        <s v="7208095477"/>
        <s v="510506306"/>
        <s v="9177538007"/>
        <s v="8957257617"/>
        <s v="8607185851"/>
        <s v="7656085778"/>
        <s v="7357145323"/>
        <s v="7109244483"/>
        <s v="7009065778"/>
        <s v="6509091897"/>
        <s v="6504170068"/>
        <s v="6403050258"/>
        <s v="6309181307"/>
        <s v="5909041237"/>
        <s v="5904021321"/>
        <s v="5405250268"/>
        <s v="515718054"/>
        <s v="510724106"/>
        <s v="510701075"/>
        <s v="490705003"/>
        <s v="475101429"/>
        <s v="430110439"/>
        <s v="6460111449"/>
        <s v="6953105808"/>
        <s v="520408307"/>
        <s v="6007141899"/>
        <s v="7805015317"/>
        <s v="8553197532"/>
        <s v="6662300733"/>
        <s v="5959041572"/>
        <s v="9105236063"/>
        <s v="6852281238"/>
        <s v="5807301885"/>
        <s v="6553180018"/>
        <s v="5901270111"/>
        <s v="6808100420"/>
        <s v="9756045728"/>
        <s v="6703100899"/>
        <s v="6602031568"/>
        <s v="6806280162"/>
        <s v="530515069"/>
        <s v="6109211515"/>
        <s v="6006131791"/>
        <s v="530726291"/>
        <s v="6005010869"/>
        <s v="6309191119"/>
        <s v="6805112171"/>
        <s v="500919196"/>
        <s v="5711221010"/>
        <s v="8359144464"/>
        <s v="6555061095"/>
        <s v="495714168"/>
        <s v="8161305152"/>
        <s v="6804060142"/>
        <s v="5811211120"/>
        <s v="8762253841"/>
        <s v="530630138"/>
        <s v="7401015083"/>
        <s v="6502060301"/>
        <s v="530530069"/>
        <s v="5704101986"/>
        <s v="6310261122"/>
        <s v="5405031852"/>
        <s v="5407311228"/>
        <s v="6904034478"/>
        <s v="520714074"/>
        <s v="6560171288"/>
        <s v="6211181438"/>
        <s v="6307191165"/>
        <s v="6604051938"/>
        <s v="490127087"/>
        <s v="5604212097"/>
        <s v="6153301847"/>
        <s v="5907120153"/>
        <s v="8201295366"/>
        <s v="6109181078"/>
        <s v="6108161257"/>
        <s v="5707061910"/>
        <s v="5855142315"/>
        <s v="525312041"/>
        <s v="8703209746"/>
        <m/>
      </sharedItems>
    </cacheField>
    <cacheField name="vek" numFmtId="0">
      <sharedItems containsString="0" containsBlank="1" containsNumber="1" containsInteger="1" minValue="6" maxValue="93"/>
    </cacheField>
    <cacheField name="vaha" numFmtId="0">
      <sharedItems containsNonDate="0" containsString="0" containsBlank="1"/>
    </cacheField>
    <cacheField name="operater" numFmtId="0">
      <sharedItems containsBlank="1"/>
    </cacheField>
    <cacheField name="operater_2" numFmtId="0">
      <sharedItems containsBlank="1"/>
    </cacheField>
    <cacheField name="asistent" numFmtId="0">
      <sharedItems containsBlank="1"/>
    </cacheField>
    <cacheField name="asistent_2" numFmtId="0">
      <sharedItems containsBlank="1"/>
    </cacheField>
    <cacheField name="asistent_3" numFmtId="0">
      <sharedItems containsBlank="1"/>
    </cacheField>
    <cacheField name="asistent_4" numFmtId="0">
      <sharedItems containsBlank="1"/>
    </cacheField>
    <cacheField name="asistent_5" numFmtId="0">
      <sharedItems containsBlank="1"/>
    </cacheField>
    <cacheField name="anesteziolog" numFmtId="0">
      <sharedItems containsBlank="1"/>
    </cacheField>
    <cacheField name="anesteziolog_2" numFmtId="0">
      <sharedItems containsBlank="1"/>
    </cacheField>
    <cacheField name="anesteziologickaSestra" numFmtId="0">
      <sharedItems containsBlank="1"/>
    </cacheField>
    <cacheField name="anesteziologickaSestra_2" numFmtId="0">
      <sharedItems containsBlank="1"/>
    </cacheField>
    <cacheField name="anesteziologickaSestra_3" numFmtId="0">
      <sharedItems containsBlank="1"/>
    </cacheField>
    <cacheField name="anesteziologickaSestra_4" numFmtId="0">
      <sharedItems containsBlank="1"/>
    </cacheField>
    <cacheField name="anesteziologickaSestra_5" numFmtId="0">
      <sharedItems containsBlank="1"/>
    </cacheField>
    <cacheField name="perfuziolog" numFmtId="0">
      <sharedItems containsBlank="1"/>
    </cacheField>
    <cacheField name="perfuziolog_2" numFmtId="0">
      <sharedItems containsBlank="1"/>
    </cacheField>
    <cacheField name="perfuziolog_3" numFmtId="0">
      <sharedItems containsBlank="1"/>
    </cacheField>
    <cacheField name="perfuziolog_4" numFmtId="0">
      <sharedItems containsBlank="1"/>
    </cacheField>
    <cacheField name="perfuziolog_5" numFmtId="0">
      <sharedItems containsBlank="1"/>
    </cacheField>
    <cacheField name="instrumentarka" numFmtId="0">
      <sharedItems containsBlank="1"/>
    </cacheField>
    <cacheField name="instrumentarka_2" numFmtId="0">
      <sharedItems containsBlank="1"/>
    </cacheField>
    <cacheField name="instrumentarka_3" numFmtId="0">
      <sharedItems containsBlank="1"/>
    </cacheField>
    <cacheField name="instrumentarka_4" numFmtId="0">
      <sharedItems containsBlank="1"/>
    </cacheField>
    <cacheField name="instrumentarka_5" numFmtId="0">
      <sharedItems containsBlank="1"/>
    </cacheField>
    <cacheField name="obihajiciSestra" numFmtId="0">
      <sharedItems containsBlank="1"/>
    </cacheField>
    <cacheField name="obihajiciSestra_2" numFmtId="0">
      <sharedItems containsBlank="1"/>
    </cacheField>
    <cacheField name="obihajiciSestra_3" numFmtId="0">
      <sharedItems containsBlank="1"/>
    </cacheField>
    <cacheField name="obihajiciSestra_4" numFmtId="0">
      <sharedItems containsBlank="1"/>
    </cacheField>
    <cacheField name="obihajiciSestra_5" numFmtId="0">
      <sharedItems containsBlank="1"/>
    </cacheField>
    <cacheField name="sanitar" numFmtId="0">
      <sharedItems containsBlank="1"/>
    </cacheField>
    <cacheField name="sanitar_2" numFmtId="0">
      <sharedItems containsBlank="1"/>
    </cacheField>
    <cacheField name="sanitar_3" numFmtId="0">
      <sharedItems containsBlank="1"/>
    </cacheField>
    <cacheField name="sanitar_4" numFmtId="0">
      <sharedItems containsBlank="1"/>
    </cacheField>
    <cacheField name="sanitar_5" numFmtId="0">
      <sharedItems containsBlank="1"/>
    </cacheField>
    <cacheField name="technik" numFmtId="0">
      <sharedItems containsBlank="1"/>
    </cacheField>
    <cacheField name="technik_2" numFmtId="0">
      <sharedItems containsBlank="1"/>
    </cacheField>
    <cacheField name="technik_3" numFmtId="0">
      <sharedItems containsBlank="1"/>
    </cacheField>
    <cacheField name="technik_4" numFmtId="0">
      <sharedItems containsBlank="1"/>
    </cacheField>
    <cacheField name="technik_5" numFmtId="0">
      <sharedItems containsBlank="1"/>
    </cacheField>
    <cacheField name="sal" numFmtId="0">
      <sharedItems containsBlank="1"/>
    </cacheField>
    <cacheField name="zadajiciOddeleni" numFmtId="0">
      <sharedItems containsBlank="1"/>
    </cacheField>
    <cacheField name="operujiciOddeleni" numFmtId="0">
      <sharedItems containsBlank="1"/>
    </cacheField>
    <cacheField name="typOperace" numFmtId="0">
      <sharedItems containsBlank="1" count="92">
        <s v="RaRP"/>
        <s v="Robotická operace - odstranění DIE"/>
        <s v="Resekce ledviny robotická"/>
        <s v="Robotická operace"/>
        <s v="Obecná operace                                                        "/>
        <s v="Roboticky as. TLH + AE bil. + SLN"/>
        <s v="RANE LSK"/>
        <s v="Cholecystektomie laparoskopická                                       "/>
        <s v="KRCH - Robotická resekce rekta"/>
        <s v="RaRP+LAE"/>
        <s v="Appendektomie laparoskop."/>
        <s v="Excize"/>
        <s v="KRCH - Robotická resekce rektosigmatu"/>
        <s v="Robotická operace - Sakrokolpopexe"/>
        <s v="Cirkumcize"/>
        <s v="PLP RA"/>
        <s v="Robotická operace - resekce isthmokély"/>
        <s v="Resekce vezikovaginální píštěle"/>
        <s v="Robotická operace - odstranění hluboké endometriozy"/>
        <s v="Roboticky asist. TLH+AE bil. + LYP, LYPA"/>
        <s v="Varikokéla LSK"/>
        <s v="Výměna VAC"/>
        <s v="Varixy -  vysoká ligatura vsm"/>
        <s v="Roboticky asist. TLH + SE, AEbil."/>
        <s v="Hydrokéla/spermatokéla"/>
        <s v="Adrenalektomie RA"/>
        <s v="Varle - OE"/>
        <s v="NEUE LSK"/>
        <s v="URPL- resekční"/>
        <s v="LAVHY + SE/AE bilat."/>
        <s v="Reimplantace ureteru (UCNA)"/>
        <s v="Výměna COM"/>
        <s v="Hydrokéla oboustranná"/>
        <s v="Plastika kýly v jizvě                                                 "/>
        <s v="Plastika umbilikální kýly                                             "/>
        <s v="KRCH - Přední nízká resekce rekta"/>
        <s v="Varixy laser ablace"/>
        <s v="Totální LSK Hysterektomie"/>
        <s v="Klavikula  osteosyntéza                                               "/>
        <s v="PE"/>
        <s v="RACE (bez náhrady měchýře)"/>
        <s v="RACE+Studer"/>
        <s v="DaVinci Pancreas enukleace"/>
        <s v="Laparoskopie - operační                                               "/>
        <s v="Varle - RAOE"/>
        <s v="Hysterektomie radikální (wertheim - meigs)                            "/>
        <s v="Meatotomie a rekonstrukce ústí uretry"/>
        <s v="URPL - kožní štěp"/>
        <s v="Robotická operace - Lymfadenectomie pánevní ev. paraaortální"/>
        <s v="KRCH - Místní excize rekta"/>
        <s v="RACE+Br"/>
        <s v="Převaz v CA                                                           "/>
        <s v="KRCH - Laparoskopická resekce sigmoidea"/>
        <s v="HPB - Levostranná pankreatektomie se splenektomií"/>
        <s v="Appendektomie klasicky"/>
        <s v="HPB - Excize/enukleace tumoru pankreatu (NET)"/>
        <s v="KRCH - Amputace rekta"/>
        <s v="HGIT - Nutritivní jejunostomie"/>
        <s v="ENDO TURH"/>
        <s v="Roboticky as. Myomektomie"/>
        <s v="Karunkula/prolaps uretry"/>
        <s v="Extrakce osm                                                          "/>
        <s v="HPB - Levostranná pankreatektomie bez splenektomie"/>
        <s v="KRCH - Pravostranná hemikolektomie"/>
        <s v="Lymfadenektomie pánevní, ev. paraaortální"/>
        <s v="Laparoskopicky asistovaná vaginální hysterektomie"/>
        <s v="Exstirpace cysty"/>
        <s v="LSK radikalizace při border-line tumoru"/>
        <s v="Varle - OE bilat"/>
        <s v="Plastika tříselné kýly laparoskop.                                    "/>
        <s v="KRCH - Levostranná hemikolektomie"/>
        <s v="Loket vazy rekonstrukce                                               "/>
        <s v="HPB-roboticky asistovaná distální pankreatektomie"/>
        <s v="Závěs pochvy - SSF (Miyazaki, Amreich-Richter)"/>
        <s v="Převaz rány metodou v. a. c. (vacuum asisted closure)                 "/>
        <s v="LSH + SE/AE bilat."/>
        <s v="Uretropexe - TVT/TOT"/>
        <s v="HPB - Hemipankreatoduodenektomie"/>
        <s v="KRCH - Robotická amputace rekta"/>
        <s v="Exstirpace atheromu"/>
        <s v="Exstirpace útvaru"/>
        <s v="LSH + Sakrocervikopexe"/>
        <s v="Res ledviny RA"/>
        <s v="Reimplantace močovodu RA"/>
        <s v="HPB - Totální pankreatoduodenektomie"/>
        <s v="HPB - ROBOT - Levostranná pankreatektomie bez splenektomie"/>
        <s v="RACE+Studer RA"/>
        <s v="HPB - ROBOT - hemipankreatoduodenektomie roboticky"/>
        <s v="LSH+AEB+cervikosakropexe"/>
        <s v="RaRace + Bricker"/>
        <s v="pyeloplastika"/>
        <m/>
      </sharedItems>
    </cacheField>
    <cacheField name="popisOperace" numFmtId="0">
      <sharedItems containsBlank="1" count="78">
        <s v="Prostatektomie radikální robotická bez lymfadenektomie"/>
        <s v="odstranění hluboké infilůtrující endometriózy roboticky"/>
        <s v="Robotický výkon"/>
        <s v=""/>
        <s v="Obecná operace                                    "/>
        <s v="Roboticky as. hysterektomie + adnexektomie + detekce sentinel.uzlin"/>
        <s v="radikální nefrektomie laparoskopická"/>
        <s v="Laparoskopická cholecystektomie                   "/>
        <s v="Robotická resekce rekta"/>
        <s v="Prostatektomie radikální robotická s lymfadenektomií"/>
        <s v="Odstranění appendixu laparoskopickou  cestou"/>
        <s v="Excize"/>
        <s v="Robotická resekce rektosigmatu"/>
        <s v="Závěs pochvy (cervixu) na promontorium roboticky"/>
        <s v="Cirkumcize, děti od 3 let a dospělí"/>
        <s v="Pyeloplastika roboticky"/>
        <s v="resekce isthmokély + resutura dělohy"/>
        <s v="odstranění píštěle"/>
        <s v="Robotická operace dělohy pro zhoubný nádor"/>
        <s v="Varikokéla laparoskopický výkon"/>
        <s v="Varixy"/>
        <s v="Roboticky asistovaná laparoskopická hysterektomie s odstraněním vejcovodů nebo adnex"/>
        <s v="Operace vodní kýly/spermatokély na skrótu"/>
        <s v="Odstranění nadledviny roboticky"/>
        <s v="Odstranění varlete"/>
        <s v="nefroureterektomie laparoskopická"/>
        <s v="Uretroplastika resekční"/>
        <s v="LSK asistr. vagin.hysterektomie + oboustranná salpingektomie nebo adnexektomie"/>
        <s v="Ureterovesikální anastomóza"/>
        <s v="Operace vodních kýl na skrótu"/>
        <s v="Plastika kýly v jizvě s nebo bez implantátu       "/>
        <s v="Plastika umbilikální kýly                         "/>
        <s v="Alr vč. resekcí rektosigmoidea"/>
        <s v="TLH"/>
        <s v="                                                  "/>
        <s v="Prostatektomie transvezikální"/>
        <s v="Odstranění močového měchýře"/>
        <s v="radikální cystektomie+Studer"/>
        <s v="enukleace z pankreatu roboticky"/>
        <s v="V kombinaci s drg kodem                           "/>
        <s v="Odstranění varlete pro tumor řezem z inquiny"/>
        <s v="Radikální odstranění dělohy vč. uzlin pro zhoubný "/>
        <s v="Rozšíření ústí uretry"/>
        <s v="Uretroplastika pomocí štěpu"/>
        <s v="Roboticky as. LYP, LYPA"/>
        <s v="Místní excize léze rekta, korekce prolapsu"/>
        <s v="radikální cystektomie+Bricker"/>
        <s v="dtto"/>
        <s v="Levostranná pankreatektomie se splenektomií"/>
        <s v="Odstranění appendixu otevřenou cestou"/>
        <s v="Excize/enukleace tumoru pankreatu"/>
        <s v="Abdominoperineální amputace rekta"/>
        <s v="výživná jejunostOmie jako samostatný výkon"/>
        <s v="transur.resekce nebo discize hrdla m.měchýře"/>
        <s v="Snesení karunkuly,prolapsu uretry"/>
        <s v="Pravostranná hemikolektomie vč.rozšířené"/>
        <s v="Lymfadenektomie pánevní"/>
        <s v="LAVHY"/>
        <s v="Exstirpace cysty"/>
        <s v="LSK omentektomie infrakolická, appendektomie, biopsie peritonea"/>
        <s v="Odstranění varlat, orchiektomie bilat."/>
        <s v="Plastika třísla laparoskopicky                    "/>
        <s v="Levostranná hemikolektomie"/>
        <s v="HPB-robotická distální pankreatektomie"/>
        <s v="Závěs pochvy vaginální cestou do sakrospinálního vazu"/>
        <s v="V.a.c.                                            "/>
        <s v="LSK Supracervikální Hysterektomie + oboustranná salpingektomie / adnexektomie"/>
        <s v="Závěs uretry pomocí pásky TVT"/>
        <s v="Whipple, Traverso,..."/>
        <s v="Robotická amputace rekta"/>
        <s v="LSK supracervikální hysterektomie + závěs pochvy + cervixu na promontorium"/>
        <s v="resekce ledviny roboticky"/>
        <s v="Reimplantace močovodu roboticky"/>
        <s v="Totální pankreatoduodenektomie"/>
        <s v="Robotická levostranná pankreatektomie bez splenektomie"/>
        <s v="radikální cystektomie+Studer roboticky"/>
        <s v="Whipple, Traverso,... roboticky"/>
        <m/>
      </sharedItems>
    </cacheField>
    <cacheField name="akutnost" numFmtId="0">
      <sharedItems containsString="0" containsBlank="1" containsNumber="1" containsInteger="1" minValue="0" maxValue="4"/>
    </cacheField>
    <cacheField name="anestezie" numFmtId="0">
      <sharedItems containsBlank="1"/>
    </cacheField>
    <cacheField name="anestezieCerBlok" numFmtId="0">
      <sharedItems containsBlank="1"/>
    </cacheField>
    <cacheField name="anesteziePeriferniBlok" numFmtId="0">
      <sharedItems containsBlank="1"/>
    </cacheField>
    <cacheField name="anestezieSpinalni" numFmtId="0">
      <sharedItems containsBlank="1"/>
    </cacheField>
    <cacheField name="anestezieEpiduralni" numFmtId="0">
      <sharedItems containsBlank="1"/>
    </cacheField>
    <cacheField name="prevzetiPacienta" numFmtId="0">
      <sharedItems containsBlank="1"/>
    </cacheField>
    <cacheField name="osetrovatelskaPece" numFmtId="0">
      <sharedItems containsBlank="1"/>
    </cacheField>
    <cacheField name="zacatekAnestezie" numFmtId="0">
      <sharedItems containsBlank="1"/>
    </cacheField>
    <cacheField name="predaniChirurgovi" numFmtId="0">
      <sharedItems containsBlank="1"/>
    </cacheField>
    <cacheField name="zacatekRezu" numFmtId="0">
      <sharedItems containsBlank="1"/>
    </cacheField>
    <cacheField name="konecRezu" numFmtId="0">
      <sharedItems containsBlank="1"/>
    </cacheField>
    <cacheField name="konecChirurgickePece" numFmtId="0">
      <sharedItems containsBlank="1"/>
    </cacheField>
    <cacheField name="konecAnestezie" numFmtId="0">
      <sharedItems containsBlank="1"/>
    </cacheField>
    <cacheField name="odvozPacienta" numFmtId="0">
      <sharedItems containsBlank="1"/>
    </cacheField>
    <cacheField name="dobaTrvaniOperace" numFmtId="0">
      <sharedItems containsString="0" containsBlank="1" containsNumber="1" containsInteger="1" minValue="33" maxValue="738"/>
    </cacheField>
    <cacheField name="dobaRezu" numFmtId="0">
      <sharedItems containsString="0" containsBlank="1" containsNumber="1" containsInteger="1" minValue="7" maxValue="644"/>
    </cacheField>
    <cacheField name="prumDelkaOp" numFmtId="0">
      <sharedItems containsString="0" containsBlank="1" containsNumber="1" containsInteger="1" minValue="42" maxValue="438"/>
    </cacheField>
    <cacheField name="prumerRez" numFmtId="0">
      <sharedItems containsString="0" containsBlank="1" containsNumber="1" containsInteger="1" minValue="14" maxValue="639"/>
    </cacheField>
    <cacheField name="denVTydnu" numFmtId="0">
      <sharedItems containsBlank="1"/>
    </cacheField>
    <cacheField name="odbornost" numFmtId="0">
      <sharedItems containsBlank="1"/>
    </cacheField>
    <cacheField name="idPacienta" numFmtId="0">
      <sharedItems containsString="0" containsBlank="1" containsNumber="1" containsInteger="1" minValue="1101" maxValue="1252521"/>
    </cacheField>
    <cacheField name="rezim" numFmtId="0">
      <sharedItems containsBlank="1"/>
    </cacheField>
    <cacheField name="planDatum" numFmtId="0">
      <sharedItems containsNonDate="0" containsDate="1" containsString="0" containsBlank="1" minDate="2023-01-02T00:00:00" maxDate="2024-01-16T00:00:00"/>
    </cacheField>
    <cacheField name="planovanyZacatek" numFmtId="0">
      <sharedItems containsNonDate="0" containsDate="1" containsString="0" containsBlank="1" minDate="1899-12-31T07:30:00" maxDate="1899-12-31T20:07:00"/>
    </cacheField>
    <cacheField name="planovanySal" numFmtId="0">
      <sharedItems containsBlank="1"/>
    </cacheField>
    <cacheField name="nakladoveStredisko" numFmtId="0">
      <sharedItems containsBlank="1"/>
    </cacheField>
    <cacheField name="pojistovna" numFmtId="0">
      <sharedItems containsBlank="1"/>
    </cacheField>
    <cacheField name="VZPKody" numFmtId="0">
      <sharedItems containsBlank="1"/>
    </cacheField>
    <cacheField name="pooperacniOddeleni" numFmtId="0">
      <sharedItems containsBlank="1"/>
    </cacheField>
    <cacheField name="pristrojRobot" numFmtId="0">
      <sharedItems containsBlank="1" count="2">
        <s v="SYSTÉM ROBOTICKÝ DA VINCI XI"/>
        <m/>
      </sharedItems>
    </cacheField>
    <cacheField name="RokRef" numFmtId="0">
      <sharedItems containsString="0" containsBlank="1" containsNumber="1" containsInteger="1" minValue="2023" maxValue="2024"/>
    </cacheField>
    <cacheField name="pripad" numFmtId="0">
      <sharedItems containsBlank="1" count="649">
        <s v="2023101468080612601"/>
        <s v="2023112896551309581"/>
        <s v="2023080865081115221"/>
        <s v="2023022384522253091"/>
        <s v="2023120704031243591"/>
        <s v="2023082865601310611"/>
        <s v="2023042954061919781"/>
        <s v="2023062755520322441"/>
        <s v="2023080655532221801"/>
        <s v="2023102270080842591"/>
        <s v="2023020460521308651"/>
        <s v="2023121578562953261"/>
        <s v="2023091576043045101"/>
        <s v="2023092905010062211"/>
        <s v="2023112059562618391"/>
        <s v="2023092505154014221"/>
        <s v="2023110860041706781"/>
        <s v="2023060854020315581"/>
        <s v="2023111854570539211"/>
        <s v="2023101788031862161"/>
        <s v="2023102859062717121"/>
        <s v="2023102869042757631"/>
        <s v="2023013077100457611"/>
        <s v="2023100756620109811"/>
        <s v="2023110404712164031"/>
        <s v="2023111305004073481"/>
        <s v="2023111204752184511"/>
        <s v="2023091705252220781"/>
        <s v="2023080574072053771"/>
        <s v="2023021554041518411"/>
        <s v="2023030858011721131"/>
        <s v="2023101505153122151"/>
        <s v="2023022182601557061"/>
        <s v="2023020155011423941"/>
        <s v="2023051804808311181"/>
        <s v="2023032655060822851"/>
        <s v="2023070404202084351"/>
        <s v="2023032781561444691"/>
        <s v="2023110470032044611"/>
        <s v="2023032973102648411"/>
        <s v="2023040563612914421"/>
        <s v="2023011383020853301"/>
        <s v="2023021105052191721"/>
        <s v="2023061205052191721"/>
        <s v="2023091705201080281"/>
        <s v="2023032157110419741"/>
        <s v="2023040555050823851"/>
        <s v="2023121654090129721"/>
        <s v="2023031876032128041"/>
        <s v="2023031405155110451"/>
        <s v="2023061404962220841"/>
        <s v="2023071504301124721"/>
        <s v="2023052705211170981"/>
        <s v="2023070492030648711"/>
        <s v="2023041693572244591"/>
        <s v="2023061089046346291"/>
        <s v="2023042988521562471"/>
        <s v="2023121654512634001"/>
        <s v="2023011461542111951"/>
        <s v="2023112567601604401"/>
        <s v="2023060556592223051"/>
        <s v="2023021357111516001"/>
        <s v="2023081264032017391"/>
        <s v="2023120963121713711"/>
        <s v="2023020804712134241"/>
        <s v="2023040104612281621"/>
        <s v="2023092477602712881"/>
        <s v="2023052076603157071"/>
        <s v="2023102265080220371"/>
        <s v="2023041955082121271"/>
        <s v="2023090598112955381"/>
        <s v="2023013179530558251"/>
        <s v="2023082954522308941"/>
        <s v="2023042957522723611"/>
        <s v="2023012679600544761"/>
        <s v="2023010879610342681"/>
        <s v="2023090265100506901"/>
        <s v="2023071565100510091"/>
        <s v="2023061474041853601"/>
        <s v="2023052267012013861"/>
        <s v="2023050557022224821"/>
        <s v="2023121205053313741"/>
        <s v="2023120505351292761"/>
        <s v="2023041677050544781"/>
        <s v="2023012304860102821"/>
        <s v="2023112104961022391"/>
        <s v="2023042165033111771"/>
        <s v="2023111104810310861"/>
        <s v="2023082554081703171"/>
        <s v="2023061962621109981"/>
        <s v="2023072263012415511"/>
        <s v="2023102969042557651"/>
        <s v="2023050805002101301"/>
        <s v="2023091863531720341"/>
        <s v="2023062463592820941"/>
        <s v="2023092265090504271"/>
        <s v="2023080200081439931"/>
        <s v="2023072668091517231"/>
        <s v="2023040374510653361"/>
        <s v="2023072774510653361"/>
        <s v="2023091074550157551"/>
        <s v="2023032879571511251"/>
        <s v="2023111460582900401"/>
        <s v="2023032760591207601"/>
        <s v="2023040672530956851"/>
        <s v="2023031371530348671"/>
        <s v="2023120970062653321"/>
        <s v="2023082281511053361"/>
        <s v="2023081774111353251"/>
        <s v="2023062262050706411"/>
        <s v="2023120461582603501"/>
        <s v="2023112964040802981"/>
        <s v="2023120254591102831"/>
        <s v="2023082205009282101"/>
        <s v="2023111404311274751"/>
        <s v="2023111161090811871"/>
        <s v="2023022705258282071"/>
        <s v="2023091573062553191"/>
        <s v="2023121365051111621"/>
        <s v="2023112960593004561"/>
        <s v="2023032972561653671"/>
        <s v="2023113064012316831"/>
        <s v="2023011105105110441"/>
        <s v="2023070355051320171"/>
        <s v="2023110656550116151"/>
        <s v="2023073066091468741"/>
        <s v="2023021963552218951"/>
        <s v="2023032004653064691"/>
        <s v="2023021105052131751"/>
        <s v="2023092164612803421"/>
        <s v="2023100755020210961"/>
        <s v="2023061178532745941"/>
        <s v="2023101678510453561"/>
        <s v="2023090861042307151"/>
        <s v="2023072355082618691"/>
        <s v="2023092768122811241"/>
        <s v="2023022089590141961"/>
        <s v="2023071505106100301"/>
        <s v="2023112560041513291"/>
        <s v="2023052456070862233"/>
        <s v="2023082955030320511"/>
        <s v="2023050157032806601"/>
        <s v="2023102486042656151"/>
        <s v="2023110485102161651"/>
        <s v="2023092361123117881"/>
        <s v="2023103004657054171"/>
        <s v="2023042362080703961"/>
        <s v="2023020479561542061"/>
        <s v="2023020464052611371"/>
        <s v="2023040364071522901"/>
        <s v="2023022064072421491"/>
        <s v="2023061264081510901"/>
        <s v="2023082564082511901"/>
        <s v="2023031554011302071"/>
        <s v="2023012757090321201"/>
        <s v="2023053177080144571"/>
        <s v="2023091382550653241"/>
        <s v="2023032769541053451"/>
        <s v="2023022570051356981"/>
        <s v="2023121574012557301"/>
        <s v="2023062474012837691"/>
        <s v="2023081954052431841"/>
        <s v="2023110305006171731"/>
        <s v="2023032505002260341"/>
        <s v="2023102064533015911"/>
        <s v="2023051654571715001"/>
        <s v="2023051804803194611"/>
        <s v="2023030404803214451"/>
        <s v="2023011154071402441"/>
        <s v="2023053004553204101"/>
        <s v="2023102305153183221"/>
        <s v="2023030205157183111"/>
        <s v="2023072404659264781"/>
        <s v="2023071804659294661"/>
        <s v="2023092704911220021"/>
        <s v="2023080205203020511"/>
        <s v="2023030105203294171"/>
        <s v="2023021905203310381"/>
        <s v="2023040805204072771"/>
        <s v="2023121505205012381"/>
        <s v="2023012405209262651"/>
        <s v="2023073004607034551"/>
        <s v="2023111404606014171"/>
        <s v="2023090659100507731"/>
        <s v="2023032968611615711"/>
        <s v="2023020458062522321"/>
        <s v="2023012161082307441"/>
        <s v="2023093058031302671"/>
        <s v="2023101461540815381"/>
        <s v="2023091060022912511"/>
        <s v="2023013159022318081"/>
        <s v="2023021958551603881"/>
        <s v="2023042304812161641"/>
        <s v="2023111669041853651"/>
        <s v="2023082765521518151"/>
        <s v="2023032263091308721"/>
        <s v="2023012963091711431"/>
        <s v="2023012263100120931"/>
        <s v="2023031104705124191"/>
        <s v="2023092301042357031"/>
        <s v="2023102574022148751"/>
        <s v="2023080971040153471"/>
        <s v="2023042970123044751"/>
        <s v="2023082104559204351"/>
        <s v="2023021076620356781"/>
        <s v="2023091175030257611"/>
        <s v="2023072454050714081"/>
        <s v="2023041605360200441"/>
        <s v="2023072361612365431"/>
        <s v="2023091805107300701"/>
        <s v="2023082154511710991"/>
        <s v="2023061405161253071"/>
        <s v="2023041055560618631"/>
        <s v="2023070155061904371"/>
        <s v="2023070357111404351"/>
        <s v="2023100757091019701"/>
        <s v="2023082456020521591"/>
        <s v="2023010804153304891"/>
        <s v="2023092005058130941"/>
        <s v="2023120905003102151"/>
        <s v="2023042505010232141"/>
        <s v="2023081103208284231"/>
        <s v="2023031006021303751"/>
        <s v="2023080756581410711"/>
        <s v="2023100604855174211"/>
        <s v="2023103070610500621"/>
        <s v="2023020861513008811"/>
        <s v="2023032388102530341"/>
        <s v="2023091488102530341"/>
        <s v="2023070504712194531"/>
        <s v="2023021505001154261"/>
        <s v="2023060282050353221"/>
        <s v="2023030404805314021"/>
        <s v="2023041804805314021"/>
        <s v="2023101404806084031"/>
        <s v="2023090904909182321"/>
        <s v="2023041905004012201"/>
        <s v="2023030105206060441"/>
        <s v="2023011655031323601"/>
        <s v="2023122361050100321"/>
        <s v="2023031705059212581"/>
        <s v="2023012078552653301"/>
        <s v="2023053162580800591"/>
        <s v="2023062904901162901"/>
        <s v="2023041004808104081"/>
        <s v="2023052101603187633"/>
        <s v="2023083005208131121"/>
        <s v="2023081505207282751"/>
        <s v="2023082360081113731"/>
        <s v="2023051602040957271"/>
        <s v="2023122115561700991"/>
        <s v="2023090862021204741"/>
        <s v="2023100373081853131"/>
        <s v="2023102667552607431"/>
        <s v="2023042104155064261"/>
        <s v="2023122604156114451"/>
        <s v="2023050357100813661"/>
        <s v="2023040559051318921"/>
        <s v="2023050162510402131"/>
        <s v="2023042104855244111"/>
        <s v="2023110173122646851"/>
        <s v="2023063004503244621"/>
        <s v="2023111405358303111"/>
        <s v="2023100275012254241"/>
        <s v="2023060175013053611"/>
        <s v="2023012679110152661"/>
        <s v="2023030887060561281"/>
        <s v="2023081705207211941"/>
        <s v="2023090272081515001"/>
        <s v="2023043072090157591"/>
        <s v="2023062672091455921"/>
        <s v="2023120774611153211"/>
        <s v="2023052274613048401"/>
        <s v="2023050264100616471"/>
        <s v="2023062564102406831"/>
        <s v="2023111855091616251"/>
        <s v="2023091655092323111"/>
        <s v="2023022704802262061"/>
        <s v="2023121097592257071"/>
        <s v="2023111866041412581"/>
        <s v="2023060304602231781"/>
        <s v="2023080172101944751"/>
        <s v="2023030170082935121"/>
        <s v="2023102904802224131"/>
        <s v="2023072205205170331"/>
        <s v="2023101168052702411"/>
        <s v="2023091368052902721"/>
        <s v="2023041163042114301"/>
        <s v="2023112681011423901"/>
        <s v="2023100404551300721"/>
        <s v="2023041704761264471"/>
        <s v="2023070303854274131"/>
        <s v="2023101605251310811"/>
        <s v="2023103105111072241"/>
        <s v="2023111972541353171"/>
        <s v="2023122796041157191"/>
        <s v="2023111393582840231"/>
        <s v="2023032404854274141"/>
        <s v="2023091305106220451"/>
        <s v="2023021054112135991"/>
        <s v="2023011405209121821"/>
        <s v="2023112204122352631"/>
        <s v="2023062704555234311"/>
        <s v="2023071473060757551"/>
        <s v="2023040170092515791"/>
        <s v="2023111455100612601"/>
        <s v="2023032054551302741"/>
        <s v="2023081865070617811"/>
        <s v="2023031364582418561"/>
        <s v="2023060557070706221"/>
        <s v="2023012904902142061"/>
        <s v="2023062504902240911"/>
        <s v="2023041104903202251"/>
        <s v="2023031204903222301"/>
        <s v="2023021204904111711"/>
        <s v="2023080204906070071"/>
        <s v="2023041056512622761"/>
        <s v="2023092156070913801"/>
        <s v="2023122758031706811"/>
        <s v="2023103083572446101"/>
        <s v="2023051471030593591"/>
        <s v="2023120967121802001"/>
        <s v="2023111197012357421"/>
        <s v="2023121687611960371"/>
        <s v="2023082768012004501"/>
        <s v="2023021067073016671"/>
        <s v="2023011472110853541"/>
        <s v="2023032087552563121"/>
        <s v="2023072183051353221"/>
        <s v="2023013066593011981"/>
        <s v="2023101662090802071"/>
        <s v="2023012162030717541"/>
        <s v="2023101456040813511"/>
        <s v="2023082356040724081"/>
        <s v="2023081254062722671"/>
        <s v="2023031478021750951"/>
        <s v="2023020271071646141"/>
        <s v="2023102961541111171"/>
        <s v="2023112804562167121"/>
        <s v="2023041661120502191"/>
        <s v="2023083061111012821"/>
        <s v="2023070361092810021"/>
        <s v="2023011861101007001"/>
        <s v="2023021061101408941"/>
        <s v="2023060761073010571"/>
        <s v="2023122361073011561"/>
        <s v="2023102161062716441"/>
        <s v="2023120161052806871"/>
        <s v="2023040861030115961"/>
        <s v="2023031705151100561"/>
        <s v="2023112715111707381"/>
        <s v="2023022085541358101"/>
        <s v="2023032661091609041"/>
        <s v="2023061054120226711"/>
        <s v="2023062660512108361"/>
        <s v="2023101705061061921"/>
        <s v="2023051367102306151"/>
        <s v="2023090573042653311"/>
        <s v="2023081687031521171"/>
        <s v="2023053157560403891"/>
        <s v="2023062905102163581"/>
        <s v="2023061804656030171"/>
        <s v="2023011804303204221"/>
        <s v="2023030405307293031"/>
        <s v="2023042868040101581"/>
        <s v="2023090503660034081"/>
        <s v="2023060356012608081"/>
        <s v="2023061365060505181"/>
        <s v="2023071877590153411"/>
        <s v="2023020866530805881"/>
        <s v="2023081365562310331"/>
        <s v="2023110276532053511"/>
        <s v="2023112695591561451"/>
        <s v="2023120905006170111"/>
        <s v="2023021571121645871"/>
        <s v="2023050868021215791"/>
        <s v="2023080505003200501"/>
        <s v="2023051405103150791"/>
        <s v="2023042992571457221"/>
        <s v="2023022062011112021"/>
        <s v="2023110775572953501"/>
        <s v="2023102384601045871"/>
        <s v="2023031903009284621"/>
        <s v="2023022504612084751"/>
        <s v="2023031004608184411"/>
        <s v="2023081490520944801"/>
        <s v="2023093089592359121"/>
        <s v="2023022589091857251"/>
        <s v="2023080204410079561"/>
        <s v="2023060804410114121"/>
        <s v="2023020604351224591"/>
        <s v="2023052705101061651"/>
        <s v="2023012904661144561"/>
        <s v="2023031304661144561"/>
        <s v="2023010756010815961"/>
        <s v="2023040686090762341"/>
        <s v="2023022885600550641"/>
        <s v="2023081005005080861"/>
        <s v="2023072905005090441"/>
        <s v="2023090455541222331"/>
        <s v="2023102484602757031"/>
        <s v="2023091670551257921"/>
        <s v="2023082270102052791"/>
        <s v="2023101383572935271"/>
        <s v="2023020183560836701"/>
        <s v="2023031762612016391"/>
        <s v="2023052865101209361"/>
        <s v="2023021805309203731"/>
        <s v="2023081483511233191"/>
        <s v="2023022204608014791"/>
        <s v="2023082483060353091"/>
        <s v="2023100804760034031"/>
        <s v="2023090182111457561"/>
        <s v="2023012568121909791"/>
        <s v="2023060480561344271"/>
        <s v="2023022880101199531"/>
        <s v="2023071480043075971"/>
        <s v="2023060579553156871"/>
        <s v="2023041879610753091"/>
        <s v="2023032969010846301"/>
        <s v="2023112972051744271"/>
        <s v="2023122778623049561"/>
        <s v="2023030904456034361"/>
        <s v="2023051360031521331"/>
        <s v="2023110978522644751"/>
        <s v="2023102078082853861"/>
        <s v="2023090278031153311"/>
        <s v="2023091004961102241"/>
        <s v="2023011761070714871"/>
        <s v="2023061668013013641"/>
        <s v="2023111904711304441"/>
        <s v="2023052976570656801"/>
        <s v="2023081805352210691"/>
        <s v="2023021176110544841"/>
        <s v="2023102576072753351"/>
        <s v="2023092876062953561"/>
        <s v="2023101076070757071"/>
        <s v="2023032176052544261"/>
        <s v="2023100671591234991"/>
        <s v="2023040105001191571"/>
        <s v="2023071805001200051"/>
        <s v="2023091704961232931"/>
        <s v="2023121803857300292"/>
        <s v="2023030375061646551"/>
        <s v="2023060304609024361"/>
        <s v="2023110268070618221"/>
        <s v="2023100405304190751"/>
        <s v="2023100473062057751"/>
        <s v="2023032082061853171"/>
        <s v="2023041905102180531"/>
        <s v="2023040372552644561"/>
        <s v="2023062860100473621"/>
        <s v="2023093072520703751"/>
        <s v="2023091171111948931"/>
        <s v="2023061072101644781"/>
        <s v="2023092571610344631"/>
        <s v="2023081564012817441"/>
        <s v="2023050871531457691"/>
        <s v="2023120271512253451"/>
        <s v="2023020656602821001"/>
        <s v="2023042470560316531"/>
        <s v="2023011355010906721"/>
        <s v="2023012105108261491"/>
        <s v="2023071856041108421"/>
        <s v="2023101659531618631"/>
        <s v="2023030569103145981"/>
        <s v="2023012869090438121"/>
        <s v="2023042259050200221"/>
        <s v="2023122305003171431"/>
        <s v="2023082504804184261"/>
        <s v="2023073075060953221"/>
        <s v="2023080167021501251"/>
        <s v="2023011966611808891"/>
        <s v="2023032566123105401"/>
        <s v="2023053105312091671"/>
        <s v="2023120266102622851"/>
        <s v="2023112466102315731"/>
        <s v="2023040156051814941"/>
        <s v="2023062604355284591"/>
        <s v="2023113056121619071"/>
        <s v="2023052756100711701"/>
        <s v="2023082204310014401"/>
        <s v="2023062456062412121"/>
        <s v="2023051056062412671"/>
        <s v="2023062156030110401"/>
        <s v="2023012056010106131"/>
        <s v="2023012968082317821"/>
        <s v="2023042365560410411"/>
        <s v="2023012355581017691"/>
        <s v="2023011465112610531"/>
        <s v="2023043057101915201"/>
        <s v="2023110403809210271"/>
        <s v="2023041854591712671"/>
        <s v="2023011664602506871"/>
        <s v="2023121754122318361"/>
        <s v="2023120954111404491"/>
        <s v="2023042304606034781"/>
        <s v="2023031564122602721"/>
        <s v="2023061413031110621"/>
        <s v="2023061964030114501"/>
        <s v="2023110663582202201"/>
        <s v="2023112563041516121"/>
        <s v="2023122363031215061"/>
        <s v="2023073162581001891"/>
        <s v="2023071562531305321"/>
        <s v="2023081362090611881"/>
        <s v="2023051405353183661"/>
        <s v="2023112404106214051"/>
        <s v="2023061062032300441"/>
        <s v="2023051761091609041"/>
        <s v="2023050860542605091"/>
        <s v="2023090360082519751"/>
        <s v="2023100260041101011"/>
        <s v="2023022471051053041"/>
        <s v="2023061159592109061"/>
        <s v="2023050559591716691"/>
        <s v="2023121069510957671"/>
        <s v="2023030155591621911"/>
        <s v="2023090455591920671"/>
        <s v="2023103055601405971"/>
        <s v="2023051458532507661"/>
        <s v="2023042658081913011"/>
        <s v="2023093058061312871"/>
        <s v="2023080558031725511"/>
        <s v="2023071957540815311"/>
        <s v="2023111117030306261"/>
        <s v="2023091557110818161"/>
        <s v="2023021857102514591"/>
        <s v="2023100856571215801"/>
        <s v="2023012457042307411"/>
        <s v="2023032557040919431"/>
        <s v="2023051057040402211"/>
        <s v="2023031756601220171"/>
        <s v="2023092904802161951"/>
        <s v="2023071956521014111"/>
        <s v="2023052756112719191"/>
        <s v="2023041656062114131"/>
        <s v="2023062456013109021"/>
        <s v="2023032905107280431"/>
        <s v="2023101154040117341"/>
        <s v="2023052455122710611"/>
        <s v="2023100805106280371"/>
        <s v="2023050705107010351"/>
        <s v="2023110655551216711"/>
        <s v="2023051555031525341"/>
        <s v="2023020155022214831"/>
        <s v="2023040354570105371"/>
        <s v="2023071503110748411"/>
        <s v="2023061654531608341"/>
        <s v="2023043054530410221"/>
        <s v="2023031354080914251"/>
        <s v="2023111854072605951"/>
        <s v="2023120205307070721"/>
        <s v="2023020854050914061"/>
        <s v="2023022104804294481"/>
        <s v="2023042405361121771"/>
        <s v="2023100105307160431"/>
        <s v="2023050905303271181"/>
        <s v="2023081305301030381"/>
        <s v="2023022004759164091"/>
        <s v="2023042905208061591"/>
        <s v="2023062405207211341"/>
        <s v="2023092805202280781"/>
        <s v="2023120704756051651"/>
        <s v="2023070405201141111"/>
        <s v="2023070304051194401"/>
        <s v="2023052057530905631"/>
        <s v="2023011162090419491"/>
        <s v="2023051477521857931"/>
        <s v="2023021205106240361"/>
        <s v="2023092005103200521"/>
        <s v="2023073075030444611"/>
        <s v="2023012505009172271"/>
        <s v="2023030879541553521"/>
        <s v="2023122404954020071"/>
        <s v="2023071604912111681"/>
        <s v="2023011204911260271"/>
        <s v="2023012604911210501"/>
        <s v="2023011904908280391"/>
        <s v="2023070404908130131"/>
        <s v="2023030404707310531"/>
        <s v="2023011204003134421"/>
        <s v="2023101904860054291"/>
        <s v="2023071204710180211"/>
        <s v="2023060404710114611"/>
        <s v="2023062054090239831"/>
        <s v="2023092054090411101"/>
        <s v="2023060954091103331"/>
        <s v="2023052854093030311"/>
        <s v="2023091255042605751"/>
        <s v="2023060504856164191"/>
        <s v="2023022404209114051"/>
        <s v="2023112104504044481"/>
        <s v="2023103104410310941"/>
        <s v="2023021504409194401"/>
        <s v="2023042904405200771"/>
        <s v="2023091004405114321"/>
        <s v="2023062504355044141"/>
        <s v="2023053004262194381"/>
        <s v="2023042704255014011"/>
        <s v="2023101004151014871"/>
        <s v="2023092003902054611"/>
        <s v="2023072502040957381"/>
        <s v="2023081693562957071"/>
        <s v="2023031877030353621"/>
        <s v="2023091873081853131"/>
        <s v="2023020463123012701"/>
        <s v="2023102858041200141"/>
        <s v="2023112758031725731"/>
        <s v="2023121657021005801"/>
        <s v="2023042456570209521"/>
        <s v="2023021856070716571"/>
        <s v="2023062555582109111"/>
        <s v="2023031555071223461"/>
        <s v="2023080554062218101"/>
        <s v="2023112905309192771"/>
        <s v="2023062405304010911"/>
        <s v="2023041005253174141"/>
        <s v="2023051505211171021"/>
        <s v="2023102304955020901"/>
        <s v="2023090704858044171"/>
        <s v="2023122304857304121"/>
        <s v="2023090304810234341"/>
        <s v="2023061904751131661"/>
        <s v="2023062003962034511"/>
        <m/>
        <s v="2024010991775380073"/>
        <s v="2024011389572576171"/>
        <s v="2024010286071858512"/>
        <s v="2024011576560857781"/>
        <s v="2024011473571453231"/>
        <s v="2024011471092444831"/>
        <s v="2024011770090657781"/>
        <s v="2024011465090918971"/>
        <s v="2024010765041700681"/>
        <s v="2024011864030502581"/>
        <s v="2024011763091813071"/>
        <s v="2024010959090412371"/>
        <s v="2024010959040213211"/>
        <s v="2024011354052502681"/>
        <s v="2024011205157180541"/>
        <s v="2024011305107241061"/>
        <s v="2024010705107010751"/>
        <s v="2024011204907050031"/>
        <s v="2024012304751014291"/>
        <s v="2024011504301104391"/>
        <s v="2023012358551423151"/>
        <s v="2023042005253120411"/>
        <s v="2023040787032097461"/>
      </sharedItems>
    </cacheField>
    <cacheField name="RC" numFmtId="0">
      <sharedItems containsBlank="1"/>
    </cacheField>
    <cacheField name="Jmeno" numFmtId="0">
      <sharedItems containsBlank="1"/>
    </cacheField>
    <cacheField name="od" numFmtId="0">
      <sharedItems containsString="0" containsBlank="1" containsNumber="1" containsInteger="1" minValue="20230101" maxValue="20240117"/>
    </cacheField>
    <cacheField name="do" numFmtId="0">
      <sharedItems containsString="0" containsBlank="1" containsNumber="1" containsInteger="1" minValue="20230107" maxValue="20240123"/>
    </cacheField>
    <cacheField name="dny" numFmtId="0">
      <sharedItems containsString="0" containsBlank="1" containsNumber="1" containsInteger="1" minValue="1" maxValue="44"/>
    </cacheField>
    <cacheField name="diag" numFmtId="0">
      <sharedItems containsBlank="1"/>
    </cacheField>
    <cacheField name="vykony" numFmtId="0">
      <sharedItems containsBlank="1"/>
    </cacheField>
    <cacheField name="KLprop" numFmtId="0">
      <sharedItems containsBlank="1"/>
    </cacheField>
    <cacheField name="NAZ_KL_prop" numFmtId="0">
      <sharedItems containsBlank="1"/>
    </cacheField>
    <cacheField name="ICPprop" numFmtId="0">
      <sharedItems containsBlank="1"/>
    </cacheField>
    <cacheField name="NSprop" numFmtId="0">
      <sharedItems containsBlank="1"/>
    </cacheField>
    <cacheField name="poj" numFmtId="0">
      <sharedItems containsString="0" containsBlank="1" containsNumber="1" containsInteger="1" minValue="111" maxValue="400"/>
    </cacheField>
    <cacheField name="CZalfa" numFmtId="0">
      <sharedItems containsBlank="1"/>
    </cacheField>
    <cacheField name="CZDRG" numFmtId="0">
      <sharedItems containsBlank="1" count="89">
        <s v="12-I03-01"/>
        <s v="13-I12-00"/>
        <s v="11-I07-01"/>
        <s v="11-I10-03"/>
        <s v="13-I04-01"/>
        <s v="11-I08-03"/>
        <s v="07-I10-05"/>
        <s v="06-I05-01"/>
        <s v="03-I06-01"/>
        <s v="12-I02-01"/>
        <s v="06-I18-03"/>
        <s v="09-I13-04"/>
        <s v="00-M02-02"/>
        <s v="13-I13-02"/>
        <s v="13-I11-03"/>
        <s v="11-K01-04"/>
        <s v="06-I12-02"/>
        <s v="11-I10-01"/>
        <s v="13-I19-00"/>
        <s v="13-I17-00"/>
        <s v="12-I14-00"/>
        <s v="17-K10-02"/>
        <s v="06-I05-04"/>
        <s v="12-I13-01"/>
        <s v="06-I07-01"/>
        <s v="05-I30-01"/>
        <s v="12-I13-02"/>
        <s v="10-I11-00"/>
        <s v="12-I08-03"/>
        <s v="11-I17-02"/>
        <s v="11-I12-00"/>
        <s v="07-I10-06"/>
        <s v="07-I01-02"/>
        <s v="06-I12-01"/>
        <s v="11-K05-00"/>
        <s v="12-K05-02"/>
        <s v="06-I17-04"/>
        <s v="05-I30-02"/>
        <s v="08-I16-04"/>
        <s v="12-I03-04"/>
        <s v="12-K02-02"/>
        <s v="11-I01-02"/>
        <s v="17-I05-01"/>
        <s v="07-I03-02"/>
        <s v="11-K01-02"/>
        <s v="11-K07-02"/>
        <s v="11-I17-03"/>
        <s v="13-I07-01"/>
        <s v="06-K11-00"/>
        <s v="12-K05-01"/>
        <s v="06-I07-05"/>
        <s v="13-I08-01"/>
        <s v="03-I08-01"/>
        <s v="03-I07-02"/>
        <s v="06-I17-02"/>
        <s v="13-I03-01"/>
        <s v="13-I08-02"/>
        <s v="14-I02-02"/>
        <s v="06-I13-03"/>
        <s v="11-M06-03"/>
        <s v="06-I17-03"/>
        <s v="13-I16-00"/>
        <s v="08-I32-00"/>
        <s v="18-K02-03"/>
        <s v="03-I07-01"/>
        <s v="13-K05-00"/>
        <s v="11-M01-02"/>
        <s v="17-K09-02"/>
        <s v="13-I07-02"/>
        <s v="06-I14-02"/>
        <s v="13-I04-04"/>
        <s v="08-I30-02"/>
        <s v="06-I18-05"/>
        <s v="03-I16-01"/>
        <s v="06-K15-02"/>
        <s v="12-K06-00"/>
        <s v="07-I03-01"/>
        <s v="12-I08-02"/>
        <s v="06-I16-04"/>
        <s v="12-I05-00"/>
        <s v="08-I17-01"/>
        <s v="17-I01-00"/>
        <s v="00-M01-01"/>
        <s v="13-I18-02"/>
        <s v="11-I14-01"/>
        <s v="12-K08-00"/>
        <s v="11-I11-02"/>
        <m/>
        <s v="12-K04-00"/>
      </sharedItems>
    </cacheField>
    <cacheField name="NazevDRG" numFmtId="0">
      <sharedItems containsBlank="1" count="89">
        <s v="Roboticky asistované odstranění prostaty bez mízních uzlin"/>
        <s v="Jiný chirurgický výkon pro odstranění extragenitálních endometriózních ložisek"/>
        <s v="Roboticky asistovaná resekce ledviny"/>
        <s v="Rekonstrukční výkon na horních cestách močových nebo močovém měchýři u pacientů s CC=0-3"/>
        <s v="Roboticky asistované odstranění vnitřních pohlavních orgánů včetně parametrií nebo totální omentektomie pro zhoubný novotvar"/>
        <s v="Odstranění ledviny u pacientů s CC=0-1"/>
        <s v="Odstranění žlučníku laparoskopicky pro akutní zánět slinivky břišní nebo u pacientů s CC=1-2"/>
        <s v="Roboticky asistované odstranění nebo resekce konečníku"/>
        <s v="Resekční výkon na hltanu se zavedením gastrostomie, umělou plicní ventilací v délce 25-96 hodin (2-4 dny) nebo s CC=3-4"/>
        <s v="Roboticky asistované odstranění prostaty včetně mízních uzlin"/>
        <s v="Odstranění apendixu u pacientů ve věku 18-64 let pro rozsáhlý zánět nebo s CC=2-4"/>
        <s v="Jiný chirurgický výkon pro vybrané nezánětlivé onemocnění kůže, podkožní tkáně a prsu u pacientů s CC=0"/>
        <s v="Velký chirurgický výkon vyjma kardiochirurgického s UPV 241–504 hodin (11–21 dnů)"/>
        <s v="Rekonstrukční výkon pro jiný sestup ženských pohlavních orgánů"/>
        <s v="Odstranění dělohy pro onemocnění mimo zhoubný novotvar u pacientek s CC=0"/>
        <s v="Záněty močových cest u pacientů ve věku 18 a více let s CC=0"/>
        <s v="Chirurgický výkon na žaludku nebo střevu mimo resekce pro závažnou hlavní diagnózu u pacientů s CC=0-3"/>
        <s v="Roboticky asistovaná plastika ledvinné pánvičky"/>
        <s v="Malý operační výkon pro onemocnění ženské reprodukční soustavy"/>
        <s v="Uvolňování pánevních peritoneálních srůstů"/>
        <s v="Jiný chirurgický výkon na penisu"/>
        <s v="Novotvary neznámé lokalizace a nezařazené jinde v CVSP u pacientů s CC=0-1"/>
        <s v="Odstranění nebo resekce konečníku u pacientů s CC=0-2"/>
        <s v="Laparoskopické odstranění varikokély nebo odstranění varikokély, hydrokély nebo spermatokély otevřeným přístupem u pacientů s CC=3-4"/>
        <s v="Resekce střeva nebo peritonea pro onemocnění trávicí soustavy s dalším operačním výkonem v jiný den u pacientů s CC=4"/>
        <s v="Operace povrchových končetinových žil s ošetřením refluxu otevřeným přístupem"/>
        <s v="Odstranění varikokély, hydrokély a spermatokély otevřeným přístupem u pacientů s CC=0-2"/>
        <s v="Chirurgický výkon pro onemocnění nadledviny"/>
        <s v="Odstranění varlete nebo nadvarlete pro onemocnění varlat nebo nadvarlat u pacientů s CC=0"/>
        <s v="Jiný chirurgický výkon pro nemoc vylučovací soustavy u pacientů s CC=1-2"/>
        <s v="Odstranění nebo rekonstrukce močové trubice"/>
        <s v="Odstranění žlučníku laparoskopicky pro jiné onemocnění mimo akutní zánět slinivky břišní u pacientů s CC=0"/>
        <s v="Velká resekce slinivky břišní u pacientů s CC=0-3"/>
        <s v="Chirurgický výkon na žaludku nebo střevu mimo resekce s dalším operačním výkonem v jiný den nebo u pacientů s CC=4"/>
        <s v="Obstruktivní, strukturální a funkční poruchy dolních cest močových"/>
        <s v="Zhoubný novotvar prostaty v CVSP u pacientů s CC=0-1"/>
        <s v="Výkon pro břišní nebo pupeční kýlu u pacientů ve věku 16 a více let s CC=0-2"/>
        <s v="Operace povrchových končetinových žil termickými metodami"/>
        <s v="Operace poranění pletence ramenního mimo pažní kost v CVSP u pacientů ve věku 16 a více let"/>
        <s v="Odstranění prostaty bez mízních uzlin otevřeným způsobem pro ostatní hlavní diagnózy"/>
        <s v="Funkční nebo strukturální poruchy prostaty u pacientů s CC=0-2"/>
        <s v="Odstranění močového měchýře u pacientů s CC=0-3"/>
        <s v="Rozsáhlý resekční výkon v oblasti hlavy a krku s výkonem na krčních uzlinách se zavedením gastrostomie, umělou plicní ventilací v délce 25-96 hodin (2-4 dny) nebo s CC=4"/>
        <s v="Jiná resekce slinivky břišní u pacientů s CC=0-2"/>
        <s v="Záněty močových cest u pacientů s CC=1-2"/>
        <s v="Zhoubný novotvar ledviny a horních cest močových v CVSP u pacientů s CC=0-1"/>
        <s v="Jiný chirurgický výkon pro nemoc vylučovací soustavy u pacientů s CC=0"/>
        <s v="Odstranění mízních uzlin pro zhoubný novotvar děložních adnex nebo těla děložního"/>
        <s v="Nemoci anorekta"/>
        <s v="Zhoubný novotvar prostaty v CVSP u pacientů s CC=2-4"/>
        <s v="Resekce střeva nebo peritonea pro závažné onemocnění trávicí soustavy u pacientů ve věku 2 a více let s CC=0-3"/>
        <s v="Neradikální výkon pro zhoubný novotvar děložních adnex nebo těla děložního"/>
        <s v="Disekce krčních uzlin pro novotvar ucha, nosu, dutiny ústní nebo krku"/>
        <s v="Resekční výkon v dutině ústní s odstraněním krčních mízních uzlin u pacientů s CC=0-2"/>
        <s v="Výkon pro břišní nebo pupeční kýlu s použitím implantátu nebo korekce rozestupu přímých svalů břišních u pacientů s CC=0-2"/>
        <s v="Resekční výkon na trávicí soustavě pro extragenitální endometriózu"/>
        <s v="Neradikální výkon pro zhoubný novotvar hrdla děložního nebo pochvy"/>
        <s v="Jiný chirurgický výkon na děloze mimo odstranění v těhotenství, po porodu nebo po potratu"/>
        <s v="Stomický výkon pro méně závažné onemocnění trávicí soustavy u pacientů s CC=0-2"/>
        <s v="Transuretrální resekce močového měchýře u pacientů s CC=0"/>
        <s v="Výkon pro recidivující břišní nebo pupeční kýlu u pacientů s CC=0-2"/>
        <s v="Odstranění děložního myomu"/>
        <s v="Odstranění osteosyntetického materiálu"/>
        <s v="Bakteriální, mykotické a parazitární nemoci nezařazené jinde u pacientů s CC=0"/>
        <s v="Resekční výkon v dutině ústní nebo na slinných žlázách s odstraněním krčních mízních uzlin a se zavedením gastrostomie, umělou plicní ventilací v délce 25-96 hodin (2-4 dny) nebo s CC=3-4"/>
        <s v="Genitální píštěle a sestup ženských pohlavních orgánů"/>
        <s v="Embolizace pro novotvar nebo poranění ledviny u pacientů s CC=0-2"/>
        <s v="Novotvary peritonea, retroperitonea a jiných pojivových a měkkých tkání v CVSP u pacientů s CC=0-1"/>
        <s v="Odstranění mízních uzlin pro zhoubný novotvar hrdla děložního"/>
        <s v="Drenážní výkon pro onemocnění trávicí soustavy u pacientů s CC=0-2"/>
        <s v="Odstranění vnitřních pohlavních orgánů včetně parametrií nebo totální omentektomie pro zhoubný novotvar u pacientek s CC=0-1"/>
        <s v="Drenážní výkon a chirurgické odstranění nekrotické tkáně u pacientů s CC=0-1"/>
        <s v="Odstranění apendixu pro méně rozsáhlý zánět nebo jiné onemocnění u pacientů ve věku 18-64 let s CC=0-1"/>
        <s v="Odstranění krčních mandlí pro závažnou hlavní diagnózu nebo u pacientů s CC=2-4"/>
        <s v="Novotvary trávicích orgánů mimo zhoubné u pacientů s CC=0"/>
        <s v="Zhoubný novotvar penisu"/>
        <s v="Jiná resekce slinivky břišní s dalším operačním výkonem v jiný den nebo u pacientů s CC=3-4"/>
        <s v="Odstranění varlete nebo nadvarlete u pacientů s CC=1-2"/>
        <s v="Otevřený chirurgický výkon pro tříselnou nebo stehenní kýlu u pacientů ve věku 16 a více let s CC=0-2"/>
        <s v="Odstranění mízních uzlin pro zhoubný novotvar mužské reprodukční soustavy"/>
        <s v="Operace poranění kostí předloktí a zápěstí v CVSP u pacientů ve věku 16 a více let s dalším operačním výkonem v jiný den nebo CC=1-4 nebo u pacientů ve věku 75 a více let"/>
        <s v="Rozsáhlý resekční výkon v dutině břišní nebo pánevní pro onemocnění krvetvorby nebo špatně diferencované novotvary"/>
        <s v="Velký kardiochirurgický výkon a jiné vysoce ekonomicky náročné léčebné modality s UPV 97–240 hodin (5–10 dnů)"/>
        <s v="Jiný chirurgický výkon pro závažné onemocnění ženské reprodukční soustavy nebo u pacientek ve věku 60 a více let s CC=0-2"/>
        <s v="Závěsná nebo slingová operace močové trubice u mužů"/>
        <s v="Novotvary mužské reprodukční soustavy mimo zhoubné"/>
        <s v="Exploratorní nebo drenážní výkon pro nemoc vylučovací soustavy u pacientů s CC=0-1"/>
        <m/>
        <s v="Funkční nebo strukturální poruchy šourku, varlete nebo testikulárních adnex"/>
      </sharedItems>
    </cacheField>
    <cacheField name="Body" numFmtId="0">
      <sharedItems containsString="0" containsBlank="1" containsNumber="1" containsInteger="1" minValue="2876" maxValue="950509"/>
    </cacheField>
    <cacheField name="BodyOD" numFmtId="0">
      <sharedItems containsString="0" containsBlank="1" containsNumber="1" containsInteger="1" minValue="1343" maxValue="32262"/>
    </cacheField>
    <cacheField name="BodyTiss" numFmtId="0">
      <sharedItems containsString="0" containsBlank="1" containsNumber="1" containsInteger="1" minValue="0" maxValue="678180"/>
    </cacheField>
    <cacheField name="pMat" numFmtId="0">
      <sharedItems containsString="0" containsBlank="1" containsNumber="1" containsInteger="1" minValue="0" maxValue="84204"/>
    </cacheField>
    <cacheField name="ZUM1" numFmtId="0">
      <sharedItems containsString="0" containsBlank="1" containsNumber="1" minValue="0" maxValue="260194.76"/>
    </cacheField>
    <cacheField name="ZUM2" numFmtId="0">
      <sharedItems containsString="0" containsBlank="1" containsNumber="1" minValue="0" maxValue="65642.53"/>
    </cacheField>
    <cacheField name="ZUM3" numFmtId="0">
      <sharedItems containsString="0" containsBlank="1" containsNumber="1" minValue="0" maxValue="106473.62"/>
    </cacheField>
    <cacheField name="KcPausal" numFmtId="0">
      <sharedItems containsString="0" containsBlank="1" containsNumber="1" containsInteger="1" minValue="120" maxValue="4320"/>
    </cacheField>
    <cacheField name="BodyKat" numFmtId="0">
      <sharedItems containsString="0" containsBlank="1" containsNumber="1" containsInteger="1" minValue="0" maxValue="4275"/>
    </cacheField>
    <cacheField name="V1" numFmtId="0">
      <sharedItems containsString="0" containsBlank="1" containsNumber="1" containsInteger="1" minValue="0" maxValue="1530116" count="263">
        <n v="207085"/>
        <n v="134185"/>
        <n v="206385"/>
        <n v="214747"/>
        <n v="211290"/>
        <n v="195595"/>
        <n v="200446"/>
        <n v="150679"/>
        <n v="152781"/>
        <n v="112920"/>
        <n v="288825"/>
        <n v="357193"/>
        <n v="197548"/>
        <n v="248477"/>
        <n v="202277"/>
        <n v="99855"/>
        <n v="260288"/>
        <n v="251944"/>
        <n v="40175"/>
        <n v="1530116"/>
        <n v="104078"/>
        <n v="143083"/>
        <n v="198826"/>
        <n v="40724"/>
        <n v="175265"/>
        <n v="230849"/>
        <n v="229521"/>
        <n v="21893"/>
        <n v="91911"/>
        <n v="298391"/>
        <n v="33238"/>
        <n v="30888"/>
        <n v="89708"/>
        <n v="86579"/>
        <n v="91832"/>
        <n v="204517"/>
        <n v="351464"/>
        <n v="197688"/>
        <n v="272601"/>
        <n v="251938"/>
        <n v="56475"/>
        <n v="742309"/>
        <n v="201703"/>
        <n v="44882"/>
        <n v="40097"/>
        <n v="165967"/>
        <n v="55549"/>
        <n v="194832"/>
        <n v="56468"/>
        <n v="96893"/>
        <n v="122979"/>
        <n v="118764"/>
        <n v="231618"/>
        <n v="122223"/>
        <n v="386481"/>
        <n v="291464"/>
        <n v="44243"/>
        <n v="41425"/>
        <n v="156044"/>
        <n v="30595"/>
        <n v="84747"/>
        <n v="173622"/>
        <n v="557067"/>
        <n v="152427"/>
        <n v="254245"/>
        <n v="151582"/>
        <n v="127053"/>
        <n v="28352"/>
        <n v="85454"/>
        <n v="194868"/>
        <n v="61952"/>
        <n v="0"/>
        <n v="151047"/>
        <n v="38342"/>
        <n v="226363"/>
        <n v="37452"/>
        <n v="119677"/>
        <n v="280788"/>
        <n v="266854"/>
        <n v="31032"/>
        <n v="117689"/>
        <n v="62362"/>
        <n v="73912"/>
        <n v="207238"/>
        <n v="136952"/>
        <n v="28048"/>
        <n v="212673"/>
        <n v="340829"/>
        <n v="450773"/>
        <n v="40463"/>
        <n v="335225"/>
        <n v="243339"/>
        <n v="94179"/>
        <n v="409769"/>
        <n v="119327"/>
        <n v="178177"/>
        <n v="84681"/>
        <n v="226712"/>
        <n v="221032"/>
        <n v="62227"/>
        <n v="79840"/>
        <n v="56208"/>
        <n v="237123"/>
        <n v="35314"/>
        <n v="100102"/>
        <n v="284852"/>
        <n v="73243"/>
        <n v="51737"/>
        <n v="232266"/>
        <n v="24929"/>
        <n v="223134"/>
        <n v="353645"/>
        <n v="109906"/>
        <n v="204918"/>
        <n v="144110"/>
        <n v="386621"/>
        <n v="248176"/>
        <n v="122314"/>
        <n v="190665"/>
        <n v="231871"/>
        <n v="31316"/>
        <n v="255247"/>
        <n v="77706"/>
        <n v="140966"/>
        <n v="97058"/>
        <n v="180237"/>
        <n v="45322"/>
        <n v="80666"/>
        <n v="58091"/>
        <n v="335956"/>
        <n v="92910"/>
        <n v="244469"/>
        <n v="652794"/>
        <n v="88675"/>
        <n v="78997"/>
        <n v="336343"/>
        <n v="143791"/>
        <n v="109549"/>
        <n v="87162"/>
        <n v="109510"/>
        <n v="44917"/>
        <n v="139856"/>
        <n v="352813"/>
        <n v="47042"/>
        <n v="212620"/>
        <n v="80364"/>
        <n v="294439"/>
        <n v="116748"/>
        <n v="38830"/>
        <n v="50335"/>
        <n v="31651"/>
        <n v="56367"/>
        <n v="72916"/>
        <n v="252574"/>
        <n v="122327"/>
        <n v="207776"/>
        <n v="148969"/>
        <n v="91663"/>
        <n v="88888"/>
        <n v="325798"/>
        <n v="108696"/>
        <n v="40126"/>
        <n v="198788"/>
        <n v="167917"/>
        <n v="209674"/>
        <n v="301514"/>
        <n v="83533"/>
        <n v="81461"/>
        <n v="161425"/>
        <n v="51621"/>
        <n v="69342"/>
        <n v="33246"/>
        <n v="174429"/>
        <n v="90939"/>
        <n v="122150"/>
        <n v="90914"/>
        <n v="134241"/>
        <n v="134531"/>
        <n v="176090"/>
        <n v="163986"/>
        <n v="137905"/>
        <n v="291587"/>
        <n v="188335"/>
        <n v="96456"/>
        <n v="116023"/>
        <n v="69771"/>
        <n v="154290"/>
        <n v="65612"/>
        <n v="40711"/>
        <n v="142958"/>
        <n v="356564"/>
        <n v="255574"/>
        <n v="133126"/>
        <n v="354163"/>
        <n v="143136"/>
        <n v="343729"/>
        <n v="136634"/>
        <n v="52233"/>
        <n v="279794"/>
        <n v="243650"/>
        <n v="614382"/>
        <n v="78105"/>
        <n v="52988"/>
        <n v="126238"/>
        <n v="156050"/>
        <n v="156084"/>
        <n v="343632"/>
        <n v="126962"/>
        <n v="134250"/>
        <n v="224471"/>
        <n v="282553"/>
        <n v="37112"/>
        <n v="351563"/>
        <n v="215782"/>
        <n v="147758"/>
        <n v="137795"/>
        <n v="446514"/>
        <n v="66404"/>
        <n v="214658"/>
        <n v="261980"/>
        <n v="355918"/>
        <n v="116095"/>
        <n v="1256036"/>
        <n v="394184"/>
        <n v="242382"/>
        <n v="129875"/>
        <n v="171552"/>
        <n v="207007"/>
        <n v="218332"/>
        <n v="87725"/>
        <n v="101117"/>
        <n v="140186"/>
        <n v="98341"/>
        <n v="107631"/>
        <n v="105189"/>
        <n v="342980"/>
        <n v="175259"/>
        <n v="368307"/>
        <n v="244887"/>
        <n v="30118"/>
        <n v="26441"/>
        <n v="161465"/>
        <n v="40616"/>
        <n v="158705"/>
        <m/>
        <n v="127079"/>
        <n v="16732"/>
        <n v="153221"/>
        <n v="185181"/>
        <n v="204051"/>
        <n v="38800"/>
        <n v="180538"/>
        <n v="184973"/>
        <n v="180880"/>
        <n v="206099"/>
        <n v="401987"/>
        <n v="194341"/>
        <n v="178152"/>
        <n v="186829"/>
        <n v="190139"/>
        <n v="210197"/>
        <n v="122954"/>
        <n v="343638"/>
      </sharedItems>
    </cacheField>
    <cacheField name="KLprij" numFmtId="0">
      <sharedItems containsBlank="1"/>
    </cacheField>
    <cacheField name="NAZ_KL_prij" numFmtId="0">
      <sharedItems containsBlank="1"/>
    </cacheField>
    <cacheField name="ICPprij" numFmtId="0">
      <sharedItems containsBlank="1"/>
    </cacheField>
    <cacheField name="NSprij" numFmtId="0">
      <sharedItems containsBlank="1"/>
    </cacheField>
    <cacheField name="alos" numFmtId="0">
      <sharedItems containsString="0" containsBlank="1" containsNumber="1" containsInteger="1" minValue="2" maxValue="29"/>
    </cacheField>
    <cacheField name="ltp" numFmtId="0">
      <sharedItems containsString="0" containsBlank="1" containsNumber="1" containsInteger="1" minValue="2" maxValue="10"/>
    </cacheField>
    <cacheField name="htp" numFmtId="0">
      <sharedItems containsString="0" containsBlank="1" containsNumber="1" containsInteger="1" minValue="4" maxValue="46"/>
    </cacheField>
    <cacheField name="ANakl" numFmtId="0">
      <sharedItems containsString="0" containsBlank="1" containsNumber="1" containsInteger="1" minValue="19710" maxValue="1337134"/>
    </cacheField>
    <cacheField name="AMat" numFmtId="0">
      <sharedItems containsString="0" containsBlank="1" containsNumber="1" containsInteger="1" minValue="6" maxValue="240014"/>
    </cacheField>
    <cacheField name="mltp" numFmtId="0">
      <sharedItems containsString="0" containsBlank="1" containsNumber="1" containsInteger="1" minValue="1" maxValue="80005"/>
    </cacheField>
    <cacheField name="mhtp" numFmtId="0">
      <sharedItems containsString="0" containsBlank="1" containsNumber="1" containsInteger="1" minValue="1006" maxValue="510405"/>
    </cacheField>
    <cacheField name="vahaCZ" numFmtId="0">
      <sharedItems containsString="0" containsBlank="1" containsNumber="1" minValue="0.26600000000000001" maxValue="19.758099999999999"/>
    </cacheField>
    <cacheField name="vahaLOS" numFmtId="0">
      <sharedItems containsString="0" containsBlank="1" containsNumber="1" minValue="0.26319999999999999" maxValue="17.856300000000001"/>
    </cacheField>
    <cacheField name="vahaMAT" numFmtId="0">
      <sharedItems containsString="0" containsBlank="1" containsNumber="1" minValue="1E-4" maxValue="3.2052"/>
    </cacheField>
    <cacheField name="vahaCZprep" numFmtId="0">
      <sharedItems containsString="0" containsBlank="1" containsNumber="1" minValue="0.17688000202178955" maxValue="19.758100390434265" count="201">
        <n v="2.6935001015663147"/>
        <n v="1.8031100630760193"/>
        <n v="2.7481998801231384"/>
        <n v="2.8595401048660278"/>
        <n v="2.8855999708175659"/>
        <n v="2.0529999881982803"/>
        <n v="1.5173599720001221"/>
        <n v="3.8810999989509583"/>
        <n v="5.2175499498844147"/>
        <n v="3.385499894618988"/>
        <n v="1.3417999595403671"/>
        <n v="0.54660997074097395"/>
        <n v="19.758100390434265"/>
        <n v="1.4180600047111511"/>
        <n v="1.9226800799369812"/>
        <n v="0.5713000213727355"/>
        <n v="2.3983000665903091"/>
        <n v="3.0842000842094421"/>
        <n v="0.28269999880285468"/>
        <n v="1.1954699754714966"/>
        <n v="0.42919999361038208"/>
        <n v="1.2054600119590759"/>
        <n v="1.1179800033569336"/>
        <n v="1.1944299936294556"/>
        <n v="5.185109943151474"/>
        <n v="3.5456500053405762"/>
        <n v="3.2768999338150024"/>
        <n v="0.78060002624988556"/>
        <n v="9.6550297737121582"/>
        <n v="0.6031000018119812"/>
        <n v="0.53880000114440918"/>
        <n v="2.2301799952983856"/>
        <n v="0.71729999780654907"/>
        <n v="0.80470000207424164"/>
        <n v="1.3019999666139483"/>
        <n v="1.6525300443172455"/>
        <n v="1.5814500451087952"/>
        <n v="1.5897200107574463"/>
        <n v="5.7017199397087097"/>
        <n v="2.0968400835990906"/>
        <n v="1.1387900114059448"/>
        <n v="2.333050012588501"/>
        <n v="6.5570000410079956"/>
        <n v="2.0297000110149384"/>
        <n v="2.0955800414085388"/>
        <n v="1.7072800695896149"/>
        <n v="0.3661000020802021"/>
        <n v="1.1378999948501587"/>
        <n v="0.80580000579357147"/>
        <n v="0.48550000786781311"/>
        <n v="0.49870000581722707"/>
        <n v="1.5936100482940674"/>
        <n v="3.6358799338340759"/>
        <n v="0.41699999570846558"/>
        <n v="0.83039999008178711"/>
        <n v="0.98420003056526184"/>
        <n v="1.7812999747693539"/>
        <n v="0.39970000740140676"/>
        <n v="4.9785197675228119"/>
        <n v="6.0572699904441833"/>
        <n v="4.896659791469574"/>
        <n v="3.5899599194526672"/>
        <n v="5.4988499879837036"/>
        <n v="1.588949978351593"/>
        <n v="2.4276600778102875"/>
        <n v="1.137910008430481"/>
        <n v="3.311599925160408"/>
        <n v="2.9701198935508728"/>
        <n v="0.87295001745223999"/>
        <n v="1.0309600234031677"/>
        <n v="0.72579999826848507"/>
        <n v="0.45600000023841858"/>
        <n v="3.1210799813270569"/>
        <n v="2.5444800853729248"/>
        <n v="0.34640000760555267"/>
        <n v="5.1657198071479797"/>
        <n v="1.5272000133991241"/>
        <n v="2.7919999808073044"/>
        <n v="2.1260400414466858"/>
        <n v="5.64739990234375"/>
        <n v="3.334869921207428"/>
        <n v="1.590910017490387"/>
        <n v="2.4799299538135529"/>
        <n v="3.1157798767089844"/>
        <n v="3.7284099459648132"/>
        <n v="1.0106999799609184"/>
        <n v="1.9206600785255432"/>
        <n v="2.3442999720573425"/>
        <n v="0.60350000180187635"/>
        <n v="1.131630003452301"/>
        <n v="4.9073397815227509"/>
        <n v="1.2084600031375885"/>
        <n v="3.5709699392318726"/>
        <n v="8.473429948091507"/>
        <n v="1.2082000076770782"/>
        <n v="1.1257400512695313"/>
        <n v="4.6498599052429199"/>
        <n v="2.1003599762916565"/>
        <n v="1.4720699787139893"/>
        <n v="1.1336999833583832"/>
        <n v="1.5217000469565392"/>
        <n v="0.58000002801418304"/>
        <n v="1.8623000383377075"/>
        <n v="5.205009937286377"/>
        <n v="0.62641002517193556"/>
        <n v="1.0798999890685081"/>
        <n v="3.9565300345420837"/>
        <n v="1.5687999725341797"/>
        <n v="0.50140000134706497"/>
        <n v="0.40869998931884766"/>
        <n v="0.72785999812185764"/>
        <n v="0.94840000569820404"/>
        <n v="3.7261999249458313"/>
        <n v="1.5795800685882568"/>
        <n v="1.2317299842834473"/>
        <n v="4.2375800907611847"/>
        <n v="1.4606000334024429"/>
        <n v="0.53920000113430433"/>
        <n v="2.2359600067138672"/>
        <n v="4.4042298793792725"/>
        <n v="1.1381399929523468"/>
        <n v="1.160860002040863"/>
        <n v="2.231660008430481"/>
        <n v="0.90192000567913055"/>
        <n v="0.42929999360785587"/>
        <n v="2.0632400512695313"/>
        <n v="1.1742800176143646"/>
        <n v="1.6414000391960144"/>
        <n v="1.2955700159072876"/>
        <n v="1.9608699679374695"/>
        <n v="1.9651099443435669"/>
        <n v="2.3662199676036835"/>
        <n v="2.3004899621009827"/>
        <n v="2.0344999246299267"/>
        <n v="2.6169999502599239"/>
        <n v="1.2961300015449524"/>
        <n v="1.5808100700378418"/>
        <n v="0.90749000012874603"/>
        <n v="2.0545099973678589"/>
        <n v="0.84724003076553345"/>
        <n v="0.52569997310638428"/>
        <n v="1.921000063419342"/>
        <n v="5.2083499431610107"/>
        <n v="1.7888800501823425"/>
        <n v="5.1732899397611618"/>
        <n v="1.9233900308609009"/>
        <n v="5.0710000991821289"/>
        <n v="1.8616400361061096"/>
        <n v="3.6392099261283875"/>
        <n v="3.5590099096298218"/>
        <n v="7.9911200404167175"/>
        <n v="1.080299973487854"/>
        <n v="0.68919997289776802"/>
        <n v="1.7199900448322296"/>
        <n v="2.0973800420761108"/>
        <n v="5.019449770450592"/>
        <n v="1.6513600647449493"/>
        <n v="1.96100003272295"/>
        <n v="3.7624500393867493"/>
        <n v="5.1353000998497009"/>
        <n v="2.7863500416278839"/>
        <n v="1.9218500852584839"/>
        <n v="2.032880038022995"/>
        <n v="5.8077001571655273"/>
        <n v="0.93156000971794128"/>
        <n v="3.5203699469566345"/>
        <n v="5.198919951915741"/>
        <n v="1.5600300431251526"/>
        <n v="16.065100431442261"/>
        <n v="5.8153499364852905"/>
        <n v="3.5758399367332458"/>
        <n v="1.7695400714874268"/>
        <n v="2.2313399910926819"/>
        <n v="3.0539499521255493"/>
        <n v="2.9072900414466858"/>
        <n v="1.2127799987792969"/>
        <n v="1.3057100176811218"/>
        <n v="1.8837500810623169"/>
        <n v="1.3398999869823456"/>
        <n v="1.4332000613212585"/>
        <n v="5.0099397897720337"/>
        <n v="2.3337299823760986"/>
        <n v="5.4335999190807343"/>
        <n v="0.37680000066757202"/>
        <n v="2.2050699591636658"/>
        <n v="0.54084000107832253"/>
        <n v="2.1623500287532806"/>
        <m/>
        <n v="1.4783700108528137"/>
        <n v="1.5250799655914307"/>
        <n v="0.17688000202178955"/>
        <n v="1.7910699844360352"/>
        <n v="2.3658199310302734"/>
        <n v="2.6739399433135986"/>
        <n v="0.51525002717971802"/>
        <n v="2.4239400029182434"/>
        <n v="5.3383097946643829"/>
        <n v="2.4668800234794617"/>
        <n v="2.2774399518966675"/>
        <n v="1.6522000432014465"/>
        <n v="5.0195497870445251"/>
      </sharedItems>
    </cacheField>
    <cacheField name="vahaLOSprep" numFmtId="0">
      <sharedItems containsString="0" containsBlank="1" containsNumber="1" minValue="0.17688000202178955" maxValue="17.856300354003906"/>
    </cacheField>
    <cacheField name="vahaMATprep" numFmtId="0">
      <sharedItems containsString="0" containsBlank="1" containsNumber="1" minValue="0" maxValue="3.2051999568939209"/>
    </cacheField>
    <cacheField name="Ukon" numFmtId="0">
      <sharedItems containsBlank="1"/>
    </cacheField>
    <cacheField name="KL_HlDg" numFmtId="0">
      <sharedItems containsBlank="1"/>
    </cacheField>
    <cacheField name="KL_OV" numFmtId="0">
      <sharedItems containsBlank="1" containsMixedTypes="1" containsNumber="1" containsInteger="1" minValue="0" maxValue="0"/>
    </cacheField>
    <cacheField name="KL_KV" numFmtId="0">
      <sharedItems containsBlank="1"/>
    </cacheField>
    <cacheField name="ALFA2" numFmtId="0">
      <sharedItems containsBlank="1" count="11">
        <s v="ROBOT"/>
        <s v="Laparoskopie"/>
        <m/>
        <s v="ROBOT,Laparoskopie"/>
        <s v="Laparoskopie,ROBOT"/>
        <s v="Slinivka,ROBOT"/>
        <s v="ROBOT,ROBOT"/>
        <s v="ROBOT,Slinivka"/>
        <s v="Slinivka"/>
        <s v="Laparoskopie,Laparoskopie,ROBOT"/>
        <s v="ROBOT,Laparoskopie,ROBOT"/>
      </sharedItems>
    </cacheField>
    <cacheField name="PSC" numFmtId="0">
      <sharedItems containsBlank="1"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HLDG3" numFmtId="0">
      <sharedItems containsBlank="1"/>
    </cacheField>
    <cacheField name="HLDG4" numFmtId="0">
      <sharedItems containsBlank="1"/>
    </cacheField>
    <cacheField name="HLDG5" numFmtId="0">
      <sharedItems containsBlank="1" containsMixedTypes="1" containsNumber="1" containsInteger="1" minValue="0" maxValue="0"/>
    </cacheField>
    <cacheField name="HLDGfull" numFmtId="0">
      <sharedItems containsBlank="1"/>
    </cacheField>
    <cacheField name="ZUM CELKEM" numFmtId="3">
      <sharedItems containsString="0" containsBlank="1" containsNumber="1" minValue="0" maxValue="418666.54000000004" count="431">
        <n v="60698.1"/>
        <n v="66691.62"/>
        <n v="52996.759999999995"/>
        <n v="60429.89"/>
        <n v="53517.96"/>
        <n v="66156.01999999999"/>
        <n v="60142.54"/>
        <n v="22192.3"/>
        <n v="22173.81"/>
        <n v="51252.04"/>
        <n v="44404.219999999994"/>
        <n v="77563.39"/>
        <n v="35455.58"/>
        <n v="75197.180000000008"/>
        <n v="75184.66"/>
        <n v="60713.24"/>
        <n v="60148.08"/>
        <n v="52105.08"/>
        <n v="1910.27"/>
        <n v="2853.2400000000002"/>
        <n v="51837.59"/>
        <n v="52853.81"/>
        <n v="207561.53999999998"/>
        <n v="69571.81"/>
        <n v="75331.959999999992"/>
        <n v="60154.9"/>
        <n v="60177.54"/>
        <n v="60155.81"/>
        <n v="51643.09"/>
        <n v="60166.89"/>
        <n v="61642.979999999996"/>
        <n v="1501.5"/>
        <n v="43338.369999999995"/>
        <n v="20682.64"/>
        <n v="62100.27"/>
        <n v="53886.78"/>
        <n v="54.34"/>
        <n v="52694.49"/>
        <n v="51664.66"/>
        <n v="80371.260000000009"/>
        <n v="75685.39"/>
        <n v="60734.16"/>
        <n v="46915.03"/>
        <n v="76121.279999999999"/>
        <n v="51287.57"/>
        <n v="0"/>
        <n v="60137.67"/>
        <n v="53629.96"/>
        <n v="55977.07"/>
        <n v="52596.829999999994"/>
        <n v="74120.759999999995"/>
        <n v="46962.200000000004"/>
        <n v="51890.86"/>
        <n v="32418.9"/>
        <n v="60678.02"/>
        <n v="49966.400000000001"/>
        <n v="75239"/>
        <n v="11091.06"/>
        <n v="52000.619999999995"/>
        <n v="25377.93"/>
        <n v="6576.7"/>
        <n v="80316.98"/>
        <n v="216904.72999999998"/>
        <n v="51227.69"/>
        <n v="62826.619999999995"/>
        <n v="47923.590000000004"/>
        <n v="51240.05"/>
        <n v="62103.469999999994"/>
        <n v="51819.310000000005"/>
        <n v="48182.21"/>
        <n v="51306.38"/>
        <n v="168.52"/>
        <n v="699.14"/>
        <n v="51922.69"/>
        <n v="50046.13"/>
        <n v="51457.42"/>
        <n v="75196.09"/>
        <n v="60999.03"/>
        <n v="43392.72"/>
        <n v="60264.639999999999"/>
        <n v="75130.31"/>
        <n v="76111.73"/>
        <n v="71947.929999999993"/>
        <n v="73991.41"/>
        <n v="75658.100000000006"/>
        <n v="80827.839999999997"/>
        <n v="53110.62"/>
        <n v="75785.200000000012"/>
        <n v="229.56"/>
        <n v="52669.7"/>
        <n v="91634.03"/>
        <n v="51817.51"/>
        <n v="43417.54"/>
        <n v="71731.87999999999"/>
        <n v="56015.689999999995"/>
        <n v="418666.54000000004"/>
        <n v="11098.03"/>
        <n v="91516.06"/>
        <n v="55170.68"/>
        <n v="63547.299999999996"/>
        <n v="51262.69"/>
        <n v="6920.22"/>
        <n v="43333.85"/>
        <n v="75243.95"/>
        <n v="60688.2"/>
        <n v="63045.34"/>
        <n v="64964.1"/>
        <n v="57021.8"/>
        <n v="53017.68"/>
        <n v="61068.6"/>
        <n v="75189.61"/>
        <n v="617.34"/>
        <n v="56475.45"/>
        <n v="52613.2"/>
        <n v="80002.86"/>
        <n v="76475.509999999995"/>
        <n v="80708.72"/>
        <n v="51277.159999999996"/>
        <n v="51425.72"/>
        <n v="52726.84"/>
        <n v="3139.5699999999997"/>
        <n v="57006.66"/>
        <n v="68094.349999999991"/>
        <n v="51674.559999999998"/>
        <n v="62781.62"/>
        <n v="13582.230000000001"/>
        <n v="63457.670000000006"/>
        <n v="67188.03"/>
        <n v="89178.48000000001"/>
        <n v="100974.36"/>
        <n v="69465.2"/>
        <n v="452.89"/>
        <n v="55783.88"/>
        <n v="51282.03"/>
        <n v="51873.65"/>
        <n v="64965.72"/>
        <n v="52425.48"/>
        <n v="63139.360000000001"/>
        <n v="50599.299999999996"/>
        <n v="33773.31"/>
        <n v="91122.87"/>
        <n v="60941.21"/>
        <n v="55477.34"/>
        <n v="64050.869999999995"/>
        <n v="65919.62"/>
        <n v="1805.24"/>
        <n v="60879.67"/>
        <n v="47017.39"/>
        <n v="150785.59"/>
        <n v="53537.3"/>
        <n v="22330.16"/>
        <n v="70695.990000000005"/>
        <n v="43335.13"/>
        <n v="91271.42"/>
        <n v="726.03"/>
        <n v="91112.22"/>
        <n v="51543.560000000005"/>
        <n v="69517.41"/>
        <n v="10160.700000000001"/>
        <n v="51827.69"/>
        <n v="57042.720000000001"/>
        <n v="1123.43"/>
        <n v="10076.94"/>
        <n v="83122.59"/>
        <n v="70710.490000000005"/>
        <n v="2145.62"/>
        <n v="75641.89"/>
        <n v="51119"/>
        <n v="63102.7"/>
        <n v="61118.48"/>
        <n v="52362.740000000005"/>
        <n v="51295.299999999996"/>
        <n v="13419.2"/>
        <n v="80390.31"/>
        <n v="1389.05"/>
        <n v="60344.19"/>
        <n v="57513.48"/>
        <n v="75808.849999999991"/>
        <n v="191.94"/>
        <n v="54994.340000000004"/>
        <n v="80662.62999999999"/>
        <n v="8908.1"/>
        <n v="25400.309999999998"/>
        <n v="64886.97"/>
        <n v="62805.13"/>
        <n v="60899.75"/>
        <n v="56412.9"/>
        <n v="51852.729999999996"/>
        <n v="66863.98"/>
        <n v="46848.090000000004"/>
        <n v="51143.35"/>
        <n v="55081.77"/>
        <n v="98967.79"/>
        <n v="76223.16"/>
        <n v="299.20999999999998"/>
        <n v="54513.590000000004"/>
        <n v="75089.55"/>
        <n v="40133.68"/>
        <n v="31373.62"/>
        <n v="63225.09"/>
        <n v="163.03"/>
        <n v="52996.67"/>
        <n v="51766.25"/>
        <n v="60376.15"/>
        <n v="60884.89"/>
        <n v="78877.3"/>
        <n v="1318.84"/>
        <n v="75894.87"/>
        <n v="62913.82"/>
        <n v="70251.02"/>
        <n v="13486.78"/>
        <n v="75142.83"/>
        <n v="3124.34"/>
        <n v="112086.55"/>
        <n v="52311.519999999997"/>
        <n v="132.56"/>
        <n v="61238.29"/>
        <n v="56476.47"/>
        <n v="49941.96"/>
        <n v="61004.079999999994"/>
        <n v="62917.06"/>
        <n v="66021.06"/>
        <n v="64142.36"/>
        <n v="93991.07"/>
        <n v="69178.44"/>
        <n v="49917.52"/>
        <n v="135862.54"/>
        <n v="75392.38"/>
        <n v="75124.960000000006"/>
        <n v="51371.37"/>
        <n v="43447.06"/>
        <n v="51659.07"/>
        <n v="59459.81"/>
        <n v="5062"/>
        <n v="55040.959999999999"/>
        <n v="69680.5"/>
        <n v="34282.079999999994"/>
        <n v="53039.96"/>
        <n v="51686.78"/>
        <n v="51317.03"/>
        <n v="51710.62"/>
        <n v="3359.45"/>
        <n v="53002.720000000001"/>
        <n v="2799.04"/>
        <n v="2631.6"/>
        <n v="61899.700000000004"/>
        <n v="54570.14"/>
        <n v="66154.899999999994"/>
        <n v="76116.760000000009"/>
        <n v="108.69"/>
        <n v="83028.09"/>
        <n v="5083.3599999999997"/>
        <n v="79171.839999999997"/>
        <n v="79853.8"/>
        <n v="78670.350000000006"/>
        <n v="57503.63"/>
        <n v="25766.620000000003"/>
        <n v="75702.210000000006"/>
        <n v="62823.049999999996"/>
        <n v="20210.77"/>
        <n v="52624.99"/>
        <n v="51410.78"/>
        <n v="38262.42"/>
        <n v="76159.05"/>
        <n v="9984"/>
        <n v="51154"/>
        <n v="55190.46"/>
        <n v="62643.82"/>
        <n v="52789.57"/>
        <n v="50451.78"/>
        <n v="12461.39"/>
        <n v="36304.49"/>
        <n v="62821.759999999995"/>
        <n v="59454.39"/>
        <n v="43356.619999999995"/>
        <n v="71639.48"/>
        <n v="62241.38"/>
        <n v="60356.55"/>
        <n v="75233.91"/>
        <n v="52704.66"/>
        <n v="152587.69"/>
        <n v="57393.619999999995"/>
        <n v="54639.17"/>
        <n v="51534.400000000001"/>
        <n v="62789.909999999996"/>
        <n v="609.45000000000005"/>
        <n v="73785.88"/>
        <n v="63181.399999999994"/>
        <n v="54653.979999999996"/>
        <n v="51496.04"/>
        <n v="62734.239999999998"/>
        <n v="75654.86"/>
        <n v="60357.46"/>
        <n v="86510.97"/>
        <n v="2030.35"/>
        <n v="102516.27"/>
        <n v="11417.289999999999"/>
        <n v="58153.009999999995"/>
        <n v="51360.72"/>
        <n v="43332.82"/>
        <n v="51763.170000000006"/>
        <n v="1915.14"/>
        <n v="30822.97"/>
        <n v="75175.39"/>
        <n v="58544.94"/>
        <n v="51288.11"/>
        <n v="70541.490000000005"/>
        <n v="34594.400000000001"/>
        <n v="64121.01"/>
        <n v="62808.369999999995"/>
        <n v="31312.06"/>
        <n v="53006.939999999995"/>
        <n v="70904.05"/>
        <n v="69569.440000000002"/>
        <n v="75398.83"/>
        <n v="62930.45"/>
        <n v="69408.72"/>
        <n v="66669.48"/>
        <n v="51415.07"/>
        <n v="51294.39"/>
        <n v="69618.59"/>
        <n v="501.28"/>
        <n v="51620.45"/>
        <n v="80006.27"/>
        <n v="65424.19"/>
        <n v="61153.89"/>
        <n v="116100.39"/>
        <n v="91239.069999999992"/>
        <n v="2645.76"/>
        <n v="51771.12"/>
        <n v="56360.52"/>
        <n v="19831.649999999998"/>
        <n v="80268.2"/>
        <n v="51798.39"/>
        <n v="75853.98"/>
        <n v="63833.340000000004"/>
        <n v="20333.719999999998"/>
        <n v="8760.35"/>
        <n v="60349.73"/>
        <n v="91685.06"/>
        <n v="71584.03"/>
        <n v="66970.92"/>
        <n v="49936.409999999996"/>
        <n v="9438.8000000000011"/>
        <n v="51776.66"/>
        <n v="52945.5"/>
        <n v="69406.41"/>
        <n v="695.74"/>
        <n v="71989.51999999999"/>
        <n v="78706.820000000007"/>
        <n v="20536.059999999998"/>
        <n v="75254.850000000006"/>
        <n v="63047.7"/>
        <n v="56171.049999999996"/>
        <n v="64214"/>
        <n v="113158.56"/>
        <n v="60889.85"/>
        <n v="17260.210000000003"/>
        <n v="58780.34"/>
        <n v="64061.56"/>
        <n v="217.37"/>
        <n v="33711.740000000005"/>
        <n v="27859.05"/>
        <n v="52316.780000000006"/>
        <n v="238653.02"/>
        <n v="60318.84"/>
        <n v="82583.78"/>
        <n v="61132.86"/>
        <n v="20373.8"/>
        <n v="51578.1"/>
        <n v="62862.71"/>
        <n v="52449.26"/>
        <n v="64597.95"/>
        <n v="61916.009999999995"/>
        <n v="60997.9"/>
        <n v="62212.149999999994"/>
        <n v="44601.659999999996"/>
        <n v="51173.34"/>
        <n v="61068.61"/>
        <n v="6818.07"/>
        <n v="50346.28"/>
        <n v="48960.82"/>
        <n v="71688.28"/>
        <n v="34002.550000000003"/>
        <n v="13171.22"/>
        <n v="12053.03"/>
        <n v="66080.33"/>
        <n v="51197.689999999995"/>
        <n v="53948.63"/>
        <n v="90949.119999999995"/>
        <n v="71796.13"/>
        <n v="28918.57"/>
        <n v="59296.88"/>
        <n v="90692.079999999987"/>
        <n v="8752"/>
        <n v="62815.79"/>
        <n v="76985.48"/>
        <n v="81175.69"/>
        <n v="69407.44"/>
        <n v="63567.73"/>
        <n v="84429.26"/>
        <n v="75391.260000000009"/>
        <n v="66055.94"/>
        <n v="105469.54000000001"/>
        <n v="51403.99"/>
        <n v="79759.989999999991"/>
        <n v="1183.98"/>
        <n v="69713.460000000006"/>
        <n v="32072.63"/>
        <n v="65270.93"/>
        <n v="61622.83"/>
        <n v="79771.41"/>
        <n v="75577.320000000007"/>
        <n v="47469.7"/>
        <n v="47552.87"/>
        <n v="80371.489999999991"/>
        <n v="74781.090000000011"/>
        <n v="82510.12"/>
        <n v="74241.59"/>
        <n v="59648.59"/>
        <n v="50788.08"/>
        <n v="62436.39"/>
        <n v="59848.03"/>
        <n v="66002.209999999992"/>
        <n v="62574.329999999994"/>
        <n v="74604.06"/>
        <n v="118409.59999999999"/>
        <n v="50014.560000000005"/>
        <n v="66980.06"/>
        <n v="47416.99"/>
        <m/>
      </sharedItems>
    </cacheField>
    <cacheField name="HELP robot dle BI" numFmtId="0">
      <sharedItems containsBlank="1" count="3">
        <s v="ROBOT dle BI"/>
        <s v="-"/>
        <m/>
      </sharedItems>
    </cacheField>
    <cacheField name="ROK operace" numFmtId="0">
      <sharedItems containsString="0" containsBlank="1" containsNumber="1" containsInteger="1" minValue="2023" maxValue="2024" count="3">
        <n v="2023"/>
        <n v="2024"/>
        <m/>
      </sharedItems>
    </cacheField>
    <cacheField name="ROK ukončení HOSP" numFmtId="0">
      <sharedItems containsBlank="1" containsMixedTypes="1" containsNumber="1" containsInteger="1" minValue="2023" maxValue="2024" count="4">
        <n v="2023"/>
        <e v="#VALUE!"/>
        <n v="2024"/>
        <m/>
      </sharedItems>
    </cacheField>
    <cacheField name="Operující klinika" numFmtId="0">
      <sharedItems containsBlank="1" count="8">
        <s v="Urologie"/>
        <s v="GYNEKOLOGIE"/>
        <s v="I. CHIRURGIE"/>
        <s v="ORL"/>
        <s v="PCHIR - Operační sál                              "/>
        <s v="2.CH - Operační sál (COS)                         "/>
        <s v="TR - Centrální operační sál                       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nápek Martin, Ing." refreshedDate="45338.652743287035" createdVersion="6" refreshedVersion="6" minRefreshableVersion="3" recordCount="126" xr:uid="{CDF91B2A-9262-490B-B9BD-979325AF15B2}">
  <cacheSource type="worksheet">
    <worksheetSource ref="A9:C135" sheet="KT Robot 2023 HELP" r:id="rId2"/>
  </cacheSource>
  <cacheFields count="3">
    <cacheField name="KLINIKA " numFmtId="0">
      <sharedItems count="4">
        <s v="Urologie"/>
        <s v="GYNEKOLOGIE"/>
        <s v="I. CHIRURGIE"/>
        <s v="ORL"/>
      </sharedItems>
    </cacheField>
    <cacheField name="VÝKON" numFmtId="0">
      <sharedItems containsBlank="1" count="19">
        <m/>
        <s v="RESEKCE LEDVINY"/>
        <s v="Prostata bez lymfadenektomie"/>
        <s v="Prostata s lymfadenektomií"/>
        <s v="Pyeloplastika"/>
        <s v="Adrenalektomie"/>
        <s v="Cystektomie"/>
        <s v="Ostatní"/>
        <s v="Hysterektomie robotická (malignita)"/>
        <s v="Hysterektomie benigní"/>
        <s v="Sakrokolpopexe"/>
        <s v="Endometrióza"/>
        <s v="Myomektomie"/>
        <s v="Resekce konečníku"/>
        <s v="Enukleace"/>
        <s v="Slinivka"/>
        <s v="Žlučník"/>
        <s v="ORL"/>
        <s v="Lymfadenektomie" u="1"/>
      </sharedItems>
    </cacheField>
    <cacheField name="Počet" numFmtId="0">
      <sharedItems containsSemiMixedTypes="0" containsString="0" containsNumber="1" containsInteger="1" minValue="1" maxValue="6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4">
  <r>
    <n v="371931"/>
    <x v="0"/>
    <s v="Jiří Hýbl"/>
    <x v="0"/>
    <n v="55"/>
    <m/>
    <s v="Študent Vladimír (ŠTU)"/>
    <s v=" "/>
    <s v="Hruška František (HRU)"/>
    <s v=" "/>
    <s v=" "/>
    <s v=" "/>
    <s v=" "/>
    <s v="Siman Branislav (BranSi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07:58:06"/>
    <s v="08:01:23"/>
    <s v="08:06:31"/>
    <s v="08:24:37"/>
    <s v="08:33:52"/>
    <s v="10:22:00"/>
    <s v="10:26:36"/>
    <s v="10:40:10"/>
    <s v="10:45:40"/>
    <n v="167"/>
    <n v="109"/>
    <n v="150"/>
    <n v="106"/>
    <s v="Monday"/>
    <s v="706"/>
    <n v="700501"/>
    <s v="Plan"/>
    <d v="2023-10-09T00:00:00"/>
    <d v="1899-12-31T08:10:00"/>
    <s v="COS07"/>
    <s v="1264"/>
    <s v=""/>
    <m/>
    <s v="URO - Lůžkové oddělení                            "/>
    <x v="0"/>
    <n v="2023"/>
    <x v="0"/>
    <s v="6808061260"/>
    <s v="Hýbl Jiří"/>
    <n v="20231008"/>
    <n v="20231014"/>
    <n v="7"/>
    <s v="C61;;;;;;;;;;;;;;;"/>
    <s v="91992,78990,91982,76705"/>
    <s v="12"/>
    <s v="Urologická klinika"/>
    <s v="89301121"/>
    <s v="1211"/>
    <n v="111"/>
    <s v="C"/>
    <x v="0"/>
    <x v="0"/>
    <n v="66392"/>
    <n v="7632"/>
    <n v="0"/>
    <n v="0"/>
    <n v="0"/>
    <n v="0"/>
    <n v="60698.1"/>
    <n v="720"/>
    <n v="6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0"/>
    <x v="0"/>
    <x v="0"/>
    <x v="0"/>
    <x v="0"/>
  </r>
  <r>
    <n v="371953"/>
    <x v="1"/>
    <s v="Hana Šmoldasová"/>
    <x v="1"/>
    <n v="27"/>
    <m/>
    <s v="Marek Radim (marekrad)"/>
    <s v=" "/>
    <s v="Janošík Martin (JanoMa)"/>
    <s v=" "/>
    <s v=" "/>
    <s v=" "/>
    <s v=" "/>
    <s v="Bendžala Tomáš (BendTo)"/>
    <s v=" "/>
    <s v="Čepová Hana (ČepováH)"/>
    <s v=" "/>
    <s v=" "/>
    <s v=" "/>
    <s v=" "/>
    <s v=" "/>
    <s v=" "/>
    <s v=" "/>
    <s v=" "/>
    <s v=" "/>
    <s v="Koriteaková Vendula (KoriteaVe)"/>
    <s v=" "/>
    <s v=" "/>
    <s v=" "/>
    <s v=" "/>
    <s v="Čermáková Martina (ČermákoMa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m/>
    <s v="PGK - Operační sál OP17                           "/>
    <x v="1"/>
    <x v="1"/>
    <n v="0"/>
    <s v="Celkova"/>
    <m/>
    <m/>
    <m/>
    <m/>
    <s v="07:57:50"/>
    <s v="08:03:02"/>
    <s v="08:11:38"/>
    <s v="08:25:06"/>
    <s v="08:33:16"/>
    <s v="12:20:19"/>
    <s v="12:23:04"/>
    <s v="12:42:27"/>
    <s v="12:53:30"/>
    <n v="296"/>
    <n v="227"/>
    <n v="201"/>
    <n v="136"/>
    <s v="Thursday"/>
    <s v="603"/>
    <n v="965115"/>
    <s v="Plan"/>
    <d v="2023-11-23T00:00:00"/>
    <d v="1899-12-31T08:00:00"/>
    <s v="COS07"/>
    <s v="0863"/>
    <s v=""/>
    <m/>
    <s v="PGK - Intermediální jednotka 17 A                 "/>
    <x v="0"/>
    <n v="2023"/>
    <x v="1"/>
    <s v="9655130958"/>
    <s v="Šmoldasová Hana"/>
    <n v="20231122"/>
    <n v="20231128"/>
    <n v="7"/>
    <s v="N805;J459;;;;;;;;;;;;;;"/>
    <s v="51419,21415,78990,21413,21225,21221,91859,90817,21215,21001"/>
    <s v="08"/>
    <s v="Porodnicko-gynekologická klinika"/>
    <s v="89301081"/>
    <s v="0817"/>
    <n v="205"/>
    <s v="C"/>
    <x v="1"/>
    <x v="1"/>
    <n v="52453"/>
    <n v="8207"/>
    <n v="0"/>
    <n v="0"/>
    <n v="251.83"/>
    <n v="0"/>
    <n v="66439.789999999994"/>
    <n v="360"/>
    <n v="675"/>
    <x v="1"/>
    <s v="08"/>
    <s v="Porodnicko-gynekologická klinika"/>
    <s v="89301081"/>
    <s v="0817"/>
    <n v="6"/>
    <n v="2"/>
    <n v="9"/>
    <n v="92329"/>
    <n v="17044"/>
    <n v="1"/>
    <n v="34630"/>
    <n v="1.4605999999999999"/>
    <n v="1.2330000000000001"/>
    <n v="0.2276"/>
    <x v="1"/>
    <n v="1.2330000400543213"/>
    <n v="0.570110023021698"/>
    <s v="1"/>
    <s v="08"/>
    <s v="08,04"/>
    <s v="04,26,07,08"/>
    <x v="0"/>
    <s v="75117"/>
    <s v="Olomoucký"/>
    <s v="Přerov"/>
    <s v="Přerov a okolí"/>
    <s v="N80 - Endometrióza"/>
    <s v="N805 - Endometrióza střeva"/>
    <m/>
    <s v="N805 - Endometrióza střeva"/>
    <x v="1"/>
    <x v="0"/>
    <x v="0"/>
    <x v="0"/>
    <x v="1"/>
  </r>
  <r>
    <n v="366125"/>
    <x v="2"/>
    <s v="Pavel Čapka"/>
    <x v="2"/>
    <n v="58"/>
    <m/>
    <s v="Študent Vladimír (ŠTU JR.)"/>
    <s v=" "/>
    <s v="Hruška František (HRU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57:50"/>
    <s v="08:03:36"/>
    <s v="08:12:03"/>
    <s v="08:20:58"/>
    <s v="08:37:34"/>
    <s v="10:01:32"/>
    <s v="10:06:48"/>
    <s v="10:17:45"/>
    <s v="10:33:46"/>
    <n v="156"/>
    <n v="84"/>
    <n v="155"/>
    <n v="101"/>
    <s v="Friday"/>
    <s v="706"/>
    <n v="343001"/>
    <s v="Plan"/>
    <d v="2023-08-04T00:00:00"/>
    <d v="1899-12-31T08:00:00"/>
    <s v="COS07"/>
    <s v="1264"/>
    <s v="211 "/>
    <m/>
    <s v="URO - Lůžkové oddělení                            "/>
    <x v="0"/>
    <n v="2023"/>
    <x v="2"/>
    <s v="6508111522"/>
    <s v="Čapka Pavel"/>
    <n v="20230803"/>
    <n v="20230808"/>
    <n v="6"/>
    <s v="C64;;;;;;;;;;;;;;;"/>
    <s v="76707,78990,91981,91991"/>
    <s v="12"/>
    <s v="Urologická klinika"/>
    <s v="89301121"/>
    <s v="1211"/>
    <n v="211"/>
    <s v="C"/>
    <x v="2"/>
    <x v="2"/>
    <n v="66123"/>
    <n v="6556"/>
    <n v="0"/>
    <n v="0"/>
    <n v="326.06"/>
    <n v="0"/>
    <n v="52670.7"/>
    <n v="600"/>
    <n v="600"/>
    <x v="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7900"/>
    <s v="Olomoucký"/>
    <s v="Olomouc"/>
    <s v="Olomouc město"/>
    <s v="C64 - Zhoubný novotvar ledviny mimo pánvičku"/>
    <m/>
    <m/>
    <s v="C64 - Zhoubný novotvar ledviny mimo pánvičku"/>
    <x v="2"/>
    <x v="0"/>
    <x v="0"/>
    <x v="0"/>
    <x v="0"/>
  </r>
  <r>
    <n v="348596"/>
    <x v="3"/>
    <s v="Tereza Krejčí"/>
    <x v="3"/>
    <n v="39"/>
    <m/>
    <s v="Študent Vladimír (ŠTU JR.)"/>
    <s v=" "/>
    <s v="Hruška František (HRU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Woltner Jan (Woltner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3"/>
    <x v="3"/>
    <n v="0"/>
    <s v="Celkova"/>
    <b v="0"/>
    <b v="0"/>
    <b v="0"/>
    <b v="0"/>
    <s v="14:56:13"/>
    <s v="15:02:11"/>
    <s v="15:02:12"/>
    <s v="15:02:13"/>
    <s v="15:03:49"/>
    <s v="17:30:24"/>
    <s v="17:30:54"/>
    <s v="17:46:41"/>
    <s v="17:59:06"/>
    <n v="183"/>
    <n v="147"/>
    <n v="129"/>
    <n v="97"/>
    <s v="Monday"/>
    <s v="701"/>
    <n v="285988"/>
    <s v="Plan"/>
    <d v="2023-02-20T00:00:00"/>
    <d v="1899-12-31T13:57:00"/>
    <s v="COS07"/>
    <s v="1264"/>
    <s v="211 "/>
    <m/>
    <s v="URO - Lůžkové oddělení                            "/>
    <x v="0"/>
    <n v="2023"/>
    <x v="3"/>
    <s v="8452225309"/>
    <s v="Krejčí Tereza"/>
    <n v="20230219"/>
    <n v="20230223"/>
    <n v="5"/>
    <s v="N139;C539;;;;;;;;;;;;;;"/>
    <s v="76345,78990"/>
    <s v="12"/>
    <s v="Urologická klinika"/>
    <s v="89301121"/>
    <s v="1211"/>
    <n v="211"/>
    <s v="D"/>
    <x v="3"/>
    <x v="3"/>
    <n v="48212"/>
    <n v="5330"/>
    <n v="0"/>
    <n v="0"/>
    <n v="0"/>
    <n v="0"/>
    <n v="60429.89"/>
    <n v="480"/>
    <n v="450"/>
    <x v="3"/>
    <s v="12"/>
    <s v="Urologická klinika"/>
    <s v="89301121"/>
    <s v="1211"/>
    <n v="11"/>
    <n v="4"/>
    <n v="17"/>
    <n v="171696"/>
    <n v="2732"/>
    <n v="1"/>
    <n v="10829"/>
    <n v="2.3294000000000001"/>
    <n v="2.2928999999999999"/>
    <n v="3.6499999999999998E-2"/>
    <x v="3"/>
    <n v="2.2929000854492188"/>
    <n v="0.56664001941680908"/>
    <s v="1"/>
    <s v="12"/>
    <s v="12"/>
    <s v="12,07"/>
    <x v="0"/>
    <s v="77900"/>
    <s v="Olomoucký"/>
    <s v="Olomouc"/>
    <s v="Olomouc město"/>
    <s v="N13 - Obstrukční a refluxní uropatie"/>
    <s v="N139 - Obstrukční a refluxní uropatie NS"/>
    <m/>
    <s v="N139 - Obstrukční a refluxní uropatie NS"/>
    <x v="3"/>
    <x v="0"/>
    <x v="0"/>
    <x v="0"/>
    <x v="0"/>
  </r>
  <r>
    <n v="379399"/>
    <x v="4"/>
    <s v="Filip Mraček"/>
    <x v="4"/>
    <n v="19"/>
    <m/>
    <s v="Študent Vladimír (ŠTU JR.)"/>
    <s v=" "/>
    <s v="Študent Vladimír (ŠTU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Reimer Jakub (Reimer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4"/>
    <x v="4"/>
    <n v="0"/>
    <s v="Celkova"/>
    <m/>
    <m/>
    <m/>
    <m/>
    <s v="07:41:16"/>
    <s v="07:48:01"/>
    <s v="07:51:40"/>
    <s v="07:59:04"/>
    <s v="08:13:28"/>
    <s v="10:40:33"/>
    <s v="10:49:59"/>
    <s v="11:04:56"/>
    <s v="11:14:26"/>
    <n v="213"/>
    <n v="147"/>
    <n v="92"/>
    <n v="53"/>
    <s v="Friday"/>
    <m/>
    <n v="335051"/>
    <s v="Plan"/>
    <d v="2023-12-01T00:00:00"/>
    <d v="1899-12-31T08:00:00"/>
    <s v="COS07"/>
    <s v="1264"/>
    <s v="111 "/>
    <s v="00041, 00130, 00301, 00302"/>
    <s v="URO - Lůžkové oddělení                            "/>
    <x v="0"/>
    <n v="2023"/>
    <x v="4"/>
    <s v="0403124359"/>
    <s v="Mraček Filip"/>
    <n v="20231130"/>
    <n v="20231207"/>
    <n v="8"/>
    <s v="Q619;Q623;J459;K900;;;;;;;;;;;;"/>
    <s v="76707,78990"/>
    <s v="12"/>
    <s v="Urologická klinika"/>
    <s v="89301121"/>
    <s v="1211"/>
    <n v="111"/>
    <s v="C"/>
    <x v="2"/>
    <x v="2"/>
    <n v="70802"/>
    <n v="8665"/>
    <n v="0"/>
    <n v="0"/>
    <n v="652.12"/>
    <n v="0"/>
    <n v="52865.84"/>
    <n v="840"/>
    <n v="75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5101"/>
    <s v="Olomoucký"/>
    <s v="Přerov"/>
    <s v="Tovačovsko"/>
    <s v="Q61 - Cystická nemoc ledvin"/>
    <s v="Q619 - Cystická nemoc ledvin NS"/>
    <m/>
    <s v="Q619 - Cystická nemoc ledvin NS"/>
    <x v="4"/>
    <x v="0"/>
    <x v="0"/>
    <x v="0"/>
    <x v="0"/>
  </r>
  <r>
    <n v="364466"/>
    <x v="5"/>
    <s v="Jana Reifová"/>
    <x v="5"/>
    <n v="58"/>
    <m/>
    <s v="Kováč David (KováčDavi)"/>
    <s v=" "/>
    <s v=" "/>
    <s v=" "/>
    <s v=" "/>
    <s v=" "/>
    <s v=" "/>
    <s v="Doubravská Lenka (Doubravsk)"/>
    <s v=" "/>
    <s v=" 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Koutný Tomáš (KoutTo)"/>
    <s v=" "/>
    <s v=" "/>
    <s v=" "/>
    <s v=" "/>
    <s v="Havránek Jakub (HavrJak)"/>
    <s v=" "/>
    <s v=" "/>
    <s v=" "/>
    <s v=" "/>
    <s v="COS07"/>
    <m/>
    <s v="PGK - Operační sál (COS)"/>
    <x v="5"/>
    <x v="5"/>
    <n v="0"/>
    <s v="Celkova"/>
    <b v="0"/>
    <b v="0"/>
    <b v="0"/>
    <b v="0"/>
    <s v="07:45:29"/>
    <s v="07:51:30"/>
    <s v="08:03:03"/>
    <s v="08:11:29"/>
    <s v="08:30:08"/>
    <s v="09:54:00"/>
    <s v="10:06:39"/>
    <s v="10:06:47"/>
    <s v="10:19:41"/>
    <n v="154"/>
    <n v="84"/>
    <n v="180"/>
    <n v="114"/>
    <s v="Thursday"/>
    <s v="603"/>
    <n v="886376"/>
    <s v="Plan"/>
    <d v="2023-08-24T00:00:00"/>
    <d v="1899-12-31T08:00:00"/>
    <s v="COS07"/>
    <s v="0864"/>
    <s v=""/>
    <m/>
    <s v="PGK - Intermediální jednotka 17 A                 "/>
    <x v="0"/>
    <n v="2023"/>
    <x v="5"/>
    <s v="6560131061"/>
    <s v="Reifová Jana"/>
    <n v="20230823"/>
    <n v="20230828"/>
    <n v="6"/>
    <s v="C549;I10;E119;E669;G473;E785;;;;;;;;;;"/>
    <s v="21215,21415,21225,78990,63634,21001,91991,91981"/>
    <s v="08"/>
    <s v="Porodnicko-gynekologická klinika"/>
    <s v="89301081"/>
    <s v="0817"/>
    <n v="111"/>
    <s v="B"/>
    <x v="4"/>
    <x v="4"/>
    <n v="90990"/>
    <n v="6937"/>
    <n v="0"/>
    <n v="0"/>
    <n v="108.68"/>
    <n v="0"/>
    <n v="66047.34"/>
    <n v="300"/>
    <n v="375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7,08"/>
    <x v="0"/>
    <s v="57101"/>
    <s v="Pardubický"/>
    <s v="Svitavy"/>
    <s v="Svitavy"/>
    <s v="C54 - Zhoubný novotvar těla děložního"/>
    <s v="C549 - ZN - tělo děložní [corpus uteri] NS"/>
    <m/>
    <s v="C549 - ZN - tělo děložní [corpus uteri] NS"/>
    <x v="5"/>
    <x v="0"/>
    <x v="0"/>
    <x v="0"/>
    <x v="1"/>
  </r>
  <r>
    <n v="356190"/>
    <x v="6"/>
    <s v="Stanislav Homola"/>
    <x v="6"/>
    <n v="69"/>
    <m/>
    <s v="Hartmann Igor (HA)"/>
    <s v=" "/>
    <s v="Vidlář Aleš (VI)"/>
    <s v="Hromčíková Nicola (HromNi)"/>
    <s v=" "/>
    <s v=" "/>
    <s v=" "/>
    <s v="Vogl Miroslav (Vog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41:41"/>
    <s v="07:48:45"/>
    <s v="07:52:04"/>
    <s v="07:55:44"/>
    <s v="08:11:18"/>
    <s v="10:05:18"/>
    <s v="10:08:11"/>
    <s v="10:19:26"/>
    <s v="10:26:28"/>
    <n v="165"/>
    <n v="114"/>
    <n v="151"/>
    <n v="107"/>
    <s v="Monday"/>
    <s v="706"/>
    <n v="411184"/>
    <s v="Plan"/>
    <d v="2023-04-24T00:00:00"/>
    <d v="1899-12-31T08:00:00"/>
    <s v="COS07"/>
    <s v="1264"/>
    <s v="217 "/>
    <m/>
    <s v="URO - Lůžkové oddělení                            "/>
    <x v="0"/>
    <n v="2023"/>
    <x v="6"/>
    <s v="5406191978"/>
    <s v="Homola Stanislav"/>
    <n v="20230423"/>
    <n v="20230429"/>
    <n v="7"/>
    <s v="C61;I10;E785;;;;;;;;;;;;;"/>
    <s v="91982,91993,78990,76705"/>
    <s v="12"/>
    <s v="Urologická klinika"/>
    <s v="89301121"/>
    <s v="1211"/>
    <n v="205"/>
    <s v="C"/>
    <x v="0"/>
    <x v="0"/>
    <n v="75094"/>
    <n v="7707"/>
    <n v="0"/>
    <n v="0"/>
    <n v="0"/>
    <n v="0"/>
    <n v="60142.54"/>
    <n v="720"/>
    <n v="675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7200"/>
    <s v="Olomoucký"/>
    <s v="Olomouc"/>
    <s v="Olomouc město"/>
    <s v="C61 - Zhoubný novotvar předstojné žlázy - prostaty"/>
    <m/>
    <m/>
    <s v="C61 - Zhoubný novotvar předstojné žlázy - prostaty"/>
    <x v="6"/>
    <x v="0"/>
    <x v="0"/>
    <x v="0"/>
    <x v="0"/>
  </r>
  <r>
    <n v="361296"/>
    <x v="7"/>
    <s v="Věra Chudobová"/>
    <x v="7"/>
    <n v="68"/>
    <m/>
    <s v="Žemla Pavel (Žemla)"/>
    <s v=" "/>
    <s v="Hruška František (HRU)"/>
    <s v="Stážista1 Uro (STÁŽ9)"/>
    <s v=" "/>
    <s v=" "/>
    <s v=" "/>
    <s v="Bendžala Tomáš (BendTo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eidl Zbyněk (Seid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6"/>
    <x v="6"/>
    <n v="0"/>
    <s v="Celkova"/>
    <b v="0"/>
    <b v="0"/>
    <b v="0"/>
    <b v="0"/>
    <s v="10:54:36"/>
    <s v="10:58:12"/>
    <s v="11:13:42"/>
    <s v="11:13:43"/>
    <s v="11:28:24"/>
    <s v="12:49:58"/>
    <s v="12:52:57"/>
    <s v="13:04:47"/>
    <s v="13:12:15"/>
    <n v="138"/>
    <n v="81"/>
    <n v="171"/>
    <n v="114"/>
    <s v="Friday"/>
    <s v="706"/>
    <n v="178547"/>
    <s v="Plan"/>
    <d v="2023-06-23T00:00:00"/>
    <d v="1899-12-31T11:18:00"/>
    <s v="COS07"/>
    <s v="1264"/>
    <s v="201 "/>
    <m/>
    <s v="URO - Lůžkové oddělení                            "/>
    <x v="1"/>
    <n v="2023"/>
    <x v="7"/>
    <s v="5552032244"/>
    <s v="Chudobová Věra"/>
    <n v="20230622"/>
    <n v="20230627"/>
    <n v="6"/>
    <s v="D300;I10;E785;;;;;;;;;;;;;"/>
    <s v="91991,90866,91985,78990,51711"/>
    <s v="12"/>
    <s v="Urologická klinika"/>
    <s v="89301121"/>
    <s v="1211"/>
    <n v="201"/>
    <s v="C"/>
    <x v="5"/>
    <x v="5"/>
    <n v="23864"/>
    <n v="6556"/>
    <n v="0"/>
    <n v="0"/>
    <n v="201.16"/>
    <n v="0"/>
    <n v="21991.14"/>
    <n v="600"/>
    <n v="600"/>
    <x v="7"/>
    <s v="12"/>
    <s v="Urologická klinika"/>
    <s v="89301121"/>
    <s v="1211"/>
    <n v="8"/>
    <n v="3"/>
    <n v="12"/>
    <n v="138621"/>
    <n v="15110"/>
    <n v="1"/>
    <n v="46759"/>
    <n v="2.0529999999999999"/>
    <n v="1.8512"/>
    <n v="0.20180000000000001"/>
    <x v="5"/>
    <n v="1.8511999845504761"/>
    <n v="0.20180000364780426"/>
    <s v="1"/>
    <s v="12"/>
    <s v="12"/>
    <s v="12,07"/>
    <x v="1"/>
    <s v="78342"/>
    <s v="Olomoucký"/>
    <s v="Olomouc"/>
    <s v="Olomouc západ"/>
    <s v="D30 - Nezhoubný novotvar močových orgánů"/>
    <s v="D300 - Nezhoubný novotvar - ledvina"/>
    <m/>
    <s v="D300 - Nezhoubný novotvar - ledvina"/>
    <x v="7"/>
    <x v="1"/>
    <x v="0"/>
    <x v="0"/>
    <x v="0"/>
  </r>
  <r>
    <n v="366133"/>
    <x v="8"/>
    <s v="Jitka Filoušová"/>
    <x v="8"/>
    <n v="68"/>
    <m/>
    <s v="Hruška František (HRU)"/>
    <s v=" "/>
    <s v="Študent Vladimír (ŠTU JR.)"/>
    <s v="Hromčíková Nicola (HromNi)"/>
    <s v=" "/>
    <s v=" "/>
    <s v=" "/>
    <s v="Gallová Zuzana (Gallová)"/>
    <s v=" "/>
    <s v="Stallmach Martina (StalMa)"/>
    <s v=" "/>
    <s v=" "/>
    <s v=" "/>
    <s v=" "/>
    <s v=" "/>
    <s v=" "/>
    <s v=" "/>
    <s v=" "/>
    <s v=" "/>
    <s v="Prucková Lucie (PruckovL)"/>
    <s v=" "/>
    <s v=" "/>
    <s v=" "/>
    <s v=" "/>
    <s v="Hudečková Jana (HudeJa)"/>
    <s v="Reimer Jakub (Reimer)"/>
    <s v=" "/>
    <s v=" "/>
    <s v=" "/>
    <s v="Benda Jan (Benda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6"/>
    <x v="6"/>
    <n v="0"/>
    <s v="Celkova"/>
    <b v="0"/>
    <b v="0"/>
    <b v="0"/>
    <b v="0"/>
    <s v="10:23:22"/>
    <s v="10:24:18"/>
    <s v="10:29:57"/>
    <s v="10:36:02"/>
    <s v="10:54:19"/>
    <s v="12:22:04"/>
    <s v="12:26:48"/>
    <s v="12:30:12"/>
    <s v="12:43:44"/>
    <n v="140"/>
    <n v="88"/>
    <n v="171"/>
    <n v="114"/>
    <s v="Tuesday"/>
    <s v="706"/>
    <n v="183922"/>
    <s v="Plan"/>
    <d v="2023-08-01T00:00:00"/>
    <d v="1899-12-31T10:45:00"/>
    <s v="COS07"/>
    <s v="1264"/>
    <s v="217 "/>
    <m/>
    <s v="URO - Lůžkové oddělení                            "/>
    <x v="1"/>
    <n v="2023"/>
    <x v="8"/>
    <s v="5553222180"/>
    <s v="Filoušová Jitka"/>
    <n v="20230731"/>
    <n v="20230806"/>
    <n v="7"/>
    <s v="C64;E785;E039;Z988;F329;;;;;;;;;;;"/>
    <s v="91982,78990,90866,51711,91991"/>
    <s v="12"/>
    <s v="Urologická klinika"/>
    <s v="89301121"/>
    <s v="1211"/>
    <n v="205"/>
    <s v="C"/>
    <x v="5"/>
    <x v="5"/>
    <n v="27611"/>
    <n v="7857"/>
    <n v="0"/>
    <n v="0"/>
    <n v="326.06"/>
    <n v="0"/>
    <n v="21847.75"/>
    <n v="720"/>
    <n v="825"/>
    <x v="8"/>
    <s v="12"/>
    <s v="Urologická klinika"/>
    <s v="89301121"/>
    <s v="1211"/>
    <n v="8"/>
    <n v="3"/>
    <n v="12"/>
    <n v="138621"/>
    <n v="15110"/>
    <n v="1"/>
    <n v="46759"/>
    <n v="2.0529999999999999"/>
    <n v="1.8512"/>
    <n v="0.20180000000000001"/>
    <x v="5"/>
    <n v="1.8511999845504761"/>
    <n v="0.20180000364780426"/>
    <s v="1"/>
    <s v="12"/>
    <s v="12"/>
    <s v="12,07"/>
    <x v="1"/>
    <s v="77900"/>
    <s v="Olomoucký"/>
    <s v="Olomouc"/>
    <s v="Olomouc město"/>
    <s v="C64 - Zhoubný novotvar ledviny mimo pánvičku"/>
    <m/>
    <m/>
    <s v="C64 - Zhoubný novotvar ledviny mimo pánvičku"/>
    <x v="8"/>
    <x v="1"/>
    <x v="0"/>
    <x v="0"/>
    <x v="0"/>
  </r>
  <r>
    <n v="374293"/>
    <x v="9"/>
    <s v="Milan Bachan"/>
    <x v="9"/>
    <n v="53"/>
    <m/>
    <s v="Študent Vladimír (ŠTU JR.)"/>
    <s v=" "/>
    <s v="Žemla Pavel (Žemla)"/>
    <s v="Študentová Zuzana (SeifrZu)"/>
    <s v=" "/>
    <s v=" "/>
    <s v=" "/>
    <s v="Kirchnerová Martina (Kirchnero)"/>
    <s v=" "/>
    <s v="Krčilová Renáta (Krčilová)"/>
    <s v=" "/>
    <s v=" "/>
    <s v=" "/>
    <s v=" "/>
    <s v=" "/>
    <s v=" "/>
    <s v=" "/>
    <s v=" "/>
    <s v=" "/>
    <s v="Bačinská Tereza (BačiTe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10:03:35"/>
    <s v="10:06:34"/>
    <s v="10:26:58"/>
    <s v="10:30:54"/>
    <s v="10:35:44"/>
    <s v="13:31:47"/>
    <s v="13:31:56"/>
    <s v="13:43:16"/>
    <s v="13:52:53"/>
    <n v="229"/>
    <n v="176"/>
    <n v="150"/>
    <n v="106"/>
    <s v="Tuesday"/>
    <s v="706"/>
    <n v="1187614"/>
    <s v="Plan"/>
    <d v="2023-10-17T00:00:00"/>
    <d v="1899-12-31T11:15:00"/>
    <s v="COS07"/>
    <s v="1264"/>
    <s v=""/>
    <m/>
    <s v="URO - Lůžkové oddělení                            "/>
    <x v="0"/>
    <n v="2023"/>
    <x v="9"/>
    <s v="7008084259"/>
    <s v="Bachan Milan"/>
    <n v="20231016"/>
    <n v="20231022"/>
    <n v="7"/>
    <s v="C61;G20;;;;;;;;;;;;;;"/>
    <s v="76705,91982,91992,78990"/>
    <s v="12"/>
    <s v="Urologická klinika"/>
    <s v="89301121"/>
    <s v="1211"/>
    <n v="111"/>
    <s v="C"/>
    <x v="0"/>
    <x v="0"/>
    <n v="67931"/>
    <n v="7632"/>
    <n v="0"/>
    <n v="0"/>
    <n v="0"/>
    <n v="0"/>
    <n v="60698.1"/>
    <n v="720"/>
    <n v="6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6001"/>
    <s v="Zlínský"/>
    <s v="Zlín"/>
    <s v="Zlín"/>
    <s v="C61 - Zhoubný novotvar předstojné žlázy - prostaty"/>
    <m/>
    <m/>
    <s v="C61 - Zhoubný novotvar předstojné žlázy - prostaty"/>
    <x v="0"/>
    <x v="0"/>
    <x v="0"/>
    <x v="0"/>
    <x v="0"/>
  </r>
  <r>
    <n v="346624"/>
    <x v="10"/>
    <s v="Ludmila Zvěřinová"/>
    <x v="10"/>
    <n v="63"/>
    <m/>
    <s v="Študent Vladimír (ŠTU JR.)"/>
    <s v=" "/>
    <s v="Študent Vladimír (ŠTU)"/>
    <s v="Česák Ondřej (ČesáOn)"/>
    <s v=" "/>
    <s v=" "/>
    <s v=" "/>
    <s v="Tylich Štěpán (TylichŠtě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7:41"/>
    <s v="07:49:57"/>
    <s v="08:00:41"/>
    <s v="08:07:46"/>
    <s v="08:25:38"/>
    <s v="09:46:59"/>
    <s v="09:56:00"/>
    <s v="10:00:52"/>
    <s v="10:07:34"/>
    <n v="140"/>
    <n v="81"/>
    <n v="155"/>
    <n v="102"/>
    <s v="Monday"/>
    <s v="706"/>
    <n v="451261"/>
    <s v="Plan"/>
    <d v="2023-01-30T00:00:00"/>
    <d v="1899-12-31T08:00:00"/>
    <s v="COS07"/>
    <s v="1264"/>
    <s v="111 "/>
    <m/>
    <s v="URO - Lůžkové oddělení                            "/>
    <x v="0"/>
    <n v="2023"/>
    <x v="10"/>
    <s v="6052130865"/>
    <s v="Zvěřinová Ludmila"/>
    <n v="20230129"/>
    <n v="20230204"/>
    <n v="7"/>
    <s v="C64;E785;;;;;;;;;;;;;;"/>
    <s v="78990,76707"/>
    <s v="12"/>
    <s v="Urologická klinika"/>
    <s v="89301121"/>
    <s v="1211"/>
    <n v="111"/>
    <s v="C"/>
    <x v="2"/>
    <x v="2"/>
    <n v="66278"/>
    <n v="7707"/>
    <n v="0"/>
    <n v="0"/>
    <n v="108.69"/>
    <n v="0"/>
    <n v="51143.35"/>
    <n v="720"/>
    <n v="675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21"/>
    <m/>
    <s v="07,12"/>
    <x v="0"/>
    <s v="78313"/>
    <s v="Olomoucký"/>
    <s v="Olomouc"/>
    <s v="Olomouc sever"/>
    <s v="C64 - Zhoubný novotvar ledviny mimo pánvičku"/>
    <m/>
    <m/>
    <s v="C64 - Zhoubný novotvar ledviny mimo pánvičku"/>
    <x v="9"/>
    <x v="0"/>
    <x v="0"/>
    <x v="0"/>
    <x v="0"/>
  </r>
  <r>
    <n v="380941"/>
    <x v="11"/>
    <s v="Anna Blažková"/>
    <x v="11"/>
    <n v="45"/>
    <m/>
    <s v="Tesaříková Jana (tesaJa)"/>
    <s v=" "/>
    <s v="Chudáček Josef (chudacej)"/>
    <s v="Jabůrková Dagmar (JabuD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COS07"/>
    <s v="1.CH - Lůžkové oddělení 9                         "/>
    <s v="1.CH - Operační sál                               "/>
    <x v="7"/>
    <x v="7"/>
    <n v="0"/>
    <s v="Celkova"/>
    <m/>
    <m/>
    <m/>
    <m/>
    <s v="13:37:37"/>
    <s v="13:40:07"/>
    <s v="13:46:28"/>
    <s v="13:54:54"/>
    <s v="13:58:15"/>
    <s v="14:29:24"/>
    <s v="14:36:32"/>
    <s v="14:44:12"/>
    <s v="14:56:53"/>
    <n v="79"/>
    <n v="31"/>
    <n v="102"/>
    <n v="59"/>
    <s v="Wednesday"/>
    <s v="CH1"/>
    <n v="201876"/>
    <s v="Plan"/>
    <d v="2023-12-13T00:00:00"/>
    <d v="1899-12-31T13:40:00"/>
    <s v="COS07"/>
    <s v="0464"/>
    <s v="217 "/>
    <s v="51711"/>
    <s v="1.CH - Lůžkové oddělení 9                         "/>
    <x v="1"/>
    <n v="2023"/>
    <x v="11"/>
    <s v="7856295326"/>
    <s v="Blažková Anna"/>
    <n v="20231208"/>
    <n v="20231215"/>
    <n v="8"/>
    <s v="K800;K831;E039;E876;;;;;;;;;;;;"/>
    <s v="90818,51711,15998,15992,78990,15990"/>
    <s v="04"/>
    <s v="I. chirurgická klinika"/>
    <s v="89301041"/>
    <s v="0412"/>
    <n v="205"/>
    <s v="D"/>
    <x v="6"/>
    <x v="6"/>
    <n v="36061"/>
    <n v="10334"/>
    <n v="0"/>
    <n v="0"/>
    <n v="983.27"/>
    <n v="0"/>
    <n v="43420.95"/>
    <n v="680"/>
    <n v="975"/>
    <x v="9"/>
    <s v="02"/>
    <s v="II. interní klinika gastroenterologie a geriatrie"/>
    <s v="89301026"/>
    <s v="0216"/>
    <n v="7"/>
    <n v="2"/>
    <n v="13"/>
    <n v="82137"/>
    <n v="19640"/>
    <n v="1"/>
    <n v="29601"/>
    <n v="1.3592"/>
    <n v="1.0969"/>
    <n v="0.26229999999999998"/>
    <x v="6"/>
    <n v="1.0968999862670898"/>
    <n v="0.42045998573303223"/>
    <s v="1"/>
    <s v="04"/>
    <s v="04"/>
    <s v="02,07,04"/>
    <x v="1"/>
    <s v="78983"/>
    <s v="Olomoucký"/>
    <s v="Šumperk"/>
    <s v="Mohelnicko"/>
    <s v="K80 - Žlučové kameny [cholelithiasis]"/>
    <s v="K800 - Kámen žlučníku s akutním zánětem žlučníku (cholecystitidou)"/>
    <m/>
    <s v="K800 - Kámen žlučníku s akutním zánětem žlučníku (cholecystitidou)"/>
    <x v="10"/>
    <x v="1"/>
    <x v="0"/>
    <x v="0"/>
    <x v="2"/>
  </r>
  <r>
    <n v="368344"/>
    <x v="12"/>
    <s v="Oldřich Přikryl"/>
    <x v="12"/>
    <n v="47"/>
    <m/>
    <s v="Špička Petr (Špič)"/>
    <s v=" "/>
    <s v="Riško Juraj (Riško)"/>
    <s v="Stážista4 Chir1 (STÁŽ4)"/>
    <s v=" "/>
    <s v=" "/>
    <s v=" "/>
    <s v="Horáková Tereza (HoráTe)"/>
    <s v=" "/>
    <s v="Řezáčová Tereza (ŘezáčováT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Prucková Lucie (PruckovL)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b v="0"/>
    <b v="0"/>
    <b v="0"/>
    <b v="0"/>
    <s v="11:02:37"/>
    <s v="11:02:39"/>
    <s v="11:07:17"/>
    <s v="11:21:18"/>
    <s v="11:32:28"/>
    <s v="14:39:35"/>
    <s v="14:42:35"/>
    <s v="15:15:48"/>
    <s v="15:25:54"/>
    <n v="263"/>
    <n v="187"/>
    <n v="278"/>
    <n v="200"/>
    <s v="Wednesday"/>
    <s v="CH1"/>
    <n v="1153743"/>
    <s v="Plan"/>
    <d v="2023-09-06T00:00:00"/>
    <d v="1899-12-31T10:40:00"/>
    <s v="COS07"/>
    <s v="0464"/>
    <s v=""/>
    <m/>
    <s v="1.CH - Lůžkové oddělení 6  JIP                    "/>
    <x v="0"/>
    <n v="2023"/>
    <x v="12"/>
    <s v="7604304510"/>
    <s v="Přikryl Oldřich"/>
    <n v="20230905"/>
    <n v="20230915"/>
    <n v="11"/>
    <s v="C20;Z932;;;;;;;;;;;;;;"/>
    <s v="21413,91761,91981,91769,21415,21225,21221,51765,78990,21001,21215,91992"/>
    <s v="04"/>
    <s v="I. chirurgická klinika"/>
    <s v="89301041"/>
    <s v="0413"/>
    <n v="205"/>
    <s v="D"/>
    <x v="7"/>
    <x v="7"/>
    <n v="125719"/>
    <n v="8707"/>
    <n v="18613"/>
    <n v="0"/>
    <n v="1983.72"/>
    <n v="0"/>
    <n v="75579.67"/>
    <n v="960"/>
    <n v="600"/>
    <x v="10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4,07"/>
    <x v="0"/>
    <s v="79823"/>
    <s v="Olomoucký"/>
    <s v="Prostějov"/>
    <s v="Prostějov a okolí"/>
    <s v="C20 - Zhoubný novotvar konečníku"/>
    <m/>
    <m/>
    <s v="C20 - Zhoubný novotvar konečníku"/>
    <x v="11"/>
    <x v="0"/>
    <x v="0"/>
    <x v="0"/>
    <x v="2"/>
  </r>
  <r>
    <n v="371454"/>
    <x v="13"/>
    <s v="Jiří Filippi"/>
    <x v="13"/>
    <n v="73"/>
    <m/>
    <s v=" "/>
    <s v=" "/>
    <s v=" "/>
    <s v=" "/>
    <s v=" "/>
    <s v=" "/>
    <s v=" "/>
    <s v="Čermáková Pavla (ČermPa)"/>
    <s v=" "/>
    <s v="Halířová Radana (Halířová)"/>
    <s v=" "/>
    <s v=" "/>
    <s v=" "/>
    <s v=" "/>
    <s v=" "/>
    <s v=" "/>
    <s v=" "/>
    <s v=" "/>
    <s v=" "/>
    <s v="Fričarová Martina (Fričarová)"/>
    <s v=" "/>
    <s v=" "/>
    <s v=" "/>
    <s v=" "/>
    <s v="Šafářová Dagmar (Šaf)"/>
    <s v=" "/>
    <s v=" "/>
    <s v=" "/>
    <s v=" "/>
    <s v="Svorník Ondřej (SvorOn)"/>
    <s v=" "/>
    <s v=" "/>
    <s v=" "/>
    <s v=" "/>
    <s v="Havelka Ladislav (HaveLa)"/>
    <s v=" "/>
    <s v=" "/>
    <s v=" "/>
    <s v=" "/>
    <s v="COS07"/>
    <s v="ORL - Lůžkové oddělení 14 B                       "/>
    <s v="ORL - Operační sál                                "/>
    <x v="3"/>
    <x v="3"/>
    <n v="0"/>
    <s v="Celkova"/>
    <b v="0"/>
    <b v="0"/>
    <b v="0"/>
    <b v="0"/>
    <s v="15:26:07"/>
    <s v="15:26:07"/>
    <s v="15:26:08"/>
    <s v="15:42:06"/>
    <s v="15:50:00"/>
    <s v="17:03:15"/>
    <s v="17:03:16"/>
    <s v="17:10:05"/>
    <s v="17:18:36"/>
    <n v="112"/>
    <n v="73"/>
    <n v="155"/>
    <n v="115"/>
    <s v="Wednesday"/>
    <s v="701"/>
    <n v="1028404"/>
    <s v="Sluzba"/>
    <d v="2023-09-20T00:00:00"/>
    <d v="1899-12-31T14:30:00"/>
    <s v="COS07"/>
    <s v="1362"/>
    <s v=""/>
    <m/>
    <s v="IPCHO - Intenzivní péče chirurgických oborů       "/>
    <x v="0"/>
    <n v="2023"/>
    <x v="13"/>
    <s v="501006221"/>
    <s v="Filippi Jiří"/>
    <n v="20230919"/>
    <n v="20230929"/>
    <n v="11"/>
    <s v="C024;J952;R13;N40;T784;;;;;;;;;;;"/>
    <s v="78989,91975,71763,65951,71749,71757,91927"/>
    <s v="17"/>
    <s v="Neurologická klinika"/>
    <s v="89301171"/>
    <s v="1712"/>
    <n v="211"/>
    <s v="B"/>
    <x v="8"/>
    <x v="8"/>
    <n v="132488"/>
    <n v="7499"/>
    <n v="47972"/>
    <n v="0"/>
    <n v="1559.82"/>
    <n v="0"/>
    <n v="33895.760000000002"/>
    <n v="310"/>
    <n v="225"/>
    <x v="11"/>
    <s v="13"/>
    <s v="Otolaryngologická klinika"/>
    <s v="89301131"/>
    <s v="1311"/>
    <n v="19"/>
    <n v="6"/>
    <n v="33"/>
    <n v="369497"/>
    <n v="8823"/>
    <n v="1"/>
    <n v="19966"/>
    <n v="5.0521000000000003"/>
    <n v="4.9343000000000004"/>
    <n v="0.1178"/>
    <x v="8"/>
    <n v="4.9342999458312988"/>
    <n v="0.28325000405311584"/>
    <s v="1"/>
    <s v="13"/>
    <s v="13"/>
    <s v="07,13"/>
    <x v="0"/>
    <s v="14800"/>
    <s v="Hlavní město Praha"/>
    <s v="Hlavní město Praha"/>
    <s v="Praha hl.m."/>
    <s v="C02 - Zhoubný novotvar jiných a neurčených částí jazyka"/>
    <s v="C024 - ZN - jazyková mandle"/>
    <m/>
    <s v="C024 - ZN - jazyková mandle"/>
    <x v="12"/>
    <x v="0"/>
    <x v="0"/>
    <x v="0"/>
    <x v="3"/>
  </r>
  <r>
    <n v="375828"/>
    <x v="14"/>
    <s v="Jana Hirschnerová"/>
    <x v="14"/>
    <n v="64"/>
    <m/>
    <s v="Dzvinčuk Petr (dzvincuk)"/>
    <s v=" "/>
    <s v="Janošík Martin (JanoM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Šmeral Ladislav (Šmeral)"/>
    <s v=" "/>
    <s v=" "/>
    <s v=" "/>
    <s v=" "/>
    <s v="Havelka Ladislav (HaveLa)"/>
    <s v=" "/>
    <s v=" "/>
    <s v=" "/>
    <s v=" "/>
    <s v="COS07"/>
    <m/>
    <s v="PGK - Operační sál OP17                           "/>
    <x v="5"/>
    <x v="5"/>
    <n v="0"/>
    <s v="Celkova"/>
    <m/>
    <m/>
    <m/>
    <m/>
    <s v="11:55:13"/>
    <s v="12:03:46"/>
    <s v="12:03:52"/>
    <s v="12:08:35"/>
    <s v="12:29:59"/>
    <s v="13:56:36"/>
    <s v="13:57:39"/>
    <s v="14:19:52"/>
    <s v="14:32:39"/>
    <n v="157"/>
    <n v="87"/>
    <n v="183"/>
    <n v="117"/>
    <s v="Thursday"/>
    <s v="603"/>
    <n v="36708"/>
    <s v="Plan"/>
    <d v="2023-11-16T00:00:00"/>
    <d v="1899-12-31T12:34:00"/>
    <s v="COS07"/>
    <s v="0863"/>
    <s v="217 "/>
    <m/>
    <s v="PGK - Intermediální jednotka 17 A                 "/>
    <x v="0"/>
    <n v="2023"/>
    <x v="14"/>
    <s v="5956261839"/>
    <s v="Hirschnerová Jana"/>
    <n v="20231115"/>
    <n v="20231120"/>
    <n v="6"/>
    <s v="C549;E039;I10;E109;;;;;;;;;;;;"/>
    <s v="91993,91983,78989,63634"/>
    <s v="08"/>
    <s v="Porodnicko-gynekologická klinika"/>
    <s v="89301081"/>
    <s v="0817"/>
    <n v="207"/>
    <s v="B"/>
    <x v="4"/>
    <x v="4"/>
    <n v="80083"/>
    <n v="7087"/>
    <n v="0"/>
    <n v="0"/>
    <n v="108.69"/>
    <n v="0"/>
    <n v="75088.490000000005"/>
    <n v="300"/>
    <n v="525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07"/>
    <x v="0"/>
    <s v="78375"/>
    <s v="Olomoucký"/>
    <s v="Olomouc"/>
    <s v="Olomouc jih"/>
    <s v="C54 - Zhoubný novotvar těla děložního"/>
    <s v="C549 - ZN - tělo děložní [corpus uteri] NS"/>
    <m/>
    <s v="C549 - ZN - tělo děložní [corpus uteri] NS"/>
    <x v="13"/>
    <x v="0"/>
    <x v="0"/>
    <x v="0"/>
    <x v="1"/>
  </r>
  <r>
    <n v="368306"/>
    <x v="15"/>
    <s v="Božena Výšková"/>
    <x v="15"/>
    <n v="72"/>
    <m/>
    <s v="Marek Radim (marekrad)"/>
    <s v=" "/>
    <s v="Janošík Martin (JanoMa)"/>
    <s v=" "/>
    <s v=" "/>
    <s v=" "/>
    <s v=" "/>
    <s v="Vorlová Barbora (VorlBa)"/>
    <s v=" "/>
    <s v=" 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Benda Jan (Benda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2:41:57"/>
    <s v="12:50:20"/>
    <s v="12:56:05"/>
    <s v="13:03:24"/>
    <s v="13:29:32"/>
    <s v="15:37:55"/>
    <s v="15:41:46"/>
    <s v="15:53:55"/>
    <s v="16:12:53"/>
    <n v="211"/>
    <n v="128"/>
    <n v="180"/>
    <n v="115"/>
    <s v="Thursday"/>
    <s v="603"/>
    <n v="319128"/>
    <s v="Plan"/>
    <d v="2023-09-21T00:00:00"/>
    <d v="1899-12-31T11:01:00"/>
    <s v="COS07"/>
    <s v="0863"/>
    <s v="201 "/>
    <m/>
    <s v="PGK - Intermediální jednotka 17 A                 "/>
    <x v="0"/>
    <n v="2023"/>
    <x v="15"/>
    <s v="515401422"/>
    <s v="Výšková Božena"/>
    <n v="20230920"/>
    <n v="20230925"/>
    <n v="6"/>
    <s v="C549;E039;;;;;;;;;;;;;;"/>
    <s v="91981,63634,21415,91991,78991,21001,21225"/>
    <s v="08"/>
    <s v="Porodnicko-gynekologická klinika"/>
    <s v="89301081"/>
    <s v="0817"/>
    <n v="213"/>
    <s v="B"/>
    <x v="4"/>
    <x v="4"/>
    <n v="86383"/>
    <n v="7162"/>
    <n v="0"/>
    <n v="0"/>
    <n v="108.69"/>
    <n v="0"/>
    <n v="75075.97"/>
    <n v="300"/>
    <n v="600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26,07"/>
    <x v="0"/>
    <s v="75301"/>
    <s v="Olomoucký"/>
    <s v="Přerov"/>
    <s v="Hranicko"/>
    <s v="C54 - Zhoubný novotvar těla děložního"/>
    <s v="C549 - ZN - tělo děložní [corpus uteri] NS"/>
    <m/>
    <s v="C549 - ZN - tělo děložní [corpus uteri] NS"/>
    <x v="14"/>
    <x v="0"/>
    <x v="0"/>
    <x v="0"/>
    <x v="1"/>
  </r>
  <r>
    <n v="375064"/>
    <x v="16"/>
    <s v="Miroslav Zapletal"/>
    <x v="16"/>
    <n v="63"/>
    <m/>
    <s v="Hartmann Igor (HA)"/>
    <s v=" "/>
    <s v="Hruška František (HRU)"/>
    <s v=" "/>
    <s v=" "/>
    <s v=" "/>
    <s v=" "/>
    <s v="Smékalová Sylva (Smékalová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09:33:20"/>
    <s v="09:34:11"/>
    <s v="09:37:57"/>
    <s v="09:44:34"/>
    <s v="09:53:17"/>
    <s v="12:05:00"/>
    <s v="12:07:37"/>
    <s v="12:10:32"/>
    <s v="12:16:23"/>
    <n v="163"/>
    <n v="132"/>
    <n v="188"/>
    <n v="147"/>
    <s v="Friday"/>
    <s v="706"/>
    <n v="343452"/>
    <s v="Plan"/>
    <d v="2023-11-03T00:00:00"/>
    <d v="1899-12-31T10:47:00"/>
    <s v="COS07"/>
    <s v="1264"/>
    <s v="201 "/>
    <m/>
    <s v="URO - Lůžkové oddělení                            "/>
    <x v="0"/>
    <n v="2023"/>
    <x v="16"/>
    <s v="6004170678"/>
    <s v="Zapletal Miroslav"/>
    <n v="20231102"/>
    <n v="20231108"/>
    <n v="7"/>
    <s v="C61;J449;I10;E790;;;;;;;;;;;;"/>
    <s v="91982,76705,91992,76711,78990"/>
    <s v="12"/>
    <s v="Urologická klinika"/>
    <s v="89301121"/>
    <s v="1211"/>
    <n v="201"/>
    <s v="C"/>
    <x v="9"/>
    <x v="9"/>
    <n v="75575"/>
    <n v="7632"/>
    <n v="0"/>
    <n v="0"/>
    <n v="0"/>
    <n v="0"/>
    <n v="60713.24"/>
    <n v="720"/>
    <n v="600"/>
    <x v="13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8345"/>
    <s v="Olomoucký"/>
    <s v="Olomouc"/>
    <s v="Litovelsko"/>
    <s v="C61 - Zhoubný novotvar předstojné žlázy - prostaty"/>
    <m/>
    <m/>
    <s v="C61 - Zhoubný novotvar předstojné žlázy - prostaty"/>
    <x v="15"/>
    <x v="0"/>
    <x v="0"/>
    <x v="0"/>
    <x v="0"/>
  </r>
  <r>
    <n v="359897"/>
    <x v="17"/>
    <s v="Jaromír Kavka"/>
    <x v="17"/>
    <n v="69"/>
    <m/>
    <s v="Hruška František (HRU)"/>
    <s v=" "/>
    <s v="Študent Vladimír (ŠTU JR.)"/>
    <s v=" "/>
    <s v=" "/>
    <s v=" "/>
    <s v=" "/>
    <s v="Jurčík Jan (JurčJa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44:11"/>
    <s v="07:48:22"/>
    <s v="08:03:58"/>
    <s v="08:08:52"/>
    <s v="08:17:19"/>
    <s v="10:34:29"/>
    <s v="10:38:03"/>
    <s v="10:50:09"/>
    <s v="11:00:42"/>
    <n v="196"/>
    <n v="137"/>
    <n v="151"/>
    <n v="106"/>
    <s v="Friday"/>
    <s v="706"/>
    <n v="215585"/>
    <s v="Plan"/>
    <d v="2023-06-02T00:00:00"/>
    <d v="1899-12-31T08:00:00"/>
    <s v="COS07"/>
    <s v="1264"/>
    <s v="211 "/>
    <m/>
    <s v="URO - Lůžkové oddělení                            "/>
    <x v="0"/>
    <n v="2023"/>
    <x v="17"/>
    <s v="5402031558"/>
    <s v="Kavka Jaromír"/>
    <n v="20230601"/>
    <n v="20230608"/>
    <n v="8"/>
    <s v="C61;;;;;;;;;;;;;;;"/>
    <s v="91982,91992,78989,76705"/>
    <s v="12"/>
    <s v="Urologická klinika"/>
    <s v="89301121"/>
    <s v="1211"/>
    <n v="211"/>
    <s v="C"/>
    <x v="0"/>
    <x v="0"/>
    <n v="66244"/>
    <n v="8590"/>
    <n v="0"/>
    <n v="0"/>
    <n v="0"/>
    <n v="0"/>
    <n v="60148.08"/>
    <n v="840"/>
    <n v="675"/>
    <x v="14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16"/>
    <x v="0"/>
    <x v="0"/>
    <x v="0"/>
    <x v="0"/>
  </r>
  <r>
    <n v="376564"/>
    <x v="18"/>
    <s v="Vlasta Dušková"/>
    <x v="18"/>
    <n v="69"/>
    <m/>
    <s v="Študent Vladimír (ŠTU JR.)"/>
    <s v=" "/>
    <s v="Študentová Zuzana (SeifrZu)"/>
    <s v=" "/>
    <s v=" "/>
    <s v=" "/>
    <s v=" "/>
    <s v="Lekeš Jan (Lekeš)"/>
    <s v=" "/>
    <s v="Matuštíková Bronislava (Matuštíko)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12:08:03"/>
    <s v="12:10:38"/>
    <s v="12:13:37"/>
    <s v="12:27:30"/>
    <s v="12:38:51"/>
    <s v="13:51:42"/>
    <s v="13:53:25"/>
    <s v="14:03:01"/>
    <s v="14:18:42"/>
    <n v="130"/>
    <n v="73"/>
    <n v="150"/>
    <n v="100"/>
    <s v="Tuesday"/>
    <s v="706"/>
    <n v="1245132"/>
    <s v="Plan"/>
    <d v="2023-11-14T00:00:00"/>
    <d v="1899-12-31T10:32:00"/>
    <s v="COS07"/>
    <s v="1264"/>
    <s v=""/>
    <m/>
    <s v="URO - Lůžkové oddělení                            "/>
    <x v="0"/>
    <n v="2023"/>
    <x v="18"/>
    <s v="5457053921"/>
    <s v="Dušková Vlasta"/>
    <n v="20231113"/>
    <n v="20231118"/>
    <n v="6"/>
    <s v="C64;I10;E785;;;;;;;;;;;;;"/>
    <s v="78990,91991,91982,76707"/>
    <s v="12"/>
    <s v="Urologická klinika"/>
    <s v="89301121"/>
    <s v="1211"/>
    <n v="211"/>
    <s v="C"/>
    <x v="2"/>
    <x v="2"/>
    <n v="64804"/>
    <n v="6556"/>
    <n v="0"/>
    <n v="0"/>
    <n v="163.03"/>
    <n v="0"/>
    <n v="51942.05"/>
    <n v="600"/>
    <n v="600"/>
    <x v="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76824"/>
    <s v="Zlínský"/>
    <s v="Kroměříž"/>
    <s v="Hulín"/>
    <s v="C64 - Zhoubný novotvar ledviny mimo pánvičku"/>
    <m/>
    <m/>
    <s v="C64 - Zhoubný novotvar ledviny mimo pánvičku"/>
    <x v="17"/>
    <x v="0"/>
    <x v="0"/>
    <x v="0"/>
    <x v="0"/>
  </r>
  <r>
    <n v="374071"/>
    <x v="19"/>
    <s v="Miroslav Fojt"/>
    <x v="19"/>
    <n v="35"/>
    <m/>
    <s v="Riško Juraj (Riško)"/>
    <s v=" "/>
    <s v="Špička Petr (Špič)"/>
    <s v=" "/>
    <s v=" "/>
    <s v=" "/>
    <s v=" "/>
    <s v="Tylich Štěpán (TylichŠtě)"/>
    <s v=" "/>
    <s v="Mücková Marie (Mücková)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Král Miloslav (Král)"/>
    <s v=" "/>
    <s v=" "/>
    <s v=" "/>
    <s v=" "/>
    <s v=" "/>
    <s v=" "/>
    <s v=" "/>
    <s v=" "/>
    <s v=" "/>
    <s v="COS07"/>
    <s v="1.CH - Lůžkové oddělení 3                         "/>
    <s v="1.CH - Operační sál                               "/>
    <x v="10"/>
    <x v="10"/>
    <n v="3"/>
    <s v="Celkova"/>
    <m/>
    <m/>
    <m/>
    <m/>
    <s v="13:03:26"/>
    <s v="13:06:34"/>
    <s v="13:10:26"/>
    <s v="13:18:41"/>
    <s v="13:18:46"/>
    <s v="14:08:52"/>
    <s v="14:23:02"/>
    <s v="14:29:00"/>
    <s v="14:39:32"/>
    <n v="96"/>
    <n v="50"/>
    <n v="81"/>
    <n v="44"/>
    <s v="Friday"/>
    <s v="CH1"/>
    <n v="388091"/>
    <s v="Plan"/>
    <m/>
    <m/>
    <m/>
    <s v="0464"/>
    <s v="205 "/>
    <s v="51711"/>
    <s v="1.CH - Lůžkové oddělení 3                         "/>
    <x v="1"/>
    <n v="2023"/>
    <x v="19"/>
    <s v="8803186216"/>
    <s v="Fojt Miroslav"/>
    <n v="20231013"/>
    <n v="20231017"/>
    <n v="5"/>
    <s v="K352;;;;;;;;;;;;;;;"/>
    <s v="51367,51713,51353,78990"/>
    <s v="04"/>
    <s v="I. chirurgická klinika"/>
    <s v="89301041"/>
    <s v="0413"/>
    <n v="205"/>
    <s v="C"/>
    <x v="10"/>
    <x v="10"/>
    <n v="25049"/>
    <n v="5304"/>
    <n v="0"/>
    <n v="0"/>
    <n v="1145.6199999999999"/>
    <n v="0"/>
    <n v="764.65"/>
    <n v="480"/>
    <n v="375"/>
    <x v="15"/>
    <s v="04"/>
    <s v="I. chirurgická klinika"/>
    <s v="89301041"/>
    <s v="0413"/>
    <n v="8"/>
    <n v="3"/>
    <n v="13"/>
    <n v="88371"/>
    <n v="12110"/>
    <n v="1"/>
    <n v="32250"/>
    <n v="1.3418000000000001"/>
    <n v="1.1800999999999999"/>
    <n v="0.16170000000000001"/>
    <x v="10"/>
    <n v="1.1800999641418457"/>
    <n v="0.16169999539852142"/>
    <s v="6"/>
    <s v="04"/>
    <s v="04"/>
    <s v="04,07"/>
    <x v="2"/>
    <s v="77900"/>
    <s v="Olomoucký"/>
    <s v="Olomouc"/>
    <s v="Olomouc město"/>
    <s v="K35 - Akutní zánět červovitého přívěsku (akutní apendicitida)"/>
    <s v="K352 - Akutní apendicitida s generalizovanou peritonitidou"/>
    <m/>
    <s v="K352 - Akutní apendicitida s generalizovanou peritonitidou"/>
    <x v="18"/>
    <x v="1"/>
    <x v="0"/>
    <x v="0"/>
    <x v="2"/>
  </r>
  <r>
    <n v="374240"/>
    <x v="20"/>
    <s v="František Kolek"/>
    <x v="20"/>
    <n v="64"/>
    <m/>
    <s v="Študent Vladimír (ŠTU JR.)"/>
    <s v=" "/>
    <s v="Česák Ondřej (ČesáOn)"/>
    <s v=" "/>
    <s v=" "/>
    <s v=" "/>
    <s v=" "/>
    <s v="Lucká Ivana (LucIv)"/>
    <s v=" "/>
    <s v="Fialová Martina (Fialová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Raška Vojtěch (Rašk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3:33:37"/>
    <s v="13:40:23"/>
    <s v="13:40:24"/>
    <s v="13:44:52"/>
    <s v="13:54:51"/>
    <s v="16:47:31"/>
    <s v="16:52:00"/>
    <s v="16:53:26"/>
    <s v="17:02:27"/>
    <n v="209"/>
    <n v="173"/>
    <n v="188"/>
    <n v="147"/>
    <s v="Monday"/>
    <s v="706"/>
    <n v="75688"/>
    <s v="Plan"/>
    <d v="2023-10-23T00:00:00"/>
    <d v="1899-12-31T14:18:00"/>
    <s v="COS07"/>
    <s v="1264"/>
    <s v="111 "/>
    <m/>
    <s v="URO - Lůžkové oddělení                            "/>
    <x v="0"/>
    <n v="2023"/>
    <x v="20"/>
    <s v="5906271712"/>
    <s v="Kolek František"/>
    <n v="20231022"/>
    <n v="20231028"/>
    <n v="7"/>
    <s v="C61;C64;E785;Z905;;;;;;;;;;;;"/>
    <s v="76711,91993,76705,78990,91982"/>
    <s v="12"/>
    <s v="Urologická klinika"/>
    <s v="89301121"/>
    <s v="1211"/>
    <n v="111"/>
    <s v="C"/>
    <x v="9"/>
    <x v="9"/>
    <n v="89501"/>
    <n v="7707"/>
    <n v="0"/>
    <n v="0"/>
    <n v="0"/>
    <n v="0"/>
    <n v="60698.1"/>
    <n v="720"/>
    <n v="675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0"/>
    <x v="0"/>
    <x v="0"/>
    <x v="0"/>
    <x v="0"/>
  </r>
  <r>
    <n v="374238"/>
    <x v="20"/>
    <s v="Petr Novotný"/>
    <x v="21"/>
    <n v="54"/>
    <m/>
    <s v="Študent Vladimír (ŠTU JR.)"/>
    <s v=" "/>
    <s v="Hruška František (HRU)"/>
    <s v=" "/>
    <s v=" "/>
    <s v=" "/>
    <s v=" "/>
    <s v="Lucká Ivana (LucIv)"/>
    <s v=" "/>
    <s v="Fialová Martina (Fialová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0:13:09"/>
    <s v="10:23:00"/>
    <s v="10:23:00"/>
    <s v="10:37:51"/>
    <s v="10:38:12"/>
    <s v="12:38:20"/>
    <s v="12:41:33"/>
    <s v="12:45:48"/>
    <s v="12:52:30"/>
    <n v="159"/>
    <n v="120"/>
    <n v="188"/>
    <n v="147"/>
    <s v="Monday"/>
    <s v="706"/>
    <n v="362985"/>
    <s v="Plan"/>
    <d v="2023-10-23T00:00:00"/>
    <d v="1899-12-31T10:40:00"/>
    <s v="COS07"/>
    <s v="1264"/>
    <s v="111 "/>
    <m/>
    <s v="URO - Lůžkové oddělení                            "/>
    <x v="0"/>
    <n v="2023"/>
    <x v="21"/>
    <s v="6904275763"/>
    <s v="Novotný Petr"/>
    <n v="20231022"/>
    <n v="20231028"/>
    <n v="7"/>
    <s v="C61;;;;;;;;;;;;;;;"/>
    <s v="76705,91993,78990,76711,91984"/>
    <s v="12"/>
    <s v="Urologická klinika"/>
    <s v="89301121"/>
    <s v="1211"/>
    <n v="205"/>
    <s v="C"/>
    <x v="9"/>
    <x v="9"/>
    <n v="75417"/>
    <n v="7707"/>
    <n v="0"/>
    <n v="0"/>
    <n v="0"/>
    <n v="0"/>
    <n v="60698.1"/>
    <n v="720"/>
    <n v="675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0"/>
    <x v="0"/>
    <x v="0"/>
    <x v="0"/>
    <x v="0"/>
  </r>
  <r>
    <n v="346824"/>
    <x v="21"/>
    <s v="Miroslav Strouhal"/>
    <x v="22"/>
    <n v="46"/>
    <m/>
    <s v="Badida Gabriel (BadiGa)"/>
    <s v=" "/>
    <s v="Krzoková Nela (KrzokováN)"/>
    <s v=" "/>
    <s v=" "/>
    <s v=" "/>
    <s v=" "/>
    <s v="Smékalová Sylva (Smékalová)"/>
    <s v=" "/>
    <s v="Sobotková Klára (SobotkoKl)"/>
    <s v=" "/>
    <s v=" "/>
    <s v=" "/>
    <s v=" "/>
    <s v=" "/>
    <s v=" "/>
    <s v=" "/>
    <s v=" "/>
    <s v=" "/>
    <s v="Vyroubalová Ladislava (VyroubalL)"/>
    <s v=" "/>
    <s v=" "/>
    <s v=" "/>
    <s v=" "/>
    <s v="Fryčková Vendula (FryčkovVe)"/>
    <s v="Fričarová Martina (Fričarová)"/>
    <s v=" "/>
    <s v=" "/>
    <s v=" "/>
    <s v="Koutný Tomáš (KoutTo)"/>
    <s v=" "/>
    <s v=" "/>
    <s v=" "/>
    <s v=" "/>
    <s v=" "/>
    <s v=" "/>
    <s v=" "/>
    <s v=" "/>
    <s v=" "/>
    <s v="COS07"/>
    <s v="PCHIR - Lůžkové oddělení 49                       "/>
    <s v="PCHIR - Operační sál                              "/>
    <x v="11"/>
    <x v="11"/>
    <n v="0"/>
    <s v="Celkova"/>
    <b v="0"/>
    <b v="0"/>
    <b v="0"/>
    <b v="0"/>
    <s v="13:29:17"/>
    <s v="13:34:06"/>
    <s v="13:35:40"/>
    <s v="13:44:28"/>
    <s v="13:53:51"/>
    <s v="14:19:04"/>
    <s v="14:27:35"/>
    <s v="14:37:27"/>
    <s v="14:44:17"/>
    <n v="75"/>
    <n v="26"/>
    <n v="69"/>
    <n v="35"/>
    <s v="Friday"/>
    <s v="603"/>
    <n v="247038"/>
    <s v="Plan"/>
    <d v="2023-01-27T00:00:00"/>
    <d v="1899-12-31T13:40:00"/>
    <s v="COS03"/>
    <s v="2964"/>
    <s v="111 "/>
    <m/>
    <s v="PCHIR - Lůžkové oddělení 49                       "/>
    <x v="1"/>
    <n v="2023"/>
    <x v="22"/>
    <s v="7710045761"/>
    <s v="Strouhal Miroslav"/>
    <n v="20230126"/>
    <n v="20230130"/>
    <n v="5"/>
    <s v="L732;L050;;;;;;;;;;;;;;"/>
    <s v="62640,61149,51850,78989,61125"/>
    <s v="29"/>
    <s v="Oddělení plastické a estetické chirurgie"/>
    <s v="89301048"/>
    <s v="2911"/>
    <n v="213"/>
    <s v="A"/>
    <x v="11"/>
    <x v="11"/>
    <n v="19111"/>
    <n v="5057"/>
    <n v="0"/>
    <n v="0"/>
    <n v="489.09"/>
    <n v="0"/>
    <n v="2364.15"/>
    <n v="120"/>
    <n v="525"/>
    <x v="18"/>
    <s v="29"/>
    <s v="Oddělení plastické a estetické chirurgie"/>
    <s v="89301048"/>
    <s v="2911"/>
    <n v="4"/>
    <n v="2"/>
    <n v="8"/>
    <n v="40146"/>
    <n v="399"/>
    <n v="1"/>
    <n v="2363"/>
    <n v="0.54139999999999999"/>
    <n v="0.53610000000000002"/>
    <n v="5.3E-3"/>
    <x v="11"/>
    <n v="0.53609997034072876"/>
    <n v="1.051000040024519E-2"/>
    <s v="4"/>
    <s v="29"/>
    <s v="29"/>
    <s v="29,07"/>
    <x v="2"/>
    <s v="78985"/>
    <s v="Olomoucký"/>
    <s v="Šumperk"/>
    <s v="Mohelnicko"/>
    <s v="L73 - Jiná folikulární onemocnění"/>
    <s v="L732 - Hidradenitis suppurativa"/>
    <m/>
    <s v="L732 - Hidradenitis suppurativa"/>
    <x v="19"/>
    <x v="1"/>
    <x v="0"/>
    <x v="0"/>
    <x v="4"/>
  </r>
  <r>
    <n v="372676"/>
    <x v="22"/>
    <s v="Hana Levá"/>
    <x v="23"/>
    <n v="67"/>
    <m/>
    <s v="Študent Vladimír (ŠTU JR.)"/>
    <s v=" "/>
    <s v="Hruška František (HRU)"/>
    <s v="Česák Ondřej (ČesáOn)"/>
    <s v=" "/>
    <s v=" "/>
    <s v=" "/>
    <s v="Kirchnerová Martina (Kirchnero)"/>
    <s v=" "/>
    <s v="Drtilová Irena (DrtiIr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Hudečková Jana (HudeJa)"/>
    <s v=" "/>
    <s v=" "/>
    <s v=" "/>
    <s v="Šmeral Ladislav (Šmera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33:27"/>
    <s v="07:37:57"/>
    <s v="07:42:54"/>
    <s v="08:06:28"/>
    <s v="08:11:12"/>
    <s v="09:56:04"/>
    <s v="09:57:57"/>
    <s v="10:14:40"/>
    <s v="10:22:45"/>
    <n v="169"/>
    <n v="105"/>
    <n v="150"/>
    <n v="101"/>
    <s v="Tuesday"/>
    <s v="706"/>
    <n v="1235852"/>
    <s v="Plan"/>
    <d v="2023-10-03T00:00:00"/>
    <d v="1899-12-31T08:00:00"/>
    <s v="COS07"/>
    <s v="1264"/>
    <s v=""/>
    <m/>
    <s v="URO - Lůžkové oddělení                            "/>
    <x v="0"/>
    <n v="2023"/>
    <x v="23"/>
    <s v="5662010981"/>
    <s v="Levá Hana"/>
    <n v="20231002"/>
    <n v="20231007"/>
    <n v="6"/>
    <s v="C64;I10;E789;E108;Z904;;;;;;;;;;;"/>
    <s v="91982,78990,91991,76707"/>
    <s v="12"/>
    <s v="Urologická klinika"/>
    <s v="89301121"/>
    <s v="1211"/>
    <n v="211"/>
    <s v="C"/>
    <x v="2"/>
    <x v="2"/>
    <n v="67960"/>
    <n v="6556"/>
    <n v="0"/>
    <n v="0"/>
    <n v="163.03"/>
    <n v="0"/>
    <n v="51674.559999999998"/>
    <n v="600"/>
    <n v="600"/>
    <x v="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5103"/>
    <s v="Olomoucký"/>
    <s v="Olomouc"/>
    <s v="Přerov a okolí"/>
    <s v="C64 - Zhoubný novotvar ledviny mimo pánvičku"/>
    <m/>
    <m/>
    <s v="C64 - Zhoubný novotvar ledviny mimo pánvičku"/>
    <x v="20"/>
    <x v="0"/>
    <x v="0"/>
    <x v="0"/>
    <x v="0"/>
  </r>
  <r>
    <n v="374766"/>
    <x v="23"/>
    <s v="Miroslav Šoupal"/>
    <x v="24"/>
    <n v="76"/>
    <m/>
    <s v="Študent Vladimír (ŠTU JR.)"/>
    <s v=" "/>
    <s v="Hruška František (HRU)"/>
    <s v=" "/>
    <s v=" "/>
    <s v=" "/>
    <s v=" "/>
    <s v="Tylich Štěpán (TylichŠtě)"/>
    <s v=" "/>
    <s v="Kania Jana (KaniJa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Hudečková Jana (HudeJa)"/>
    <s v=" "/>
    <s v=" "/>
    <s v=" "/>
    <s v="Svorník Ondřej (SvorOn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11:14:43"/>
    <s v="11:14:44"/>
    <s v="11:24:20"/>
    <s v="11:27:26"/>
    <s v="11:44:10"/>
    <s v="13:20:41"/>
    <s v="13:24:27"/>
    <s v="13:56:43"/>
    <s v="14:06:01"/>
    <n v="172"/>
    <n v="96"/>
    <n v="150"/>
    <n v="101"/>
    <s v="Tuesday"/>
    <s v="706"/>
    <n v="380649"/>
    <s v="Plan"/>
    <d v="2023-10-31T00:00:00"/>
    <d v="1899-12-31T10:32:00"/>
    <s v="COS07"/>
    <s v="1264"/>
    <s v="111 "/>
    <m/>
    <s v="IPCHO - Intenzivní péče chirurgických oborů       "/>
    <x v="0"/>
    <n v="2023"/>
    <x v="24"/>
    <s v="471216403"/>
    <s v="Šoupal Miroslav"/>
    <n v="20231030"/>
    <n v="20231104"/>
    <n v="6"/>
    <s v="C64;I10;E785;C153;;;;;;;;;;;;"/>
    <s v="91991,78990,76707,91983"/>
    <s v="12"/>
    <s v="Urologická klinika"/>
    <s v="89301121"/>
    <s v="1211"/>
    <n v="111"/>
    <s v="C"/>
    <x v="2"/>
    <x v="2"/>
    <n v="84114"/>
    <n v="5255"/>
    <n v="11917"/>
    <n v="0"/>
    <n v="163.03"/>
    <n v="0"/>
    <n v="52690.78"/>
    <n v="480"/>
    <n v="375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5002"/>
    <s v="Olomoucký"/>
    <s v="Přerov"/>
    <s v="Přerov město"/>
    <s v="C64 - Zhoubný novotvar ledviny mimo pánvičku"/>
    <m/>
    <m/>
    <s v="C64 - Zhoubný novotvar ledviny mimo pánvičku"/>
    <x v="21"/>
    <x v="0"/>
    <x v="0"/>
    <x v="0"/>
    <x v="0"/>
  </r>
  <r>
    <n v="373753"/>
    <x v="24"/>
    <s v="Josef Wiesner"/>
    <x v="25"/>
    <n v="73"/>
    <m/>
    <s v="Špička Petr (Špič)"/>
    <s v=" "/>
    <s v="Riško Juraj (Riško)"/>
    <s v=" "/>
    <s v=" "/>
    <s v=" "/>
    <s v=" "/>
    <s v="Čermáková Pavla (ČermPa)"/>
    <s v=" "/>
    <s v="Vintrová Miroslava (VintrMa)"/>
    <s v="Zajíčková Jiřina (Zajíčková)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Hudečková Jana (HudeJa)"/>
    <s v=" "/>
    <s v=" "/>
    <s v=" "/>
    <s v="Benda Jan (Benda)"/>
    <s v=" "/>
    <s v=" "/>
    <s v=" "/>
    <s v=" "/>
    <s v="Havelka Ladislav (HaveLa)"/>
    <s v=" "/>
    <s v=" "/>
    <s v=" "/>
    <s v=" "/>
    <s v="COS07"/>
    <s v="1.CH - Lůžkové oddělení 3                         "/>
    <s v="1.CH - Operační sál                               "/>
    <x v="12"/>
    <x v="12"/>
    <n v="0"/>
    <s v="Celkova"/>
    <m/>
    <m/>
    <m/>
    <m/>
    <s v="10:28:25"/>
    <s v="10:37:55"/>
    <s v="10:38:22"/>
    <s v="10:46:12"/>
    <s v="11:12:03"/>
    <s v="15:03:01"/>
    <s v="15:24:09"/>
    <s v="15:28:15"/>
    <s v="15:45:47"/>
    <n v="317"/>
    <n v="231"/>
    <n v="199"/>
    <n v="158"/>
    <s v="Wednesday"/>
    <s v="CH1"/>
    <n v="1233425"/>
    <s v="Plan"/>
    <d v="2023-10-11T00:00:00"/>
    <d v="1899-12-31T10:40:00"/>
    <s v="COS07"/>
    <s v="0464"/>
    <s v=""/>
    <m/>
    <s v="1.CH - Lůžkové oddělení 6  JIP                    "/>
    <x v="0"/>
    <n v="2023"/>
    <x v="25"/>
    <s v="500407348"/>
    <s v="Wiesner Josef"/>
    <n v="20231010"/>
    <n v="20231113"/>
    <n v="35"/>
    <s v="C187;K650;A419;E669;I10;N1799;;;;;;;;;;"/>
    <s v="51357,91927,21221,21413,91929,21225,21415,21001,51392,51359,78990,91761,78989,15993,71717,51765"/>
    <s v="07"/>
    <s v="Klinika anesteziologie, resuscitace a intenzivní medicíny"/>
    <s v="89301073"/>
    <s v="0731"/>
    <n v="111"/>
    <s v="A"/>
    <x v="12"/>
    <x v="12"/>
    <n v="950509"/>
    <n v="6773"/>
    <n v="678180"/>
    <n v="0"/>
    <n v="104261.78"/>
    <n v="11702.96"/>
    <n v="91596.800000000003"/>
    <n v="720"/>
    <n v="450"/>
    <x v="19"/>
    <s v="04"/>
    <s v="I. chirurgická klinika"/>
    <s v="89301041"/>
    <s v="0413"/>
    <n v="27"/>
    <n v="9"/>
    <n v="44"/>
    <n v="1337134"/>
    <n v="142415"/>
    <n v="47472"/>
    <n v="297544"/>
    <n v="19.758099999999999"/>
    <n v="17.856300000000001"/>
    <n v="1.9017999999999999"/>
    <x v="12"/>
    <n v="17.856300354003906"/>
    <n v="1.9018000364303589"/>
    <s v="4"/>
    <s v="04"/>
    <s v="04"/>
    <s v="04,26,07,02"/>
    <x v="0"/>
    <s v="75644"/>
    <s v="Zlínský"/>
    <s v="Vsetín"/>
    <s v="Vsetín"/>
    <s v="C18 - Zhoubný novotvar tlustého střeva"/>
    <s v="C187 - ZN - esovitý tračník [colon sigmoideum]"/>
    <m/>
    <s v="C187 - ZN - esovitý tračník [colon sigmoideum]"/>
    <x v="22"/>
    <x v="0"/>
    <x v="0"/>
    <x v="0"/>
    <x v="2"/>
  </r>
  <r>
    <n v="372667"/>
    <x v="25"/>
    <s v="Jitka Coufalová"/>
    <x v="26"/>
    <n v="76"/>
    <m/>
    <s v="Dzvinčuk Petr (dzvincuk)"/>
    <s v=" "/>
    <s v="Janošík Martin (JanoMa)"/>
    <s v=" "/>
    <s v=" "/>
    <s v=" "/>
    <s v=" "/>
    <s v="Bendžala Tomáš (BendTo)"/>
    <s v=" "/>
    <s v="Karešová Veronika (KarešovVe)"/>
    <s v=" "/>
    <s v=" "/>
    <s v=" "/>
    <s v=" "/>
    <s v=" "/>
    <s v=" "/>
    <s v=" "/>
    <s v=" "/>
    <s v=" "/>
    <s v="Čermáková Martina (ČermákoMa)"/>
    <s v=" "/>
    <s v=" "/>
    <s v=" "/>
    <s v=" "/>
    <s v="Koriteaková Vendula (KoriteaV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13"/>
    <x v="13"/>
    <n v="0"/>
    <s v="Celkova"/>
    <m/>
    <m/>
    <m/>
    <m/>
    <s v="07:42:31"/>
    <s v="07:44:02"/>
    <s v="07:50:00"/>
    <s v="08:02:00"/>
    <s v="08:17:52"/>
    <s v="11:00:20"/>
    <s v="11:02:25"/>
    <s v="11:15:48"/>
    <s v="11:28:31"/>
    <n v="226"/>
    <n v="163"/>
    <n v="164"/>
    <n v="110"/>
    <s v="Thursday"/>
    <s v="603"/>
    <n v="208203"/>
    <s v="Plan"/>
    <d v="2023-11-09T00:00:00"/>
    <d v="1899-12-31T08:00:00"/>
    <s v="COS07"/>
    <s v="0863"/>
    <s v="201 "/>
    <m/>
    <s v="PGK - Oddělení operační gynekologie LO17          "/>
    <x v="0"/>
    <n v="2023"/>
    <x v="26"/>
    <s v="475218451"/>
    <s v="Coufalová Jitka"/>
    <n v="20231108"/>
    <n v="20231112"/>
    <n v="5"/>
    <s v="N993;I10;E119;E039;;;;;;;;;;;;"/>
    <s v="90809,91986,78989,51711,21225,21415,21001"/>
    <s v="08"/>
    <s v="Porodnicko-gynekologická klinika"/>
    <s v="89301081"/>
    <s v="0817"/>
    <n v="201"/>
    <s v="D"/>
    <x v="13"/>
    <x v="13"/>
    <n v="40419"/>
    <n v="5903"/>
    <n v="0"/>
    <n v="0"/>
    <n v="54.34"/>
    <n v="0"/>
    <n v="69517.47"/>
    <n v="240"/>
    <n v="525"/>
    <x v="20"/>
    <s v="08"/>
    <s v="Porodnicko-gynekologická klinika"/>
    <s v="89301081"/>
    <s v="0817"/>
    <n v="5"/>
    <n v="2"/>
    <n v="8"/>
    <n v="65283"/>
    <n v="5739"/>
    <n v="1"/>
    <n v="25587"/>
    <n v="0.94840000000000002"/>
    <n v="0.87180000000000002"/>
    <n v="7.6600000000000001E-2"/>
    <x v="13"/>
    <n v="0.8718000054359436"/>
    <n v="0.54625999927520752"/>
    <s v="1"/>
    <s v="08"/>
    <s v="08"/>
    <s v="08,07,26"/>
    <x v="3"/>
    <s v="77900"/>
    <s v="Olomoucký"/>
    <s v="Olomouc"/>
    <s v="Olomouc město"/>
    <s v="N99 - Stavy močové a pohlavní soustavy po výkonech nezařazené jinde"/>
    <s v="N993 - Výhřez poševní stěny po hysterektomii"/>
    <m/>
    <s v="N993 - Výhřez poševní stěny po hysterektomii"/>
    <x v="23"/>
    <x v="0"/>
    <x v="0"/>
    <x v="0"/>
    <x v="1"/>
  </r>
  <r>
    <n v="362279"/>
    <x v="26"/>
    <s v="Jaroslava Ambrožová"/>
    <x v="27"/>
    <n v="71"/>
    <m/>
    <s v="Pilka Radovan (pilkarad)"/>
    <s v=" "/>
    <s v="Kováč David (KováčDavi)"/>
    <s v=" "/>
    <s v=" "/>
    <s v=" "/>
    <s v=" "/>
    <s v="Bendžala Tomáš (BendTo)"/>
    <s v=" "/>
    <s v="Sobotková Klára (SobotkoKl)"/>
    <s v=" "/>
    <s v=" "/>
    <s v=" "/>
    <s v=" "/>
    <s v=" "/>
    <s v=" "/>
    <s v=" "/>
    <s v=" "/>
    <s v=" "/>
    <s v="Koriteaková Vendula (KoriteaVe)"/>
    <s v=" "/>
    <s v=" "/>
    <s v=" "/>
    <s v=" "/>
    <s v="Čermáková Martina (ČermákoMa)"/>
    <s v=" "/>
    <s v=" "/>
    <s v=" "/>
    <s v=" "/>
    <s v="Svorník Ondřej (SvorOn)"/>
    <s v=" "/>
    <s v=" "/>
    <s v=" "/>
    <s v=" "/>
    <s v="Havelka Ladislav (HaveLa)"/>
    <s v=" "/>
    <s v=" "/>
    <s v=" "/>
    <s v=" "/>
    <s v="COS07"/>
    <m/>
    <s v="PGK - Operační sál OP17                           "/>
    <x v="13"/>
    <x v="13"/>
    <n v="0"/>
    <s v="Celkova"/>
    <b v="0"/>
    <b v="0"/>
    <b v="0"/>
    <b v="0"/>
    <s v="11:02:51"/>
    <s v="11:12:07"/>
    <s v="11:18:37"/>
    <s v="11:23:04"/>
    <s v="11:38:39"/>
    <s v="13:15:55"/>
    <s v="13:22:16"/>
    <s v="13:41:09"/>
    <s v="13:51:36"/>
    <n v="169"/>
    <n v="97"/>
    <n v="163"/>
    <n v="109"/>
    <s v="Thursday"/>
    <s v="603"/>
    <n v="227186"/>
    <s v="Plan"/>
    <d v="2023-09-14T00:00:00"/>
    <d v="1899-12-31T08:00:00"/>
    <s v="COS07"/>
    <s v="0863"/>
    <s v="217 "/>
    <m/>
    <s v="PGK - Oddělení operační gynekologie LO17          "/>
    <x v="0"/>
    <n v="2023"/>
    <x v="27"/>
    <s v="525222078"/>
    <s v="Ambrožová Jaroslava"/>
    <n v="20230913"/>
    <n v="20230917"/>
    <n v="5"/>
    <s v="N812;E039;;;;;;;;;;;;;;"/>
    <s v="90809,21415,21001,78990,91987,21225"/>
    <s v="08"/>
    <s v="Porodnicko-gynekologická klinika"/>
    <s v="89301081"/>
    <s v="0817"/>
    <n v="205"/>
    <s v="C"/>
    <x v="14"/>
    <x v="14"/>
    <n v="37173"/>
    <n v="5903"/>
    <n v="0"/>
    <n v="0"/>
    <n v="54.34"/>
    <n v="0"/>
    <n v="75277.62"/>
    <n v="240"/>
    <n v="525"/>
    <x v="21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14"/>
    <n v="1.2683000564575195"/>
    <n v="0.65438002347946167"/>
    <s v="1"/>
    <s v="08"/>
    <s v="08"/>
    <s v="08,26,07"/>
    <x v="0"/>
    <s v="78349"/>
    <s v="Olomoucký"/>
    <s v="Olomouc"/>
    <s v="Olomouc západ"/>
    <s v="N81 - Výhřez (prolaps) ženských pohlavních orgánů"/>
    <s v="N812 - Neúplný výhřez dělohy a pochvy"/>
    <m/>
    <s v="N812 - Neúplný výhřez dělohy a pochvy"/>
    <x v="24"/>
    <x v="0"/>
    <x v="0"/>
    <x v="0"/>
    <x v="1"/>
  </r>
  <r>
    <n v="366018"/>
    <x v="27"/>
    <s v="Jan Hacaj"/>
    <x v="28"/>
    <n v="49"/>
    <m/>
    <s v="Hruška František (HRU)"/>
    <s v=" "/>
    <s v="Študent Vladimír (ŠTU)"/>
    <s v=" "/>
    <s v=" "/>
    <s v=" "/>
    <s v=" "/>
    <s v="Jurčík Jan (JurčJa)"/>
    <s v=" "/>
    <s v=" 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51:22"/>
    <s v="07:51:21"/>
    <s v="08:08:24"/>
    <s v="08:08:24"/>
    <s v="08:16:06"/>
    <s v="09:51:56"/>
    <s v="10:12:22"/>
    <s v="10:12:39"/>
    <s v="10:12:40"/>
    <n v="141"/>
    <n v="95"/>
    <n v="151"/>
    <n v="106"/>
    <s v="Monday"/>
    <s v="706"/>
    <n v="245252"/>
    <s v="Plan"/>
    <d v="2023-07-31T00:00:00"/>
    <d v="1899-12-31T08:00:00"/>
    <s v="COS07"/>
    <s v="1264"/>
    <s v="111 "/>
    <m/>
    <s v="URO - Lůžkové oddělení                            "/>
    <x v="1"/>
    <n v="2023"/>
    <x v="28"/>
    <s v="7407205377"/>
    <s v="Hacaj Jan"/>
    <n v="20230730"/>
    <n v="20230805"/>
    <n v="7"/>
    <s v="C61;N47;;;;;;;;;;;;;;"/>
    <s v="91993,76427,91982,76705,78989"/>
    <s v="12"/>
    <s v="Urologická klinika"/>
    <s v="89301121"/>
    <s v="1211"/>
    <n v="211"/>
    <s v="C"/>
    <x v="0"/>
    <x v="0"/>
    <n v="63740"/>
    <n v="7707"/>
    <n v="0"/>
    <n v="0"/>
    <n v="0"/>
    <n v="0"/>
    <n v="60154.9"/>
    <n v="720"/>
    <n v="675"/>
    <x v="14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25"/>
    <x v="0"/>
    <x v="0"/>
    <x v="0"/>
    <x v="0"/>
  </r>
  <r>
    <n v="347678"/>
    <x v="28"/>
    <s v="Břetislav Zacpal"/>
    <x v="29"/>
    <n v="69"/>
    <m/>
    <s v="Hruška František (HRU)"/>
    <s v=" "/>
    <s v="Česák Ondřej (ČesáOn)"/>
    <s v=" "/>
    <s v=" "/>
    <s v=" "/>
    <s v=" "/>
    <s v=" "/>
    <s v=" "/>
    <s v="Pavoni Věra (PavoVě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51:07"/>
    <s v="07:52:34"/>
    <s v="07:56:20"/>
    <s v="08:03:55"/>
    <s v="08:10:38"/>
    <s v="11:13:19"/>
    <s v="11:18:11"/>
    <s v="11:18:30"/>
    <s v="11:27:09"/>
    <n v="216"/>
    <n v="183"/>
    <n v="188"/>
    <n v="147"/>
    <s v="Friday"/>
    <s v="706"/>
    <n v="128928"/>
    <s v="Plan"/>
    <d v="2023-02-10T00:00:00"/>
    <d v="1899-12-31T08:00:00"/>
    <s v="COS07"/>
    <s v="1264"/>
    <s v="111 "/>
    <m/>
    <s v="URO - Lůžkové oddělení                            "/>
    <x v="0"/>
    <n v="2023"/>
    <x v="29"/>
    <s v="5404151841"/>
    <s v="Zacpal Břetislav"/>
    <n v="20230209"/>
    <n v="20230215"/>
    <n v="7"/>
    <s v="C61;I259;N200;E119;I10;E785;;;;;;;;;;"/>
    <s v="76705,91991,78990,76711,91982"/>
    <s v="12"/>
    <s v="Urologická klinika"/>
    <s v="89301121"/>
    <s v="1211"/>
    <n v="111"/>
    <s v="C"/>
    <x v="9"/>
    <x v="9"/>
    <n v="95051"/>
    <n v="7707"/>
    <n v="0"/>
    <n v="0"/>
    <n v="0"/>
    <n v="0"/>
    <n v="60177.54"/>
    <n v="720"/>
    <n v="675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7200"/>
    <s v="Olomoucký"/>
    <s v="Olomouc"/>
    <s v="Olomouc město"/>
    <s v="C61 - Zhoubný novotvar předstojné žlázy - prostaty"/>
    <m/>
    <m/>
    <s v="C61 - Zhoubný novotvar předstojné žlázy - prostaty"/>
    <x v="26"/>
    <x v="0"/>
    <x v="0"/>
    <x v="0"/>
    <x v="0"/>
  </r>
  <r>
    <n v="351116"/>
    <x v="29"/>
    <s v="Rostislav Stuchlý"/>
    <x v="30"/>
    <n v="65"/>
    <m/>
    <s v="Hruška František (HRU)"/>
    <s v=" "/>
    <s v="Žemla Pavel (Žemla)"/>
    <s v=" "/>
    <s v=" "/>
    <s v=" "/>
    <s v=" "/>
    <s v="Mačuga Filip (MačuFi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itotripse extrakorporální rázovou vlnou"/>
    <s v="URO - Centrální Operační Sál                      "/>
    <x v="0"/>
    <x v="0"/>
    <n v="0"/>
    <s v="Celkova"/>
    <b v="0"/>
    <b v="0"/>
    <b v="0"/>
    <b v="0"/>
    <s v="11:00:34"/>
    <s v="11:10:08"/>
    <s v="11:10:09"/>
    <s v="11:23:45"/>
    <s v="11:25:54"/>
    <s v="13:50:22"/>
    <s v="13:53:00"/>
    <s v="13:55:00"/>
    <s v="14:02:17"/>
    <n v="182"/>
    <n v="145"/>
    <n v="151"/>
    <n v="107"/>
    <s v="Friday"/>
    <s v="706"/>
    <n v="1019395"/>
    <s v="Plan"/>
    <d v="2023-03-03T00:00:00"/>
    <d v="1899-12-31T09:10:00"/>
    <s v="COS07"/>
    <s v="1264"/>
    <s v=""/>
    <m/>
    <s v="URO - Lůžkové oddělení                            "/>
    <x v="0"/>
    <n v="2023"/>
    <x v="30"/>
    <s v="5801172113"/>
    <s v="Stuchlý Rostislav"/>
    <n v="20230302"/>
    <n v="20230308"/>
    <n v="7"/>
    <s v="C61;N47;;;;;;;;;;;;;;"/>
    <s v="91992,76427,78990,76705,91981"/>
    <s v="12"/>
    <s v="Urologická klinika"/>
    <s v="89301121"/>
    <s v="1211"/>
    <n v="111"/>
    <s v="C"/>
    <x v="0"/>
    <x v="0"/>
    <n v="92508"/>
    <n v="7707"/>
    <n v="0"/>
    <n v="0"/>
    <n v="0"/>
    <n v="0"/>
    <n v="60155.81"/>
    <n v="720"/>
    <n v="675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8985"/>
    <s v="Olomoucký"/>
    <s v="Šumperk"/>
    <s v="Mohelnicko"/>
    <s v="C61 - Zhoubný novotvar předstojné žlázy - prostaty"/>
    <m/>
    <m/>
    <s v="C61 - Zhoubný novotvar předstojné žlázy - prostaty"/>
    <x v="27"/>
    <x v="0"/>
    <x v="0"/>
    <x v="0"/>
    <x v="0"/>
  </r>
  <r>
    <n v="371746"/>
    <x v="30"/>
    <s v="Milena Szarowská"/>
    <x v="31"/>
    <n v="72"/>
    <m/>
    <s v="Študent Vladimír (ŠTU JR.)"/>
    <s v=" "/>
    <s v="Hruška František (HRU)"/>
    <s v=" "/>
    <s v=" "/>
    <s v=" "/>
    <s v=" "/>
    <s v="Čermáková Pavla (ČermPa)"/>
    <s v=" "/>
    <s v="Sedláková Gabriela (Sedláková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07:48:00"/>
    <s v="07:50:37"/>
    <s v="07:56:19"/>
    <s v="08:18:11"/>
    <s v="08:18:49"/>
    <s v="09:39:52"/>
    <s v="09:42:00"/>
    <s v="09:49:39"/>
    <s v="10:00:01"/>
    <n v="132"/>
    <n v="81"/>
    <n v="150"/>
    <n v="100"/>
    <s v="Tuesday"/>
    <s v="706"/>
    <n v="1238400"/>
    <s v="Plan"/>
    <d v="2023-10-10T00:00:00"/>
    <d v="1899-12-31T08:00:00"/>
    <s v="COS07"/>
    <s v="1264"/>
    <s v=""/>
    <m/>
    <s v="URO - Lůžkové oddělení                            "/>
    <x v="0"/>
    <n v="2023"/>
    <x v="31"/>
    <s v="515312215"/>
    <s v="Szarowská Milena"/>
    <n v="20231009"/>
    <n v="20231015"/>
    <n v="7"/>
    <s v="C64;I10;E118;E789;Z904;;;;;;;;;;;"/>
    <s v="91991,78990,76707,91984"/>
    <s v="12"/>
    <s v="Urologická klinika"/>
    <s v="89301121"/>
    <s v="1211"/>
    <n v="213"/>
    <s v="C"/>
    <x v="2"/>
    <x v="2"/>
    <n v="67991"/>
    <n v="7782"/>
    <n v="0"/>
    <n v="0"/>
    <n v="163.03"/>
    <n v="0"/>
    <n v="51674.559999999998"/>
    <n v="720"/>
    <n v="750"/>
    <x v="2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3511"/>
    <s v="Moravskoslezský"/>
    <s v="Karviná"/>
    <s v="Karviná"/>
    <s v="C64 - Zhoubný novotvar ledviny mimo pánvičku"/>
    <m/>
    <m/>
    <s v="C64 - Zhoubný novotvar ledviny mimo pánvičku"/>
    <x v="20"/>
    <x v="0"/>
    <x v="0"/>
    <x v="0"/>
    <x v="0"/>
  </r>
  <r>
    <n v="348217"/>
    <x v="31"/>
    <s v="Lenka Trnkalová"/>
    <x v="32"/>
    <n v="41"/>
    <m/>
    <s v="Študent Vladimír (ŠTU JR.)"/>
    <s v=" "/>
    <s v="Študent Vladimír (ŠTU)"/>
    <s v=" "/>
    <s v=" "/>
    <s v=" "/>
    <s v=" "/>
    <s v="Brigant Tomáš (BrigTo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Seidl Zbyněk (Seid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36:57"/>
    <s v="07:39:09"/>
    <s v="07:45:32"/>
    <s v="07:52:28"/>
    <s v="08:15:17"/>
    <s v="09:24:12"/>
    <s v="09:26:53"/>
    <s v="09:35:52"/>
    <s v="09:44:24"/>
    <n v="128"/>
    <n v="69"/>
    <n v="155"/>
    <n v="101"/>
    <s v="Friday"/>
    <s v="706"/>
    <n v="513874"/>
    <s v="Plan"/>
    <d v="2023-02-17T00:00:00"/>
    <d v="1899-12-31T10:53:00"/>
    <s v="COS07"/>
    <s v="1264"/>
    <s v="111 "/>
    <m/>
    <s v="URO - Lůžkové oddělení                            "/>
    <x v="0"/>
    <n v="2023"/>
    <x v="32"/>
    <s v="8260155706"/>
    <s v="Trnkalová Lenka"/>
    <n v="20230216"/>
    <n v="20230221"/>
    <n v="6"/>
    <s v="C64;J459;;;;;;;;;;;;;;"/>
    <s v="91991,76707,91981,78989"/>
    <s v="12"/>
    <s v="Urologická klinika"/>
    <s v="89301121"/>
    <s v="1211"/>
    <n v="111"/>
    <s v="C"/>
    <x v="2"/>
    <x v="2"/>
    <n v="64031"/>
    <n v="6556"/>
    <n v="0"/>
    <n v="0"/>
    <n v="489.09"/>
    <n v="0"/>
    <n v="51154"/>
    <n v="600"/>
    <n v="6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5002"/>
    <s v="Olomoucký"/>
    <s v="Přerov"/>
    <s v="Přerov město"/>
    <s v="C64 - Zhoubný novotvar ledviny mimo pánvičku"/>
    <m/>
    <m/>
    <s v="C64 - Zhoubný novotvar ledviny mimo pánvičku"/>
    <x v="28"/>
    <x v="0"/>
    <x v="0"/>
    <x v="0"/>
    <x v="0"/>
  </r>
  <r>
    <n v="346168"/>
    <x v="21"/>
    <s v="Miloslav Poulíček"/>
    <x v="33"/>
    <n v="68"/>
    <m/>
    <s v="Hruška František (HRU)"/>
    <s v=" "/>
    <s v="Študent Vladimír (ŠTU JR.)"/>
    <s v=" "/>
    <s v=" "/>
    <s v=" "/>
    <s v=" "/>
    <s v="Smékalová Sylva (Smékalová)"/>
    <s v=" "/>
    <s v="Sobotková Klára (SobotkoKl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31:52"/>
    <s v="07:43:54"/>
    <s v="07:43:55"/>
    <s v="07:48:16"/>
    <s v="08:04:35"/>
    <s v="09:52:55"/>
    <s v="09:54:00"/>
    <s v="09:54:00"/>
    <s v="10:02:00"/>
    <n v="151"/>
    <n v="108"/>
    <n v="151"/>
    <n v="107"/>
    <s v="Friday"/>
    <s v="706"/>
    <n v="602796"/>
    <s v="Plan"/>
    <d v="2023-01-27T00:00:00"/>
    <d v="1899-12-31T07:35:00"/>
    <s v="COS07"/>
    <s v="1264"/>
    <s v="111 "/>
    <m/>
    <s v="URO - Lůžkové oddělení                            "/>
    <x v="0"/>
    <n v="2023"/>
    <x v="33"/>
    <s v="5501142394"/>
    <s v="Poulíček Miloslav"/>
    <n v="20230126"/>
    <n v="20230201"/>
    <n v="7"/>
    <s v="C61;I10;E785;E790;F329;;;;;;;;;;;"/>
    <s v="91992,78990,91982,76705"/>
    <s v="12"/>
    <s v="Urologická klinika"/>
    <s v="89301121"/>
    <s v="1211"/>
    <n v="111"/>
    <s v="C"/>
    <x v="0"/>
    <x v="0"/>
    <n v="64664"/>
    <n v="7632"/>
    <n v="0"/>
    <n v="0"/>
    <n v="0"/>
    <n v="0"/>
    <n v="60166.89"/>
    <n v="720"/>
    <n v="6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9604"/>
    <s v="Olomoucký"/>
    <s v="Prostějov"/>
    <s v="Prostějov město"/>
    <s v="C61 - Zhoubný novotvar předstojné žlázy - prostaty"/>
    <m/>
    <m/>
    <s v="C61 - Zhoubný novotvar předstojné žlázy - prostaty"/>
    <x v="29"/>
    <x v="0"/>
    <x v="0"/>
    <x v="0"/>
    <x v="0"/>
  </r>
  <r>
    <n v="358656"/>
    <x v="32"/>
    <s v="Petr Kvapil"/>
    <x v="34"/>
    <n v="75"/>
    <m/>
    <s v="Hartmann Igor (HA)"/>
    <s v=" "/>
    <s v="Šarapatka Jan (ŠAR)"/>
    <s v=" "/>
    <s v=" "/>
    <s v=" "/>
    <s v=" "/>
    <s v="Bendžala Tomáš (BendTo)"/>
    <s v=" "/>
    <s v="Sedláková Gabriela (Sedláková)"/>
    <s v=" "/>
    <s v=" "/>
    <s v=" "/>
    <s v=" "/>
    <s v=" "/>
    <s v=" "/>
    <s v=" "/>
    <s v=" "/>
    <s v=" "/>
    <s v="Prucková Lucie (PruckovL)"/>
    <s v=" "/>
    <s v=" "/>
    <s v=" "/>
    <s v=" "/>
    <s v="Králová Marie (KrálováMa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2:18:24"/>
    <s v="12:20:46"/>
    <s v="12:23:23"/>
    <s v="12:42:35"/>
    <s v="12:42:39"/>
    <s v="14:39:39"/>
    <s v="14:45:00"/>
    <s v="15:10:59"/>
    <s v="15:11:01"/>
    <n v="173"/>
    <n v="117"/>
    <n v="151"/>
    <n v="106"/>
    <s v="Friday"/>
    <s v="706"/>
    <n v="1088304"/>
    <s v="Plan"/>
    <d v="2023-05-12T00:00:00"/>
    <d v="1899-12-31T10:45:00"/>
    <s v="COS07"/>
    <s v="1264"/>
    <s v=""/>
    <m/>
    <s v="URO - Lůžkové oddělení                            "/>
    <x v="0"/>
    <n v="2023"/>
    <x v="34"/>
    <s v="480831118"/>
    <s v="Kvapil Petr"/>
    <n v="20230512"/>
    <n v="20230518"/>
    <n v="7"/>
    <s v="C61;M2546;J458;I10;E785;;;;;;;;;;;"/>
    <s v="78989,66949,76705,91982,91992"/>
    <s v="12"/>
    <s v="Urologická klinika"/>
    <s v="89301121"/>
    <s v="1211"/>
    <n v="211"/>
    <s v="C"/>
    <x v="0"/>
    <x v="0"/>
    <n v="75842"/>
    <n v="7707"/>
    <n v="0"/>
    <n v="0"/>
    <n v="489.09"/>
    <n v="0"/>
    <n v="61153.89"/>
    <n v="720"/>
    <n v="675"/>
    <x v="14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1,12"/>
    <x v="0"/>
    <s v="79852"/>
    <s v="Olomoucký"/>
    <s v="Prostějov"/>
    <s v="Konicko"/>
    <s v="C61 - Zhoubný novotvar předstojné žlázy - prostaty"/>
    <m/>
    <m/>
    <s v="C61 - Zhoubný novotvar předstojné žlázy - prostaty"/>
    <x v="30"/>
    <x v="0"/>
    <x v="0"/>
    <x v="0"/>
    <x v="0"/>
  </r>
  <r>
    <n v="350826"/>
    <x v="33"/>
    <s v="Pavel Houserek"/>
    <x v="35"/>
    <n v="68"/>
    <m/>
    <s v="Študent Vladimír (ŠTU JR.)"/>
    <s v=" "/>
    <s v="Študent Vladimír (ŠTU)"/>
    <s v="Stážista1 Uro (STÁŽ9)"/>
    <s v=" "/>
    <s v=" "/>
    <s v=" "/>
    <s v="Dubovec Tomáš (DubovecTo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Avramenko Yehor (AvraYe)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1:10:39"/>
    <s v="11:29:22"/>
    <s v="11:29:22"/>
    <s v="11:31:37"/>
    <s v="11:32:00"/>
    <s v="12:54:53"/>
    <s v="12:56:50"/>
    <s v="13:15:10"/>
    <s v="13:15:11"/>
    <n v="125"/>
    <n v="82"/>
    <n v="151"/>
    <n v="107"/>
    <s v="Wednesday"/>
    <s v="706"/>
    <n v="1054550"/>
    <s v="Plan"/>
    <d v="2023-03-22T00:00:00"/>
    <d v="1899-12-31T10:45:00"/>
    <s v="COS07"/>
    <s v="1264"/>
    <s v=""/>
    <m/>
    <s v="URO - Lůžkové oddělení                            "/>
    <x v="0"/>
    <n v="2023"/>
    <x v="35"/>
    <s v="5506082285"/>
    <s v="Houserek Pavel"/>
    <n v="20230321"/>
    <n v="20230326"/>
    <n v="6"/>
    <s v="C61;I10;;;;;;;;;;;;;;"/>
    <s v="91992,76705,91982,78990"/>
    <s v="12"/>
    <s v="Urologická klinika"/>
    <s v="89301121"/>
    <s v="1211"/>
    <n v="211"/>
    <s v="C"/>
    <x v="0"/>
    <x v="0"/>
    <n v="65949"/>
    <n v="6556"/>
    <n v="0"/>
    <n v="0"/>
    <n v="0"/>
    <n v="0"/>
    <n v="60155.81"/>
    <n v="600"/>
    <n v="600"/>
    <x v="14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27"/>
    <x v="0"/>
    <x v="0"/>
    <x v="0"/>
    <x v="0"/>
  </r>
  <r>
    <n v="363144"/>
    <x v="34"/>
    <s v="Jan Zavadil"/>
    <x v="36"/>
    <n v="81"/>
    <m/>
    <s v="Česák Ondřej (ČesáOn)"/>
    <s v=" "/>
    <s v="Vidlář Aleš (VI)"/>
    <s v="Muc1 Uro (MUC9)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14"/>
    <x v="14"/>
    <n v="0"/>
    <s v="Lokalni"/>
    <b v="0"/>
    <b v="0"/>
    <b v="0"/>
    <b v="0"/>
    <s v="09:11:36"/>
    <s v="09:11:36"/>
    <s v="09:11:36"/>
    <s v="09:11:36"/>
    <s v="09:13:00"/>
    <s v="09:54:31"/>
    <s v="09:54:31"/>
    <s v="09:54:31"/>
    <s v="10:10:00"/>
    <n v="59"/>
    <n v="41"/>
    <n v="61"/>
    <n v="31"/>
    <s v="Monday"/>
    <s v="706"/>
    <n v="355003"/>
    <s v="Plan"/>
    <d v="2023-07-03T00:00:00"/>
    <d v="1899-12-31T09:11:00"/>
    <s v="COS07"/>
    <s v="1264"/>
    <s v="211 "/>
    <m/>
    <s v="URO - Lůžkové oddělení                            "/>
    <x v="1"/>
    <n v="2023"/>
    <x v="36"/>
    <s v="420208435"/>
    <s v="Zavadil Jan"/>
    <n v="20230628"/>
    <n v="20230704"/>
    <n v="7"/>
    <s v="N300;N47;;;;;;;;;;;;;;"/>
    <s v="76427"/>
    <s v="12"/>
    <s v="Urologická klinika"/>
    <s v="89301121"/>
    <s v="1211"/>
    <n v="211"/>
    <s v="A"/>
    <x v="15"/>
    <x v="15"/>
    <n v="12304"/>
    <n v="7632"/>
    <n v="0"/>
    <n v="0"/>
    <n v="1501.5"/>
    <n v="0"/>
    <n v="0"/>
    <n v="720"/>
    <n v="600"/>
    <x v="23"/>
    <s v="12"/>
    <s v="Urologická klinika"/>
    <s v="89301121"/>
    <s v="1211"/>
    <n v="7"/>
    <n v="2"/>
    <n v="13"/>
    <n v="41752"/>
    <n v="1024"/>
    <n v="1"/>
    <n v="3683"/>
    <n v="0.57130000000000003"/>
    <n v="0.55759999999999998"/>
    <n v="1.37E-2"/>
    <x v="15"/>
    <n v="0.55760002136230469"/>
    <n v="1.3700000010430813E-2"/>
    <s v="1"/>
    <s v="12"/>
    <m/>
    <s v="12"/>
    <x v="2"/>
    <s v="77900"/>
    <s v="Olomoucký"/>
    <s v="Olomouc"/>
    <s v="Olomouc město"/>
    <s v="N30 - Zánět močového měchýře (cystitida)"/>
    <s v="N300 - Akutní cystitida"/>
    <m/>
    <s v="N300 - Akutní cystitida"/>
    <x v="31"/>
    <x v="1"/>
    <x v="0"/>
    <x v="0"/>
    <x v="0"/>
  </r>
  <r>
    <n v="349338"/>
    <x v="35"/>
    <s v="Kateřina Šoupalová"/>
    <x v="37"/>
    <n v="42"/>
    <m/>
    <s v="Marek Radim (marekrad)"/>
    <s v=" "/>
    <s v="Janošík Martin (JanoMa)"/>
    <s v=" "/>
    <s v=" "/>
    <s v=" "/>
    <s v=" "/>
    <s v="Mertová Aylin (MertAy)"/>
    <s v=" "/>
    <s v="Šmahlíková Simona (Šmahlíkov)"/>
    <s v=" "/>
    <s v=" "/>
    <s v=" "/>
    <s v=" "/>
    <s v=" "/>
    <s v=" "/>
    <s v=" "/>
    <s v=" "/>
    <s v=" "/>
    <s v="Skýpalová Gabriela (SkýpaloGa)"/>
    <s v=" "/>
    <s v=" "/>
    <s v=" "/>
    <s v=" "/>
    <s v="Koriteaková Vendula (KoriteaVe)"/>
    <s v=" "/>
    <s v=" "/>
    <s v=" "/>
    <s v=" "/>
    <s v="Benda Jan (Benda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5:55:53"/>
    <s v="15:55:54"/>
    <s v="15:56:51"/>
    <s v="16:06:25"/>
    <s v="16:17:00"/>
    <s v="18:17:03"/>
    <s v="18:19:47"/>
    <s v="18:24:39"/>
    <s v="18:28:04"/>
    <n v="153"/>
    <n v="120"/>
    <n v="171"/>
    <n v="116"/>
    <s v="Thursday"/>
    <s v="603"/>
    <n v="274282"/>
    <s v="Sluzba"/>
    <d v="2023-03-23T00:00:00"/>
    <d v="1899-12-31T14:04:00"/>
    <s v="COS07"/>
    <s v="0863"/>
    <s v="217 "/>
    <m/>
    <m/>
    <x v="0"/>
    <n v="2023"/>
    <x v="37"/>
    <s v="8156144469"/>
    <s v="Šoupalová Kateřina"/>
    <n v="20230322"/>
    <n v="20230327"/>
    <n v="6"/>
    <s v="C549;;;;;;;;;;;;;;;"/>
    <s v="91982,63634,21415,21221,21225,21413,91991,78990"/>
    <s v="08"/>
    <s v="Porodnicko-gynekologická klinika"/>
    <s v="89301081"/>
    <s v="0817"/>
    <n v="211"/>
    <s v="B"/>
    <x v="4"/>
    <x v="4"/>
    <n v="83911"/>
    <n v="7162"/>
    <n v="0"/>
    <n v="0"/>
    <n v="54.34"/>
    <n v="0"/>
    <n v="43284.03"/>
    <n v="300"/>
    <n v="600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26,07"/>
    <x v="0"/>
    <s v="79601"/>
    <s v="Olomoucký"/>
    <s v="Prostějov"/>
    <s v="Prostějov město"/>
    <s v="C54 - Zhoubný novotvar těla děložního"/>
    <s v="C549 - ZN - tělo děložní [corpus uteri] NS"/>
    <m/>
    <s v="C549 - ZN - tělo děložní [corpus uteri] NS"/>
    <x v="32"/>
    <x v="0"/>
    <x v="0"/>
    <x v="0"/>
    <x v="1"/>
  </r>
  <r>
    <n v="374758"/>
    <x v="36"/>
    <s v="Marcel Černý"/>
    <x v="38"/>
    <n v="53"/>
    <m/>
    <s v="Hartmann Igor (HA)"/>
    <s v=" "/>
    <s v="Hruška František (HRU)"/>
    <s v="Česák Ondřej (ČesáOn)"/>
    <s v=" "/>
    <s v=" "/>
    <s v=" "/>
    <s v="Čechmánek Tomáš (ČechmTo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09:59:46"/>
    <s v="10:07:24"/>
    <s v="10:07:26"/>
    <s v="10:20:15"/>
    <s v="10:20:31"/>
    <s v="12:28:06"/>
    <s v="12:33:26"/>
    <s v="12:43:53"/>
    <s v="12:48:15"/>
    <n v="169"/>
    <n v="128"/>
    <n v="150"/>
    <n v="106"/>
    <s v="Monday"/>
    <s v="706"/>
    <n v="886299"/>
    <s v="Plan"/>
    <d v="2023-10-30T00:00:00"/>
    <d v="1899-12-31T10:47:00"/>
    <s v="COS07"/>
    <s v="1264"/>
    <s v=""/>
    <m/>
    <s v="URO - Lůžkové oddělení                            "/>
    <x v="0"/>
    <n v="2023"/>
    <x v="38"/>
    <s v="7003204461"/>
    <s v="Černý Marcel"/>
    <n v="20231029"/>
    <n v="20231104"/>
    <n v="7"/>
    <s v="C61;I10;;;;;;;;;;;;;;"/>
    <s v="91982,76705,91992,78990"/>
    <s v="12"/>
    <s v="Urologická klinika"/>
    <s v="89301121"/>
    <s v="1211"/>
    <n v="111"/>
    <s v="C"/>
    <x v="0"/>
    <x v="0"/>
    <n v="65679"/>
    <n v="7557"/>
    <n v="0"/>
    <n v="0"/>
    <n v="0"/>
    <n v="0"/>
    <n v="60698.1"/>
    <n v="720"/>
    <n v="525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9811"/>
    <s v="Olomoucký"/>
    <s v="Prostějov"/>
    <s v="Prostějov město"/>
    <s v="C61 - Zhoubný novotvar předstojné žlázy - prostaty"/>
    <m/>
    <m/>
    <s v="C61 - Zhoubný novotvar předstojné žlázy - prostaty"/>
    <x v="0"/>
    <x v="0"/>
    <x v="0"/>
    <x v="0"/>
    <x v="0"/>
  </r>
  <r>
    <n v="352452"/>
    <x v="37"/>
    <s v="Jiří Žáček"/>
    <x v="39"/>
    <n v="50"/>
    <m/>
    <s v="Špička Petr (Špič)"/>
    <s v=" "/>
    <s v="Riško Juraj (Riško)"/>
    <s v=" "/>
    <s v=" "/>
    <s v=" "/>
    <s v=" "/>
    <s v="Lucká Ivana (LucIv)"/>
    <s v=" "/>
    <s v="Zdeňková Ingrid (Zdeňková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Koutný Tomáš (KoutTo)"/>
    <s v=" "/>
    <s v=" "/>
    <s v=" "/>
    <s v=" "/>
    <s v="Havelka Ladislav (HaveLa)"/>
    <s v=" "/>
    <s v=" "/>
    <s v=" "/>
    <s v=" "/>
    <s v="COS07"/>
    <s v="1.CH - Lůžkové oddělení 3                         "/>
    <s v="1.CH - Operační sál                               "/>
    <x v="12"/>
    <x v="12"/>
    <n v="0"/>
    <s v="Celkova"/>
    <b v="0"/>
    <b v="0"/>
    <b v="0"/>
    <b v="0"/>
    <s v="11:17:59"/>
    <s v="11:25:34"/>
    <s v="11:31:56"/>
    <s v="11:53:23"/>
    <s v="12:15:42"/>
    <s v="13:15:59"/>
    <s v="13:25:14"/>
    <s v="13:59:23"/>
    <s v="13:59:24"/>
    <n v="162"/>
    <n v="60"/>
    <n v="166"/>
    <n v="170"/>
    <s v="Wednesday"/>
    <s v="CH1"/>
    <n v="170075"/>
    <s v="Plan"/>
    <d v="2023-03-15T00:00:00"/>
    <d v="1899-12-31T13:20:00"/>
    <s v="COS07"/>
    <s v="0464"/>
    <s v="217 "/>
    <m/>
    <s v="1.CH - Lůžkové oddělení 6  JIP                    "/>
    <x v="1"/>
    <n v="2023"/>
    <x v="39"/>
    <s v="7310264841"/>
    <s v="Žáček Jiří"/>
    <n v="20230314"/>
    <n v="20230329"/>
    <n v="16"/>
    <s v="C19;I490;R18;;;;;;;;;;;;;"/>
    <s v="21415,51357,91985,21221,21413,21225,91927,78990,51713,21001,21215,91993,51353,91761"/>
    <s v="04"/>
    <s v="I. chirurgická klinika"/>
    <s v="89301041"/>
    <s v="0413"/>
    <n v="205"/>
    <s v="A"/>
    <x v="16"/>
    <x v="16"/>
    <n v="94270"/>
    <n v="15362"/>
    <n v="27986"/>
    <n v="0"/>
    <n v="17439.060000000001"/>
    <n v="2680.58"/>
    <n v="563"/>
    <n v="1680"/>
    <n v="1125"/>
    <x v="24"/>
    <s v="04"/>
    <s v="I. chirurgická klinika"/>
    <s v="89301041"/>
    <s v="0413"/>
    <n v="12"/>
    <n v="4"/>
    <n v="23"/>
    <n v="172016"/>
    <n v="7580"/>
    <n v="1"/>
    <n v="26433"/>
    <n v="2.3982999999999999"/>
    <n v="2.2970999999999999"/>
    <n v="0.1012"/>
    <x v="16"/>
    <n v="2.2971000671386719"/>
    <n v="0.10119999945163727"/>
    <s v="1"/>
    <s v="04"/>
    <s v="04"/>
    <s v="26,04,07"/>
    <x v="2"/>
    <s v="79601"/>
    <s v="Olomoucký"/>
    <s v="Prostějov"/>
    <s v="Prostějov město"/>
    <s v="C19 - Zhoubný novotvar rektosigmoideálního spojení"/>
    <m/>
    <m/>
    <s v="C19 - Zhoubný novotvar rektosigmoideálního spojení"/>
    <x v="33"/>
    <x v="1"/>
    <x v="0"/>
    <x v="0"/>
    <x v="2"/>
  </r>
  <r>
    <n v="352004"/>
    <x v="38"/>
    <s v="Miroslava Palátová"/>
    <x v="40"/>
    <n v="60"/>
    <m/>
    <s v="Študent Vladimír (ŠTU JR.)"/>
    <s v=" "/>
    <s v="Hruška František (HRU)"/>
    <s v="Česák Ondřej (ČesáOn)"/>
    <s v=" "/>
    <s v=" "/>
    <s v=" "/>
    <s v="Hrnčířová Michaela (Hrnčířová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Bačinská Tereza (BačiTe)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4"/>
    <x v="4"/>
    <n v="0"/>
    <s v="Celkova"/>
    <b v="0"/>
    <b v="0"/>
    <b v="0"/>
    <b v="0"/>
    <s v="07:44:04"/>
    <s v="07:47:33"/>
    <s v="07:52:07"/>
    <s v="07:56:01"/>
    <s v="08:10:53"/>
    <s v="10:41:18"/>
    <s v="10:43:17"/>
    <s v="10:51:02"/>
    <s v="11:03:06"/>
    <n v="199"/>
    <n v="151"/>
    <n v="90"/>
    <n v="54"/>
    <s v="Tuesday"/>
    <m/>
    <n v="1034369"/>
    <s v="Plan"/>
    <d v="2023-03-28T00:00:00"/>
    <d v="1899-12-31T08:00:00"/>
    <s v="COS07"/>
    <s v="1264"/>
    <s v=""/>
    <s v="00041, 00130, 00301, 00302"/>
    <s v="URO - Lůžkové oddělení                            "/>
    <x v="0"/>
    <n v="2023"/>
    <x v="40"/>
    <s v="6361291442"/>
    <s v="Palátová Miroslava"/>
    <n v="20230327"/>
    <n v="20230405"/>
    <n v="10"/>
    <s v="K662;N139;M756;;;;;;;;;;;;;"/>
    <s v="76215,76709,78989,76565,91847"/>
    <s v="12"/>
    <s v="Urologická klinika"/>
    <s v="89301121"/>
    <s v="1211"/>
    <n v="205"/>
    <s v="D"/>
    <x v="17"/>
    <x v="17"/>
    <n v="80818"/>
    <n v="10881"/>
    <n v="0"/>
    <n v="0"/>
    <n v="2106.21"/>
    <n v="6966.71"/>
    <n v="53027.35"/>
    <n v="1080"/>
    <n v="1200"/>
    <x v="25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12,07"/>
    <x v="0"/>
    <s v="74258"/>
    <s v="Moravskoslezský"/>
    <s v="Frýdek-Místek"/>
    <s v="Nový Jičín"/>
    <s v="K66 - Jiná onemocnění pobřišnice"/>
    <s v="K662 - Retroperitoneální fibróza"/>
    <m/>
    <s v="K662 - Retroperitoneální fibróza"/>
    <x v="34"/>
    <x v="0"/>
    <x v="0"/>
    <x v="0"/>
    <x v="0"/>
  </r>
  <r>
    <n v="344480"/>
    <x v="39"/>
    <s v="Martin Polášek"/>
    <x v="41"/>
    <n v="40"/>
    <m/>
    <s v="Hartmann Igor (HA)"/>
    <s v=" "/>
    <s v="Hruška František (HRU)"/>
    <s v=" "/>
    <s v=" "/>
    <s v=" "/>
    <s v=" "/>
    <s v="Pieran Marek (Pieran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15"/>
    <x v="15"/>
    <n v="0"/>
    <s v="Celkova"/>
    <b v="0"/>
    <b v="0"/>
    <b v="0"/>
    <b v="0"/>
    <s v="08:30:09"/>
    <s v="08:34:13"/>
    <s v="08:37:47"/>
    <s v="08:40:23"/>
    <s v="08:49:38"/>
    <s v="10:57:59"/>
    <s v="11:00:34"/>
    <s v="11:02:11"/>
    <s v="11:15:10"/>
    <n v="165"/>
    <n v="128"/>
    <n v="162"/>
    <n v="107"/>
    <s v="Monday"/>
    <s v="706"/>
    <n v="94508"/>
    <s v="Plan"/>
    <d v="2023-01-09T00:00:00"/>
    <d v="1899-12-31T10:41:00"/>
    <s v="COS07"/>
    <s v="1264"/>
    <s v="217 "/>
    <s v="00041, 00130, 00301, 00302, URO061"/>
    <s v="URO - Lůžkové oddělení                            "/>
    <x v="0"/>
    <n v="2023"/>
    <x v="41"/>
    <s v="8302085330"/>
    <s v="Polášek Martin"/>
    <n v="20230108"/>
    <n v="20230113"/>
    <n v="6"/>
    <s v="N131;N134;I10;K409;K429;;;;;;;;;;;"/>
    <s v="76709,78990"/>
    <s v="12"/>
    <s v="Urologická klinika"/>
    <s v="89301121"/>
    <s v="1211"/>
    <n v="205"/>
    <s v="D"/>
    <x v="17"/>
    <x v="17"/>
    <n v="62813"/>
    <n v="6556"/>
    <n v="0"/>
    <n v="0"/>
    <n v="543.42999999999995"/>
    <n v="0"/>
    <n v="53343.35"/>
    <n v="600"/>
    <n v="600"/>
    <x v="26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12,07"/>
    <x v="0"/>
    <s v="78335"/>
    <s v="Olomoucký"/>
    <s v="Olomouc"/>
    <s v="Olomouc sever"/>
    <s v="N13 - Obstrukční a refluxní uropatie"/>
    <s v="N131 - Hydronefróza se strikturou ureteru nezařazená jinde"/>
    <m/>
    <s v="N131 - Hydronefróza se strikturou ureteru nezařazená jinde"/>
    <x v="35"/>
    <x v="0"/>
    <x v="0"/>
    <x v="0"/>
    <x v="0"/>
  </r>
  <r>
    <n v="345199"/>
    <x v="40"/>
    <s v="Helena Sperátová"/>
    <x v="42"/>
    <n v="73"/>
    <m/>
    <s v="Dzvinčuk Petr (dzvincuk)"/>
    <s v=" "/>
    <s v="Přidalová Barbora (PřidBa)"/>
    <s v=" "/>
    <s v=" "/>
    <s v=" "/>
    <s v=" "/>
    <s v="Horáková Tereza (HoráTe)"/>
    <s v=" "/>
    <s v="Zebišová Simona (Zebišová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PGK - Všeobecná ambulance                         "/>
    <s v="PGK - Operační sál OP17                           "/>
    <x v="16"/>
    <x v="16"/>
    <n v="0"/>
    <s v="Celkova"/>
    <b v="0"/>
    <b v="0"/>
    <b v="0"/>
    <b v="0"/>
    <s v="12:31:18"/>
    <s v="12:35:34"/>
    <s v="12:40:36"/>
    <s v="12:45:17"/>
    <s v="12:55:00"/>
    <s v="13:27:21"/>
    <s v="13:28:05"/>
    <s v="14:07:01"/>
    <s v="14:12:16"/>
    <n v="101"/>
    <n v="32"/>
    <n v="127"/>
    <n v="64"/>
    <s v="Thursday"/>
    <s v="603"/>
    <n v="1213716"/>
    <s v="Plan"/>
    <d v="2023-02-09T00:00:00"/>
    <d v="1899-12-31T12:57:00"/>
    <s v="COS07"/>
    <s v="0863"/>
    <s v=""/>
    <m/>
    <s v="PGK - Oddělení operační gynekologie LO17          "/>
    <x v="1"/>
    <n v="2023"/>
    <x v="42"/>
    <s v="505219172"/>
    <s v="Sperátová Helena"/>
    <n v="20230208"/>
    <n v="20230211"/>
    <n v="4"/>
    <s v="N898;I10;J459;;;;;;;;;;;;;"/>
    <s v="78989,63527,91873"/>
    <s v="08"/>
    <s v="Porodnicko-gynekologická klinika"/>
    <s v="89301081"/>
    <s v="0817"/>
    <n v="111"/>
    <s v="A"/>
    <x v="18"/>
    <x v="18"/>
    <n v="12165"/>
    <n v="4569"/>
    <n v="0"/>
    <n v="0"/>
    <n v="54.34"/>
    <n v="0"/>
    <n v="0"/>
    <n v="180"/>
    <n v="375"/>
    <x v="27"/>
    <s v="08"/>
    <s v="Porodnicko-gynekologická klinika"/>
    <s v="89301081"/>
    <s v="0817"/>
    <n v="2"/>
    <n v="2"/>
    <n v="4"/>
    <n v="21154"/>
    <n v="15"/>
    <n v="1"/>
    <n v="1015"/>
    <n v="0.28270000000000001"/>
    <n v="0.28249999999999997"/>
    <n v="2.0000000000000001E-4"/>
    <x v="18"/>
    <n v="0.2824999988079071"/>
    <n v="1.9999999494757503E-4"/>
    <s v="1"/>
    <s v="08"/>
    <s v="08"/>
    <s v="07,08"/>
    <x v="2"/>
    <s v="63500"/>
    <s v="Jihomoravský"/>
    <s v="Brno-město"/>
    <s v="Brno-město"/>
    <s v="N89 - Jiná nezánětlivá onemocnění pochvy"/>
    <s v="N898 - Jiná určená nezánětlivá onemocnění pochvy"/>
    <m/>
    <s v="N898 - Jiná určená nezánětlivá onemocnění pochvy"/>
    <x v="36"/>
    <x v="0"/>
    <x v="0"/>
    <x v="0"/>
    <x v="1"/>
  </r>
  <r>
    <n v="357777"/>
    <x v="41"/>
    <s v="Helena Sperátová"/>
    <x v="42"/>
    <n v="73"/>
    <m/>
    <s v="Pilka Radovan (pilkarad)"/>
    <s v=" "/>
    <s v="Janošík Martin (JanoMa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Koriteaková Vendula (KoriteaVe)"/>
    <s v=" "/>
    <s v=" "/>
    <s v=" "/>
    <s v=" "/>
    <s v="Starostová Jarmila (StarJa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m/>
    <s v="PGK - Operační sál OP17                           "/>
    <x v="17"/>
    <x v="17"/>
    <n v="0"/>
    <s v="Celkova"/>
    <b v="0"/>
    <b v="0"/>
    <b v="0"/>
    <b v="0"/>
    <s v="07:39:15"/>
    <s v="07:39:17"/>
    <s v="07:55:00"/>
    <s v="08:01:07"/>
    <s v="08:16:41"/>
    <s v="11:45:34"/>
    <s v="11:45:40"/>
    <s v="11:58:21"/>
    <s v="12:10:23"/>
    <n v="271"/>
    <n v="209"/>
    <n v="232"/>
    <n v="186"/>
    <s v="Thursday"/>
    <s v="603"/>
    <n v="1213716"/>
    <s v="Plan"/>
    <d v="2023-06-08T00:00:00"/>
    <d v="1899-12-31T08:00:00"/>
    <s v="COS07"/>
    <s v="0863"/>
    <s v=""/>
    <m/>
    <s v=""/>
    <x v="0"/>
    <n v="2023"/>
    <x v="43"/>
    <s v="505219172"/>
    <s v="Sperátová Helena"/>
    <n v="20230607"/>
    <n v="20230612"/>
    <n v="6"/>
    <s v="N994;N322;J459;I10;;;;;;;;;;;;"/>
    <s v="91887,78990,90836,51711,21001,21415,90807,21221"/>
    <s v="08"/>
    <s v="Porodnicko-gynekologická klinika"/>
    <s v="89301081"/>
    <s v="0817"/>
    <n v="111"/>
    <s v="C"/>
    <x v="19"/>
    <x v="19"/>
    <n v="56070"/>
    <n v="7162"/>
    <n v="0"/>
    <n v="0"/>
    <n v="66.28"/>
    <n v="0"/>
    <n v="52628.21"/>
    <n v="300"/>
    <n v="600"/>
    <x v="28"/>
    <s v="08"/>
    <s v="Porodnicko-gynekologická klinika"/>
    <s v="89301081"/>
    <s v="0817"/>
    <n v="4"/>
    <n v="2"/>
    <n v="6"/>
    <n v="47986"/>
    <n v="12357"/>
    <n v="1"/>
    <n v="16216"/>
    <n v="0.80579999999999996"/>
    <n v="0.64080000000000004"/>
    <n v="0.16500000000000001"/>
    <x v="19"/>
    <n v="0.64079999923706055"/>
    <n v="0.55466997623443604"/>
    <s v="1"/>
    <s v="08"/>
    <s v="08"/>
    <s v="08,07,26"/>
    <x v="4"/>
    <s v="63500"/>
    <s v="Jihomoravský"/>
    <s v="Brno-město"/>
    <s v="Brno-město"/>
    <s v="N99 - Stavy močové a pohlavní soustavy po výkonech nezařazené jinde"/>
    <s v="N994 - Srůsty pánevní pobřišnice po výkonu"/>
    <m/>
    <s v="N994 - Srůsty pánevní pobřišnice po výkonu"/>
    <x v="37"/>
    <x v="0"/>
    <x v="0"/>
    <x v="0"/>
    <x v="1"/>
  </r>
  <r>
    <n v="369768"/>
    <x v="42"/>
    <s v="Jaroslav Krestýn"/>
    <x v="43"/>
    <n v="71"/>
    <m/>
    <s v="Študent Vladimír (ŠTU)"/>
    <s v=" "/>
    <s v="Hruška František (HRU)"/>
    <s v=" "/>
    <s v=" "/>
    <s v=" "/>
    <s v=" "/>
    <s v="Lucká Ivana (LucIv)"/>
    <s v=" "/>
    <s v="Kozlovská Jana (KozlJa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38:47"/>
    <s v="07:42:05"/>
    <s v="07:54:01"/>
    <s v="07:56:20"/>
    <s v="08:05:00"/>
    <s v="10:09:22"/>
    <s v="10:10:42"/>
    <s v="10:17:49"/>
    <s v="10:23:33"/>
    <n v="165"/>
    <n v="124"/>
    <n v="188"/>
    <n v="147"/>
    <s v="Tuesday"/>
    <s v="706"/>
    <n v="185355"/>
    <s v="Plan"/>
    <d v="2023-09-12T00:00:00"/>
    <d v="1899-12-31T08:00:00"/>
    <s v="COS07"/>
    <s v="1264"/>
    <s v="111 "/>
    <m/>
    <s v="URO - Lůžkové oddělení                            "/>
    <x v="0"/>
    <n v="2023"/>
    <x v="44"/>
    <s v="520108028"/>
    <s v="Krestýn Jaroslav"/>
    <n v="20230911"/>
    <n v="20230917"/>
    <n v="7"/>
    <s v="C61;I10;E785;E038;;;;;;;;;;;;"/>
    <s v="76711,78990,91984,91993,76705"/>
    <s v="12"/>
    <s v="Urologická klinika"/>
    <s v="89301121"/>
    <s v="1211"/>
    <n v="111"/>
    <s v="C"/>
    <x v="9"/>
    <x v="9"/>
    <n v="91392"/>
    <n v="7707"/>
    <n v="0"/>
    <n v="0"/>
    <n v="0"/>
    <n v="0"/>
    <n v="51664.66"/>
    <n v="720"/>
    <n v="675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8385"/>
    <s v="Olomoucký"/>
    <s v="Olomouc"/>
    <s v="Uničovsko"/>
    <s v="C61 - Zhoubný novotvar předstojné žlázy - prostaty"/>
    <m/>
    <m/>
    <s v="C61 - Zhoubný novotvar předstojné žlázy - prostaty"/>
    <x v="38"/>
    <x v="0"/>
    <x v="0"/>
    <x v="0"/>
    <x v="0"/>
  </r>
  <r>
    <n v="352451"/>
    <x v="37"/>
    <s v="Dalibor Vrba"/>
    <x v="44"/>
    <n v="66"/>
    <m/>
    <s v="Špička Petr (Špič)"/>
    <s v=" "/>
    <s v="Riško Juraj (Riško)"/>
    <s v=" "/>
    <s v=" "/>
    <s v=" "/>
    <s v=" "/>
    <s v="Lucká Ivana (LucIv)"/>
    <s v=" "/>
    <s v="Zdeňková Ingrid (Zdeňková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Koutný Tomáš (KoutTo)"/>
    <s v=" "/>
    <s v=" "/>
    <s v=" "/>
    <s v=" "/>
    <s v="Havelka Ladislav (HaveLa)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b v="0"/>
    <b v="0"/>
    <b v="0"/>
    <b v="0"/>
    <s v="07:42:12"/>
    <s v="07:44:23"/>
    <s v="07:47:52"/>
    <s v="08:16:27"/>
    <s v="08:25:46"/>
    <s v="10:47:42"/>
    <s v="10:56:48"/>
    <s v="11:06:04"/>
    <s v="11:16:46"/>
    <n v="214"/>
    <n v="142"/>
    <n v="310"/>
    <n v="209"/>
    <s v="Wednesday"/>
    <s v="CH1"/>
    <n v="391236"/>
    <s v="Plan"/>
    <d v="2023-03-15T00:00:00"/>
    <d v="1899-12-31T08:00:00"/>
    <s v="COS07"/>
    <s v="0464"/>
    <s v="205 "/>
    <m/>
    <s v="IPCHO - Intenzivní péče chirurgických oborů       "/>
    <x v="0"/>
    <n v="2023"/>
    <x v="45"/>
    <s v="5711041974"/>
    <s v="Vrba Dalibor"/>
    <n v="20230314"/>
    <n v="20230321"/>
    <n v="8"/>
    <s v="C20;;;;;;;;;;;;;;;"/>
    <s v="21415,78990,21221,21413,21001,51765,21225,91991,91983,21215"/>
    <s v="04"/>
    <s v="I. chirurgická klinika"/>
    <s v="89301041"/>
    <s v="0412"/>
    <n v="205"/>
    <s v="D"/>
    <x v="7"/>
    <x v="7"/>
    <n v="105157"/>
    <n v="5806"/>
    <n v="17413"/>
    <n v="0"/>
    <n v="287.91000000000003"/>
    <n v="0"/>
    <n v="80083.350000000006"/>
    <n v="600"/>
    <n v="375"/>
    <x v="10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7,04"/>
    <x v="0"/>
    <s v="79858"/>
    <s v="Olomoucký"/>
    <s v="Prostějov"/>
    <s v="Prostějov a okolí"/>
    <s v="C20 - Zhoubný novotvar konečníku"/>
    <m/>
    <m/>
    <s v="C20 - Zhoubný novotvar konečníku"/>
    <x v="39"/>
    <x v="0"/>
    <x v="0"/>
    <x v="0"/>
    <x v="2"/>
  </r>
  <r>
    <n v="353975"/>
    <x v="43"/>
    <s v="Libor Smejkal"/>
    <x v="45"/>
    <n v="68"/>
    <m/>
    <s v="Špička Petr (Špič)"/>
    <s v=" "/>
    <s v="Klementa Ivo (klemeivo)"/>
    <s v=" "/>
    <s v=" "/>
    <s v=" "/>
    <s v=" "/>
    <s v="Siman Branislav (BranSi)"/>
    <s v=" "/>
    <s v="Melicharová Natálie (MeliNa)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12"/>
    <x v="12"/>
    <n v="0"/>
    <s v="Celkova"/>
    <b v="0"/>
    <b v="0"/>
    <b v="0"/>
    <b v="0"/>
    <s v="12:24:29"/>
    <s v="12:26:46"/>
    <s v="12:31:30"/>
    <s v="13:07:54"/>
    <s v="13:13:08"/>
    <s v="15:01:23"/>
    <s v="15:15:00"/>
    <s v="15:19:00"/>
    <s v="15:42:00"/>
    <n v="198"/>
    <n v="108"/>
    <n v="166"/>
    <n v="167"/>
    <s v="Wednesday"/>
    <s v="CH1"/>
    <n v="1219556"/>
    <s v="Plan"/>
    <d v="2023-03-29T00:00:00"/>
    <d v="1899-12-31T13:20:00"/>
    <s v="COS07"/>
    <s v="0464"/>
    <s v=""/>
    <m/>
    <s v="1.CH - Lůžkové oddělení 6  JIP                    "/>
    <x v="0"/>
    <n v="2023"/>
    <x v="46"/>
    <s v="5505082385"/>
    <s v="Smejkal Libor"/>
    <n v="20230328"/>
    <n v="20230405"/>
    <n v="9"/>
    <s v="C19;I10;E119;;;;;;;;;;;;;"/>
    <s v="91985,21215,21225,21221,21415,21413,21717,78990,91991,21001,51765"/>
    <s v="04"/>
    <s v="I. chirurgická klinika"/>
    <s v="89301041"/>
    <s v="0413"/>
    <n v="111"/>
    <s v="D"/>
    <x v="7"/>
    <x v="7"/>
    <n v="132504"/>
    <n v="3290"/>
    <n v="41522"/>
    <n v="0"/>
    <n v="315.2"/>
    <n v="0"/>
    <n v="75370.19"/>
    <n v="360"/>
    <n v="225"/>
    <x v="29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4,07"/>
    <x v="0"/>
    <s v="79331"/>
    <s v="Moravskoslezský"/>
    <s v="Bruntál"/>
    <s v="Bruntál"/>
    <s v="C19 - Zhoubný novotvar rektosigmoideálního spojení"/>
    <m/>
    <m/>
    <s v="C19 - Zhoubný novotvar rektosigmoideálního spojení"/>
    <x v="40"/>
    <x v="0"/>
    <x v="0"/>
    <x v="0"/>
    <x v="2"/>
  </r>
  <r>
    <n v="380912"/>
    <x v="11"/>
    <s v="Stanislav Kamaryt"/>
    <x v="46"/>
    <n v="69"/>
    <m/>
    <s v="Študent Vladimír (ŠTU JR.)"/>
    <s v=" "/>
    <s v="Študent Vladimír (ŠTU)"/>
    <s v=" "/>
    <s v=" "/>
    <s v=" "/>
    <s v=" "/>
    <s v="Štrba Peter (Štrba)"/>
    <s v=" "/>
    <s v="Nuzíková Libuše (NuzíLi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Fričarová Martina (Fričarová)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07:30:03"/>
    <s v="07:32:23"/>
    <s v="07:39:13"/>
    <s v="07:58:44"/>
    <s v="08:04:51"/>
    <s v="09:58:24"/>
    <s v="09:59:42"/>
    <s v="10:00:31"/>
    <s v="10:09:34"/>
    <n v="159"/>
    <n v="114"/>
    <n v="150"/>
    <n v="106"/>
    <s v="Wednesday"/>
    <s v="706"/>
    <n v="52426"/>
    <s v="Plan"/>
    <d v="2023-12-13T00:00:00"/>
    <d v="1899-12-31T08:00:00"/>
    <s v="COS07"/>
    <s v="1264"/>
    <s v="217 "/>
    <m/>
    <s v="URO - Lůžkové oddělení                            "/>
    <x v="0"/>
    <n v="2023"/>
    <x v="47"/>
    <s v="5409012972"/>
    <s v="Kamaryt Stanislav"/>
    <n v="20231211"/>
    <n v="20231216"/>
    <n v="6"/>
    <s v="C61;I10;J459;E790;;;;;;;;;;;;"/>
    <s v="91991,78990,76705,91982"/>
    <s v="12"/>
    <s v="Urologická klinika"/>
    <s v="89301121"/>
    <s v="1211"/>
    <n v="205"/>
    <s v="C"/>
    <x v="0"/>
    <x v="0"/>
    <n v="63606"/>
    <n v="6556"/>
    <n v="0"/>
    <n v="0"/>
    <n v="0"/>
    <n v="0"/>
    <n v="60734.16"/>
    <n v="600"/>
    <n v="600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9858"/>
    <s v="Olomoucký"/>
    <s v="Prostějov"/>
    <s v="Prostějov a okolí"/>
    <s v="C61 - Zhoubný novotvar předstojné žlázy - prostaty"/>
    <m/>
    <m/>
    <s v="C61 - Zhoubný novotvar předstojné žlázy - prostaty"/>
    <x v="41"/>
    <x v="0"/>
    <x v="0"/>
    <x v="0"/>
    <x v="0"/>
  </r>
  <r>
    <n v="352265"/>
    <x v="44"/>
    <s v="Josef Jeníček"/>
    <x v="47"/>
    <n v="47"/>
    <m/>
    <s v="Študent Vladimír (ŠTU JR.)"/>
    <s v=" "/>
    <s v="Hruška František (HRU)"/>
    <s v="Stážista1 Uro (STÁŽ9)"/>
    <s v=" "/>
    <s v=" "/>
    <s v=" "/>
    <s v="Hrnčířová Michaela (Hrnčířová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29:27"/>
    <s v="07:32:25"/>
    <s v="07:42:15"/>
    <s v="07:42:15"/>
    <s v="07:53:06"/>
    <s v="09:15:56"/>
    <s v="09:17:05"/>
    <s v="09:19:09"/>
    <s v="09:26:30"/>
    <n v="117"/>
    <n v="82"/>
    <n v="155"/>
    <n v="102"/>
    <s v="Tuesday"/>
    <s v="706"/>
    <n v="1218854"/>
    <s v="Plan"/>
    <d v="2023-03-14T00:00:00"/>
    <d v="1899-12-31T07:35:00"/>
    <s v="COS07"/>
    <s v="1264"/>
    <s v=""/>
    <m/>
    <s v="URO - Lůžkové oddělení                            "/>
    <x v="1"/>
    <n v="2023"/>
    <x v="48"/>
    <s v="7603212804"/>
    <s v="Jeníček Josef"/>
    <n v="20230313"/>
    <n v="20230318"/>
    <n v="6"/>
    <s v="C64;;;;;;;;;;;;;;;"/>
    <s v="76707,78989"/>
    <s v="12"/>
    <s v="Urologická klinika"/>
    <s v="89301121"/>
    <s v="1211"/>
    <n v="111"/>
    <s v="C"/>
    <x v="2"/>
    <x v="2"/>
    <n v="63522"/>
    <n v="6556"/>
    <n v="0"/>
    <n v="0"/>
    <n v="163.03"/>
    <n v="0"/>
    <n v="46752"/>
    <n v="600"/>
    <n v="6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9852"/>
    <s v="Olomoucký"/>
    <s v="Prostějov"/>
    <s v="Konicko"/>
    <s v="C64 - Zhoubný novotvar ledviny mimo pánvičku"/>
    <m/>
    <m/>
    <s v="C64 - Zhoubný novotvar ledviny mimo pánvičku"/>
    <x v="42"/>
    <x v="0"/>
    <x v="0"/>
    <x v="0"/>
    <x v="0"/>
  </r>
  <r>
    <n v="350553"/>
    <x v="45"/>
    <s v="Božena Hrochová"/>
    <x v="48"/>
    <n v="72"/>
    <m/>
    <s v="Špička Petr (Špič)"/>
    <s v=" "/>
    <s v="Klementa Ivo (klemeivo)"/>
    <s v=" "/>
    <s v=" "/>
    <s v=" "/>
    <s v=" "/>
    <s v="Štrba Peter (Štrba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b v="0"/>
    <b v="0"/>
    <b v="0"/>
    <b v="0"/>
    <s v="10:10:02"/>
    <s v="10:14:15"/>
    <s v="10:17:07"/>
    <s v="10:39:02"/>
    <s v="10:42:00"/>
    <s v="13:15:47"/>
    <s v="13:17:00"/>
    <s v="13:55:00"/>
    <s v="14:06:00"/>
    <n v="236"/>
    <n v="153"/>
    <n v="310"/>
    <n v="212"/>
    <s v="Wednesday"/>
    <s v="CH1"/>
    <n v="131625"/>
    <s v="Plan"/>
    <d v="2023-03-08T00:00:00"/>
    <d v="1899-12-31T12:48:00"/>
    <s v="COS07"/>
    <s v="0464"/>
    <s v="217 "/>
    <m/>
    <s v="1.CH - Lůžkové oddělení 6  JIP                    "/>
    <x v="0"/>
    <n v="2023"/>
    <x v="49"/>
    <s v="515511045"/>
    <s v="Hrochová Božena"/>
    <n v="20230307"/>
    <n v="20230314"/>
    <n v="8"/>
    <s v="C20;;;;;;;;;;;;;;;"/>
    <s v="21413,21001,91982,21221,21415,21225,91993,51765,21215,78990,21717"/>
    <s v="04"/>
    <s v="I. chirurgická klinika"/>
    <s v="89301041"/>
    <s v="0413"/>
    <n v="205"/>
    <s v="D"/>
    <x v="7"/>
    <x v="7"/>
    <n v="125320"/>
    <n v="5806"/>
    <n v="18613"/>
    <n v="0"/>
    <n v="287.91000000000003"/>
    <n v="0"/>
    <n v="75833.37"/>
    <n v="600"/>
    <n v="375"/>
    <x v="10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4,07"/>
    <x v="0"/>
    <s v="78344"/>
    <s v="Olomoucký"/>
    <s v="Olomouc"/>
    <s v="Olomouc západ"/>
    <s v="C20 - Zhoubný novotvar konečníku"/>
    <m/>
    <m/>
    <s v="C20 - Zhoubný novotvar konečníku"/>
    <x v="43"/>
    <x v="0"/>
    <x v="0"/>
    <x v="0"/>
    <x v="2"/>
  </r>
  <r>
    <n v="361267"/>
    <x v="46"/>
    <s v="Miroslava Dvořáčková"/>
    <x v="49"/>
    <n v="74"/>
    <m/>
    <s v="Študent Vladimír (ŠTU JR.)"/>
    <s v=" "/>
    <s v="Žemla Pavel (Žemla)"/>
    <s v=" "/>
    <s v=" "/>
    <s v=" "/>
    <s v=" "/>
    <s v="Bendžala Tomáš (BendTo)"/>
    <s v=" "/>
    <s v="Pšeja Petr (DiS.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0:53"/>
    <s v="07:46:39"/>
    <s v="07:57:52"/>
    <s v="07:57:52"/>
    <s v="08:12:11"/>
    <s v="09:23:56"/>
    <s v="09:34:17"/>
    <s v="09:51:47"/>
    <s v="09:51:48"/>
    <n v="131"/>
    <n v="71"/>
    <n v="155"/>
    <n v="101"/>
    <s v="Friday"/>
    <s v="706"/>
    <n v="446362"/>
    <s v="Plan"/>
    <d v="2023-06-09T00:00:00"/>
    <d v="1899-12-31T08:00:00"/>
    <s v="COS07"/>
    <s v="1264"/>
    <s v="211 "/>
    <m/>
    <s v="IPCHO - Intenzivní péče chirurgických oborů       "/>
    <x v="0"/>
    <n v="2023"/>
    <x v="50"/>
    <s v="496222084"/>
    <s v="Dvořáčková Miroslava"/>
    <n v="20230608"/>
    <n v="20230614"/>
    <n v="7"/>
    <s v="C64;M0600;E038;I10;;;;;;;;;;;;"/>
    <s v="76707,91991,91981,78990"/>
    <s v="12"/>
    <s v="Urologická klinika"/>
    <s v="89301121"/>
    <s v="1211"/>
    <n v="211"/>
    <s v="C"/>
    <x v="2"/>
    <x v="2"/>
    <n v="74383"/>
    <n v="7632"/>
    <n v="0"/>
    <n v="0"/>
    <n v="163.03"/>
    <n v="0"/>
    <n v="51124.54"/>
    <n v="720"/>
    <n v="600"/>
    <x v="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9501"/>
    <s v="Moravskoslezský"/>
    <s v="Bruntál"/>
    <s v="Rýmařovsko"/>
    <s v="C64 - Zhoubný novotvar ledviny mimo pánvičku"/>
    <m/>
    <m/>
    <s v="C64 - Zhoubný novotvar ledviny mimo pánvičku"/>
    <x v="44"/>
    <x v="0"/>
    <x v="0"/>
    <x v="0"/>
    <x v="0"/>
  </r>
  <r>
    <n v="365210"/>
    <x v="47"/>
    <s v="Zdeněk Basista"/>
    <x v="50"/>
    <n v="80"/>
    <m/>
    <s v="Študentová Zuzana (SeifrZu)"/>
    <s v=" "/>
    <s v="Študent Vladimír (ŠTU)"/>
    <s v="Študent Vladimír (ŠTU JR.)"/>
    <s v=" "/>
    <s v=" "/>
    <s v=" "/>
    <s v=" 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Benda Jan (Benda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14"/>
    <x v="14"/>
    <n v="0"/>
    <s v="Lokalni"/>
    <b v="0"/>
    <b v="1"/>
    <b v="0"/>
    <b v="0"/>
    <s v="13:34:06"/>
    <s v="13:34:06"/>
    <s v="13:34:06"/>
    <s v="13:34:06"/>
    <s v="13:42:05"/>
    <s v="14:13:03"/>
    <s v="14:13:03"/>
    <s v="14:25:08"/>
    <s v="14:25:08"/>
    <n v="51"/>
    <n v="31"/>
    <n v="61"/>
    <n v="31"/>
    <s v="Friday"/>
    <s v="706"/>
    <n v="442940"/>
    <s v="Plan"/>
    <d v="2023-07-14T00:00:00"/>
    <d v="1899-12-31T13:50:00"/>
    <s v="COS07"/>
    <s v="1264"/>
    <s v="111 "/>
    <m/>
    <s v="URO - Lůžkové oddělení                            "/>
    <x v="1"/>
    <n v="2023"/>
    <x v="51"/>
    <s v="430112472"/>
    <s v="Basista Zdeněk"/>
    <n v="20230714"/>
    <n v="20230715"/>
    <n v="2"/>
    <s v="N47;I10;E785;;;;;;;;;;;;;"/>
    <s v="76427"/>
    <s v="12"/>
    <s v="Urologická klinika"/>
    <s v="89301121"/>
    <s v="1211"/>
    <n v="111"/>
    <s v="A"/>
    <x v="20"/>
    <x v="20"/>
    <n v="2876"/>
    <n v="1343"/>
    <n v="0"/>
    <n v="0"/>
    <n v="0"/>
    <n v="0"/>
    <n v="0"/>
    <n v="120"/>
    <n v="75"/>
    <x v="30"/>
    <s v="12"/>
    <s v="Urologická klinika"/>
    <s v="89301121"/>
    <s v="1211"/>
    <n v="3"/>
    <n v="2"/>
    <n v="4"/>
    <n v="32137"/>
    <n v="6"/>
    <n v="1"/>
    <n v="1006"/>
    <n v="0.42930000000000001"/>
    <n v="0.42920000000000003"/>
    <n v="1E-4"/>
    <x v="20"/>
    <n v="0.42919999361038208"/>
    <n v="0"/>
    <s v="1"/>
    <s v="12"/>
    <m/>
    <s v="12"/>
    <x v="2"/>
    <s v="77900"/>
    <s v="Olomoucký"/>
    <s v="Olomouc"/>
    <s v="Olomouc město"/>
    <s v="N47 - Hypertrofie předkožky, fimóza a parafimóza"/>
    <m/>
    <m/>
    <s v="N47 - Hypertrofie předkožky, fimóza a parafimóza"/>
    <x v="45"/>
    <x v="1"/>
    <x v="0"/>
    <x v="0"/>
    <x v="0"/>
  </r>
  <r>
    <n v="359622"/>
    <x v="48"/>
    <s v="Zdeněk Ston"/>
    <x v="51"/>
    <n v="71"/>
    <m/>
    <s v="Hruška František (HRU)"/>
    <s v=" "/>
    <s v="Česák Ondřej (ČesáOn)"/>
    <s v=" "/>
    <s v=" "/>
    <s v=" "/>
    <s v=" "/>
    <s v="Dubovec Tomáš (DubovecTo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Woltner Jan (Woltner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5:01:22"/>
    <s v="15:03:41"/>
    <s v="15:06:36"/>
    <s v="15:22:05"/>
    <s v="15:22:35"/>
    <s v="17:03:55"/>
    <s v="17:08:00"/>
    <s v="17:13:29"/>
    <s v="17:20:14"/>
    <n v="139"/>
    <n v="101"/>
    <n v="151"/>
    <n v="106"/>
    <s v="Monday"/>
    <s v="706"/>
    <n v="977468"/>
    <s v="Sluzba"/>
    <d v="2023-05-22T00:00:00"/>
    <d v="1899-12-31T14:56:00"/>
    <s v="COS07"/>
    <s v="1264"/>
    <s v=""/>
    <m/>
    <s v="URO - Lůžkové oddělení                            "/>
    <x v="0"/>
    <n v="2023"/>
    <x v="52"/>
    <s v="521117098"/>
    <s v="Ston Zdeněk"/>
    <n v="20230522"/>
    <n v="20230527"/>
    <n v="6"/>
    <s v="C61;I10;;;;;;;;;;;;;;"/>
    <s v="91982,76705,91992,78990"/>
    <s v="12"/>
    <s v="Urologická klinika"/>
    <s v="89301121"/>
    <s v="1211"/>
    <n v="205"/>
    <s v="C"/>
    <x v="0"/>
    <x v="0"/>
    <n v="64638"/>
    <n v="6631"/>
    <n v="0"/>
    <n v="0"/>
    <n v="0"/>
    <n v="0"/>
    <n v="60137.67"/>
    <n v="600"/>
    <n v="675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8961"/>
    <s v="Olomoucký"/>
    <s v="Šumperk"/>
    <s v="Šumperk"/>
    <s v="C61 - Zhoubný novotvar předstojné žlázy - prostaty"/>
    <m/>
    <m/>
    <s v="C61 - Zhoubný novotvar předstojné žlázy - prostaty"/>
    <x v="46"/>
    <x v="0"/>
    <x v="0"/>
    <x v="0"/>
    <x v="0"/>
  </r>
  <r>
    <n v="363145"/>
    <x v="34"/>
    <s v="David Hanzelka"/>
    <x v="52"/>
    <n v="31"/>
    <m/>
    <s v="Česák Ondřej (ČesáOn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14"/>
    <x v="14"/>
    <n v="0"/>
    <s v="Lokalni"/>
    <b v="0"/>
    <b v="1"/>
    <b v="0"/>
    <b v="0"/>
    <s v="10:35:09"/>
    <s v="10:35:09"/>
    <s v="10:35:09"/>
    <s v="10:35:09"/>
    <s v="10:37:36"/>
    <s v="11:17:29"/>
    <s v="11:17:29"/>
    <s v="11:17:29"/>
    <s v="11:27:48"/>
    <n v="52"/>
    <n v="40"/>
    <n v="61"/>
    <n v="31"/>
    <s v="Monday"/>
    <s v="706"/>
    <n v="1038452"/>
    <s v="Plan"/>
    <d v="2023-07-03T00:00:00"/>
    <d v="1899-12-31T10:22:00"/>
    <s v="COS07"/>
    <s v="1264"/>
    <s v=""/>
    <m/>
    <s v="URO - Lůžkové oddělení                            "/>
    <x v="1"/>
    <n v="2023"/>
    <x v="53"/>
    <s v="9203064871"/>
    <s v="Hanzelka David"/>
    <n v="20230703"/>
    <n v="20230704"/>
    <n v="2"/>
    <s v="N47;;;;;;;;;;;;;;;"/>
    <s v="76427"/>
    <s v="12"/>
    <s v="Urologická klinika"/>
    <s v="89301121"/>
    <s v="1211"/>
    <n v="205"/>
    <s v="A"/>
    <x v="20"/>
    <x v="20"/>
    <n v="3124"/>
    <n v="1493"/>
    <n v="0"/>
    <n v="0"/>
    <n v="0"/>
    <n v="0"/>
    <n v="0"/>
    <n v="120"/>
    <n v="225"/>
    <x v="31"/>
    <s v="12"/>
    <s v="Urologická klinika"/>
    <s v="89301121"/>
    <s v="1211"/>
    <n v="3"/>
    <n v="2"/>
    <n v="4"/>
    <n v="32137"/>
    <n v="6"/>
    <n v="1"/>
    <n v="1006"/>
    <n v="0.42930000000000001"/>
    <n v="0.42920000000000003"/>
    <n v="1E-4"/>
    <x v="20"/>
    <n v="0.42919999361038208"/>
    <n v="0"/>
    <s v="1"/>
    <s v="12"/>
    <m/>
    <s v="12"/>
    <x v="2"/>
    <s v="79804"/>
    <s v="Olomoucký"/>
    <s v="Prostějov"/>
    <s v="Prostějov a okolí"/>
    <s v="N47 - Hypertrofie předkožky, fimóza a parafimóza"/>
    <m/>
    <m/>
    <s v="N47 - Hypertrofie předkožky, fimóza a parafimóza"/>
    <x v="45"/>
    <x v="1"/>
    <x v="0"/>
    <x v="0"/>
    <x v="0"/>
  </r>
  <r>
    <n v="351550"/>
    <x v="49"/>
    <s v="Renata Smyčková"/>
    <x v="53"/>
    <n v="30"/>
    <m/>
    <s v="Marek Radim (marekrad)"/>
    <s v=" "/>
    <s v="Janošík Martin (JanoMa)"/>
    <s v=" "/>
    <s v=" "/>
    <s v=" "/>
    <s v=" "/>
    <s v="Siman Branislav (BranSi)"/>
    <s v=" "/>
    <s v=" 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Benda Jan (Benda)"/>
    <s v=" "/>
    <s v=" "/>
    <s v=" "/>
    <s v=" "/>
    <s v="Havránek Jakub (HavrJak)"/>
    <s v=" "/>
    <s v=" "/>
    <s v=" "/>
    <s v=" "/>
    <s v="COS07"/>
    <m/>
    <s v="PGK - Operační sál OP17                           "/>
    <x v="18"/>
    <x v="3"/>
    <n v="0"/>
    <s v="Celkova"/>
    <b v="0"/>
    <b v="0"/>
    <b v="0"/>
    <b v="0"/>
    <s v="07:48:08"/>
    <s v="08:02:01"/>
    <s v="08:02:02"/>
    <s v="08:14:53"/>
    <s v="08:46:03"/>
    <s v="11:16:00"/>
    <s v="11:20:00"/>
    <s v="11:40:00"/>
    <s v="12:05:00"/>
    <n v="257"/>
    <n v="150"/>
    <n v="167"/>
    <n v="122"/>
    <s v="Thursday"/>
    <s v="603"/>
    <n v="1102068"/>
    <s v="Plan"/>
    <d v="2023-04-13T00:00:00"/>
    <d v="1899-12-31T11:01:00"/>
    <s v="COS07"/>
    <s v="0863"/>
    <s v=""/>
    <m/>
    <s v="PGK - Oddělení operační gynekologie LO17          "/>
    <x v="0"/>
    <n v="2023"/>
    <x v="54"/>
    <s v="9357224459"/>
    <s v="Smyčková Renata"/>
    <n v="20230412"/>
    <n v="20230416"/>
    <n v="5"/>
    <s v="N994;;;;;;;;;;;;;;;"/>
    <s v="90860,78990,21415,21413,21221,51711,21225"/>
    <s v="08"/>
    <s v="Porodnicko-gynekologická klinika"/>
    <s v="89301081"/>
    <s v="0817"/>
    <n v="205"/>
    <s v="C"/>
    <x v="19"/>
    <x v="19"/>
    <n v="48351"/>
    <n v="5903"/>
    <n v="0"/>
    <n v="0"/>
    <n v="163.03"/>
    <n v="0"/>
    <n v="53466.93"/>
    <n v="240"/>
    <n v="525"/>
    <x v="32"/>
    <s v="08"/>
    <s v="Porodnicko-gynekologická klinika"/>
    <s v="89301081"/>
    <s v="0817"/>
    <n v="4"/>
    <n v="2"/>
    <n v="6"/>
    <n v="47986"/>
    <n v="12357"/>
    <n v="1"/>
    <n v="16216"/>
    <n v="0.80579999999999996"/>
    <n v="0.64080000000000004"/>
    <n v="0.16500000000000001"/>
    <x v="21"/>
    <n v="0.64079999923706055"/>
    <n v="0.56466001272201538"/>
    <s v="1"/>
    <s v="08"/>
    <s v="08"/>
    <s v="08,07,26"/>
    <x v="3"/>
    <s v="76501"/>
    <m/>
    <m/>
    <s v="Zlín"/>
    <s v="N99 - Stavy močové a pohlavní soustavy po výkonech nezařazené jinde"/>
    <s v="N994 - Srůsty pánevní pobřišnice po výkonu"/>
    <m/>
    <s v="N994 - Srůsty pánevní pobřišnice po výkonu"/>
    <x v="47"/>
    <x v="0"/>
    <x v="0"/>
    <x v="0"/>
    <x v="1"/>
  </r>
  <r>
    <n v="360564"/>
    <x v="50"/>
    <s v="Maksym Diakun"/>
    <x v="54"/>
    <n v="34"/>
    <m/>
    <s v="Študent Vladimír (ŠTU JR.)"/>
    <s v=" "/>
    <s v="Hruška František (HRU)"/>
    <s v="Šarapatka Jan (ŠAR)"/>
    <s v=" "/>
    <s v=" "/>
    <s v=" "/>
    <s v="Dubovec Tomáš (DubovecTo)"/>
    <s v=" "/>
    <s v="Šašinková Andrea (ŠašiAn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3"/>
    <x v="3"/>
    <n v="0"/>
    <s v="Celkova"/>
    <b v="0"/>
    <b v="0"/>
    <b v="0"/>
    <b v="0"/>
    <s v="13:10:02"/>
    <s v="13:12:00"/>
    <s v="13:21:59"/>
    <s v="13:30:39"/>
    <s v="13:42:00"/>
    <s v="15:46:14"/>
    <s v="15:56:13"/>
    <s v="15:58:42"/>
    <s v="16:06:08"/>
    <n v="176"/>
    <n v="124"/>
    <n v="129"/>
    <n v="106"/>
    <s v="Monday"/>
    <s v="701"/>
    <n v="1118301"/>
    <s v="Plan"/>
    <d v="2023-06-05T00:00:00"/>
    <d v="1899-12-31T13:42:00"/>
    <s v="COS07"/>
    <s v="1264"/>
    <s v=""/>
    <m/>
    <s v="URO - Lůžkové oddělení                            "/>
    <x v="0"/>
    <n v="2023"/>
    <x v="55"/>
    <s v="8904634629"/>
    <s v="Diakun Maksym"/>
    <n v="20230604"/>
    <n v="20230610"/>
    <n v="7"/>
    <s v="C689;N289;;;;;;;;;;;;;;"/>
    <s v="78990,76497,76709"/>
    <s v="12"/>
    <s v="Urologická klinika"/>
    <s v="89301121"/>
    <s v="1211"/>
    <n v="111"/>
    <s v="A"/>
    <x v="21"/>
    <x v="21"/>
    <n v="73090"/>
    <n v="6284"/>
    <n v="0"/>
    <n v="0"/>
    <n v="909.52"/>
    <n v="0"/>
    <n v="55067.55"/>
    <n v="720"/>
    <n v="600"/>
    <x v="33"/>
    <s v="12"/>
    <s v="Urologická klinika"/>
    <s v="89301121"/>
    <s v="1211"/>
    <n v="4"/>
    <n v="2"/>
    <n v="10"/>
    <n v="44758"/>
    <n v="2790"/>
    <n v="1"/>
    <n v="10819"/>
    <n v="0.63500000000000001"/>
    <n v="0.59770000000000001"/>
    <n v="3.73E-2"/>
    <x v="22"/>
    <n v="0.59769999980926514"/>
    <n v="0.52028000354766846"/>
    <s v="1"/>
    <s v="12"/>
    <m/>
    <s v="07,12"/>
    <x v="0"/>
    <s v="78985"/>
    <s v="Olomoucký"/>
    <s v="Šumperk"/>
    <s v="Mohelnicko"/>
    <s v="C68 - Zhoubný novotvar jiných a neurčených močových orgánů"/>
    <s v="C689 - ZN - močový orgán NS"/>
    <m/>
    <s v="C689 - ZN - močový orgán NS"/>
    <x v="48"/>
    <x v="0"/>
    <x v="0"/>
    <x v="0"/>
    <x v="0"/>
  </r>
  <r>
    <n v="353799"/>
    <x v="51"/>
    <s v="Lucie Strnadová"/>
    <x v="55"/>
    <n v="35"/>
    <m/>
    <s v="Pilka Radovan (pilkarad)"/>
    <s v=" "/>
    <s v="Benická Alžběta (Ben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Koriteaková Vendula (KoriteaVe)"/>
    <s v=" "/>
    <s v=" "/>
    <s v=" "/>
    <s v=" "/>
    <s v="Starostová Jarmila (StarJ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16"/>
    <x v="16"/>
    <n v="0"/>
    <s v="Celkova"/>
    <b v="0"/>
    <b v="0"/>
    <b v="0"/>
    <b v="0"/>
    <s v="07:27:22"/>
    <s v="07:29:57"/>
    <s v="07:32:40"/>
    <s v="07:45:28"/>
    <s v="08:14:21"/>
    <s v="09:09:09"/>
    <s v="09:09:31"/>
    <s v="09:12:34"/>
    <s v="09:22:33"/>
    <n v="115"/>
    <n v="55"/>
    <n v="127"/>
    <n v="67"/>
    <s v="Thursday"/>
    <s v="603"/>
    <n v="1062284"/>
    <s v="Plan"/>
    <d v="2023-04-27T00:00:00"/>
    <d v="1899-12-31T08:00:00"/>
    <s v="COS07"/>
    <s v="0863"/>
    <s v=""/>
    <m/>
    <m/>
    <x v="0"/>
    <n v="2023"/>
    <x v="56"/>
    <s v="8852156247"/>
    <s v="Strnadová Lucie"/>
    <n v="20230426"/>
    <n v="20230429"/>
    <n v="4"/>
    <s v="N994;I890;N978;;;;;;;;;;;;;"/>
    <s v="90817,51711,78990"/>
    <s v="08"/>
    <s v="Porodnicko-gynekologická klinika"/>
    <s v="89301081"/>
    <s v="0817"/>
    <n v="111"/>
    <s v="C"/>
    <x v="19"/>
    <x v="19"/>
    <n v="35172"/>
    <n v="4569"/>
    <n v="0"/>
    <n v="0"/>
    <n v="54.34"/>
    <n v="0"/>
    <n v="52542.49"/>
    <n v="180"/>
    <n v="375"/>
    <x v="34"/>
    <s v="08"/>
    <s v="Porodnicko-gynekologická klinika"/>
    <s v="89301081"/>
    <s v="0817"/>
    <n v="4"/>
    <n v="2"/>
    <n v="6"/>
    <n v="47986"/>
    <n v="12357"/>
    <n v="1"/>
    <n v="16216"/>
    <n v="0.80579999999999996"/>
    <n v="0.64080000000000004"/>
    <n v="0.16500000000000001"/>
    <x v="23"/>
    <n v="0.64079999923706055"/>
    <n v="0.55362999439239502"/>
    <s v="1"/>
    <s v="08"/>
    <s v="08"/>
    <s v="08,07"/>
    <x v="3"/>
    <s v="78813"/>
    <s v="Olomoucký"/>
    <s v="Šumperk"/>
    <s v="Šumperk"/>
    <s v="N99 - Stavy močové a pohlavní soustavy po výkonech nezařazené jinde"/>
    <s v="N994 - Srůsty pánevní pobřišnice po výkonu"/>
    <m/>
    <s v="N994 - Srůsty pánevní pobřišnice po výkonu"/>
    <x v="49"/>
    <x v="0"/>
    <x v="0"/>
    <x v="0"/>
    <x v="1"/>
  </r>
  <r>
    <n v="379440"/>
    <x v="52"/>
    <s v="Marie Hartlová"/>
    <x v="56"/>
    <n v="69"/>
    <m/>
    <s v="Pilka Radovan (pilkarad)"/>
    <s v=" "/>
    <s v="Janošík Martin (JanoMa)"/>
    <s v=" "/>
    <s v=" "/>
    <s v=" "/>
    <s v=" "/>
    <s v="Jurčík Jan (JurčJa)"/>
    <s v=" "/>
    <s v="Ničová Veronika (Ničová)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Benda Jan (Benda)"/>
    <s v=" "/>
    <s v=" "/>
    <s v=" "/>
    <s v=" "/>
    <s v="Havránek Jakub (HavrJak)"/>
    <s v=" "/>
    <s v=" "/>
    <s v=" "/>
    <s v=" "/>
    <s v="COS07"/>
    <m/>
    <s v="PGK - Operační sál OP17                           "/>
    <x v="19"/>
    <x v="18"/>
    <n v="0"/>
    <s v="Celkova"/>
    <m/>
    <m/>
    <m/>
    <m/>
    <s v="07:57:40"/>
    <s v="08:05:34"/>
    <s v="08:13:16"/>
    <s v="08:26:09"/>
    <s v="08:42:43"/>
    <s v="11:03:00"/>
    <s v="11:05:00"/>
    <s v="11:14:11"/>
    <s v="11:30:08"/>
    <n v="213"/>
    <n v="141"/>
    <n v="240"/>
    <n v="207"/>
    <s v="Thursday"/>
    <s v="603"/>
    <n v="557133"/>
    <s v="Plan"/>
    <d v="2023-12-14T00:00:00"/>
    <d v="1899-12-31T13:52:00"/>
    <s v="COS07"/>
    <s v="0863"/>
    <s v="111 "/>
    <m/>
    <s v="PGK - Intermediální jednotka 17 A                 "/>
    <x v="0"/>
    <n v="2023"/>
    <x v="57"/>
    <s v="5451263400"/>
    <s v="Hartlová Marie"/>
    <n v="20231213"/>
    <n v="20231216"/>
    <n v="4"/>
    <s v="C549;I10;E039;E119;;;;;;;;;;;;"/>
    <s v="21225,78989,21415,91985,63634,21001,91995"/>
    <s v="08"/>
    <s v="Porodnicko-gynekologická klinika"/>
    <s v="89301081"/>
    <s v="0817"/>
    <n v="111"/>
    <s v="B"/>
    <x v="4"/>
    <x v="4"/>
    <n v="82960"/>
    <n v="4569"/>
    <n v="0"/>
    <n v="0"/>
    <n v="54.34"/>
    <n v="0"/>
    <n v="74066.42"/>
    <n v="180"/>
    <n v="375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7,08"/>
    <x v="0"/>
    <s v="76861"/>
    <s v="Zlínský"/>
    <s v="Kroměříž"/>
    <s v="Bystřice pod Hostýnem"/>
    <s v="C54 - Zhoubný novotvar těla děložního"/>
    <s v="C549 - ZN - tělo děložní [corpus uteri] NS"/>
    <m/>
    <s v="C549 - ZN - tělo děložní [corpus uteri] NS"/>
    <x v="50"/>
    <x v="0"/>
    <x v="0"/>
    <x v="0"/>
    <x v="1"/>
  </r>
  <r>
    <n v="345068"/>
    <x v="39"/>
    <s v="Zita Poláková"/>
    <x v="57"/>
    <n v="62"/>
    <m/>
    <s v="Hruška František (HRU)"/>
    <s v=" "/>
    <s v="Žemla Pavel (Žemla)"/>
    <s v=" "/>
    <s v=" "/>
    <s v=" "/>
    <s v=" "/>
    <s v="Pieran Marek (Pieran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1:20:41"/>
    <s v="11:23:39"/>
    <s v="11:29:27"/>
    <s v="11:35:32"/>
    <s v="11:47:01"/>
    <s v="14:17:40"/>
    <s v="14:21:00"/>
    <s v="14:21:00"/>
    <s v="14:33:00"/>
    <n v="193"/>
    <n v="150"/>
    <n v="155"/>
    <n v="101"/>
    <s v="Monday"/>
    <s v="706"/>
    <n v="51790"/>
    <s v="Plan"/>
    <m/>
    <m/>
    <m/>
    <s v="1264"/>
    <s v="217 "/>
    <m/>
    <s v="URO - Lůžkové oddělení                            "/>
    <x v="0"/>
    <n v="2023"/>
    <x v="58"/>
    <s v="6154211195"/>
    <s v="Poláková Zita"/>
    <n v="20230109"/>
    <n v="20230114"/>
    <n v="6"/>
    <s v="C64;N840;N394;E038;E119;E790;I10;;;;;;;;;"/>
    <s v="91993,91982,76707,78990"/>
    <s v="12"/>
    <s v="Urologická klinika"/>
    <s v="89301121"/>
    <s v="1211"/>
    <n v="205"/>
    <s v="C"/>
    <x v="2"/>
    <x v="2"/>
    <n v="67469"/>
    <n v="6556"/>
    <n v="0"/>
    <n v="0"/>
    <n v="217.37"/>
    <n v="0"/>
    <n v="46744.83"/>
    <n v="600"/>
    <n v="60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8346"/>
    <s v="Olomoucký"/>
    <s v="Olomouc"/>
    <s v="Olomouc západ"/>
    <s v="C64 - Zhoubný novotvar ledviny mimo pánvičku"/>
    <m/>
    <m/>
    <s v="C64 - Zhoubný novotvar ledviny mimo pánvičku"/>
    <x v="51"/>
    <x v="0"/>
    <x v="0"/>
    <x v="0"/>
    <x v="0"/>
  </r>
  <r>
    <n v="377167"/>
    <x v="53"/>
    <s v="Marcela Pernicová"/>
    <x v="58"/>
    <n v="56"/>
    <m/>
    <s v="Študent Vladimír (ŠTU JR.)"/>
    <s v=" "/>
    <s v="Česák Ondřej (ČesáOn)"/>
    <s v=" "/>
    <s v=" "/>
    <s v=" "/>
    <s v=" "/>
    <s v="Čechmánek Tomáš (ČechmTo)"/>
    <s v=" "/>
    <s v="Bělohlávková Andrea (Bělohlavk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13:41:08"/>
    <s v="13:59:13"/>
    <s v="13:59:13"/>
    <s v="14:02:52"/>
    <s v="14:09:09"/>
    <s v="15:27:43"/>
    <s v="15:29:00"/>
    <s v="15:43:21"/>
    <s v="15:47:31"/>
    <n v="126"/>
    <n v="78"/>
    <n v="150"/>
    <n v="100"/>
    <s v="Monday"/>
    <s v="706"/>
    <n v="1195769"/>
    <s v="Plan"/>
    <d v="2023-11-20T00:00:00"/>
    <d v="1899-12-31T14:18:00"/>
    <s v="COS07"/>
    <s v="1264"/>
    <s v=""/>
    <m/>
    <s v="URO - Lůžkové oddělení                            "/>
    <x v="0"/>
    <n v="2023"/>
    <x v="59"/>
    <s v="6760160440"/>
    <s v="Pernicová Marcela"/>
    <n v="20231120"/>
    <n v="20231125"/>
    <n v="6"/>
    <s v="C64;;;;;;;;;;;;;;;"/>
    <s v="91992,78990,76707,91882"/>
    <s v="12"/>
    <s v="Urologická klinika"/>
    <s v="89301121"/>
    <s v="1211"/>
    <n v="111"/>
    <s v="C"/>
    <x v="2"/>
    <x v="2"/>
    <n v="65987"/>
    <n v="6556"/>
    <n v="0"/>
    <n v="0"/>
    <n v="201.16"/>
    <n v="0"/>
    <n v="51689.7"/>
    <n v="600"/>
    <n v="6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67952"/>
    <s v="Jihomoravský"/>
    <s v="Blansko"/>
    <s v="Blansko"/>
    <s v="C64 - Zhoubný novotvar ledviny mimo pánvičku"/>
    <m/>
    <m/>
    <s v="C64 - Zhoubný novotvar ledviny mimo pánvičku"/>
    <x v="52"/>
    <x v="0"/>
    <x v="0"/>
    <x v="0"/>
    <x v="0"/>
  </r>
  <r>
    <n v="359906"/>
    <x v="54"/>
    <s v="Dagmar Henklová"/>
    <x v="59"/>
    <n v="67"/>
    <m/>
    <s v="Salzman Richard (Sa)"/>
    <s v=" "/>
    <s v="Brož Martin (Br)"/>
    <s v=" "/>
    <s v=" "/>
    <s v=" "/>
    <s v=" "/>
    <s v="Horáková Tereza (HoráTe)"/>
    <s v=" "/>
    <s v="Sobotková Klára (SobotkoKl)"/>
    <s v=" "/>
    <s v=" "/>
    <s v=" "/>
    <s v=" "/>
    <s v=" "/>
    <s v=" "/>
    <s v=" "/>
    <s v=" "/>
    <s v=" "/>
    <s v="Neplechová Marta (Neplecho)"/>
    <s v=" "/>
    <s v=" "/>
    <s v=" "/>
    <s v=" "/>
    <s v="Fričarová Martina (Fričarová)"/>
    <s v="Reimer Jakub (Reimer)"/>
    <s v=" "/>
    <s v=" "/>
    <s v=" "/>
    <s v="Satke Martin (SatkMa)"/>
    <s v=" "/>
    <s v=" "/>
    <s v=" "/>
    <s v=" "/>
    <s v="Havránek Jakub (HavrJak)"/>
    <s v=" "/>
    <s v=" "/>
    <s v=" "/>
    <s v=" "/>
    <s v="COS07"/>
    <s v="ORL - Onkologická poradna"/>
    <s v="ORL - Operační sál                                "/>
    <x v="3"/>
    <x v="3"/>
    <n v="0"/>
    <s v="Celkova"/>
    <b v="0"/>
    <b v="0"/>
    <b v="0"/>
    <b v="0"/>
    <s v="15:51:11"/>
    <s v="15:54:35"/>
    <s v="15:58:55"/>
    <s v="16:26:46"/>
    <s v="16:30:00"/>
    <s v="17:48:25"/>
    <s v="17:48:26"/>
    <s v="17:51:46"/>
    <s v="17:57:08"/>
    <n v="126"/>
    <n v="78"/>
    <n v="129"/>
    <n v="108"/>
    <s v="Monday"/>
    <s v="701"/>
    <n v="489487"/>
    <s v="Sluzba"/>
    <d v="2023-05-29T00:00:00"/>
    <d v="1899-12-31T17:41:00"/>
    <s v="COS07"/>
    <s v="1362"/>
    <s v="111 "/>
    <m/>
    <s v="ORL - Lůžkové oddělení 14 B                       "/>
    <x v="1"/>
    <n v="2023"/>
    <x v="60"/>
    <s v="5659222305"/>
    <s v="Henklová Dagmar"/>
    <n v="20230529"/>
    <n v="20230605"/>
    <n v="8"/>
    <s v="C098;J952;I10;E785;Z880;;;;;;;;;;;"/>
    <s v="71763,65951,71757,91927,78989,91975"/>
    <s v="13"/>
    <s v="Otolaryngologická klinika"/>
    <s v="89301131"/>
    <s v="1311"/>
    <n v="111"/>
    <s v="B"/>
    <x v="8"/>
    <x v="8"/>
    <n v="54218"/>
    <n v="4791"/>
    <n v="17413"/>
    <n v="0"/>
    <n v="1609.31"/>
    <n v="0"/>
    <n v="30809.59"/>
    <n v="200"/>
    <n v="300"/>
    <x v="36"/>
    <s v="13"/>
    <s v="Otolaryngologická klinika"/>
    <s v="89301131"/>
    <s v="1311"/>
    <n v="19"/>
    <n v="6"/>
    <n v="33"/>
    <n v="369497"/>
    <n v="8823"/>
    <n v="1"/>
    <n v="19966"/>
    <n v="5.0521000000000003"/>
    <n v="4.9343000000000004"/>
    <n v="0.1178"/>
    <x v="24"/>
    <n v="4.9342999458312988"/>
    <n v="0.25080999732017517"/>
    <s v="1"/>
    <s v="13"/>
    <s v="13"/>
    <s v="13,07"/>
    <x v="0"/>
    <s v="78361"/>
    <s v="Olomoucký"/>
    <s v="Olomouc"/>
    <s v="Olomouc sever"/>
    <s v="C09 - Zhoubný novotvar mandle (tonzily)"/>
    <s v="C098 - ZN -léze přesahující mandli"/>
    <m/>
    <s v="C098 - ZN -léze přesahující mandli"/>
    <x v="53"/>
    <x v="0"/>
    <x v="0"/>
    <x v="0"/>
    <x v="3"/>
  </r>
  <r>
    <n v="347635"/>
    <x v="55"/>
    <s v="Josef Tkadlec"/>
    <x v="60"/>
    <n v="66"/>
    <m/>
    <s v="Hartmann Igor (HA)"/>
    <s v=" "/>
    <s v="Hruška František (HRU)"/>
    <s v="Česák Ondřej (ČesáOn)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32:03"/>
    <s v="07:37:18"/>
    <s v="07:48:00"/>
    <s v="07:59:43"/>
    <s v="08:01:45"/>
    <s v="09:39:03"/>
    <s v="09:40:27"/>
    <s v="09:54:46"/>
    <s v="10:01:17"/>
    <n v="149"/>
    <n v="98"/>
    <n v="151"/>
    <n v="107"/>
    <s v="Wednesday"/>
    <s v="706"/>
    <n v="373104"/>
    <s v="Plan"/>
    <d v="2023-02-08T00:00:00"/>
    <d v="1899-12-31T08:00:00"/>
    <s v="COS07"/>
    <s v="1264"/>
    <s v="111 "/>
    <m/>
    <s v="URO - Lůžkové oddělení                            "/>
    <x v="0"/>
    <n v="2023"/>
    <x v="61"/>
    <s v="5711151600"/>
    <s v="Tkadlec Josef"/>
    <n v="20230207"/>
    <n v="20230213"/>
    <n v="7"/>
    <s v="C61;I10;E785;;;;;;;;;;;;;"/>
    <s v="91992,76705,91982,78990"/>
    <s v="12"/>
    <s v="Urologická klinika"/>
    <s v="89301121"/>
    <s v="1211"/>
    <n v="111"/>
    <s v="C"/>
    <x v="0"/>
    <x v="0"/>
    <n v="61690"/>
    <n v="7632"/>
    <n v="0"/>
    <n v="0"/>
    <n v="0"/>
    <n v="0"/>
    <n v="60177.54"/>
    <n v="720"/>
    <n v="6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5603"/>
    <s v="Zlínský"/>
    <s v="Vsetín"/>
    <s v="Vsetín"/>
    <s v="C61 - Zhoubný novotvar předstojné žlázy - prostaty"/>
    <m/>
    <m/>
    <s v="C61 - Zhoubný novotvar předstojné žlázy - prostaty"/>
    <x v="26"/>
    <x v="0"/>
    <x v="0"/>
    <x v="0"/>
    <x v="0"/>
  </r>
  <r>
    <n v="366599"/>
    <x v="56"/>
    <s v="Jiří Mařák"/>
    <x v="61"/>
    <n v="59"/>
    <m/>
    <s v="Hartmann Igor (HA)"/>
    <s v=" "/>
    <s v="Hruška František (HRU)"/>
    <s v="Wiesner Natalia (WiesNa)"/>
    <s v=" "/>
    <s v=" "/>
    <s v=" "/>
    <s v="Brigant Tomáš (BrigTo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42:49"/>
    <s v="10:46:14"/>
    <s v="10:51:16"/>
    <s v="10:57:55"/>
    <s v="11:05:00"/>
    <s v="13:00:37"/>
    <s v="13:03:01"/>
    <s v="13:13:52"/>
    <s v="13:20:52"/>
    <n v="158"/>
    <n v="115"/>
    <n v="151"/>
    <n v="106"/>
    <s v="Monday"/>
    <s v="706"/>
    <n v="1167870"/>
    <s v="Plan"/>
    <d v="2023-08-07T00:00:00"/>
    <d v="1899-12-31T13:42:00"/>
    <s v="COS07"/>
    <s v="1264"/>
    <s v=""/>
    <m/>
    <s v="URO - Lůžkové oddělení                            "/>
    <x v="0"/>
    <n v="2023"/>
    <x v="62"/>
    <s v="6403201739"/>
    <s v="Mařák Jiří"/>
    <n v="20230807"/>
    <n v="20230812"/>
    <n v="6"/>
    <s v="C61;I10;E789;;;;;;;;;;;;;"/>
    <s v="91982,78990,76705,91992"/>
    <s v="12"/>
    <s v="Urologická klinika"/>
    <s v="89301121"/>
    <s v="1211"/>
    <n v="201"/>
    <s v="C"/>
    <x v="0"/>
    <x v="0"/>
    <n v="71825"/>
    <n v="6556"/>
    <n v="0"/>
    <n v="0"/>
    <n v="0"/>
    <n v="0"/>
    <n v="60678.02"/>
    <n v="600"/>
    <n v="600"/>
    <x v="37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68606"/>
    <s v="Zlínský"/>
    <s v="Uherské Hradiště"/>
    <s v="Uherské Hradiště"/>
    <s v="C61 - Zhoubný novotvar předstojné žlázy - prostaty"/>
    <m/>
    <m/>
    <s v="C61 - Zhoubný novotvar předstojné žlázy - prostaty"/>
    <x v="54"/>
    <x v="0"/>
    <x v="0"/>
    <x v="0"/>
    <x v="0"/>
  </r>
  <r>
    <n v="379438"/>
    <x v="57"/>
    <s v="Vladimír Pehl"/>
    <x v="62"/>
    <n v="60"/>
    <m/>
    <s v="Študent Vladimír (ŠTU JR.)"/>
    <s v=" "/>
    <s v="Hruška František (HRU)"/>
    <s v=" "/>
    <s v=" "/>
    <s v=" "/>
    <s v=" "/>
    <s v="Wawrzyková Dominika (WawDom)"/>
    <s v=" "/>
    <s v="Bělohlávková Andrea (Bělohlavk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10:21:57"/>
    <s v="10:26:00"/>
    <s v="10:29:31"/>
    <s v="10:34:10"/>
    <s v="10:49:10"/>
    <s v="12:00:02"/>
    <s v="12:02:28"/>
    <s v="12:10:15"/>
    <s v="12:20:02"/>
    <n v="119"/>
    <n v="71"/>
    <n v="150"/>
    <n v="100"/>
    <s v="Monday"/>
    <s v="706"/>
    <n v="965385"/>
    <s v="Plan"/>
    <d v="2023-12-04T00:00:00"/>
    <d v="1899-12-31T09:42:00"/>
    <s v="COS07"/>
    <s v="1264"/>
    <s v=""/>
    <m/>
    <s v="URO - Lůžkové oddělení                            "/>
    <x v="0"/>
    <n v="2023"/>
    <x v="63"/>
    <s v="6312171371"/>
    <s v="Pehl Vladimír"/>
    <n v="20231203"/>
    <n v="20231209"/>
    <n v="7"/>
    <s v="C64;I10;I259;;;;;;;;;;;;;"/>
    <s v="91991,76707,91981,78990"/>
    <s v="12"/>
    <s v="Urologická klinika"/>
    <s v="89301121"/>
    <s v="1211"/>
    <n v="205"/>
    <s v="C"/>
    <x v="2"/>
    <x v="2"/>
    <n v="68213"/>
    <n v="7632"/>
    <n v="0"/>
    <n v="0"/>
    <n v="163.03"/>
    <n v="0"/>
    <n v="49803.37"/>
    <n v="720"/>
    <n v="60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9305"/>
    <s v="Moravskoslezský"/>
    <s v="Bruntál"/>
    <s v="Moravský Beroun"/>
    <s v="C64 - Zhoubný novotvar ledviny mimo pánvičku"/>
    <m/>
    <m/>
    <s v="C64 - Zhoubný novotvar ledviny mimo pánvičku"/>
    <x v="55"/>
    <x v="0"/>
    <x v="0"/>
    <x v="0"/>
    <x v="0"/>
  </r>
  <r>
    <n v="346690"/>
    <x v="58"/>
    <s v="Bedřich Lužík"/>
    <x v="63"/>
    <n v="76"/>
    <m/>
    <s v="Študent Vladimír (ŠTU JR.)"/>
    <s v=" "/>
    <s v="Šarapatka Jan (ŠAR)"/>
    <s v=" "/>
    <s v=" "/>
    <s v=" "/>
    <s v=" "/>
    <s v="Konupčíková Michaela (KonuMi)"/>
    <s v=" "/>
    <s v="Mücková Marie (Müc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35:55"/>
    <s v="07:38:12"/>
    <s v="07:41:45"/>
    <s v="07:49:38"/>
    <s v="08:01:03"/>
    <s v="10:41:32"/>
    <s v="10:42:21"/>
    <s v="10:49:40"/>
    <s v="11:01:36"/>
    <n v="206"/>
    <n v="160"/>
    <n v="188"/>
    <n v="147"/>
    <s v="Friday"/>
    <s v="706"/>
    <n v="989765"/>
    <s v="Plan"/>
    <d v="2023-02-03T00:00:00"/>
    <d v="1899-12-31T08:00:00"/>
    <s v="COS07"/>
    <s v="1264"/>
    <s v=""/>
    <m/>
    <s v="URO - Lůžkové oddělení                            "/>
    <x v="0"/>
    <n v="2023"/>
    <x v="64"/>
    <s v="471213424"/>
    <s v="Lužík Bedřich"/>
    <n v="20230202"/>
    <n v="20230208"/>
    <n v="7"/>
    <s v="C61;E119;I10;;;;;;;;;;;;;"/>
    <s v="91993,76705,78990,76711,91984"/>
    <s v="12"/>
    <s v="Urologická klinika"/>
    <s v="89301121"/>
    <s v="1211"/>
    <n v="111"/>
    <s v="C"/>
    <x v="9"/>
    <x v="9"/>
    <n v="78571"/>
    <n v="7932"/>
    <n v="0"/>
    <n v="0"/>
    <n v="0"/>
    <n v="0"/>
    <n v="60177.54"/>
    <n v="720"/>
    <n v="900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8815"/>
    <s v="Olomoucký"/>
    <s v="Šumperk"/>
    <s v="Šumperk"/>
    <s v="C61 - Zhoubný novotvar předstojné žlázy - prostaty"/>
    <m/>
    <m/>
    <s v="C61 - Zhoubný novotvar předstojné žlázy - prostaty"/>
    <x v="26"/>
    <x v="0"/>
    <x v="0"/>
    <x v="0"/>
    <x v="0"/>
  </r>
  <r>
    <n v="351999"/>
    <x v="59"/>
    <s v="Miloslav Dostál"/>
    <x v="64"/>
    <n v="77"/>
    <m/>
    <s v="Hartmann Igor (HA)"/>
    <s v=" "/>
    <s v="Hruška František (HRU)"/>
    <s v=" "/>
    <s v=" "/>
    <s v=" "/>
    <s v=" "/>
    <s v="Siman Branislav (BranSi)"/>
    <s v=" "/>
    <s v="Sobotková Klára (SoboKl)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0:44:12"/>
    <s v="10:46:45"/>
    <s v="10:52:38"/>
    <s v="11:00:21"/>
    <s v="11:04:15"/>
    <s v="12:51:42"/>
    <s v="12:59:00"/>
    <s v="13:00:00"/>
    <s v="13:02:00"/>
    <n v="138"/>
    <n v="107"/>
    <n v="188"/>
    <n v="147"/>
    <s v="Monday"/>
    <s v="706"/>
    <n v="340133"/>
    <s v="Plan"/>
    <d v="2023-03-27T00:00:00"/>
    <d v="1899-12-31T10:41:00"/>
    <s v="COS07"/>
    <s v="1264"/>
    <s v="111 "/>
    <m/>
    <s v="URO - Lůžkové oddělení                            "/>
    <x v="0"/>
    <n v="2023"/>
    <x v="65"/>
    <s v="461228162"/>
    <s v="Dostál Miloslav"/>
    <n v="20230326"/>
    <n v="20230401"/>
    <n v="7"/>
    <s v="C61;D381;J448;;;;;;;;;;;;;"/>
    <s v="78990,91983,76705,91993,76711"/>
    <s v="12"/>
    <s v="Urologická klinika"/>
    <s v="89301121"/>
    <s v="1211"/>
    <n v="111"/>
    <s v="C"/>
    <x v="9"/>
    <x v="9"/>
    <n v="77797"/>
    <n v="7707"/>
    <n v="0"/>
    <n v="0"/>
    <n v="0"/>
    <n v="0"/>
    <n v="60155.81"/>
    <n v="720"/>
    <n v="675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07,12"/>
    <x v="0"/>
    <s v="78701"/>
    <s v="Olomoucký"/>
    <s v="Šumperk"/>
    <s v="Šumperk"/>
    <s v="C61 - Zhoubný novotvar předstojné žlázy - prostaty"/>
    <m/>
    <m/>
    <s v="C61 - Zhoubný novotvar předstojné žlázy - prostaty"/>
    <x v="27"/>
    <x v="0"/>
    <x v="0"/>
    <x v="0"/>
    <x v="0"/>
  </r>
  <r>
    <n v="366165"/>
    <x v="15"/>
    <s v="Maryna Prokopenko"/>
    <x v="65"/>
    <n v="46"/>
    <m/>
    <s v="Marek Radim (marekrad)"/>
    <s v=" "/>
    <s v="Janošík Martin (JanoMa)"/>
    <s v=" "/>
    <s v=" "/>
    <s v=" "/>
    <s v=" "/>
    <s v="Vorlová Barbora (VorlBa)"/>
    <s v=" "/>
    <s v=" 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Benda Jan (Benda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07:48:25"/>
    <s v="07:52:26"/>
    <s v="07:57:46"/>
    <s v="08:06:46"/>
    <s v="08:39:57"/>
    <s v="11:52:07"/>
    <s v="11:53:00"/>
    <s v="12:02:10"/>
    <s v="12:13:43"/>
    <n v="265"/>
    <n v="193"/>
    <n v="180"/>
    <n v="115"/>
    <s v="Thursday"/>
    <s v="603"/>
    <n v="1232656"/>
    <s v="Plan"/>
    <d v="2023-09-21T00:00:00"/>
    <d v="1899-12-31T08:00:00"/>
    <s v="COS07"/>
    <s v="0863"/>
    <s v=""/>
    <m/>
    <s v="PGK - Intermediální jednotka 17 A                 "/>
    <x v="0"/>
    <n v="2023"/>
    <x v="66"/>
    <s v="7760271288"/>
    <s v="Prokopenko Maryna"/>
    <n v="20230920"/>
    <n v="20230924"/>
    <n v="5"/>
    <s v="C539;;;;;;;;;;;;;;;"/>
    <s v="21225,21001,21415,63634,78991,91993,91983"/>
    <s v="08"/>
    <s v="Porodnicko-gynekologická klinika"/>
    <s v="89301081"/>
    <s v="0817"/>
    <n v="205"/>
    <s v="B"/>
    <x v="4"/>
    <x v="4"/>
    <n v="90583"/>
    <n v="5903"/>
    <n v="0"/>
    <n v="0"/>
    <n v="163.03"/>
    <n v="0"/>
    <n v="75075.97"/>
    <n v="240"/>
    <n v="525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8,07"/>
    <x v="0"/>
    <s v="77900"/>
    <s v="Olomoucký"/>
    <s v="Olomouc"/>
    <s v="Olomouc město"/>
    <s v="C53 - Zhoubný novotvar hrdla děložního [cervicis uteri]"/>
    <s v="C539 - ZN - hrdlo děložní [cervix uteri] NS"/>
    <m/>
    <s v="C539 - ZN - hrdlo děložní [cervix uteri] NS"/>
    <x v="56"/>
    <x v="0"/>
    <x v="0"/>
    <x v="0"/>
    <x v="1"/>
  </r>
  <r>
    <n v="358740"/>
    <x v="60"/>
    <s v="Petra Trnová"/>
    <x v="66"/>
    <n v="47"/>
    <m/>
    <s v="Špička Petr (Špič)"/>
    <s v=" "/>
    <s v="Klementa Ivo (klemeivo)"/>
    <s v=" "/>
    <s v=" "/>
    <s v=" "/>
    <s v=" "/>
    <s v="Smékalová Sylva (Smékalová)"/>
    <s v=" "/>
    <s v="Tománková Lenka (TománkovL)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b v="0"/>
    <b v="0"/>
    <b v="0"/>
    <b v="0"/>
    <s v="09:30:02"/>
    <s v="09:35:28"/>
    <s v="09:38:46"/>
    <s v="09:59:36"/>
    <s v="10:08:45"/>
    <s v="13:00:49"/>
    <s v="13:03:22"/>
    <s v="13:14:59"/>
    <s v="13:21:29"/>
    <n v="231"/>
    <n v="172"/>
    <n v="310"/>
    <n v="206"/>
    <s v="Monday"/>
    <s v="CH1"/>
    <n v="504956"/>
    <s v="Plan"/>
    <d v="2023-05-15T00:00:00"/>
    <d v="1899-12-31T09:46:00"/>
    <s v="COS07"/>
    <s v="0464"/>
    <s v="111 "/>
    <m/>
    <s v="IPCHO - Intenzivní péče chirurgických oborů       "/>
    <x v="0"/>
    <n v="2023"/>
    <x v="67"/>
    <s v="7660315707"/>
    <s v="Trnová Petra"/>
    <n v="20230514"/>
    <n v="20230520"/>
    <n v="7"/>
    <s v="C20;K802;K429;;;;;;;;;;;;;"/>
    <s v="21001,78990,21413,91770,21221,21225,51765,21415,91981,91991,91761,91769"/>
    <s v="04"/>
    <s v="I. chirurgická klinika"/>
    <s v="89301041"/>
    <s v="0413"/>
    <n v="111"/>
    <s v="D"/>
    <x v="7"/>
    <x v="7"/>
    <n v="100677"/>
    <n v="6195"/>
    <n v="6696"/>
    <n v="0"/>
    <n v="322.06"/>
    <n v="0"/>
    <n v="10769"/>
    <n v="600"/>
    <n v="375"/>
    <x v="38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25"/>
    <n v="3.1013000011444092"/>
    <n v="0.44435000419616699"/>
    <s v="1"/>
    <s v="04"/>
    <m/>
    <s v="26,07,04"/>
    <x v="0"/>
    <s v="75364"/>
    <s v="Olomoucký"/>
    <s v="Přerov"/>
    <s v="Hranicko"/>
    <s v="C20 - Zhoubný novotvar konečníku"/>
    <m/>
    <m/>
    <s v="C20 - Zhoubný novotvar konečníku"/>
    <x v="57"/>
    <x v="0"/>
    <x v="0"/>
    <x v="0"/>
    <x v="2"/>
  </r>
  <r>
    <n v="372908"/>
    <x v="61"/>
    <s v="Pavel Jurásek"/>
    <x v="67"/>
    <n v="58"/>
    <m/>
    <s v="Hruška František (HRU)"/>
    <s v=" "/>
    <s v="Šarapatka Jan (ŠAR)"/>
    <s v=" "/>
    <s v=" "/>
    <s v=" "/>
    <s v=" "/>
    <s v="Dvořáková Jitka (DvoJi)"/>
    <s v=" "/>
    <s v="Krčilová Renáta (Krčilová)"/>
    <s v=" "/>
    <s v=" "/>
    <s v=" "/>
    <s v=" "/>
    <s v=" "/>
    <s v=" "/>
    <s v=" "/>
    <s v=" "/>
    <s v=" "/>
    <s v="Reimer Jakub (Reimer)"/>
    <s v="Hudečková Jana (HudeJa)"/>
    <s v=" "/>
    <s v=" "/>
    <s v=" "/>
    <s v="Králová Marie (KrálováMa)"/>
    <s v=" "/>
    <s v=" "/>
    <s v=" "/>
    <s v=" "/>
    <s v=" 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07:31:53"/>
    <s v="07:35:11"/>
    <s v="07:40:47"/>
    <s v="07:55:10"/>
    <s v="08:08:00"/>
    <s v="09:41:03"/>
    <s v="09:42:08"/>
    <s v="09:56:43"/>
    <s v="09:59:21"/>
    <n v="148"/>
    <n v="93"/>
    <n v="150"/>
    <n v="101"/>
    <s v="Wednesday"/>
    <s v="706"/>
    <n v="1238358"/>
    <s v="Plan"/>
    <d v="2023-10-18T00:00:00"/>
    <d v="1899-12-31T08:00:00"/>
    <s v="COS07"/>
    <s v="1264"/>
    <s v=""/>
    <m/>
    <s v="URO - Lůžkové oddělení                            "/>
    <x v="0"/>
    <n v="2023"/>
    <x v="68"/>
    <s v="6508022037"/>
    <s v="Jurásek Pavel"/>
    <n v="20231017"/>
    <n v="20231022"/>
    <n v="6"/>
    <s v="C64;I10;E119;;;;;;;;;;;;;"/>
    <s v="78990,76707,91981,91991"/>
    <s v="12"/>
    <s v="Urologická klinika"/>
    <s v="89301121"/>
    <s v="1211"/>
    <n v="111"/>
    <s v="C"/>
    <x v="2"/>
    <x v="2"/>
    <n v="68152"/>
    <n v="6556"/>
    <n v="0"/>
    <n v="0"/>
    <n v="326.06"/>
    <n v="0"/>
    <n v="51674.559999999998"/>
    <n v="600"/>
    <n v="6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68604"/>
    <s v="Zlínský"/>
    <s v="Uherské Hradiště"/>
    <s v="Uherské Hradiště"/>
    <s v="C64 - Zhoubný novotvar ledviny mimo pánvičku"/>
    <m/>
    <m/>
    <s v="C64 - Zhoubný novotvar ledviny mimo pánvičku"/>
    <x v="58"/>
    <x v="0"/>
    <x v="0"/>
    <x v="0"/>
    <x v="0"/>
  </r>
  <r>
    <n v="355387"/>
    <x v="62"/>
    <s v="Miroslav Okleštěk"/>
    <x v="68"/>
    <n v="68"/>
    <m/>
    <s v="Klos Dušan (klosdus)"/>
    <s v=" "/>
    <s v="Riško Juraj (Riško)"/>
    <s v="Stážista4 Chir1 (STÁŽ4)"/>
    <s v=" "/>
    <s v=" "/>
    <s v=" "/>
    <s v="Siman Branislav (BranSi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Svorník Ondřej (SvorOn)"/>
    <s v=" "/>
    <s v=" "/>
    <s v=" "/>
    <s v=" "/>
    <s v=" "/>
    <s v=" "/>
    <s v=" "/>
    <s v=" "/>
    <s v=" "/>
    <s v="COS07"/>
    <s v="1.CH - Lůžkové oddělení 3                         "/>
    <s v="1.CH - Operační sál                               "/>
    <x v="12"/>
    <x v="12"/>
    <n v="0"/>
    <s v="Celkova"/>
    <b v="0"/>
    <b v="0"/>
    <b v="0"/>
    <b v="0"/>
    <s v="15:55:09"/>
    <s v="16:02:22"/>
    <s v="16:11:31"/>
    <s v="16:37:31"/>
    <s v="16:44:04"/>
    <s v="17:53:58"/>
    <s v="18:00:48"/>
    <s v="18:08:20"/>
    <s v="18:22:00"/>
    <n v="147"/>
    <n v="69"/>
    <n v="166"/>
    <n v="160"/>
    <s v="Wednesday"/>
    <s v="CH1"/>
    <n v="239235"/>
    <s v="Sluzba"/>
    <d v="2023-04-12T00:00:00"/>
    <d v="1899-12-31T13:35:00"/>
    <s v="COS07"/>
    <s v="0464"/>
    <s v="111 "/>
    <m/>
    <s v="1.CH - Lůžkové oddělení 6  JIP                    "/>
    <x v="1"/>
    <n v="2023"/>
    <x v="69"/>
    <s v="5508212127"/>
    <s v="Okleštěk Miroslav"/>
    <n v="20230411"/>
    <n v="20230419"/>
    <n v="9"/>
    <s v="C187;Z932;E119;;;;;;;;;;;;;"/>
    <s v="51357,51353,21221,21413,91983,21415,91993,21717,78990,51359,21215,21225,21001,91761,91770"/>
    <s v="04"/>
    <s v="I. chirurgická klinika"/>
    <s v="89301041"/>
    <s v="0413"/>
    <n v="111"/>
    <s v="D"/>
    <x v="22"/>
    <x v="22"/>
    <n v="98988"/>
    <n v="3290"/>
    <n v="47943"/>
    <n v="0"/>
    <n v="2101.33"/>
    <n v="0"/>
    <n v="23276.6"/>
    <n v="360"/>
    <n v="225"/>
    <x v="39"/>
    <s v="04"/>
    <s v="I. chirurgická klinika"/>
    <s v="89301041"/>
    <s v="0413"/>
    <n v="11"/>
    <n v="4"/>
    <n v="17"/>
    <n v="207461"/>
    <n v="37919"/>
    <n v="1"/>
    <n v="86793"/>
    <n v="3.2768999999999999"/>
    <n v="2.7705000000000002"/>
    <n v="0.50639999999999996"/>
    <x v="26"/>
    <n v="2.7704999446868896"/>
    <n v="0.50639998912811279"/>
    <s v="1"/>
    <s v="04"/>
    <s v="04"/>
    <s v="04,26,07"/>
    <x v="2"/>
    <s v="78344"/>
    <s v="Olomoucký"/>
    <s v="Olomouc"/>
    <s v="Olomouc západ"/>
    <s v="C18 - Zhoubný novotvar tlustého střeva"/>
    <s v="C187 - ZN - esovitý tračník [colon sigmoideum]"/>
    <m/>
    <s v="C187 - ZN - esovitý tračník [colon sigmoideum]"/>
    <x v="59"/>
    <x v="1"/>
    <x v="0"/>
    <x v="0"/>
    <x v="2"/>
  </r>
  <r>
    <n v="368909"/>
    <x v="63"/>
    <s v="Vojtěch Wrobel"/>
    <x v="69"/>
    <n v="25"/>
    <m/>
    <s v="Česák Ondřej (ČesáOn)"/>
    <s v=" "/>
    <s v="Študent Vladimír (ŠTU JR.)"/>
    <s v=" "/>
    <s v=" "/>
    <s v=" "/>
    <s v=" "/>
    <s v="Čechmánek Tomáš (ČechmTo)"/>
    <s v=" "/>
    <s v="Sobotková Klára (SobotkoKl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0"/>
    <x v="19"/>
    <n v="0"/>
    <s v="Celkova"/>
    <b v="0"/>
    <b v="0"/>
    <b v="0"/>
    <b v="0"/>
    <s v="14:59:06"/>
    <s v="15:01:15"/>
    <s v="15:04:08"/>
    <s v="15:13:53"/>
    <s v="15:18:47"/>
    <s v="15:42:13"/>
    <s v="15:44:00"/>
    <s v="15:59:14"/>
    <s v="16:05:10"/>
    <n v="66"/>
    <n v="24"/>
    <n v="77"/>
    <n v="41"/>
    <s v="Monday"/>
    <s v="706"/>
    <n v="1047044"/>
    <s v="Plan"/>
    <d v="2023-09-04T00:00:00"/>
    <d v="1899-12-31T14:54:00"/>
    <s v="COS08"/>
    <s v="1264"/>
    <s v=""/>
    <m/>
    <s v="URO - Lůžkové oddělení                            "/>
    <x v="1"/>
    <n v="2023"/>
    <x v="70"/>
    <s v="9811295538"/>
    <s v="Wrobel Vojtěch"/>
    <n v="20230904"/>
    <n v="20230905"/>
    <n v="2"/>
    <s v="I861;;;;;;;;;;;;;;;"/>
    <s v="90837,51711,78988"/>
    <s v="12"/>
    <s v="Urologická klinika"/>
    <s v="89301121"/>
    <s v="1211"/>
    <n v="213"/>
    <s v="C"/>
    <x v="23"/>
    <x v="23"/>
    <n v="6819"/>
    <n v="1493"/>
    <n v="0"/>
    <n v="0"/>
    <n v="0"/>
    <n v="0"/>
    <n v="6576.7"/>
    <n v="120"/>
    <n v="225"/>
    <x v="40"/>
    <s v="12"/>
    <s v="Urologická klinika"/>
    <s v="89301121"/>
    <s v="1211"/>
    <n v="4"/>
    <n v="2"/>
    <n v="5"/>
    <n v="49424"/>
    <n v="9034"/>
    <n v="1"/>
    <n v="10074"/>
    <n v="0.78059999999999996"/>
    <n v="0.66"/>
    <n v="0.1206"/>
    <x v="27"/>
    <n v="0.6600000262260437"/>
    <n v="0.12060000002384186"/>
    <s v="1"/>
    <s v="12"/>
    <s v="12"/>
    <s v="12,07"/>
    <x v="1"/>
    <s v="73300"/>
    <m/>
    <m/>
    <m/>
    <s v="I86 - Žilní městky [varices] jiných lokalizací"/>
    <s v="I861 - Varixy šourku"/>
    <m/>
    <s v="I861 - Varixy šourku"/>
    <x v="60"/>
    <x v="1"/>
    <x v="0"/>
    <x v="0"/>
    <x v="0"/>
  </r>
  <r>
    <n v="346009"/>
    <x v="64"/>
    <s v="Lucie Hloušková"/>
    <x v="70"/>
    <n v="44"/>
    <m/>
    <s v="Špička Petr (Špič)"/>
    <s v=" "/>
    <s v="Riško Juraj (Riško)"/>
    <s v=" "/>
    <s v=" "/>
    <s v=" "/>
    <s v=" "/>
    <s v="Bendžala Tomáš (BendTo)"/>
    <s v="Vogl Miroslav (Vog)"/>
    <s v="Lehká Kateřina (LehKat)"/>
    <s v=" "/>
    <s v=" "/>
    <s v=" "/>
    <s v=" "/>
    <s v=" "/>
    <s v=" "/>
    <s v=" "/>
    <s v=" "/>
    <s v=" "/>
    <s v="Prucková Lucie (PruckovL)"/>
    <s v=" "/>
    <s v=" "/>
    <s v=" "/>
    <s v=" "/>
    <s v="Bačinská Tereza (BačiTe)"/>
    <s v="Fričarová Martina (Fričarová)"/>
    <s v=" "/>
    <s v=" "/>
    <s v=" "/>
    <s v="Svorník Ondřej (SvorOn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12"/>
    <x v="12"/>
    <n v="0"/>
    <s v="Celkova"/>
    <b v="0"/>
    <b v="0"/>
    <b v="0"/>
    <b v="0"/>
    <s v="09:50:53"/>
    <s v="09:58:08"/>
    <s v="10:15:29"/>
    <s v="10:56:36"/>
    <s v="10:56:38"/>
    <s v="12:53:57"/>
    <s v="12:59:03"/>
    <s v="13:12:34"/>
    <s v="13:34:12"/>
    <n v="224"/>
    <n v="117"/>
    <n v="166"/>
    <n v="180"/>
    <s v="Wednesday"/>
    <s v="CH1"/>
    <n v="507468"/>
    <s v="Plan"/>
    <d v="2023-01-25T00:00:00"/>
    <d v="1899-12-31T10:16:00"/>
    <s v="COS07"/>
    <s v="0464"/>
    <s v="205 "/>
    <m/>
    <s v="1.CH - Lůžkové oddělení 6  JIP                    "/>
    <x v="0"/>
    <n v="2023"/>
    <x v="71"/>
    <s v="7953055825"/>
    <s v="Hloušková Lucie"/>
    <n v="20230124"/>
    <n v="20230131"/>
    <n v="8"/>
    <s v="C20;C19;;;;;;;;;;;;;;"/>
    <s v="78989,21225,21413,21221,21415,91992,21215,21001,51765,91982"/>
    <s v="04"/>
    <s v="I. chirurgická klinika"/>
    <s v="89301041"/>
    <s v="0413"/>
    <n v="111"/>
    <s v="D"/>
    <x v="7"/>
    <x v="7"/>
    <n v="120152"/>
    <n v="3484"/>
    <n v="29605"/>
    <n v="0"/>
    <n v="315.2"/>
    <n v="0"/>
    <n v="80001.78"/>
    <n v="360"/>
    <n v="225"/>
    <x v="29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07,26,04"/>
    <x v="0"/>
    <s v="78963"/>
    <s v="Olomoucký"/>
    <s v="Šumperk"/>
    <s v="Šumperk"/>
    <s v="C20 - Zhoubný novotvar konečníku"/>
    <m/>
    <m/>
    <s v="C20 - Zhoubný novotvar konečníku"/>
    <x v="61"/>
    <x v="0"/>
    <x v="0"/>
    <x v="0"/>
    <x v="2"/>
  </r>
  <r>
    <n v="367831"/>
    <x v="65"/>
    <s v="Božena Poštulková"/>
    <x v="71"/>
    <n v="69"/>
    <m/>
    <s v="Riško Juraj (Riško)"/>
    <s v=" "/>
    <s v="Špička Petr (Špič)"/>
    <s v=" "/>
    <s v=" "/>
    <s v=" "/>
    <s v=" "/>
    <s v="Vogl Miroslav (Vog)"/>
    <s v=" "/>
    <s v="Ničová Veronika (Ničová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 "/>
    <s v=" "/>
    <s v=" "/>
    <s v=" "/>
    <s v=" "/>
    <s v=" "/>
    <s v=" "/>
    <s v=" "/>
    <s v=" "/>
    <s v=" "/>
    <s v="COS07"/>
    <s v="KAR - Intenzivní péče chirurgických oborů JIP"/>
    <s v="1.CH - Operační sál                               "/>
    <x v="21"/>
    <x v="3"/>
    <n v="0"/>
    <s v="Celkova"/>
    <b v="0"/>
    <b v="0"/>
    <b v="0"/>
    <b v="0"/>
    <s v="12:09:37"/>
    <s v="12:18:24"/>
    <s v="12:21:12"/>
    <s v="12:26:24"/>
    <s v="12:31:20"/>
    <s v="12:58:49"/>
    <s v="13:01:26"/>
    <s v="13:17:38"/>
    <s v="13:21:44"/>
    <n v="72"/>
    <n v="27"/>
    <n v="60"/>
    <n v="25"/>
    <s v="Wednesday"/>
    <s v="CH1"/>
    <n v="981323"/>
    <s v="Plan"/>
    <d v="2023-08-16T00:00:00"/>
    <d v="1899-12-31T13:20:00"/>
    <s v="COS07"/>
    <s v="0464"/>
    <s v=""/>
    <m/>
    <s v="IPCHO - Intenzivní péče chirurgických oborů       "/>
    <x v="1"/>
    <n v="2023"/>
    <x v="72"/>
    <s v="5452230894"/>
    <s v="Poštulková Božena"/>
    <n v="20230726"/>
    <n v="20230829"/>
    <n v="35"/>
    <s v="K421;K660;I10;K501;;;;;;;;;;;;"/>
    <s v="51397,21221,78989,21415,21225,78813,21413,51850,51355,51392,78990,51353,51515,91761,51357,51359,21001,91927"/>
    <s v="04"/>
    <s v="I. chirurgická klinika"/>
    <s v="89301041"/>
    <s v="0413"/>
    <n v="111"/>
    <s v="D"/>
    <x v="24"/>
    <x v="24"/>
    <n v="524390"/>
    <n v="11262"/>
    <n v="300856"/>
    <n v="0"/>
    <n v="168972.52"/>
    <n v="31662"/>
    <n v="16270.21"/>
    <n v="1160"/>
    <n v="1500"/>
    <x v="41"/>
    <s v="04"/>
    <s v="I. chirurgická klinika"/>
    <s v="89301041"/>
    <s v="0411"/>
    <n v="29"/>
    <n v="10"/>
    <n v="46"/>
    <n v="593740"/>
    <n v="58421"/>
    <n v="19474"/>
    <n v="128366"/>
    <n v="8.7090999999999994"/>
    <n v="7.9288999999999996"/>
    <n v="0.7802"/>
    <x v="28"/>
    <n v="7.9288997650146484"/>
    <n v="1.7261300086975098"/>
    <s v="4"/>
    <s v="04"/>
    <s v="04"/>
    <s v="04,26,07"/>
    <x v="2"/>
    <s v="76701"/>
    <s v="Zlínský"/>
    <s v="Kroměříž"/>
    <s v="Kroměříž"/>
    <s v="K42 - Pupeční kýla [hernia umbilicalis]"/>
    <s v="K421 - Pupeční kýla s gangrénou"/>
    <m/>
    <s v="K421 - Pupeční kýla s gangrénou"/>
    <x v="62"/>
    <x v="1"/>
    <x v="0"/>
    <x v="0"/>
    <x v="2"/>
  </r>
  <r>
    <n v="356197"/>
    <x v="66"/>
    <s v="Ludmila Comisarová"/>
    <x v="72"/>
    <n v="66"/>
    <m/>
    <s v="Študent Vladimír (ŠTU JR.)"/>
    <s v=" "/>
    <s v="Hruška František (HRU)"/>
    <s v=" "/>
    <s v=" "/>
    <s v=" "/>
    <s v=" "/>
    <s v="Hrytsai Dmytro (HrytDm)"/>
    <s v=" "/>
    <s v="Karolczyk Jiří (KaroJi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Šmeral Ladislav (Šmera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32:32"/>
    <s v="07:33:49"/>
    <s v="07:40:07"/>
    <s v="07:48:04"/>
    <s v="08:02:22"/>
    <s v="08:45:19"/>
    <s v="08:48:33"/>
    <s v="08:49:19"/>
    <s v="08:56:22"/>
    <n v="84"/>
    <n v="43"/>
    <n v="155"/>
    <n v="101"/>
    <s v="Tuesday"/>
    <s v="706"/>
    <n v="348531"/>
    <s v="Plan"/>
    <d v="2023-04-25T00:00:00"/>
    <d v="1899-12-31T07:45:00"/>
    <s v="COS07"/>
    <s v="1264"/>
    <s v="111 "/>
    <m/>
    <s v="URO - Lůžkové oddělení                            "/>
    <x v="0"/>
    <n v="2023"/>
    <x v="73"/>
    <s v="5752272361"/>
    <s v="Comisarová Ludmila"/>
    <n v="20230424"/>
    <n v="20230429"/>
    <n v="6"/>
    <s v="C64;E039;Z904;;;;;;;;;;;;;"/>
    <s v="78990,76707"/>
    <s v="12"/>
    <s v="Urologická klinika"/>
    <s v="89301121"/>
    <s v="1211"/>
    <n v="201"/>
    <s v="C"/>
    <x v="2"/>
    <x v="2"/>
    <n v="61393"/>
    <n v="6481"/>
    <n v="0"/>
    <n v="0"/>
    <n v="108.69"/>
    <n v="0"/>
    <n v="51119"/>
    <n v="600"/>
    <n v="525"/>
    <x v="4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77900"/>
    <s v="Olomoucký"/>
    <s v="Olomouc"/>
    <s v="Olomouc město"/>
    <s v="C64 - Zhoubný novotvar ledviny mimo pánvičku"/>
    <m/>
    <m/>
    <s v="C64 - Zhoubný novotvar ledviny mimo pánvičku"/>
    <x v="63"/>
    <x v="0"/>
    <x v="0"/>
    <x v="0"/>
    <x v="0"/>
  </r>
  <r>
    <n v="346561"/>
    <x v="67"/>
    <s v="Andrea Nováková"/>
    <x v="73"/>
    <n v="44"/>
    <m/>
    <s v="Janečková Jana (Jane)"/>
    <s v=" "/>
    <s v="Muc1 Chir2 (MUC5)"/>
    <s v=" "/>
    <s v=" "/>
    <s v=" "/>
    <s v=" "/>
    <s v="Gallová Zuzana (Gallová)"/>
    <s v=" "/>
    <s v="Čepová Hana (ČepováH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eidl Zbyněk (Seidl)"/>
    <s v=" "/>
    <s v=" "/>
    <s v=" "/>
    <s v=" "/>
    <s v=" "/>
    <s v=" "/>
    <s v=" "/>
    <s v=" "/>
    <s v=" "/>
    <s v="COS07"/>
    <s v="2.CH - Lůžkové oddělení 37                        "/>
    <s v="2.CH - Operační sál (COS)                         "/>
    <x v="22"/>
    <x v="20"/>
    <n v="0"/>
    <s v="Celkova"/>
    <b v="0"/>
    <b v="0"/>
    <b v="0"/>
    <b v="0"/>
    <s v="14:07:00"/>
    <s v="14:08:19"/>
    <s v="14:11:06"/>
    <s v="14:15:34"/>
    <s v="14:15:00"/>
    <s v="14:46:00"/>
    <s v="14:48:00"/>
    <s v="14:48:00"/>
    <s v="14:57:26"/>
    <n v="50"/>
    <n v="31"/>
    <n v="78"/>
    <n v="51"/>
    <s v="Tuesday"/>
    <s v="501"/>
    <n v="739180"/>
    <s v="Plan"/>
    <d v="2023-01-24T00:00:00"/>
    <d v="1899-12-31T13:16:00"/>
    <s v="COS04"/>
    <s v="4764"/>
    <s v=""/>
    <s v="54930"/>
    <s v="2.CH - Lůžkové oddělení 37                        "/>
    <x v="1"/>
    <n v="2023"/>
    <x v="74"/>
    <s v="7960054476"/>
    <s v="Nováková Andrea"/>
    <n v="20230123"/>
    <n v="20230126"/>
    <n v="4"/>
    <s v="I839;;;;;;;;;;;;;;;"/>
    <s v="07488,07562,07546,07552,78989,54930,07543"/>
    <s v="05"/>
    <s v="II. chirurgická klinika - cévně-transplantační"/>
    <s v="89301051"/>
    <s v="0511"/>
    <n v="205"/>
    <s v="D"/>
    <x v="25"/>
    <x v="25"/>
    <n v="10574"/>
    <n v="4068"/>
    <n v="0"/>
    <n v="0"/>
    <n v="0"/>
    <n v="0"/>
    <n v="0"/>
    <n v="360"/>
    <n v="225"/>
    <x v="43"/>
    <s v="05"/>
    <s v="II. chirurgická klinika - cévně-transplantační"/>
    <s v="89301051"/>
    <s v="0511"/>
    <n v="3"/>
    <n v="2"/>
    <n v="4"/>
    <n v="45163"/>
    <n v="30"/>
    <n v="1"/>
    <n v="1030"/>
    <n v="0.60350000000000004"/>
    <n v="0.60309999999999997"/>
    <n v="4.0000000000000002E-4"/>
    <x v="29"/>
    <n v="0.6031000018119812"/>
    <n v="0"/>
    <s v="1"/>
    <s v="05"/>
    <s v="05"/>
    <s v="05,07"/>
    <x v="2"/>
    <s v="79814"/>
    <s v="Olomoucký"/>
    <s v="Prostějov"/>
    <s v="Prostějov a okolí"/>
    <s v="I83 - Žilní městky [varices] dolních končetin"/>
    <s v="I839 - Žilní městky dolních končetin bez vředu nebo zánětu"/>
    <m/>
    <s v="I839 - Žilní městky dolních končetin bez vředu nebo zánětu"/>
    <x v="45"/>
    <x v="1"/>
    <x v="0"/>
    <x v="0"/>
    <x v="5"/>
  </r>
  <r>
    <n v="340276"/>
    <x v="68"/>
    <s v="Ingrid Záhumenská"/>
    <x v="74"/>
    <n v="44"/>
    <m/>
    <s v="Pilka Radovan (pilkarad)"/>
    <s v=" "/>
    <s v="Janošík Martin (JanoMa)"/>
    <s v=" "/>
    <s v=" "/>
    <s v=" "/>
    <s v=" "/>
    <s v="Šoustal Stanislav (Šou)"/>
    <s v=" "/>
    <s v="Bělohlávková Andrea (Bělohlavk)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PGK - Všeobecná ambulance                         "/>
    <s v="PGK - Operační sál OP17                           "/>
    <x v="23"/>
    <x v="21"/>
    <n v="0"/>
    <s v="Celkova"/>
    <b v="0"/>
    <b v="0"/>
    <b v="0"/>
    <b v="0"/>
    <s v="07:46:43"/>
    <s v="07:52:35"/>
    <s v="07:56:39"/>
    <s v="08:02:06"/>
    <s v="08:22:54"/>
    <s v="10:12:17"/>
    <s v="10:15:00"/>
    <s v="10:23:50"/>
    <s v="10:34:54"/>
    <n v="168"/>
    <n v="110"/>
    <n v="184"/>
    <n v="121"/>
    <s v="Thursday"/>
    <s v="603"/>
    <n v="1211800"/>
    <s v="Plan"/>
    <d v="2023-01-05T00:00:00"/>
    <d v="1899-12-31T12:30:00"/>
    <s v="COS07"/>
    <s v="0863"/>
    <s v=""/>
    <m/>
    <s v="PGK - Oddělení operační gynekologie LO17          "/>
    <x v="0"/>
    <n v="2023"/>
    <x v="75"/>
    <s v="7961034268"/>
    <s v="Záhumenská Ingrid"/>
    <n v="20230104"/>
    <n v="20230108"/>
    <n v="5"/>
    <s v="C539;;;;;;;;;;;;;;;"/>
    <s v="21225,91991,21415,21221,21413,78990,63634"/>
    <s v="08"/>
    <s v="Porodnicko-gynekologická klinika"/>
    <s v="89301081"/>
    <s v="0817"/>
    <n v="111"/>
    <s v="B"/>
    <x v="4"/>
    <x v="4"/>
    <n v="83899"/>
    <n v="5903"/>
    <n v="0"/>
    <n v="0"/>
    <n v="54.34"/>
    <n v="0"/>
    <n v="62772.28"/>
    <n v="240"/>
    <n v="525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8,07"/>
    <x v="0"/>
    <s v="69661"/>
    <s v="Jihomoravský"/>
    <s v="Hodonín"/>
    <s v="Hodonín"/>
    <s v="C53 - Zhoubný novotvar hrdla děložního [cervicis uteri]"/>
    <s v="C539 - ZN - hrdlo děložní [cervix uteri] NS"/>
    <m/>
    <s v="C539 - ZN - hrdlo děložní [cervix uteri] NS"/>
    <x v="64"/>
    <x v="0"/>
    <x v="0"/>
    <x v="0"/>
    <x v="1"/>
  </r>
  <r>
    <n v="368391"/>
    <x v="69"/>
    <s v="Zbyněk Palich"/>
    <x v="75"/>
    <n v="58"/>
    <m/>
    <s v="Študent Vladimír (ŠTU JR.)"/>
    <s v=" "/>
    <s v="Žemla Pavel (Žemla)"/>
    <s v="Wiesner Natalia (WiesNa)"/>
    <s v=" "/>
    <s v=" "/>
    <s v=" "/>
    <s v="Vogl Miroslav (Vog)"/>
    <s v=" "/>
    <s v="Kania Jana (KaniJa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39:00"/>
    <s v="07:39:01"/>
    <s v="07:42:04"/>
    <s v="07:48:20"/>
    <s v="08:03:39"/>
    <s v="10:56:34"/>
    <s v="11:07:00"/>
    <s v="11:14:23"/>
    <s v="11:27:38"/>
    <n v="228"/>
    <n v="173"/>
    <n v="150"/>
    <n v="101"/>
    <s v="Tuesday"/>
    <s v="706"/>
    <n v="1233565"/>
    <s v="Plan"/>
    <d v="2023-08-29T00:00:00"/>
    <d v="1899-12-31T08:00:00"/>
    <s v="COS07"/>
    <s v="1264"/>
    <s v=""/>
    <m/>
    <s v="URO - Lůžkové oddělení                            "/>
    <x v="0"/>
    <n v="2023"/>
    <x v="76"/>
    <s v="6510050690"/>
    <s v="Palich Zbyněk"/>
    <n v="20230828"/>
    <n v="20230902"/>
    <n v="6"/>
    <s v="C64;I10;J459;;;;;;;;;;;;;"/>
    <s v="78989,76707,91991,91981"/>
    <s v="12"/>
    <s v="Urologická klinika"/>
    <s v="89301121"/>
    <s v="1211"/>
    <n v="211"/>
    <s v="C"/>
    <x v="2"/>
    <x v="2"/>
    <n v="71090"/>
    <n v="6706"/>
    <n v="0"/>
    <n v="0"/>
    <n v="652.12"/>
    <n v="0"/>
    <n v="47271.47"/>
    <n v="600"/>
    <n v="750"/>
    <x v="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27034"/>
    <s v="Středočeský"/>
    <s v="Rakovník"/>
    <s v="Rakovník"/>
    <s v="C64 - Zhoubný novotvar ledviny mimo pánvičku"/>
    <m/>
    <m/>
    <s v="C64 - Zhoubný novotvar ledviny mimo pánvičku"/>
    <x v="65"/>
    <x v="0"/>
    <x v="0"/>
    <x v="0"/>
    <x v="0"/>
  </r>
  <r>
    <n v="364721"/>
    <x v="70"/>
    <s v="Zdeněk Pomykal"/>
    <x v="76"/>
    <n v="58"/>
    <m/>
    <s v="Študent Vladimír (ŠTU JR.)"/>
    <s v=" "/>
    <s v="Študent Vladimír (ŠTU)"/>
    <s v=" "/>
    <s v=" "/>
    <s v=" "/>
    <s v=" "/>
    <s v="Brigant Tomáš (BrigTo)"/>
    <s v=" "/>
    <s v="Pavoni Věra (PavoVě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0:50:26"/>
    <s v="10:53:55"/>
    <s v="10:56:43"/>
    <s v="11:03:34"/>
    <s v="11:14:13"/>
    <s v="12:43:22"/>
    <s v="12:47:02"/>
    <s v="13:02:25"/>
    <s v="13:02:26"/>
    <n v="132"/>
    <n v="89"/>
    <n v="155"/>
    <n v="101"/>
    <s v="Monday"/>
    <s v="706"/>
    <n v="1207615"/>
    <s v="Plan"/>
    <d v="2023-07-10T00:00:00"/>
    <d v="1899-12-31T08:00:00"/>
    <s v="COS07"/>
    <s v="1264"/>
    <s v=""/>
    <m/>
    <s v="URO - Lůžkové oddělení                            "/>
    <x v="0"/>
    <n v="2023"/>
    <x v="77"/>
    <s v="6510051009"/>
    <s v="Pomykal Zdeněk"/>
    <n v="20230709"/>
    <n v="20230715"/>
    <n v="7"/>
    <s v="C64;I10;E785;E790;E119;;;;;;;;;;;"/>
    <s v="91991,76707,78990,91981"/>
    <s v="12"/>
    <s v="Urologická klinika"/>
    <s v="89301121"/>
    <s v="1211"/>
    <n v="111"/>
    <s v="C"/>
    <x v="2"/>
    <x v="2"/>
    <n v="70527"/>
    <n v="7707"/>
    <n v="0"/>
    <n v="0"/>
    <n v="108.69"/>
    <n v="0"/>
    <n v="51131.360000000001"/>
    <n v="720"/>
    <n v="675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68725"/>
    <s v="Zlínský"/>
    <s v="Uherské Hradiště"/>
    <s v="Uherské Hradiště"/>
    <s v="C64 - Zhoubný novotvar ledviny mimo pánvičku"/>
    <m/>
    <m/>
    <s v="C64 - Zhoubný novotvar ledviny mimo pánvičku"/>
    <x v="66"/>
    <x v="0"/>
    <x v="0"/>
    <x v="0"/>
    <x v="0"/>
  </r>
  <r>
    <n v="361283"/>
    <x v="71"/>
    <s v="Petr Mikulka"/>
    <x v="77"/>
    <n v="49"/>
    <m/>
    <s v="Študent Vladimír (ŠTU JR.)"/>
    <s v=" "/>
    <s v=" "/>
    <s v=" "/>
    <s v=" "/>
    <s v=" "/>
    <s v=" "/>
    <s v="Hrytsai Dmytro (HrytDm)"/>
    <s v=" "/>
    <s v="Kania Jana (KaniJa)"/>
    <s v=" "/>
    <s v=" "/>
    <s v=" "/>
    <s v=" "/>
    <s v=" "/>
    <s v=" "/>
    <s v=" "/>
    <s v=" "/>
    <s v=" "/>
    <s v="Bačinská Tereza (BačiTe)"/>
    <s v=" "/>
    <s v=" "/>
    <s v=" "/>
    <s v=" "/>
    <s v="Prucková Lucie (PruckovL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4"/>
    <x v="22"/>
    <n v="0"/>
    <s v="Celkova"/>
    <b v="0"/>
    <b v="0"/>
    <b v="1"/>
    <b v="0"/>
    <s v="14:17:57"/>
    <s v="14:17:57"/>
    <s v="14:26:44"/>
    <s v="14:26:45"/>
    <s v="14:34:08"/>
    <s v="15:03:32"/>
    <s v="15:03:42"/>
    <s v="15:03:51"/>
    <s v="15:09:34"/>
    <n v="52"/>
    <n v="29"/>
    <n v="70"/>
    <n v="36"/>
    <s v="Tuesday"/>
    <s v="706"/>
    <n v="234342"/>
    <s v="Plan"/>
    <d v="2023-06-13T00:00:00"/>
    <d v="1899-12-31T13:08:00"/>
    <s v="COS07"/>
    <s v="1264"/>
    <s v="217 "/>
    <m/>
    <s v="NEU - Jednotka intenzivní péče JIP A              "/>
    <x v="1"/>
    <n v="2023"/>
    <x v="78"/>
    <s v="7404185360"/>
    <s v="Mikulka Petr"/>
    <n v="20230612"/>
    <n v="20230614"/>
    <n v="3"/>
    <s v="N433;;;;;;;;;;;;;;;"/>
    <s v="76451"/>
    <s v="12"/>
    <s v="Urologická klinika"/>
    <s v="89301121"/>
    <s v="1211"/>
    <n v="205"/>
    <s v="C"/>
    <x v="26"/>
    <x v="26"/>
    <n v="7438"/>
    <n v="2836"/>
    <n v="0"/>
    <n v="0"/>
    <n v="0"/>
    <n v="0"/>
    <n v="0"/>
    <n v="240"/>
    <n v="300"/>
    <x v="44"/>
    <s v="12"/>
    <s v="Urologická klinika"/>
    <s v="89301121"/>
    <s v="1211"/>
    <n v="4"/>
    <n v="2"/>
    <n v="6"/>
    <n v="40350"/>
    <n v="30"/>
    <n v="1"/>
    <n v="1030"/>
    <n v="0.53920000000000001"/>
    <n v="0.53879999999999995"/>
    <n v="4.0000000000000002E-4"/>
    <x v="30"/>
    <n v="0.53880000114440918"/>
    <n v="0"/>
    <s v="1"/>
    <s v="12"/>
    <s v="12"/>
    <s v="12"/>
    <x v="2"/>
    <s v="78357"/>
    <s v="Olomoucký"/>
    <s v="Olomouc"/>
    <s v="Olomouc východ"/>
    <s v="N43 - Hydrokéla a spermatokéla"/>
    <s v="N433 - Hydrokéla NS"/>
    <m/>
    <s v="N433 - Hydrokéla NS"/>
    <x v="45"/>
    <x v="1"/>
    <x v="0"/>
    <x v="0"/>
    <x v="0"/>
  </r>
  <r>
    <n v="358587"/>
    <x v="72"/>
    <s v="Martin Kafka"/>
    <x v="78"/>
    <n v="56"/>
    <m/>
    <s v="Hartmann Igor (HA)"/>
    <s v=" "/>
    <s v="Žemla Pavel (Žemla)"/>
    <s v=" "/>
    <s v=" "/>
    <s v=" "/>
    <s v=" "/>
    <s v="Vorlová Barbora (VorlBa)"/>
    <s v=" "/>
    <s v="Janásková Eva (Janásková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Bačinská Tereza (BačiTe)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5"/>
    <x v="23"/>
    <n v="0"/>
    <s v="Celkova"/>
    <b v="0"/>
    <b v="0"/>
    <b v="0"/>
    <b v="0"/>
    <s v="07:29:13"/>
    <s v="07:35:38"/>
    <s v="07:41:50"/>
    <s v="08:26:20"/>
    <s v="08:26:52"/>
    <s v="10:07:00"/>
    <s v="10:10:55"/>
    <s v="10:22:09"/>
    <s v="10:34:21"/>
    <n v="185"/>
    <n v="101"/>
    <n v="60"/>
    <n v="87"/>
    <s v="Wednesday"/>
    <s v="706"/>
    <n v="1220304"/>
    <s v="Plan"/>
    <d v="2023-05-17T00:00:00"/>
    <d v="1899-12-31T07:30:00"/>
    <s v="COS07"/>
    <s v="1264"/>
    <s v=""/>
    <m/>
    <s v="URO - Lůžkové oddělení                            "/>
    <x v="0"/>
    <n v="2023"/>
    <x v="79"/>
    <s v="6701201386"/>
    <s v="Kafka Martin"/>
    <n v="20230516"/>
    <n v="20230522"/>
    <n v="7"/>
    <s v="D350;;;;;;;;;;;;;;;"/>
    <s v="78990,90857,51711"/>
    <s v="12"/>
    <s v="Urologická klinika"/>
    <s v="89301121"/>
    <s v="1211"/>
    <n v="205"/>
    <s v="C"/>
    <x v="27"/>
    <x v="27"/>
    <n v="50065"/>
    <n v="6331"/>
    <n v="6696"/>
    <n v="0"/>
    <n v="54.34"/>
    <n v="0"/>
    <n v="62049.13"/>
    <n v="600"/>
    <n v="375"/>
    <x v="45"/>
    <s v="12"/>
    <s v="Urologická klinika"/>
    <s v="89301121"/>
    <s v="1211"/>
    <n v="8"/>
    <n v="3"/>
    <n v="13"/>
    <n v="132449"/>
    <n v="19544"/>
    <n v="1"/>
    <n v="43338"/>
    <n v="2.0297000000000001"/>
    <n v="1.7686999999999999"/>
    <n v="0.26100000000000001"/>
    <x v="31"/>
    <n v="1.7687000036239624"/>
    <n v="0.46147999167442322"/>
    <s v="1"/>
    <s v="12"/>
    <s v="12"/>
    <s v="07,12"/>
    <x v="4"/>
    <s v="79061"/>
    <s v="Olomoucký"/>
    <s v="Jeseník"/>
    <s v="Jeseník"/>
    <s v="D35 - Nezhoubný novotvar jiných a neurčených žláz s vnitřní sekrecí"/>
    <s v="D350 - Nezhoubný novotvar - nadledvina [glandula suprarenalis (adrenalis)]"/>
    <m/>
    <s v="D350 - Nezhoubný novotvar - nadledvina [glandula suprarenalis (adrenalis)]"/>
    <x v="67"/>
    <x v="0"/>
    <x v="0"/>
    <x v="0"/>
    <x v="0"/>
  </r>
  <r>
    <n v="357838"/>
    <x v="73"/>
    <s v="Toan Rygol"/>
    <x v="79"/>
    <n v="66"/>
    <m/>
    <s v="Študent Vladimír (ŠTU JR.)"/>
    <s v=" "/>
    <s v=" 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6"/>
    <x v="24"/>
    <n v="0"/>
    <s v="Celkova"/>
    <b v="0"/>
    <b v="0"/>
    <b v="0"/>
    <b v="0"/>
    <s v="13:47:34"/>
    <s v="13:47:37"/>
    <s v="13:55:36"/>
    <s v="13:55:38"/>
    <s v="13:57:33"/>
    <s v="14:21:47"/>
    <s v="14:22:34"/>
    <s v="14:31:30"/>
    <s v="14:35:17"/>
    <n v="48"/>
    <n v="24"/>
    <n v="69"/>
    <n v="31"/>
    <s v="Wednesday"/>
    <s v="706"/>
    <n v="934265"/>
    <s v="Plan"/>
    <m/>
    <m/>
    <m/>
    <s v="1264"/>
    <s v="111 "/>
    <m/>
    <s v="URO - Lůžkové oddělení                            "/>
    <x v="1"/>
    <n v="2023"/>
    <x v="80"/>
    <s v="5702222482"/>
    <s v="Rygol Toan"/>
    <n v="20230503"/>
    <n v="20230505"/>
    <n v="3"/>
    <s v="D292;N459;I10;N40;E039;;;;;;;;;;;"/>
    <s v="78989,76439"/>
    <s v="12"/>
    <s v="Urologická klinika"/>
    <s v="89301121"/>
    <s v="1211"/>
    <n v="111"/>
    <s v="A"/>
    <x v="28"/>
    <x v="28"/>
    <n v="7913"/>
    <n v="2911"/>
    <n v="0"/>
    <n v="0"/>
    <n v="0"/>
    <n v="0"/>
    <n v="0"/>
    <n v="240"/>
    <n v="375"/>
    <x v="46"/>
    <s v="12"/>
    <s v="Urologická klinika"/>
    <s v="89301121"/>
    <s v="1211"/>
    <n v="4"/>
    <n v="2"/>
    <n v="10"/>
    <n v="53710"/>
    <n v="637"/>
    <n v="1"/>
    <n v="4890"/>
    <n v="0.7258"/>
    <n v="0.71730000000000005"/>
    <n v="8.5000000000000006E-3"/>
    <x v="32"/>
    <n v="0.71729999780654907"/>
    <n v="0"/>
    <s v="1"/>
    <s v="12"/>
    <s v="12"/>
    <s v="07,12"/>
    <x v="2"/>
    <s v="77900"/>
    <s v="Olomoucký"/>
    <s v="Olomouc"/>
    <s v="Olomouc město"/>
    <s v="D29 - Nezhoubné novotvary mužských pohlavních orgánů"/>
    <s v="D292 - Nezhoubný novotvar - varle [testis]"/>
    <m/>
    <s v="D292 - Nezhoubný novotvar - varle [testis]"/>
    <x v="45"/>
    <x v="1"/>
    <x v="0"/>
    <x v="0"/>
    <x v="0"/>
  </r>
  <r>
    <n v="378840"/>
    <x v="74"/>
    <s v="Eva Mlčáková"/>
    <x v="80"/>
    <n v="73"/>
    <m/>
    <s v="Študent Vladimír (ŠTU JR.)"/>
    <s v=" "/>
    <s v="Šarapatka Jan (ŠAR)"/>
    <s v=" "/>
    <s v=" "/>
    <s v=" "/>
    <s v=" "/>
    <s v="Skálová Jitka (SkálováJ)"/>
    <s v=" "/>
    <s v="Mirvaldová Klára (MirvKl)"/>
    <s v=" "/>
    <s v=" "/>
    <s v=" "/>
    <s v=" "/>
    <s v=" "/>
    <s v=" "/>
    <s v=" "/>
    <s v=" "/>
    <s v=" "/>
    <s v="Fričarová Martina (Fričarová)"/>
    <s v=" "/>
    <s v=" "/>
    <s v=" "/>
    <s v=" "/>
    <s v="Zeidlerová Lenka (ZeidLe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07:40:13"/>
    <s v="07:45:06"/>
    <s v="07:49:07"/>
    <s v="07:54:02"/>
    <s v="08:11:48"/>
    <s v="09:22:24"/>
    <s v="09:24:37"/>
    <s v="09:28:37"/>
    <s v="09:37:27"/>
    <n v="117"/>
    <n v="71"/>
    <n v="150"/>
    <n v="100"/>
    <s v="Friday"/>
    <s v="706"/>
    <n v="530752"/>
    <s v="Plan"/>
    <d v="2023-12-08T00:00:00"/>
    <d v="1899-12-31T08:00:00"/>
    <s v="COS07"/>
    <s v="1264"/>
    <s v="111 "/>
    <m/>
    <s v="URO - Lůžkové oddělení                            "/>
    <x v="0"/>
    <n v="2023"/>
    <x v="81"/>
    <s v="505331374"/>
    <s v="Mlčáková Eva"/>
    <n v="20231207"/>
    <n v="20231212"/>
    <n v="6"/>
    <s v="C64;E039;E789;Z904;;;;;;;;;;;;"/>
    <s v="91982,76707,78989,91991"/>
    <s v="12"/>
    <s v="Urologická klinika"/>
    <s v="89301121"/>
    <s v="1211"/>
    <n v="111"/>
    <s v="C"/>
    <x v="2"/>
    <x v="2"/>
    <n v="63494"/>
    <n v="6556"/>
    <n v="0"/>
    <n v="0"/>
    <n v="108.69"/>
    <n v="0"/>
    <n v="51710.62"/>
    <n v="600"/>
    <n v="6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3947"/>
    <s v="Moravskoslezský"/>
    <s v="Frýdek-Místek"/>
    <s v="Frýdek-Místek"/>
    <s v="C64 - Zhoubný novotvar ledviny mimo pánvičku"/>
    <m/>
    <m/>
    <s v="C64 - Zhoubný novotvar ledviny mimo pánvičku"/>
    <x v="68"/>
    <x v="0"/>
    <x v="0"/>
    <x v="0"/>
    <x v="0"/>
  </r>
  <r>
    <n v="377825"/>
    <x v="4"/>
    <s v="Karla Beránková"/>
    <x v="81"/>
    <n v="70"/>
    <m/>
    <s v="Študent Vladimír (ŠTU JR.)"/>
    <s v=" "/>
    <s v="Študent Vladimír (ŠTU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7"/>
    <x v="25"/>
    <n v="0"/>
    <s v="Celkova"/>
    <m/>
    <m/>
    <m/>
    <m/>
    <s v="11:43:05"/>
    <s v="11:50:00"/>
    <s v="11:58:27"/>
    <s v="12:07:53"/>
    <s v="12:24:07"/>
    <s v="14:46:30"/>
    <s v="14:50:15"/>
    <s v="15:05:13"/>
    <s v="15:20:00"/>
    <n v="217"/>
    <n v="142"/>
    <n v="213"/>
    <n v="160"/>
    <s v="Friday"/>
    <s v="706"/>
    <n v="698443"/>
    <s v="Plan"/>
    <d v="2023-12-01T00:00:00"/>
    <d v="1899-12-31T09:42:00"/>
    <s v="COS07"/>
    <s v="1264"/>
    <s v="111 "/>
    <m/>
    <s v="URO - Lůžkové oddělení                            "/>
    <x v="0"/>
    <n v="2023"/>
    <x v="82"/>
    <s v="535129276"/>
    <s v="Beránková Karla"/>
    <n v="20231130"/>
    <n v="20231205"/>
    <n v="6"/>
    <s v="C65;E039;;;;;;;;;;;;;;"/>
    <s v="78990,91993,91983,76707"/>
    <s v="12"/>
    <s v="Urologická klinika"/>
    <s v="89301121"/>
    <s v="1211"/>
    <n v="201"/>
    <s v="C"/>
    <x v="2"/>
    <x v="2"/>
    <n v="71542"/>
    <n v="6556"/>
    <n v="0"/>
    <n v="0"/>
    <n v="163.03"/>
    <n v="0"/>
    <n v="48019.18"/>
    <n v="600"/>
    <n v="600"/>
    <x v="4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79351"/>
    <s v="Moravskoslezský"/>
    <s v="Bruntál"/>
    <s v="Rýmařovsko"/>
    <s v="C65 - Zhoubný novotvar ledvinné pánvičky"/>
    <m/>
    <m/>
    <s v="C65 - Zhoubný novotvar ledvinné pánvičky"/>
    <x v="69"/>
    <x v="0"/>
    <x v="0"/>
    <x v="0"/>
    <x v="0"/>
  </r>
  <r>
    <n v="354517"/>
    <x v="75"/>
    <s v="Kamil Škop"/>
    <x v="82"/>
    <n v="46"/>
    <m/>
    <s v="Študent Vladimír (ŠTU JR.)"/>
    <s v=" "/>
    <s v="Hruška František (HRU)"/>
    <s v=" "/>
    <s v=" "/>
    <s v=" "/>
    <s v=" "/>
    <s v="Gallová Zuzana (Gallová)"/>
    <s v=" "/>
    <s v="Ničová Veronika (Ničová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9:55:28"/>
    <s v="09:59:41"/>
    <s v="10:06:21"/>
    <s v="10:10:42"/>
    <s v="10:17:29"/>
    <s v="11:52:32"/>
    <s v="11:55:00"/>
    <s v="12:27:30"/>
    <s v="12:27:31"/>
    <n v="152"/>
    <n v="95"/>
    <n v="151"/>
    <n v="107"/>
    <s v="Tuesday"/>
    <s v="706"/>
    <n v="937840"/>
    <s v="Plan"/>
    <d v="2023-04-11T00:00:00"/>
    <d v="1899-12-31T10:41:00"/>
    <s v="COS07"/>
    <s v="1264"/>
    <s v=""/>
    <m/>
    <s v="URO - Lůžkové oddělení                            "/>
    <x v="0"/>
    <n v="2023"/>
    <x v="83"/>
    <s v="7705054478"/>
    <s v="Škop Kamil"/>
    <n v="20230410"/>
    <n v="20230416"/>
    <n v="7"/>
    <s v="C61;;;;;;;;;;;;;;;"/>
    <s v="91982,76705,78990,91992,91927"/>
    <s v="12"/>
    <s v="Urologická klinika"/>
    <s v="89301121"/>
    <s v="1211"/>
    <n v="207"/>
    <s v="C"/>
    <x v="0"/>
    <x v="0"/>
    <n v="76306"/>
    <n v="6256"/>
    <n v="11917"/>
    <n v="0"/>
    <n v="0"/>
    <n v="0"/>
    <n v="60142.54"/>
    <n v="600"/>
    <n v="300"/>
    <x v="47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9821"/>
    <s v="Olomoucký"/>
    <s v="Prostějov"/>
    <s v="Prostějov a okolí"/>
    <s v="C61 - Zhoubný novotvar předstojné žlázy - prostaty"/>
    <m/>
    <m/>
    <s v="C61 - Zhoubný novotvar předstojné žlázy - prostaty"/>
    <x v="6"/>
    <x v="0"/>
    <x v="0"/>
    <x v="0"/>
    <x v="0"/>
  </r>
  <r>
    <n v="345084"/>
    <x v="76"/>
    <s v="Dobromila Laufová"/>
    <x v="83"/>
    <n v="75"/>
    <m/>
    <s v="Študent Vladimír (ŠTU JR.)"/>
    <s v=" "/>
    <s v="Hruška František (HRU)"/>
    <s v="Wiesner Natalia (WiesNa)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Šmeral Ladislav (Šmera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28:00"/>
    <s v="07:31:49"/>
    <s v="07:36:40"/>
    <s v="07:42:26"/>
    <s v="07:55:00"/>
    <s v="09:42:59"/>
    <s v="09:47:07"/>
    <s v="09:48:34"/>
    <s v="09:57:13"/>
    <n v="149"/>
    <n v="107"/>
    <n v="155"/>
    <n v="102"/>
    <s v="Tuesday"/>
    <s v="706"/>
    <n v="263940"/>
    <s v="Plan"/>
    <d v="2023-01-17T00:00:00"/>
    <d v="1899-12-31T07:35:00"/>
    <s v="COS07"/>
    <s v="1264"/>
    <s v="217 "/>
    <m/>
    <s v="URO - Lůžkové oddělení                            "/>
    <x v="1"/>
    <n v="2023"/>
    <x v="84"/>
    <s v="486010282"/>
    <s v="Laufová Dobromila"/>
    <n v="20230116"/>
    <n v="20230123"/>
    <n v="8"/>
    <s v="C64;E038;F328;;;;;;;;;;;;;"/>
    <s v="76707,78990"/>
    <s v="12"/>
    <s v="Urologická klinika"/>
    <s v="89301121"/>
    <s v="1211"/>
    <n v="205"/>
    <s v="C"/>
    <x v="2"/>
    <x v="2"/>
    <n v="74315"/>
    <n v="8665"/>
    <n v="0"/>
    <n v="0"/>
    <n v="163.03"/>
    <n v="0"/>
    <n v="51143.35"/>
    <n v="840"/>
    <n v="75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7900"/>
    <s v="Olomoucký"/>
    <s v="Olomouc"/>
    <s v="Olomouc město"/>
    <s v="C64 - Zhoubný novotvar ledviny mimo pánvičku"/>
    <m/>
    <m/>
    <s v="C64 - Zhoubný novotvar ledviny mimo pánvičku"/>
    <x v="70"/>
    <x v="0"/>
    <x v="0"/>
    <x v="0"/>
    <x v="0"/>
  </r>
  <r>
    <n v="377163"/>
    <x v="53"/>
    <s v="Marie Šenková"/>
    <x v="84"/>
    <n v="74"/>
    <m/>
    <s v="Burešová Eva (BUR)"/>
    <s v=" "/>
    <s v="Česák Ondřej (ČesáOn)"/>
    <s v=" "/>
    <s v=" "/>
    <s v=" "/>
    <s v=" "/>
    <s v="Brigant Tomáš (BrigTo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Woltner Jan (Woltner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4"/>
    <x v="4"/>
    <n v="0"/>
    <s v="Celkova"/>
    <m/>
    <m/>
    <m/>
    <m/>
    <s v="16:01:06"/>
    <s v="16:01:07"/>
    <s v="16:13:03"/>
    <s v="16:13:04"/>
    <s v="16:14:00"/>
    <s v="16:23:08"/>
    <s v="16:23:52"/>
    <s v="16:33:49"/>
    <s v="16:34:44"/>
    <n v="33"/>
    <n v="9"/>
    <n v="92"/>
    <n v="53"/>
    <s v="Monday"/>
    <m/>
    <n v="530851"/>
    <s v="Sluzba"/>
    <d v="2023-11-20T00:00:00"/>
    <d v="1899-12-31T16:58:00"/>
    <s v="COS07"/>
    <s v="1264"/>
    <s v="211 "/>
    <s v="00041, 00130, 00301, 00302"/>
    <s v="URO - Lůžkové oddělení                            "/>
    <x v="1"/>
    <n v="2023"/>
    <x v="85"/>
    <s v="496102239"/>
    <s v="Šenková Marie"/>
    <n v="20231119"/>
    <n v="20231121"/>
    <n v="3"/>
    <s v="N358;K509;R64;J459;Z988;;;;;;;;;;;"/>
    <s v="76399,78987"/>
    <s v="12"/>
    <s v="Urologická klinika"/>
    <s v="89301121"/>
    <s v="1211"/>
    <n v="201"/>
    <s v="A"/>
    <x v="29"/>
    <x v="29"/>
    <n v="5553"/>
    <n v="2761"/>
    <n v="0"/>
    <n v="0"/>
    <n v="0"/>
    <n v="0"/>
    <n v="168.52"/>
    <n v="240"/>
    <n v="225"/>
    <x v="48"/>
    <s v="12"/>
    <s v="Urologická klinika"/>
    <s v="89301121"/>
    <s v="1211"/>
    <n v="6"/>
    <n v="2"/>
    <n v="12"/>
    <n v="55200"/>
    <n v="5062"/>
    <n v="1"/>
    <n v="14258"/>
    <n v="0.80469999999999997"/>
    <n v="0.73709999999999998"/>
    <n v="6.7599999999999993E-2"/>
    <x v="33"/>
    <n v="0.73710000514984131"/>
    <n v="6.759999692440033E-2"/>
    <s v="1"/>
    <s v="12"/>
    <s v="12"/>
    <s v="12,07"/>
    <x v="2"/>
    <s v="75002"/>
    <s v="Olomoucký"/>
    <s v="Přerov"/>
    <s v="Přerov město"/>
    <s v="N35 - Zúžení močové trubice - striktura uretry [strictura urethrae]"/>
    <s v="N358 - Jiná striktura uretry"/>
    <m/>
    <s v="N358 - Jiná striktura uretry"/>
    <x v="71"/>
    <x v="1"/>
    <x v="0"/>
    <x v="0"/>
    <x v="0"/>
  </r>
  <r>
    <n v="353985"/>
    <x v="77"/>
    <s v="Petr Šidlík"/>
    <x v="85"/>
    <n v="58"/>
    <m/>
    <s v="Burešová Eva (BUR)"/>
    <s v=" "/>
    <s v="Vidlář Aleš (VI)"/>
    <s v=" "/>
    <s v=" "/>
    <s v=" "/>
    <s v=" "/>
    <s v="Dubovec Tomáš (DubovecTo)"/>
    <s v=" "/>
    <s v="Urbášková Jitka (Urbášková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Šmeral Ladislav (Šmera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8"/>
    <x v="26"/>
    <n v="0"/>
    <s v="Celkova"/>
    <b v="0"/>
    <b v="0"/>
    <b v="0"/>
    <b v="0"/>
    <s v="15:43:05"/>
    <s v="15:46:52"/>
    <s v="15:53:38"/>
    <s v="15:59:24"/>
    <s v="16:11:12"/>
    <s v="17:44:00"/>
    <s v="17:45:00"/>
    <s v="17:59:25"/>
    <s v="18:00:48"/>
    <n v="137"/>
    <n v="93"/>
    <n v="168"/>
    <n v="120"/>
    <s v="Monday"/>
    <s v="706"/>
    <n v="241897"/>
    <s v="Sluzba"/>
    <d v="2023-04-17T00:00:00"/>
    <d v="1899-12-31T16:31:00"/>
    <s v="COS07"/>
    <s v="1264"/>
    <s v="217 "/>
    <m/>
    <s v="URO - Lůžkové oddělení                            "/>
    <x v="1"/>
    <n v="2023"/>
    <x v="86"/>
    <s v="6503311177"/>
    <s v="Šidlík Petr"/>
    <n v="20230416"/>
    <n v="20230421"/>
    <n v="6"/>
    <s v="N991;N358;;;;;;;;;;;;;;"/>
    <s v="77129,78989"/>
    <s v="12"/>
    <s v="Urologická klinika"/>
    <s v="89301121"/>
    <s v="1211"/>
    <n v="205"/>
    <s v="D"/>
    <x v="30"/>
    <x v="30"/>
    <n v="21038"/>
    <n v="6481"/>
    <n v="0"/>
    <n v="0"/>
    <n v="0"/>
    <n v="0"/>
    <n v="699.14"/>
    <n v="600"/>
    <n v="525"/>
    <x v="49"/>
    <s v="12"/>
    <s v="Urologická klinika"/>
    <s v="89301121"/>
    <s v="1211"/>
    <n v="6"/>
    <n v="2"/>
    <n v="10"/>
    <n v="96816"/>
    <n v="682"/>
    <n v="1"/>
    <n v="2524"/>
    <n v="1.302"/>
    <n v="1.2928999999999999"/>
    <n v="9.1000000000000004E-3"/>
    <x v="34"/>
    <n v="1.2928999662399292"/>
    <n v="9.100000374019146E-3"/>
    <s v="1"/>
    <s v="12"/>
    <s v="12"/>
    <s v="12,07"/>
    <x v="2"/>
    <s v="78316"/>
    <s v="Olomoucký"/>
    <s v="Olomouc"/>
    <s v="Olomouc sever"/>
    <s v="N99 - Stavy močové a pohlavní soustavy po výkonech nezařazené jinde"/>
    <s v="N991 - Striktura uretry po výkonu"/>
    <m/>
    <s v="N991 - Striktura uretry po výkonu"/>
    <x v="72"/>
    <x v="1"/>
    <x v="0"/>
    <x v="0"/>
    <x v="0"/>
  </r>
  <r>
    <n v="375771"/>
    <x v="78"/>
    <s v="Zdeněk Ulrich"/>
    <x v="86"/>
    <n v="75"/>
    <m/>
    <s v="Hruška František (HRU)"/>
    <s v=" "/>
    <s v="Česák Ondřej (ČesáOn)"/>
    <s v=" "/>
    <s v=" "/>
    <s v=" "/>
    <s v=" "/>
    <s v="Čechmánek Tomáš (ČechmTo)"/>
    <s v=" "/>
    <s v="Mačková Iveta (Mačková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07:42:04"/>
    <s v="07:44:08"/>
    <s v="07:50:03"/>
    <s v="08:04:42"/>
    <s v="08:10:09"/>
    <s v="10:36:40"/>
    <s v="10:39:11"/>
    <s v="10:47:48"/>
    <s v="10:56:15"/>
    <n v="194"/>
    <n v="146"/>
    <n v="188"/>
    <n v="147"/>
    <s v="Monday"/>
    <s v="706"/>
    <n v="300939"/>
    <s v="Plan"/>
    <d v="2023-11-06T00:00:00"/>
    <d v="1899-12-31T08:00:00"/>
    <s v="COS07"/>
    <s v="1264"/>
    <s v="111 "/>
    <m/>
    <s v="URO - Lůžkové oddělení                            "/>
    <x v="0"/>
    <n v="2023"/>
    <x v="87"/>
    <s v="481031086"/>
    <s v="Ulrich Zdeněk"/>
    <n v="20231105"/>
    <n v="20231111"/>
    <n v="7"/>
    <s v="C61;I10;I252;;;;;;;;;;;;;"/>
    <s v="91993,91982,76705,76711,78990"/>
    <s v="12"/>
    <s v="Urologická klinika"/>
    <s v="89301121"/>
    <s v="1211"/>
    <n v="111"/>
    <s v="C"/>
    <x v="9"/>
    <x v="9"/>
    <n v="77459"/>
    <n v="7632"/>
    <n v="0"/>
    <n v="0"/>
    <n v="0"/>
    <n v="0"/>
    <n v="60713.24"/>
    <n v="720"/>
    <n v="600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15"/>
    <x v="0"/>
    <x v="0"/>
    <x v="0"/>
    <x v="0"/>
  </r>
  <r>
    <n v="368189"/>
    <x v="79"/>
    <s v="Zdeněk Floder"/>
    <x v="87"/>
    <n v="69"/>
    <m/>
    <s v="Študent Vladimír (ŠTU JR.)"/>
    <s v=" "/>
    <s v="Kudláčková Šárka (KUD)"/>
    <s v="Česák Ondřej (ČesáOn)"/>
    <s v=" "/>
    <s v=" "/>
    <s v=" "/>
    <s v="Siman Branislav (BranSi)"/>
    <s v=" "/>
    <s v="Menšíková Pavlína (MenšíkovP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0:21:58"/>
    <s v="10:26:45"/>
    <s v="10:34:47"/>
    <s v="10:40:40"/>
    <s v="10:50:42"/>
    <s v="12:22:02"/>
    <s v="12:24:03"/>
    <s v="12:30:37"/>
    <s v="12:43:35"/>
    <n v="142"/>
    <n v="92"/>
    <n v="155"/>
    <n v="101"/>
    <s v="Monday"/>
    <s v="706"/>
    <n v="180836"/>
    <s v="Plan"/>
    <d v="2023-08-21T00:00:00"/>
    <d v="1899-12-31T11:10:00"/>
    <s v="COS07"/>
    <s v="1264"/>
    <s v="201 "/>
    <m/>
    <s v="URO - Lůžkové oddělení                            "/>
    <x v="0"/>
    <n v="2023"/>
    <x v="88"/>
    <s v="5408170317"/>
    <s v="Floder Zdeněk"/>
    <n v="20230821"/>
    <n v="20230825"/>
    <n v="5"/>
    <s v="C64;E119;I10;;;;;;;;;;;;;"/>
    <s v="78990,76707"/>
    <s v="12"/>
    <s v="Urologická klinika"/>
    <s v="89301121"/>
    <s v="1211"/>
    <n v="201"/>
    <s v="C"/>
    <x v="2"/>
    <x v="2"/>
    <n v="67914"/>
    <n v="5555"/>
    <n v="0"/>
    <n v="0"/>
    <n v="268.20999999999998"/>
    <n v="0"/>
    <n v="51654.48"/>
    <n v="480"/>
    <n v="675"/>
    <x v="4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77900"/>
    <s v="Olomoucký"/>
    <s v="Olomouc"/>
    <s v="Olomouc město"/>
    <s v="C64 - Zhoubný novotvar ledviny mimo pánvičku"/>
    <m/>
    <m/>
    <s v="C64 - Zhoubný novotvar ledviny mimo pánvičku"/>
    <x v="73"/>
    <x v="0"/>
    <x v="0"/>
    <x v="0"/>
    <x v="0"/>
  </r>
  <r>
    <n v="360581"/>
    <x v="80"/>
    <s v="Jana Helekalová"/>
    <x v="88"/>
    <n v="61"/>
    <m/>
    <s v="Dzvinčuk Petr (dzvincuk)"/>
    <s v=" "/>
    <s v="Janošík Martin (JanoMa)"/>
    <s v=" "/>
    <s v=" "/>
    <s v=" "/>
    <s v=" "/>
    <s v="Vobrová Michaela (Vobrová)"/>
    <s v="Hrnčířová Michaela (Hrnčířová)"/>
    <s v="Fidlerová Veronika (FidlVer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Král Miloslav (Král)"/>
    <s v="Janka Jiří (JankJi)"/>
    <s v=" "/>
    <s v=" "/>
    <s v=" "/>
    <s v="Havránek Jakub (HavrJak)"/>
    <s v=" "/>
    <s v=" "/>
    <s v=" "/>
    <s v=" "/>
    <s v="COS07"/>
    <m/>
    <s v="PGK - Operační sál OP17                           "/>
    <x v="29"/>
    <x v="27"/>
    <n v="0"/>
    <s v="Celkova"/>
    <b v="0"/>
    <b v="0"/>
    <b v="0"/>
    <b v="0"/>
    <s v="14:16:18"/>
    <s v="14:18:55"/>
    <s v="14:20:22"/>
    <s v="14:26:38"/>
    <s v="14:41:01"/>
    <s v="17:51:34"/>
    <s v="17:54:24"/>
    <s v="17:57:23"/>
    <s v="18:08:54"/>
    <n v="232"/>
    <n v="190"/>
    <n v="160"/>
    <n v="117"/>
    <s v="Thursday"/>
    <s v="603"/>
    <n v="409602"/>
    <s v="Plan"/>
    <d v="2023-06-15T00:00:00"/>
    <d v="1899-12-31T14:03:00"/>
    <s v="COS07"/>
    <s v="0863"/>
    <s v="217 "/>
    <m/>
    <s v="PGK - Oddělení operační gynekologie LO17          "/>
    <x v="0"/>
    <n v="2023"/>
    <x v="89"/>
    <s v="6262110998"/>
    <s v="Helekalová Jana"/>
    <n v="20230614"/>
    <n v="20230619"/>
    <n v="6"/>
    <s v="N872;;;;;;;;;;;;;;;"/>
    <s v="21221,78989,21415,21225,91987,21413,21001"/>
    <s v="08"/>
    <s v="Porodnicko-gynekologická klinika"/>
    <s v="89301081"/>
    <s v="0817"/>
    <n v="205"/>
    <s v="C"/>
    <x v="14"/>
    <x v="14"/>
    <n v="46585"/>
    <n v="7162"/>
    <n v="0"/>
    <n v="0"/>
    <n v="163.03"/>
    <n v="0"/>
    <n v="49883.1"/>
    <n v="300"/>
    <n v="600"/>
    <x v="50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35"/>
    <n v="1.2683000564575195"/>
    <n v="0.38422998785972595"/>
    <s v="1"/>
    <s v="08"/>
    <m/>
    <s v="26,07,08"/>
    <x v="0"/>
    <s v="78321"/>
    <s v="Olomoucký"/>
    <s v="Olomouc"/>
    <s v="Litovelsko"/>
    <s v="N87 - Dysplázie hrdla děložního"/>
    <s v="N872 - Těžká cervikální dysplázie nezařazená jinde"/>
    <m/>
    <s v="N872 - Těžká cervikální dysplázie nezařazená jinde"/>
    <x v="74"/>
    <x v="0"/>
    <x v="0"/>
    <x v="0"/>
    <x v="1"/>
  </r>
  <r>
    <n v="363750"/>
    <x v="81"/>
    <s v="Ivan Dusík"/>
    <x v="89"/>
    <n v="60"/>
    <m/>
    <s v="Študent Vladimír (ŠTU JR.)"/>
    <s v=" "/>
    <s v="Hruška František (HRU)"/>
    <s v=" "/>
    <s v=" "/>
    <s v=" "/>
    <s v=" "/>
    <s v="Gallová Zuzana (Gallová)"/>
    <s v=" "/>
    <s v="Kozlovská Jana (KozlJa)"/>
    <s v=" "/>
    <s v=" "/>
    <s v=" "/>
    <s v=" "/>
    <s v=" "/>
    <s v=" "/>
    <s v=" "/>
    <s v=" "/>
    <s v=" "/>
    <s v="Bačinská Tereza (BačiTe)"/>
    <s v="Fričarová Martina (Fričarová)"/>
    <s v=" "/>
    <s v=" "/>
    <s v=" "/>
    <s v="Vyroubalová Ladislava (VyroubalL)"/>
    <s v=" "/>
    <s v=" "/>
    <s v=" "/>
    <s v=" "/>
    <s v="Benda Jan (Benda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3:32"/>
    <s v="07:48:57"/>
    <s v="07:52:30"/>
    <s v="07:56:45"/>
    <s v="08:14:49"/>
    <s v="10:06:33"/>
    <s v="10:09:36"/>
    <s v="10:11:44"/>
    <s v="10:21:32"/>
    <n v="158"/>
    <n v="112"/>
    <n v="155"/>
    <n v="101"/>
    <s v="Tuesday"/>
    <s v="706"/>
    <n v="754463"/>
    <s v="Plan"/>
    <d v="2023-07-18T00:00:00"/>
    <d v="1899-12-31T08:00:00"/>
    <s v="COS07"/>
    <s v="1264"/>
    <s v=""/>
    <m/>
    <s v="URO - Lůžkové oddělení                            "/>
    <x v="0"/>
    <n v="2023"/>
    <x v="90"/>
    <s v="6301241551"/>
    <s v="Dusík Ivan"/>
    <n v="20230717"/>
    <n v="20230722"/>
    <n v="6"/>
    <s v="C64;I10;E785;E790;;;;;;;;;;;;"/>
    <s v="76707,78990,91991,91982"/>
    <s v="12"/>
    <s v="Urologická klinika"/>
    <s v="89301121"/>
    <s v="1211"/>
    <n v="111"/>
    <s v="C"/>
    <x v="2"/>
    <x v="2"/>
    <n v="70764"/>
    <n v="6556"/>
    <n v="0"/>
    <n v="0"/>
    <n v="326.06"/>
    <n v="0"/>
    <n v="51131.360000000001"/>
    <n v="600"/>
    <n v="6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6811"/>
    <s v="Zlínský"/>
    <s v="Kroměříž"/>
    <s v="Chropyně"/>
    <s v="C64 - Zhoubný novotvar ledviny mimo pánvičku"/>
    <m/>
    <m/>
    <s v="C64 - Zhoubný novotvar ledviny mimo pánvičku"/>
    <x v="75"/>
    <x v="0"/>
    <x v="0"/>
    <x v="0"/>
    <x v="0"/>
  </r>
  <r>
    <n v="374283"/>
    <x v="82"/>
    <s v="Bronislav Dobranský"/>
    <x v="90"/>
    <n v="54"/>
    <m/>
    <s v="Študent Vladimír (ŠTU JR.)"/>
    <s v=" "/>
    <s v="Študent Vladimír (ŠTU)"/>
    <s v=" "/>
    <s v=" "/>
    <s v=" "/>
    <s v=" "/>
    <s v="Gallová Zuzana (Gallová)"/>
    <s v=" "/>
    <s v="Fischerová Lucie (Fischerov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Raška Vojtěch (Raška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12:55:05"/>
    <s v="12:57:47"/>
    <s v="13:02:16"/>
    <s v="13:09:32"/>
    <s v="13:14:46"/>
    <s v="14:39:07"/>
    <s v="14:40:33"/>
    <s v="14:48:15"/>
    <s v="14:48:15"/>
    <n v="113"/>
    <n v="85"/>
    <n v="150"/>
    <n v="106"/>
    <s v="Tuesday"/>
    <s v="706"/>
    <n v="1207128"/>
    <s v="Plan"/>
    <d v="2023-10-24T00:00:00"/>
    <d v="1899-12-31T13:32:00"/>
    <s v="COS07"/>
    <s v="1264"/>
    <s v=""/>
    <m/>
    <s v="URO - Lůžkové oddělení                            "/>
    <x v="0"/>
    <n v="2023"/>
    <x v="91"/>
    <s v="6904255765"/>
    <s v="Dobranský Bronislav"/>
    <n v="20231023"/>
    <n v="20231029"/>
    <n v="7"/>
    <s v="C61;;;;;;;;;;;;;;;"/>
    <s v="78990,76705,91982,91992"/>
    <s v="12"/>
    <s v="Urologická klinika"/>
    <s v="89301121"/>
    <s v="1211"/>
    <n v="111"/>
    <s v="C"/>
    <x v="0"/>
    <x v="0"/>
    <n v="72794"/>
    <n v="7632"/>
    <n v="0"/>
    <n v="0"/>
    <n v="0"/>
    <n v="0"/>
    <n v="60698.1"/>
    <n v="720"/>
    <n v="6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79057"/>
    <s v="Olomoucký"/>
    <s v="Jeseník"/>
    <s v="Jeseník"/>
    <s v="C61 - Zhoubný novotvar předstojné žlázy - prostaty"/>
    <m/>
    <m/>
    <s v="C61 - Zhoubný novotvar předstojné žlázy - prostaty"/>
    <x v="0"/>
    <x v="0"/>
    <x v="0"/>
    <x v="0"/>
    <x v="0"/>
  </r>
  <r>
    <n v="356774"/>
    <x v="73"/>
    <s v="Rostislav Suchánek"/>
    <x v="91"/>
    <n v="73"/>
    <m/>
    <s v="Študent Vladimír (ŠTU JR.)"/>
    <s v=" "/>
    <s v="Študent Vladimír (ŠTU)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52:28"/>
    <s v="10:54:27"/>
    <s v="10:59:43"/>
    <s v="11:05:09"/>
    <s v="11:14:23"/>
    <s v="13:11:48"/>
    <s v="13:11:53"/>
    <s v="13:12:02"/>
    <s v="13:15:10"/>
    <n v="143"/>
    <n v="117"/>
    <n v="151"/>
    <n v="106"/>
    <s v="Wednesday"/>
    <s v="706"/>
    <n v="1169413"/>
    <s v="Plan"/>
    <m/>
    <m/>
    <s v="COS07"/>
    <s v="1264"/>
    <s v=""/>
    <m/>
    <s v="URO - Lůžkové oddělení                            "/>
    <x v="0"/>
    <n v="2023"/>
    <x v="92"/>
    <s v="500210130"/>
    <s v="Suchánek Rostislav"/>
    <n v="20230502"/>
    <n v="20230508"/>
    <n v="7"/>
    <s v="C61;;;;;;;;;;;;;;;"/>
    <s v="91982,78990,76705,91992"/>
    <s v="12"/>
    <s v="Urologická klinika"/>
    <s v="89301121"/>
    <s v="1211"/>
    <n v="111"/>
    <s v="C"/>
    <x v="0"/>
    <x v="0"/>
    <n v="63879"/>
    <n v="7632"/>
    <n v="0"/>
    <n v="0"/>
    <n v="0"/>
    <n v="0"/>
    <n v="60137.67"/>
    <n v="720"/>
    <n v="6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9845"/>
    <s v="Olomoucký"/>
    <s v="Prostějov"/>
    <s v="Konicko"/>
    <s v="C61 - Zhoubný novotvar předstojné žlázy - prostaty"/>
    <m/>
    <m/>
    <s v="C61 - Zhoubný novotvar předstojné žlázy - prostaty"/>
    <x v="46"/>
    <x v="0"/>
    <x v="0"/>
    <x v="0"/>
    <x v="0"/>
  </r>
  <r>
    <n v="368327"/>
    <x v="26"/>
    <s v="Hana Skalská Zezulková"/>
    <x v="92"/>
    <n v="60"/>
    <m/>
    <s v="Pilka Radovan (pilkarad)"/>
    <s v=" "/>
    <s v="Kováč David (KováčDavi)"/>
    <s v=" "/>
    <s v=" "/>
    <s v=" "/>
    <s v=" "/>
    <s v="Bendžala Tomáš (BendTo)"/>
    <s v=" "/>
    <s v="Sobotková Klára (SoboKl)"/>
    <s v=" "/>
    <s v=" "/>
    <s v=" "/>
    <s v=" "/>
    <s v=" "/>
    <s v=" "/>
    <s v=" "/>
    <s v=" "/>
    <s v=" "/>
    <s v="Koriteaková Vendula (KoriteaVe)"/>
    <s v=" "/>
    <s v=" "/>
    <s v=" "/>
    <s v=" "/>
    <s v="Čermáková Martina (ČermákoMa)"/>
    <s v=" "/>
    <s v=" "/>
    <s v=" "/>
    <s v=" "/>
    <s v="Svorník Ondřej (SvorOn)"/>
    <s v=" "/>
    <s v=" "/>
    <s v=" "/>
    <s v=" "/>
    <s v="Havelka Ladislav (HaveLa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07:53:41"/>
    <s v="07:56:15"/>
    <s v="08:01:01"/>
    <s v="08:09:16"/>
    <s v="08:24:21"/>
    <s v="10:01:12"/>
    <s v="10:01:14"/>
    <s v="10:43:34"/>
    <s v="10:51:39"/>
    <n v="178"/>
    <n v="97"/>
    <n v="180"/>
    <n v="114"/>
    <s v="Thursday"/>
    <s v="603"/>
    <n v="1046982"/>
    <s v="Plan"/>
    <d v="2023-09-14T00:00:00"/>
    <d v="1899-12-31T14:16:00"/>
    <s v="COS07"/>
    <s v="0863"/>
    <s v=""/>
    <m/>
    <s v="PGK - Intermediální jednotka 17 A                 "/>
    <x v="0"/>
    <n v="2023"/>
    <x v="93"/>
    <s v="6353172034"/>
    <s v="Skalská Zezulková Ha"/>
    <n v="20230913"/>
    <n v="20230918"/>
    <n v="6"/>
    <s v="C549;I10;;;;;;;;;;;;;;"/>
    <s v="21415,91982,91991,78990,63634,21001,21225"/>
    <s v="08"/>
    <s v="Porodnicko-gynekologická klinika"/>
    <s v="89301081"/>
    <s v="0817"/>
    <n v="201"/>
    <s v="B"/>
    <x v="4"/>
    <x v="4"/>
    <n v="93110"/>
    <n v="7162"/>
    <n v="0"/>
    <n v="0"/>
    <n v="120.12"/>
    <n v="0"/>
    <n v="75075.97"/>
    <n v="300"/>
    <n v="600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8,07"/>
    <x v="0"/>
    <s v="78307"/>
    <m/>
    <m/>
    <s v="Libavá"/>
    <s v="C54 - Zhoubný novotvar těla děložního"/>
    <s v="C549 - ZN - tělo děložní [corpus uteri] NS"/>
    <m/>
    <s v="C549 - ZN - tělo děložní [corpus uteri] NS"/>
    <x v="76"/>
    <x v="0"/>
    <x v="0"/>
    <x v="0"/>
    <x v="1"/>
  </r>
  <r>
    <n v="361528"/>
    <x v="83"/>
    <s v="Iveta Stojanová"/>
    <x v="93"/>
    <n v="60"/>
    <m/>
    <s v="Hruška František (HRU)"/>
    <s v=" "/>
    <s v="Študent Vladimír (ŠTU JR.)"/>
    <s v=" "/>
    <s v=" "/>
    <s v=" "/>
    <s v=" "/>
    <s v="Gallová Zuzana (Gallová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9:49:46"/>
    <s v="09:52:48"/>
    <s v="09:56:46"/>
    <s v="10:00:50"/>
    <s v="10:16:17"/>
    <s v="11:29:20"/>
    <s v="11:31:15"/>
    <s v="11:36:33"/>
    <s v="11:45:48"/>
    <n v="116"/>
    <n v="73"/>
    <n v="155"/>
    <n v="101"/>
    <s v="Tuesday"/>
    <s v="706"/>
    <n v="1227961"/>
    <s v="Plan"/>
    <d v="2023-06-20T00:00:00"/>
    <d v="1899-12-31T10:45:00"/>
    <s v="COS07"/>
    <s v="1264"/>
    <s v=""/>
    <m/>
    <s v="URO - Lůžkové oddělení                            "/>
    <x v="0"/>
    <n v="2023"/>
    <x v="94"/>
    <s v="6359282094"/>
    <s v="Stojanová Iveta"/>
    <n v="20230619"/>
    <n v="20230624"/>
    <n v="6"/>
    <s v="C64;E039;I10;;;;;;;;;;;;;"/>
    <s v="91982,76707,78989,91991"/>
    <s v="12"/>
    <s v="Urologická klinika"/>
    <s v="89301121"/>
    <s v="1211"/>
    <n v="111"/>
    <s v="C"/>
    <x v="2"/>
    <x v="2"/>
    <n v="66301"/>
    <n v="6556"/>
    <n v="0"/>
    <n v="0"/>
    <n v="163.03"/>
    <n v="0"/>
    <n v="51124.54"/>
    <n v="600"/>
    <n v="6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4787"/>
    <s v="Moravskoslezský"/>
    <s v="Opava"/>
    <s v="Vítkovsko"/>
    <s v="C64 - Zhoubný novotvar ledviny mimo pánvičku"/>
    <m/>
    <m/>
    <s v="C64 - Zhoubný novotvar ledviny mimo pánvičku"/>
    <x v="44"/>
    <x v="0"/>
    <x v="0"/>
    <x v="0"/>
    <x v="0"/>
  </r>
  <r>
    <n v="370487"/>
    <x v="84"/>
    <s v="Josef Boček"/>
    <x v="94"/>
    <n v="58"/>
    <m/>
    <s v="Študent Vladimír (ŠTU JR.)"/>
    <s v=" "/>
    <s v="Hruška František (HRU)"/>
    <s v=" "/>
    <s v=" "/>
    <s v=" "/>
    <s v=" "/>
    <s v="Mačuga Filip (MačuFi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53:29"/>
    <s v="07:56:36"/>
    <s v="07:58:31"/>
    <s v="08:05:38"/>
    <s v="08:14:06"/>
    <s v="10:02:39"/>
    <s v="10:04:58"/>
    <s v="10:13:49"/>
    <s v="10:19:53"/>
    <n v="146"/>
    <n v="108"/>
    <n v="150"/>
    <n v="106"/>
    <s v="Monday"/>
    <s v="706"/>
    <n v="1237604"/>
    <s v="Plan"/>
    <d v="2023-09-18T00:00:00"/>
    <d v="1899-12-31T08:00:00"/>
    <s v="COS07"/>
    <s v="1264"/>
    <s v=""/>
    <m/>
    <s v="URO - Lůžkové oddělení                            "/>
    <x v="0"/>
    <n v="2023"/>
    <x v="95"/>
    <s v="6509050427"/>
    <s v="Boček Josef"/>
    <n v="20230917"/>
    <n v="20230922"/>
    <n v="6"/>
    <s v="C61;E785;;;;;;;;;;;;;;"/>
    <s v="76705,91982,78990,91992"/>
    <s v="12"/>
    <s v="Urologická klinika"/>
    <s v="89301121"/>
    <s v="1211"/>
    <n v="205"/>
    <s v="C"/>
    <x v="0"/>
    <x v="0"/>
    <n v="64456"/>
    <n v="6481"/>
    <n v="0"/>
    <n v="0"/>
    <n v="108.69"/>
    <n v="0"/>
    <n v="60890.34"/>
    <n v="600"/>
    <n v="525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4723"/>
    <s v="Moravskoslezský"/>
    <s v="Opava"/>
    <s v="Opava"/>
    <s v="C61 - Zhoubný novotvar předstojné žlázy - prostaty"/>
    <m/>
    <m/>
    <s v="C61 - Zhoubný novotvar předstojné žlázy - prostaty"/>
    <x v="77"/>
    <x v="0"/>
    <x v="0"/>
    <x v="0"/>
    <x v="0"/>
  </r>
  <r>
    <n v="366643"/>
    <x v="8"/>
    <s v="Dominik Vlasák"/>
    <x v="95"/>
    <n v="23"/>
    <m/>
    <s v="Hromčíková Nicola (HromNi)"/>
    <s v=" "/>
    <s v="Hruška František (HRU)"/>
    <s v=" "/>
    <s v=" "/>
    <s v=" "/>
    <s v=" "/>
    <s v=" "/>
    <s v=" "/>
    <s v=" "/>
    <s v=" "/>
    <s v=" "/>
    <s v=" "/>
    <s v=" "/>
    <s v=" "/>
    <s v=" "/>
    <s v=" "/>
    <s v=" "/>
    <s v=" "/>
    <s v="Hudečková Jana (HudeJa)"/>
    <s v=" "/>
    <s v=" "/>
    <s v=" "/>
    <s v=" "/>
    <s v="Prucková Lucie (PruckovL)"/>
    <s v="Reimer Jakub (Reimer)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14"/>
    <x v="14"/>
    <n v="0"/>
    <s v="Lokalni"/>
    <b v="0"/>
    <b v="1"/>
    <b v="0"/>
    <b v="0"/>
    <s v="13:19:00"/>
    <s v="13:19:00"/>
    <s v="13:19:00"/>
    <s v="13:19:00"/>
    <s v="13:23:00"/>
    <s v="14:11:50"/>
    <s v="14:11:50"/>
    <s v="14:20:48"/>
    <s v="14:20:48"/>
    <n v="61"/>
    <n v="48"/>
    <n v="61"/>
    <n v="31"/>
    <s v="Tuesday"/>
    <s v="706"/>
    <n v="1215580"/>
    <s v="Plan"/>
    <d v="2023-08-01T00:00:00"/>
    <d v="1899-12-31T14:06:00"/>
    <s v="COS07"/>
    <s v="1264"/>
    <s v=""/>
    <m/>
    <s v="URO - Lůžkové oddělení                            "/>
    <x v="1"/>
    <n v="2023"/>
    <x v="96"/>
    <s v="0008143993"/>
    <s v="Vlasák Dominik"/>
    <n v="20230801"/>
    <n v="20230802"/>
    <n v="2"/>
    <s v="N47;;;;;;;;;;;;;;;"/>
    <s v="76427"/>
    <s v="12"/>
    <s v="Urologická klinika"/>
    <s v="89301121"/>
    <s v="1211"/>
    <n v="205"/>
    <s v="A"/>
    <x v="20"/>
    <x v="20"/>
    <n v="3026"/>
    <n v="1493"/>
    <n v="0"/>
    <n v="0"/>
    <n v="0"/>
    <n v="0"/>
    <n v="0"/>
    <n v="120"/>
    <n v="225"/>
    <x v="31"/>
    <s v="12"/>
    <s v="Urologická klinika"/>
    <s v="89301121"/>
    <s v="1211"/>
    <n v="3"/>
    <n v="2"/>
    <n v="4"/>
    <n v="32137"/>
    <n v="6"/>
    <n v="1"/>
    <n v="1006"/>
    <n v="0.42930000000000001"/>
    <n v="0.42920000000000003"/>
    <n v="1E-4"/>
    <x v="20"/>
    <n v="0.42919999361038208"/>
    <n v="0"/>
    <s v="1"/>
    <s v="12"/>
    <m/>
    <s v="12"/>
    <x v="2"/>
    <s v="53374"/>
    <s v="Pardubický"/>
    <s v="Pardubice"/>
    <s v="Pardubice"/>
    <s v="N47 - Hypertrofie předkožky, fimóza a parafimóza"/>
    <m/>
    <m/>
    <s v="N47 - Hypertrofie předkožky, fimóza a parafimóza"/>
    <x v="45"/>
    <x v="1"/>
    <x v="0"/>
    <x v="0"/>
    <x v="0"/>
  </r>
  <r>
    <n v="363762"/>
    <x v="85"/>
    <s v="Bedřich Schneebaum"/>
    <x v="96"/>
    <n v="55"/>
    <m/>
    <s v="Študent Vladimír (ŠTU JR.)"/>
    <s v=" "/>
    <s v="Žemla Pavel (Žemla)"/>
    <s v=" "/>
    <s v=" "/>
    <s v=" "/>
    <s v=" "/>
    <s v="Lucká Ivana (LucIv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Benda Jan (Benda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46:23"/>
    <s v="07:54:52"/>
    <s v="07:54:53"/>
    <s v="08:01:48"/>
    <s v="08:12:11"/>
    <s v="09:48:11"/>
    <s v="09:50:19"/>
    <s v="09:55:43"/>
    <s v="10:06:12"/>
    <n v="140"/>
    <n v="96"/>
    <n v="151"/>
    <n v="106"/>
    <s v="Friday"/>
    <s v="706"/>
    <n v="1142574"/>
    <s v="Plan"/>
    <d v="2023-07-21T00:00:00"/>
    <d v="1899-12-31T08:00:00"/>
    <s v="COS07"/>
    <s v="1264"/>
    <s v=""/>
    <m/>
    <s v="URO - Lůžkové oddělení                            "/>
    <x v="0"/>
    <n v="2023"/>
    <x v="97"/>
    <s v="6809151723"/>
    <s v="Schneebaum Bedřich"/>
    <n v="20230720"/>
    <n v="20230726"/>
    <n v="7"/>
    <s v="C61;;;;;;;;;;;;;;;"/>
    <s v="91981,78990,76705,91992"/>
    <s v="12"/>
    <s v="Urologická klinika"/>
    <s v="89301121"/>
    <s v="1211"/>
    <n v="207"/>
    <s v="C"/>
    <x v="0"/>
    <x v="0"/>
    <n v="63771"/>
    <n v="7632"/>
    <n v="0"/>
    <n v="0"/>
    <n v="0"/>
    <n v="0"/>
    <n v="60154.9"/>
    <n v="720"/>
    <n v="600"/>
    <x v="47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5002"/>
    <s v="Olomoucký"/>
    <s v="Přerov"/>
    <s v="Přerov město"/>
    <s v="C61 - Zhoubný novotvar předstojné žlázy - prostaty"/>
    <m/>
    <m/>
    <s v="C61 - Zhoubný novotvar předstojné žlázy - prostaty"/>
    <x v="25"/>
    <x v="0"/>
    <x v="0"/>
    <x v="0"/>
    <x v="0"/>
  </r>
  <r>
    <n v="345121"/>
    <x v="86"/>
    <s v="Monika Košťálková"/>
    <x v="97"/>
    <n v="49"/>
    <m/>
    <s v="Pilka Radovan (pilkarad)"/>
    <s v=" "/>
    <s v="Přidalová Barbora (PřidBa)"/>
    <s v=" "/>
    <s v=" "/>
    <s v=" "/>
    <s v=" "/>
    <s v="Juklová Renáta (JuklováRe)"/>
    <s v=" "/>
    <s v="Sedláková Gabriela (Sedláková)"/>
    <s v=" "/>
    <s v=" "/>
    <s v=" "/>
    <s v=" "/>
    <s v=" "/>
    <s v=" "/>
    <s v=" "/>
    <s v=" "/>
    <s v=" "/>
    <s v="Čermáková Martina (ČermákoMa)"/>
    <s v=" "/>
    <s v=" "/>
    <s v=" "/>
    <s v=" "/>
    <s v="Koriteaková Vendula (KoriteaVe)"/>
    <s v=" "/>
    <s v=" "/>
    <s v=" "/>
    <s v=" "/>
    <s v="Šmeral Ladislav (Šmeral)"/>
    <s v=" "/>
    <s v=" "/>
    <s v=" "/>
    <s v=" "/>
    <s v="Havelka Ladislav (HaveLa)"/>
    <s v=" "/>
    <s v=" "/>
    <s v=" "/>
    <s v=" "/>
    <s v="COS07"/>
    <s v="PGK - Všeobecná ambulance                         "/>
    <s v="PGK - Operační sál OP17                           "/>
    <x v="13"/>
    <x v="13"/>
    <n v="0"/>
    <s v="Celkova"/>
    <b v="0"/>
    <b v="0"/>
    <b v="0"/>
    <b v="0"/>
    <s v="12:02:19"/>
    <s v="12:07:20"/>
    <s v="12:11:53"/>
    <s v="12:23:31"/>
    <s v="12:35:12"/>
    <s v="14:39:32"/>
    <s v="14:41:08"/>
    <s v="14:48:30"/>
    <s v="15:02:15"/>
    <n v="180"/>
    <n v="124"/>
    <n v="152"/>
    <n v="105"/>
    <s v="Thursday"/>
    <s v="603"/>
    <n v="106252"/>
    <s v="Plan"/>
    <d v="2023-03-30T00:00:00"/>
    <d v="1899-12-31T10:24:00"/>
    <s v="COS07"/>
    <s v="0863"/>
    <s v="211 "/>
    <m/>
    <s v="PGK - Oddělení operační gynekologie LO17          "/>
    <x v="0"/>
    <n v="2023"/>
    <x v="98"/>
    <s v="7451065336"/>
    <s v="Košťálková Monika"/>
    <n v="20230329"/>
    <n v="20230403"/>
    <n v="6"/>
    <s v="N812;E669;;;;;;;;;;;;;;"/>
    <s v="21413,21225,91987,91867,21221,21415,90809,78990"/>
    <s v="08"/>
    <s v="Porodnicko-gynekologická klinika"/>
    <s v="89301081"/>
    <s v="0817"/>
    <n v="211"/>
    <s v="C"/>
    <x v="14"/>
    <x v="14"/>
    <n v="45769"/>
    <n v="7162"/>
    <n v="0"/>
    <n v="0"/>
    <n v="108.69"/>
    <n v="0"/>
    <n v="43284.03"/>
    <n v="300"/>
    <n v="600"/>
    <x v="51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36"/>
    <n v="1.2683000564575195"/>
    <n v="0.31314998865127563"/>
    <s v="1"/>
    <s v="08"/>
    <s v="08"/>
    <s v="26,08,07"/>
    <x v="0"/>
    <s v="77900"/>
    <s v="Olomoucký"/>
    <s v="Olomouc"/>
    <s v="Olomouc město"/>
    <s v="N81 - Výhřez (prolaps) ženských pohlavních orgánů"/>
    <s v="N812 - Neúplný výhřez dělohy a pochvy"/>
    <m/>
    <s v="N812 - Neúplný výhřez dělohy a pochvy"/>
    <x v="78"/>
    <x v="0"/>
    <x v="0"/>
    <x v="0"/>
    <x v="1"/>
  </r>
  <r>
    <n v="365828"/>
    <x v="85"/>
    <s v="Monika Košťálková"/>
    <x v="97"/>
    <n v="49"/>
    <m/>
    <s v="Študent Vladimír (ŠTU JR.)"/>
    <s v=" "/>
    <s v="Žemla Pavel (Žemla)"/>
    <s v=" "/>
    <s v=" "/>
    <s v=" "/>
    <s v=" "/>
    <s v="Lucká Ivana (LucIv)"/>
    <s v=" "/>
    <s v="Badalová Jitka (BadaJi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Benda Jan (Benda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30"/>
    <x v="28"/>
    <n v="0"/>
    <s v="Celkova"/>
    <b v="0"/>
    <b v="0"/>
    <b v="0"/>
    <b v="0"/>
    <s v="10:15:41"/>
    <s v="10:19:41"/>
    <s v="10:22:31"/>
    <s v="10:27:30"/>
    <s v="10:44:24"/>
    <s v="12:48:52"/>
    <s v="12:57:15"/>
    <s v="12:58:10"/>
    <s v="13:03:51"/>
    <n v="168"/>
    <n v="124"/>
    <n v="197"/>
    <n v="152"/>
    <s v="Friday"/>
    <s v="706"/>
    <n v="106252"/>
    <s v="Plan"/>
    <d v="2023-07-21T00:00:00"/>
    <d v="1899-12-31T10:41:00"/>
    <s v="COS07"/>
    <s v="1264"/>
    <s v="211 "/>
    <m/>
    <s v="URO - Lůžkové oddělení                            "/>
    <x v="0"/>
    <n v="2023"/>
    <x v="99"/>
    <s v="7451065336"/>
    <s v="Košťálková Monika"/>
    <n v="20230720"/>
    <n v="20230727"/>
    <n v="8"/>
    <s v="N134;N289;I10;M0698;J459;;;;;;;;;;;"/>
    <s v="78990,76709"/>
    <s v="12"/>
    <s v="Urologická klinika"/>
    <s v="89301121"/>
    <s v="1211"/>
    <n v="211"/>
    <s v="D"/>
    <x v="17"/>
    <x v="17"/>
    <n v="72695"/>
    <n v="8740"/>
    <n v="0"/>
    <n v="0"/>
    <n v="1483.6"/>
    <n v="5851.48"/>
    <n v="52929.56"/>
    <n v="840"/>
    <n v="825"/>
    <x v="52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07,12"/>
    <x v="0"/>
    <s v="77900"/>
    <s v="Olomoucký"/>
    <s v="Olomouc"/>
    <s v="Olomouc město"/>
    <s v="N13 - Obstrukční a refluxní uropatie"/>
    <s v="N134 - Hydroureter"/>
    <m/>
    <s v="N134 - Hydroureter"/>
    <x v="79"/>
    <x v="0"/>
    <x v="0"/>
    <x v="0"/>
    <x v="0"/>
  </r>
  <r>
    <n v="367786"/>
    <x v="87"/>
    <s v="Jindra Füllová"/>
    <x v="98"/>
    <n v="49"/>
    <m/>
    <s v="Marek Radim (marekrad)"/>
    <s v=" "/>
    <s v="Janošík Martin (JanoMa)"/>
    <s v=" "/>
    <s v=" "/>
    <s v=" "/>
    <s v=" "/>
    <s v="Konupčíková Michaela (KonuMi)"/>
    <s v=" "/>
    <s v="Hrabálková Jitka (HrabJi)"/>
    <s v=" "/>
    <s v=" "/>
    <s v=" "/>
    <s v=" "/>
    <s v=" "/>
    <s v=" "/>
    <s v=" "/>
    <s v=" "/>
    <s v=" "/>
    <s v="Skýpalová Gabriela (SkýpaloGa)"/>
    <s v=" "/>
    <s v=" "/>
    <s v=" "/>
    <s v=" "/>
    <s v="Koriteaková Vendula (KoriteaVe)"/>
    <s v=" "/>
    <s v=" "/>
    <s v=" "/>
    <s v=" "/>
    <s v="Benda Jan (Benda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2:34:28"/>
    <s v="12:38:54"/>
    <s v="13:09:09"/>
    <s v="13:34:52"/>
    <s v="13:51:41"/>
    <s v="16:03:05"/>
    <s v="16:07:00"/>
    <s v="16:29:43"/>
    <s v="16:36:15"/>
    <n v="242"/>
    <n v="132"/>
    <n v="180"/>
    <n v="114"/>
    <s v="Thursday"/>
    <s v="603"/>
    <n v="1236346"/>
    <s v="Plan"/>
    <d v="2023-09-07T00:00:00"/>
    <d v="1899-12-31T13:45:00"/>
    <s v="COS07"/>
    <s v="0863"/>
    <s v=""/>
    <m/>
    <s v="PGK - Intermediální jednotka 17 A                 "/>
    <x v="0"/>
    <n v="2023"/>
    <x v="100"/>
    <s v="7455015755"/>
    <s v="Füllová Jindra"/>
    <n v="20230906"/>
    <n v="20230910"/>
    <n v="5"/>
    <s v="C549;;;;;;;;;;;;;;;"/>
    <s v="21415,21225,63634,78990,21001,91981,91991"/>
    <s v="08"/>
    <s v="Porodnicko-gynekologická klinika"/>
    <s v="89301081"/>
    <s v="0817"/>
    <n v="205"/>
    <s v="B"/>
    <x v="4"/>
    <x v="4"/>
    <n v="84057"/>
    <n v="5903"/>
    <n v="0"/>
    <n v="0"/>
    <n v="54.34"/>
    <n v="0"/>
    <n v="75075.97"/>
    <n v="240"/>
    <n v="525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8,07"/>
    <x v="0"/>
    <s v="78901"/>
    <s v="Olomoucký"/>
    <s v="Šumperk"/>
    <s v="Zábřeh"/>
    <s v="C54 - Zhoubný novotvar těla děložního"/>
    <s v="C549 - ZN - tělo děložní [corpus uteri] NS"/>
    <m/>
    <s v="C549 - ZN - tělo děložní [corpus uteri] NS"/>
    <x v="80"/>
    <x v="0"/>
    <x v="0"/>
    <x v="0"/>
    <x v="1"/>
  </r>
  <r>
    <n v="353654"/>
    <x v="59"/>
    <s v="Blanka Mrvová"/>
    <x v="99"/>
    <n v="44"/>
    <m/>
    <s v="Loveček Martin (lovemart)"/>
    <s v=" "/>
    <s v="Skalický Pavel (skalicky)"/>
    <s v=" "/>
    <s v=" "/>
    <s v=" "/>
    <s v=" "/>
    <s v="Siman Branislav (BranSi)"/>
    <s v=" "/>
    <s v="Sobotková Klára (SoboKl)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Woltner Jan (Woltner)"/>
    <s v=" "/>
    <s v=" "/>
    <s v=" "/>
    <s v=" "/>
    <s v="Havránek Jakub (HavrJak)"/>
    <s v=" "/>
    <s v=" "/>
    <s v=" "/>
    <s v=" "/>
    <s v="COS07"/>
    <s v="1.CH - Lůžkové oddělení 9                         "/>
    <s v="1.CH - Operační sál                               "/>
    <x v="7"/>
    <x v="7"/>
    <n v="0"/>
    <s v="Celkova"/>
    <b v="0"/>
    <b v="0"/>
    <b v="0"/>
    <b v="0"/>
    <s v="16:08:55"/>
    <s v="16:10:46"/>
    <s v="16:17:36"/>
    <s v="16:24:13"/>
    <s v="16:29:50"/>
    <s v="17:35:17"/>
    <s v="17:36:42"/>
    <s v="17:53:26"/>
    <s v="18:00:15"/>
    <n v="112"/>
    <n v="66"/>
    <n v="96"/>
    <n v="59"/>
    <s v="Monday"/>
    <s v="CH1"/>
    <n v="999455"/>
    <s v="Sluzba"/>
    <d v="2023-03-27T00:00:00"/>
    <d v="1899-12-31T17:00:00"/>
    <s v="COS07"/>
    <s v="0464"/>
    <s v=""/>
    <s v="51711"/>
    <s v="1.CH - Lůžkové oddělení 9                         "/>
    <x v="0"/>
    <n v="2023"/>
    <x v="101"/>
    <s v="7957151125"/>
    <s v="Mrvová Blanka"/>
    <n v="20230327"/>
    <n v="20230328"/>
    <n v="2"/>
    <s v="K802;;;;;;;;;;;;;;;"/>
    <s v="90818,78990,51711"/>
    <s v="04"/>
    <s v="I. chirurgická klinika"/>
    <s v="89301041"/>
    <s v="0412"/>
    <n v="111"/>
    <s v="D"/>
    <x v="31"/>
    <x v="31"/>
    <n v="32272"/>
    <n v="1431"/>
    <n v="0"/>
    <n v="0"/>
    <n v="54.34"/>
    <n v="0"/>
    <n v="76057.39"/>
    <n v="120"/>
    <n v="150"/>
    <x v="53"/>
    <s v="04"/>
    <s v="I. chirurgická klinika"/>
    <s v="89301041"/>
    <s v="0412"/>
    <n v="5"/>
    <n v="2"/>
    <n v="7"/>
    <n v="56873"/>
    <n v="16824"/>
    <n v="1"/>
    <n v="19440"/>
    <n v="0.98419999999999996"/>
    <n v="0.75949999999999995"/>
    <n v="0.22470000000000001"/>
    <x v="37"/>
    <n v="0.75950002670288086"/>
    <n v="0.83021998405456543"/>
    <s v="1"/>
    <s v="04"/>
    <s v="04"/>
    <s v="04,07"/>
    <x v="3"/>
    <s v="78355"/>
    <s v="Olomoucký"/>
    <s v="Olomouc"/>
    <s v="Olomouc a okolí"/>
    <s v="K80 - Žlučové kameny [cholelithiasis]"/>
    <s v="K802 - Kámen žlučníku bez cholecystitidy"/>
    <m/>
    <s v="K802 - Kámen žlučníku bez cholecystitidy"/>
    <x v="81"/>
    <x v="0"/>
    <x v="0"/>
    <x v="0"/>
    <x v="2"/>
  </r>
  <r>
    <n v="376574"/>
    <x v="88"/>
    <s v="Jana Barčová"/>
    <x v="100"/>
    <n v="63"/>
    <m/>
    <s v="Loveček Martin (lovemart)"/>
    <s v=" "/>
    <s v="Skalický Pavel (skalicky)"/>
    <s v=" "/>
    <s v=" "/>
    <s v=" "/>
    <s v=" "/>
    <s v="Lekeš Jan (Lekeš)"/>
    <s v="Špaňhelová Hana (ŠpaňHa)"/>
    <s v="František Angelus Špiruda (FraAngŠpi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Hudečková Jana (HudeJa)"/>
    <s v=" "/>
    <s v=" "/>
    <s v="Seidl Zbyněk (Seidl)"/>
    <s v=" "/>
    <s v=" "/>
    <s v=" "/>
    <s v=" "/>
    <s v="Havránek Jakub (HavrJak)"/>
    <s v=" "/>
    <s v=" "/>
    <s v=" "/>
    <s v=" "/>
    <s v="COS07"/>
    <s v="1.CH - Lůžkové oddělení 9                         "/>
    <s v="1.CH - Operační sál                               "/>
    <x v="3"/>
    <x v="3"/>
    <n v="0"/>
    <s v="Celkova"/>
    <m/>
    <m/>
    <m/>
    <m/>
    <s v="07:39:42"/>
    <s v="08:00:13"/>
    <s v="08:00:14"/>
    <s v="08:12:59"/>
    <s v="08:34:30"/>
    <s v="18:16:35"/>
    <s v="18:20:00"/>
    <s v="18:51:21"/>
    <s v="18:51:22"/>
    <n v="672"/>
    <n v="582"/>
    <n v="182"/>
    <n v="134"/>
    <s v="Wednesday"/>
    <s v="701"/>
    <n v="1244006"/>
    <s v="Plan"/>
    <d v="2023-11-08T00:00:00"/>
    <d v="1899-12-31T08:00:00"/>
    <s v="COS07"/>
    <s v="0464"/>
    <s v=""/>
    <m/>
    <s v="IPCHO - Intenzivní péče chirurgických oborů       "/>
    <x v="0"/>
    <n v="2023"/>
    <x v="102"/>
    <s v="6058290040"/>
    <s v="Barčová Jana"/>
    <n v="20231107"/>
    <n v="20231114"/>
    <n v="8"/>
    <s v="C250;J459;I10;;;;;;;;;;;;;"/>
    <s v="91982,21221,21225,51323,78990,21413,91992,91927,21215,21001,21415"/>
    <s v="04"/>
    <s v="I. chirurgická klinika"/>
    <s v="89301041"/>
    <s v="0412"/>
    <n v="111"/>
    <s v="B"/>
    <x v="32"/>
    <x v="32"/>
    <n v="167659"/>
    <n v="4914"/>
    <n v="42599"/>
    <n v="0"/>
    <n v="163.03"/>
    <n v="0"/>
    <n v="71784.899999999994"/>
    <n v="480"/>
    <n v="375"/>
    <x v="54"/>
    <s v="04"/>
    <s v="I. chirurgická klinika"/>
    <s v="89301041"/>
    <s v="0412"/>
    <n v="15"/>
    <n v="5"/>
    <n v="24"/>
    <n v="388791"/>
    <n v="18091"/>
    <n v="1"/>
    <n v="46852"/>
    <n v="5.4336000000000002"/>
    <n v="5.1920000000000002"/>
    <n v="0.24160000000000001"/>
    <x v="38"/>
    <n v="5.1919999122619629"/>
    <n v="0.50972002744674683"/>
    <s v="1"/>
    <s v="04"/>
    <s v="04"/>
    <s v="04,26,07"/>
    <x v="5"/>
    <s v="71100"/>
    <s v="Moravskoslezský"/>
    <s v="Opava"/>
    <s v="Ostrava"/>
    <s v="C25 - Zhoubný novotvar slinivky břišní"/>
    <s v="C250 - ZN - hlava slinivky břišní [caput pancreatis]"/>
    <m/>
    <s v="C250 - ZN - hlava slinivky břišní [caput pancreatis]"/>
    <x v="82"/>
    <x v="0"/>
    <x v="0"/>
    <x v="0"/>
    <x v="2"/>
  </r>
  <r>
    <n v="349870"/>
    <x v="35"/>
    <s v="Dana Křečková"/>
    <x v="101"/>
    <n v="63"/>
    <m/>
    <s v="Marek Radim (marekrad)"/>
    <s v=" "/>
    <s v="Janošík Martin (JanoMa)"/>
    <s v=" "/>
    <s v=" "/>
    <s v=" "/>
    <s v=" "/>
    <s v="Mačuga Filip (MačuFi)"/>
    <s v=" "/>
    <s v="Hájková Juliana (HajkJu)"/>
    <s v=" "/>
    <s v=" "/>
    <s v=" "/>
    <s v=" "/>
    <s v=" "/>
    <s v=" "/>
    <s v=" "/>
    <s v=" "/>
    <s v=" "/>
    <s v="Skýpalová Gabriela (SkýpaloGa)"/>
    <s v=" "/>
    <s v=" "/>
    <s v=" "/>
    <s v=" "/>
    <s v="Koriteaková Vendula (KoriteaVe)"/>
    <s v=" "/>
    <s v=" "/>
    <s v=" "/>
    <s v=" "/>
    <s v="Benda Jan (Benda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3:03:11"/>
    <s v="13:09:07"/>
    <s v="13:16:00"/>
    <s v="13:22:31"/>
    <s v="13:38:22"/>
    <s v="15:28:23"/>
    <s v="15:29:34"/>
    <s v="15:39:02"/>
    <s v="15:44:37"/>
    <n v="161"/>
    <n v="110"/>
    <n v="171"/>
    <n v="116"/>
    <s v="Thursday"/>
    <s v="603"/>
    <n v="1219285"/>
    <s v="Plan"/>
    <d v="2023-03-23T00:00:00"/>
    <d v="1899-12-31T10:43:00"/>
    <s v="COS07"/>
    <s v="0863"/>
    <s v=""/>
    <m/>
    <s v="PGK - Oddělení operační gynekologie LO17          "/>
    <x v="0"/>
    <n v="2023"/>
    <x v="103"/>
    <s v="6059120760"/>
    <s v="Křečková Dana"/>
    <n v="20230322"/>
    <n v="20230327"/>
    <n v="6"/>
    <s v="C549;E039;;;;;;;;;;;;;;"/>
    <s v="21415,91981,21413,63634,78990,21221,21225,91991"/>
    <s v="08"/>
    <s v="Porodnicko-gynekologická klinika"/>
    <s v="89301081"/>
    <s v="0817"/>
    <n v="205"/>
    <s v="B"/>
    <x v="4"/>
    <x v="4"/>
    <n v="84911"/>
    <n v="7162"/>
    <n v="0"/>
    <n v="0"/>
    <n v="163.03"/>
    <n v="0"/>
    <n v="73828.38"/>
    <n v="300"/>
    <n v="600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8,07"/>
    <x v="0"/>
    <s v="66491"/>
    <s v="Jihomoravský"/>
    <s v="Brno-venkov"/>
    <s v="Brno-venkov"/>
    <s v="C54 - Zhoubný novotvar těla děložního"/>
    <s v="C549 - ZN - tělo děložní [corpus uteri] NS"/>
    <m/>
    <s v="C549 - ZN - tělo děložní [corpus uteri] NS"/>
    <x v="83"/>
    <x v="0"/>
    <x v="0"/>
    <x v="0"/>
    <x v="1"/>
  </r>
  <r>
    <n v="353974"/>
    <x v="43"/>
    <s v="Pavla Křesalová"/>
    <x v="102"/>
    <n v="51"/>
    <m/>
    <s v="Špička Petr (Špič)"/>
    <s v=" "/>
    <s v="Klementa Ivo (klemeivo)"/>
    <s v=" "/>
    <s v=" "/>
    <s v=" "/>
    <s v=" "/>
    <s v="Siman Branislav (BranSi)"/>
    <s v=" "/>
    <s v="Melicharová Natálie (MeliNa)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b v="0"/>
    <b v="0"/>
    <b v="0"/>
    <b v="0"/>
    <s v="07:35:16"/>
    <s v="07:38:41"/>
    <s v="07:45:01"/>
    <s v="08:17:09"/>
    <s v="08:22:13"/>
    <s v="11:24:38"/>
    <s v="11:32:46"/>
    <s v="11:45:21"/>
    <s v="11:55:59"/>
    <n v="260"/>
    <n v="182"/>
    <n v="310"/>
    <n v="208"/>
    <s v="Wednesday"/>
    <s v="CH1"/>
    <n v="109541"/>
    <s v="Plan"/>
    <d v="2023-03-29T00:00:00"/>
    <d v="1899-12-31T08:00:00"/>
    <s v="COS07"/>
    <s v="0464"/>
    <s v="111 "/>
    <m/>
    <s v="1.CH - Lůžkové oddělení 6  JIP                    "/>
    <x v="0"/>
    <n v="2023"/>
    <x v="104"/>
    <s v="7253095685"/>
    <s v="Křesalová Pavla"/>
    <n v="20230328"/>
    <n v="20230406"/>
    <n v="10"/>
    <s v="C20;Z932;;;;;;;;;;;;;;"/>
    <s v="91761,91993,21413,21221,91769,21717,21001,21225,21215,21415,78990,91983,51765"/>
    <s v="04"/>
    <s v="I. chirurgická klinika"/>
    <s v="89301041"/>
    <s v="0413"/>
    <n v="211"/>
    <s v="D"/>
    <x v="7"/>
    <x v="7"/>
    <n v="124066"/>
    <n v="7740"/>
    <n v="18613"/>
    <n v="0"/>
    <n v="287.91000000000003"/>
    <n v="0"/>
    <n v="75370.19"/>
    <n v="840"/>
    <n v="525"/>
    <x v="55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04,26,07"/>
    <x v="0"/>
    <s v="77900"/>
    <s v="Olomoucký"/>
    <s v="Olomouc"/>
    <s v="Olomouc město"/>
    <s v="C20 - Zhoubný novotvar konečníku"/>
    <m/>
    <m/>
    <s v="C20 - Zhoubný novotvar konečníku"/>
    <x v="84"/>
    <x v="0"/>
    <x v="0"/>
    <x v="0"/>
    <x v="2"/>
  </r>
  <r>
    <n v="349085"/>
    <x v="89"/>
    <s v="Miroslava Čuláková"/>
    <x v="103"/>
    <n v="52"/>
    <m/>
    <s v="Dzvinčuk Petr (dzvincuk)"/>
    <s v=" "/>
    <s v="Janošík Martin (JanoMa)"/>
    <s v=" "/>
    <s v=" "/>
    <s v=" "/>
    <s v=" "/>
    <s v="Špaňhelová Hana (ŠpaňHa)"/>
    <s v=" "/>
    <s v="Mačková Iveta (Mačková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Mareš Dušan (Mareš)"/>
    <s v=" "/>
    <s v=" "/>
    <s v=" "/>
    <s v=" "/>
    <s v="Raška Vojtěch (Raška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5:48:59"/>
    <s v="15:49:39"/>
    <s v="15:53:06"/>
    <s v="15:59:12"/>
    <s v="16:19:16"/>
    <s v="18:06:19"/>
    <s v="18:07:22"/>
    <s v="18:14:34"/>
    <s v="18:25:38"/>
    <n v="157"/>
    <n v="107"/>
    <n v="171"/>
    <n v="116"/>
    <s v="Thursday"/>
    <s v="603"/>
    <n v="1219156"/>
    <s v="Sluzba"/>
    <d v="2023-03-09T00:00:00"/>
    <d v="1899-12-31T16:45:00"/>
    <s v="COS07"/>
    <s v="0863"/>
    <s v=""/>
    <m/>
    <s v="PGK - Oddělení operační gynekologie LO17          "/>
    <x v="0"/>
    <n v="2023"/>
    <x v="105"/>
    <s v="7153034867"/>
    <s v="Čuláková Miroslava"/>
    <n v="20230308"/>
    <n v="20230313"/>
    <n v="6"/>
    <s v="C549;J459;Z950;;;;;;;;;;;;;"/>
    <s v="21225,91991,21415,78991,21413,21221,91981,63634,21001"/>
    <s v="08"/>
    <s v="Porodnicko-gynekologická klinika"/>
    <s v="89301081"/>
    <s v="0817"/>
    <n v="201"/>
    <s v="B"/>
    <x v="4"/>
    <x v="4"/>
    <n v="96171"/>
    <n v="5678"/>
    <n v="6696"/>
    <n v="0"/>
    <n v="217.38"/>
    <n v="11252.84"/>
    <n v="69357.62"/>
    <n v="240"/>
    <n v="300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8,07"/>
    <x v="0"/>
    <s v="79501"/>
    <s v="Moravskoslezský"/>
    <s v="Bruntál"/>
    <s v="Rýmařovsko"/>
    <s v="C54 - Zhoubný novotvar těla děložního"/>
    <s v="C549 - ZN - tělo děložní [corpus uteri] NS"/>
    <m/>
    <s v="C549 - ZN - tělo děložní [corpus uteri] NS"/>
    <x v="85"/>
    <x v="0"/>
    <x v="0"/>
    <x v="0"/>
    <x v="1"/>
  </r>
  <r>
    <n v="378785"/>
    <x v="90"/>
    <s v="Jiří Hampl"/>
    <x v="104"/>
    <n v="53"/>
    <m/>
    <s v="Hruška František (HRU)"/>
    <s v=" "/>
    <s v="Česák Ondřej (ČesáOn)"/>
    <s v="Vidlář Aleš (VI)"/>
    <s v=" "/>
    <s v=" "/>
    <s v=" "/>
    <s v="Gallová Zuzana (Gallová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15"/>
    <x v="15"/>
    <n v="0"/>
    <s v="Celkova"/>
    <m/>
    <m/>
    <m/>
    <m/>
    <s v="07:28:14"/>
    <s v="07:30:54"/>
    <s v="07:40:28"/>
    <s v="07:45:39"/>
    <s v="08:01:05"/>
    <s v="10:23:04"/>
    <s v="10:26:00"/>
    <s v="10:33:54"/>
    <s v="10:36:36"/>
    <n v="188"/>
    <n v="142"/>
    <n v="142"/>
    <n v="107"/>
    <s v="Tuesday"/>
    <s v="706"/>
    <n v="362163"/>
    <s v="Plan"/>
    <d v="2023-12-05T00:00:00"/>
    <d v="1899-12-31T08:00:00"/>
    <s v="COS07"/>
    <s v="1264"/>
    <s v="217 "/>
    <m/>
    <s v="URO - Lůžkové oddělení                            "/>
    <x v="0"/>
    <n v="2023"/>
    <x v="106"/>
    <s v="7006265332"/>
    <s v="Hampl Jiří"/>
    <n v="20231204"/>
    <n v="20231209"/>
    <n v="6"/>
    <s v="Q620;I10;E785;;;;;;;;;;;;;"/>
    <s v="78991,76709"/>
    <s v="12"/>
    <s v="Urologická klinika"/>
    <s v="89301121"/>
    <s v="1211"/>
    <n v="211"/>
    <s v="D"/>
    <x v="17"/>
    <x v="17"/>
    <n v="64355"/>
    <n v="6481"/>
    <n v="0"/>
    <n v="0"/>
    <n v="0"/>
    <n v="0"/>
    <n v="53110.62"/>
    <n v="600"/>
    <n v="525"/>
    <x v="52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07,12"/>
    <x v="0"/>
    <s v="77900"/>
    <s v="Olomoucký"/>
    <s v="Olomouc"/>
    <s v="Olomouc město"/>
    <s v="Q62 - Vrozené obstrukční defekty ledvinné pánvičky a vrozené vady močovodu"/>
    <s v="Q620 - Vrozená hydronefróza"/>
    <m/>
    <s v="Q620 - Vrozená hydronefróza"/>
    <x v="86"/>
    <x v="0"/>
    <x v="0"/>
    <x v="0"/>
    <x v="0"/>
  </r>
  <r>
    <n v="367830"/>
    <x v="65"/>
    <s v="Soňa Kamarýtová"/>
    <x v="105"/>
    <n v="42"/>
    <m/>
    <s v="Špička Petr (Špič)"/>
    <s v=" "/>
    <s v="Riško Juraj (Riško)"/>
    <s v=" "/>
    <s v=" "/>
    <s v=" "/>
    <s v=" "/>
    <s v="Vogl Miroslav (Vog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b v="0"/>
    <b v="1"/>
    <b v="0"/>
    <b v="0"/>
    <s v="07:37:31"/>
    <s v="07:41:59"/>
    <s v="07:47:46"/>
    <s v="08:07:38"/>
    <s v="08:24:28"/>
    <s v="10:35:38"/>
    <s v="10:47:27"/>
    <s v="11:30:52"/>
    <s v="11:34:47"/>
    <n v="237"/>
    <n v="131"/>
    <n v="310"/>
    <n v="200"/>
    <s v="Wednesday"/>
    <s v="CH1"/>
    <n v="194049"/>
    <s v="Plan"/>
    <d v="2023-08-16T00:00:00"/>
    <d v="1899-12-31T08:00:00"/>
    <s v="COS07"/>
    <s v="0464"/>
    <s v="111 "/>
    <m/>
    <s v="1.CH - Lůžkové oddělení 6  JIP                    "/>
    <x v="0"/>
    <n v="2023"/>
    <x v="107"/>
    <s v="8151105336"/>
    <s v="Kamarýtová Soňa"/>
    <n v="20230815"/>
    <n v="20230822"/>
    <n v="8"/>
    <s v="C20;;;;;;;;;;;;;;;"/>
    <s v="78990,21225,21413,51765,91992,21221,21415,91982,21001,21215"/>
    <s v="04"/>
    <s v="I. chirurgická klinika"/>
    <s v="89301041"/>
    <s v="0413"/>
    <n v="111"/>
    <s v="D"/>
    <x v="7"/>
    <x v="7"/>
    <n v="110102"/>
    <n v="7237"/>
    <n v="11917"/>
    <n v="0"/>
    <n v="210.13"/>
    <n v="0"/>
    <n v="75575.070000000007"/>
    <n v="720"/>
    <n v="525"/>
    <x v="29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07,26,04"/>
    <x v="0"/>
    <s v="77900"/>
    <s v="Olomoucký"/>
    <s v="Olomouc"/>
    <s v="Olomouc město"/>
    <s v="C20 - Zhoubný novotvar konečníku"/>
    <m/>
    <m/>
    <s v="C20 - Zhoubný novotvar konečníku"/>
    <x v="87"/>
    <x v="0"/>
    <x v="0"/>
    <x v="0"/>
    <x v="2"/>
  </r>
  <r>
    <n v="367732"/>
    <x v="91"/>
    <s v="Vladimír Konečný"/>
    <x v="106"/>
    <n v="49"/>
    <m/>
    <s v="Hruška František (HRU)"/>
    <s v=" "/>
    <s v="Študent Vladimír (ŠTU JR.)"/>
    <s v="Hromčíková Nicola (HromNi)"/>
    <s v=" "/>
    <s v=" "/>
    <s v=" "/>
    <s v="Fiala Marek (FialaMar)"/>
    <s v=" "/>
    <s v="Franková Monika (FranMo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Benda Jan (Benda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4"/>
    <x v="4"/>
    <n v="0"/>
    <s v="Celkova"/>
    <b v="0"/>
    <b v="0"/>
    <b v="0"/>
    <b v="0"/>
    <s v="13:39:47"/>
    <s v="13:39:46"/>
    <s v="13:42:42"/>
    <s v="13:48:46"/>
    <s v="13:56:06"/>
    <s v="14:27:00"/>
    <s v="14:30:00"/>
    <s v="14:41:26"/>
    <s v="14:46:07"/>
    <n v="67"/>
    <n v="31"/>
    <n v="90"/>
    <n v="54"/>
    <s v="Tuesday"/>
    <m/>
    <n v="106333"/>
    <s v="Plan"/>
    <d v="2023-08-15T00:00:00"/>
    <d v="1899-12-31T14:23:00"/>
    <s v="COS07"/>
    <s v="1264"/>
    <s v="111 "/>
    <s v="00041, 00130, 00301, 00302"/>
    <s v="URO - Lůžkové oddělení                            "/>
    <x v="1"/>
    <n v="2023"/>
    <x v="108"/>
    <s v="7411135325"/>
    <s v="Konečný Vladimír"/>
    <n v="20230808"/>
    <n v="20230817"/>
    <n v="10"/>
    <s v="N342;B968;;;;;;;;;;;;;;"/>
    <s v="51811,78988"/>
    <s v="12"/>
    <s v="Urologická klinika"/>
    <s v="89301121"/>
    <s v="1211"/>
    <n v="111"/>
    <s v="A"/>
    <x v="15"/>
    <x v="15"/>
    <n v="18341"/>
    <n v="10506"/>
    <n v="0"/>
    <n v="0"/>
    <n v="229.56"/>
    <n v="0"/>
    <n v="0"/>
    <n v="1080"/>
    <n v="825"/>
    <x v="56"/>
    <s v="12"/>
    <s v="Urologická klinika"/>
    <s v="89301121"/>
    <s v="1211"/>
    <n v="7"/>
    <n v="2"/>
    <n v="13"/>
    <n v="41752"/>
    <n v="1024"/>
    <n v="1"/>
    <n v="3683"/>
    <n v="0.57130000000000003"/>
    <n v="0.55759999999999998"/>
    <n v="1.37E-2"/>
    <x v="15"/>
    <n v="0.55760002136230469"/>
    <n v="1.3700000010430813E-2"/>
    <s v="1"/>
    <s v="12"/>
    <m/>
    <s v="12,07"/>
    <x v="2"/>
    <s v="78397"/>
    <s v="Olomoucký"/>
    <s v="Olomouc"/>
    <s v="Uničovsko"/>
    <s v="N34 - Zánět močové trubice (uretritida) a uretrální syndrom"/>
    <s v="N342 - Jiná uretritida"/>
    <m/>
    <s v="N342 - Jiná uretritida"/>
    <x v="88"/>
    <x v="1"/>
    <x v="0"/>
    <x v="0"/>
    <x v="0"/>
  </r>
  <r>
    <n v="362971"/>
    <x v="83"/>
    <s v="Pavel Durančík"/>
    <x v="107"/>
    <n v="61"/>
    <m/>
    <s v="Hruška František (HRU)"/>
    <s v=" "/>
    <s v=" "/>
    <s v=" "/>
    <s v=" "/>
    <s v=" "/>
    <s v=" "/>
    <s v="Gallová Zuzana (Gallová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Seidl Zbyněk (Seid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4"/>
    <x v="22"/>
    <n v="0"/>
    <s v="Celkova"/>
    <b v="0"/>
    <b v="0"/>
    <b v="0"/>
    <b v="0"/>
    <s v="12:14:10"/>
    <s v="12:16:50"/>
    <s v="12:20:40"/>
    <s v="12:29:38"/>
    <s v="12:29:49"/>
    <s v="12:49:12"/>
    <s v="12:51:26"/>
    <s v="13:03:30"/>
    <s v="13:07:39"/>
    <n v="53"/>
    <n v="20"/>
    <n v="70"/>
    <n v="36"/>
    <s v="Tuesday"/>
    <s v="706"/>
    <n v="121785"/>
    <s v="Plan"/>
    <d v="2023-06-20T00:00:00"/>
    <d v="1899-12-31T13:50:00"/>
    <s v="COS07"/>
    <s v="1264"/>
    <s v="111 "/>
    <m/>
    <s v="URO - Lůžkové oddělení                            "/>
    <x v="1"/>
    <n v="2023"/>
    <x v="109"/>
    <s v="6205070641"/>
    <s v="Durančík Pavel"/>
    <n v="20230619"/>
    <n v="20230622"/>
    <n v="4"/>
    <s v="N433;N40;;;;;;;;;;;;;;"/>
    <s v="78989,76451"/>
    <s v="12"/>
    <s v="Urologická klinika"/>
    <s v="89301121"/>
    <s v="1211"/>
    <n v="111"/>
    <s v="C"/>
    <x v="26"/>
    <x v="26"/>
    <n v="9383"/>
    <n v="3912"/>
    <n v="0"/>
    <n v="0"/>
    <n v="0"/>
    <n v="0"/>
    <n v="0"/>
    <n v="360"/>
    <n v="300"/>
    <x v="57"/>
    <s v="12"/>
    <s v="Urologická klinika"/>
    <s v="89301121"/>
    <s v="1211"/>
    <n v="4"/>
    <n v="2"/>
    <n v="6"/>
    <n v="40350"/>
    <n v="30"/>
    <n v="1"/>
    <n v="1030"/>
    <n v="0.53920000000000001"/>
    <n v="0.53879999999999995"/>
    <n v="4.0000000000000002E-4"/>
    <x v="30"/>
    <n v="0.53880000114440918"/>
    <n v="0"/>
    <s v="1"/>
    <s v="12"/>
    <s v="12"/>
    <s v="07,12"/>
    <x v="2"/>
    <s v="78375"/>
    <s v="Olomoucký"/>
    <s v="Olomouc"/>
    <s v="Olomouc jih"/>
    <s v="N43 - Hydrokéla a spermatokéla"/>
    <s v="N433 - Hydrokéla NS"/>
    <m/>
    <s v="N433 - Hydrokéla NS"/>
    <x v="45"/>
    <x v="1"/>
    <x v="0"/>
    <x v="0"/>
    <x v="0"/>
  </r>
  <r>
    <n v="379094"/>
    <x v="92"/>
    <s v="Dana Baránková"/>
    <x v="108"/>
    <n v="62"/>
    <m/>
    <s v="Hartmann Igor (HA)"/>
    <s v=" "/>
    <s v="Hruška František (HRU)"/>
    <s v=" "/>
    <s v=" "/>
    <s v=" "/>
    <s v=" "/>
    <s v="Štrba Peter (Štrba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07:44:47"/>
    <s v="07:49:28"/>
    <s v="08:00:36"/>
    <s v="08:06:10"/>
    <s v="08:20:39"/>
    <s v="10:34:08"/>
    <s v="10:37:17"/>
    <s v="10:49:51"/>
    <s v="11:02:29"/>
    <n v="198"/>
    <n v="134"/>
    <n v="150"/>
    <n v="100"/>
    <s v="Wednesday"/>
    <s v="706"/>
    <n v="409591"/>
    <s v="Plan"/>
    <d v="2023-11-29T00:00:00"/>
    <d v="1899-12-31T08:00:00"/>
    <s v="COS07"/>
    <s v="1264"/>
    <s v="217 "/>
    <m/>
    <s v="URO - Lůžkové oddělení                            "/>
    <x v="0"/>
    <n v="2023"/>
    <x v="110"/>
    <s v="6158260350"/>
    <s v="Baránková Dana"/>
    <n v="20231128"/>
    <n v="20231204"/>
    <n v="7"/>
    <s v="C64;;;;;;;;;;;;;;;"/>
    <s v="91985,91991,76707,78990"/>
    <s v="12"/>
    <s v="Urologická klinika"/>
    <s v="89301121"/>
    <s v="1211"/>
    <n v="205"/>
    <s v="C"/>
    <x v="2"/>
    <x v="2"/>
    <n v="79530"/>
    <n v="7932"/>
    <n v="0"/>
    <n v="0"/>
    <n v="980"/>
    <n v="0"/>
    <n v="51689.7"/>
    <n v="720"/>
    <n v="90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8401"/>
    <s v="Olomoucký"/>
    <s v="Olomouc"/>
    <s v="Litovelsko"/>
    <s v="C64 - Zhoubný novotvar ledviny mimo pánvičku"/>
    <m/>
    <m/>
    <s v="C64 - Zhoubný novotvar ledviny mimo pánvičku"/>
    <x v="89"/>
    <x v="0"/>
    <x v="0"/>
    <x v="0"/>
    <x v="0"/>
  </r>
  <r>
    <n v="378554"/>
    <x v="93"/>
    <s v="Miroslav Bartl"/>
    <x v="109"/>
    <n v="59"/>
    <m/>
    <s v="Hruška František (HRU)"/>
    <s v=" "/>
    <s v="Šarapatka Jan (ŠAR)"/>
    <s v=" "/>
    <s v=" "/>
    <s v=" "/>
    <s v=" "/>
    <s v="Skálová Jitka (SkálováJ)"/>
    <s v=" "/>
    <s v="Sobotková Klára (SoboKl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Šmeral Ladislav (Šmera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1:59:49"/>
    <s v="12:08:26"/>
    <s v="12:10:44"/>
    <s v="12:23:36"/>
    <s v="12:23:41"/>
    <s v="14:30:06"/>
    <s v="14:35:00"/>
    <s v="14:42:23"/>
    <s v="14:44:41"/>
    <n v="165"/>
    <n v="127"/>
    <n v="188"/>
    <n v="146"/>
    <s v="Friday"/>
    <s v="706"/>
    <n v="301820"/>
    <s v="Plan"/>
    <d v="2023-11-24T00:00:00"/>
    <d v="1899-12-31T10:32:00"/>
    <s v="COS07"/>
    <s v="1264"/>
    <s v="111 "/>
    <m/>
    <s v="URO - Lůžkové oddělení                            "/>
    <x v="0"/>
    <n v="2023"/>
    <x v="111"/>
    <s v="6404080298"/>
    <s v="Bartl Miroslav"/>
    <n v="20231124"/>
    <n v="20231129"/>
    <n v="6"/>
    <s v="C61;I10;E785;;;;;;;;;;;;;"/>
    <s v="91982,76711,91992,76705,78989"/>
    <s v="12"/>
    <s v="Urologická klinika"/>
    <s v="89301121"/>
    <s v="1211"/>
    <n v="205"/>
    <s v="C"/>
    <x v="9"/>
    <x v="9"/>
    <n v="95875"/>
    <n v="6556"/>
    <n v="0"/>
    <n v="0"/>
    <n v="0"/>
    <n v="0"/>
    <n v="60713.24"/>
    <n v="600"/>
    <n v="600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8344"/>
    <s v="Olomoucký"/>
    <s v="Olomouc"/>
    <s v="Olomouc západ"/>
    <s v="C61 - Zhoubný novotvar předstojné žlázy - prostaty"/>
    <m/>
    <m/>
    <s v="C61 - Zhoubný novotvar předstojné žlázy - prostaty"/>
    <x v="15"/>
    <x v="0"/>
    <x v="0"/>
    <x v="0"/>
    <x v="0"/>
  </r>
  <r>
    <n v="378061"/>
    <x v="94"/>
    <s v="Věra Pavlíková"/>
    <x v="110"/>
    <n v="69"/>
    <m/>
    <s v="Marek Radim (marekrad)"/>
    <s v=" "/>
    <s v="Ráčková Lenka (RáčkLe)"/>
    <s v=" "/>
    <s v=" "/>
    <s v=" "/>
    <s v=" "/>
    <s v="Tylich Štěpán (TylichŠtě)"/>
    <s v=" "/>
    <s v="Dohnalová Kamila (DohnalovK)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13"/>
    <x v="13"/>
    <n v="0"/>
    <s v="Celkova"/>
    <m/>
    <m/>
    <m/>
    <m/>
    <s v="07:46:52"/>
    <s v="07:50:57"/>
    <s v="08:00:56"/>
    <s v="08:13:51"/>
    <s v="08:20:56"/>
    <s v="13:34:51"/>
    <s v="13:36:00"/>
    <s v="14:13:39"/>
    <s v="14:24:08"/>
    <n v="398"/>
    <n v="314"/>
    <n v="164"/>
    <n v="115"/>
    <s v="Thursday"/>
    <s v="603"/>
    <n v="1140793"/>
    <s v="Plan"/>
    <d v="2023-11-30T00:00:00"/>
    <d v="1899-12-31T08:00:00"/>
    <s v="COS07"/>
    <s v="0863"/>
    <s v=""/>
    <m/>
    <s v="PGK - Oddělení operační gynekologie LO17          "/>
    <x v="0"/>
    <n v="2023"/>
    <x v="112"/>
    <s v="5459110283"/>
    <s v="Pavlíková Věra"/>
    <n v="20231129"/>
    <n v="20231202"/>
    <n v="4"/>
    <s v="N812;I10;;;;;;;;;;;;;;"/>
    <s v="91986,21415,21001,91987,78990,21225,90809,51711"/>
    <s v="08"/>
    <s v="Porodnicko-gynekologická klinika"/>
    <s v="89301081"/>
    <s v="0817"/>
    <n v="205"/>
    <s v="C"/>
    <x v="14"/>
    <x v="14"/>
    <n v="50033"/>
    <n v="4569"/>
    <n v="0"/>
    <n v="0"/>
    <n v="217.39"/>
    <n v="0"/>
    <n v="91416.639999999999"/>
    <n v="180"/>
    <n v="375"/>
    <x v="58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39"/>
    <n v="1.2683000564575195"/>
    <n v="0.82854002714157104"/>
    <s v="1"/>
    <s v="08"/>
    <s v="08"/>
    <s v="08,26,07"/>
    <x v="4"/>
    <s v="78901"/>
    <s v="Olomoucký"/>
    <s v="Šumperk"/>
    <s v="Zábřeh"/>
    <s v="N81 - Výhřez (prolaps) ženských pohlavních orgánů"/>
    <s v="N812 - Neúplný výhřez dělohy a pochvy"/>
    <m/>
    <s v="N812 - Neúplný výhřez dělohy a pochvy"/>
    <x v="90"/>
    <x v="0"/>
    <x v="0"/>
    <x v="0"/>
    <x v="1"/>
  </r>
  <r>
    <n v="367276"/>
    <x v="95"/>
    <s v="Jiří Vaňák"/>
    <x v="111"/>
    <n v="73"/>
    <m/>
    <s v="Študent Vladimír (ŠTU JR.)"/>
    <s v=" "/>
    <s v="Hruška František (HRU)"/>
    <s v=" "/>
    <s v=" "/>
    <s v=" "/>
    <s v=" "/>
    <s v="Tylich Štěpán (TylichŠtě)"/>
    <s v=" "/>
    <s v="Pálková Kateřina (Pálková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7:54"/>
    <s v="07:54:04"/>
    <s v="07:56:11"/>
    <s v="08:11:07"/>
    <s v="08:22:11"/>
    <s v="09:34:56"/>
    <s v="09:37:45"/>
    <s v="09:39:06"/>
    <s v="09:49:17"/>
    <n v="122"/>
    <n v="72"/>
    <n v="155"/>
    <n v="101"/>
    <s v="Friday"/>
    <s v="706"/>
    <n v="38925"/>
    <s v="Plan"/>
    <d v="2023-08-18T00:00:00"/>
    <d v="1899-12-31T08:00:00"/>
    <s v="COS07"/>
    <s v="1264"/>
    <s v="201 "/>
    <m/>
    <s v="URO - Lůžkové oddělení                            "/>
    <x v="0"/>
    <n v="2023"/>
    <x v="113"/>
    <s v="500928210"/>
    <s v="Vaňák Jiří"/>
    <n v="20230817"/>
    <n v="20230822"/>
    <n v="6"/>
    <s v="C64;C180;I10;;;;;;;;;;;;;"/>
    <s v="78990,91991,91981,76707"/>
    <s v="12"/>
    <s v="Urologická klinika"/>
    <s v="89301121"/>
    <s v="1211"/>
    <n v="201"/>
    <s v="C"/>
    <x v="2"/>
    <x v="2"/>
    <n v="66340"/>
    <n v="6556"/>
    <n v="0"/>
    <n v="0"/>
    <n v="163.03"/>
    <n v="0"/>
    <n v="51654.48"/>
    <n v="600"/>
    <n v="600"/>
    <x v="4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78346"/>
    <s v="Olomoucký"/>
    <s v="Olomouc"/>
    <s v="Olomouc západ"/>
    <s v="C64 - Zhoubný novotvar ledviny mimo pánvičku"/>
    <m/>
    <m/>
    <s v="C64 - Zhoubný novotvar ledviny mimo pánvičku"/>
    <x v="91"/>
    <x v="0"/>
    <x v="0"/>
    <x v="0"/>
    <x v="0"/>
  </r>
  <r>
    <n v="376547"/>
    <x v="96"/>
    <s v="Drahoslav Dostál"/>
    <x v="112"/>
    <n v="80"/>
    <m/>
    <s v="Česák Ondřej (ČesáOn)"/>
    <s v=" "/>
    <s v="Študent Vladimír (ŠTU JR.)"/>
    <s v=" "/>
    <s v=" "/>
    <s v=" "/>
    <s v=" "/>
    <s v=" 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 "/>
    <s v=" "/>
    <s v=" "/>
    <s v=" "/>
    <s v=" "/>
    <s v="Šmeral Ladislav (Šmera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14"/>
    <x v="14"/>
    <n v="0"/>
    <s v="Celkova"/>
    <m/>
    <m/>
    <m/>
    <m/>
    <s v="16:11:49"/>
    <s v="16:16:05"/>
    <s v="16:19:37"/>
    <s v="16:24:21"/>
    <s v="16:27:04"/>
    <s v="16:48:14"/>
    <s v="16:49:53"/>
    <s v="17:04:14"/>
    <s v="17:16:10"/>
    <n v="65"/>
    <n v="21"/>
    <n v="59"/>
    <n v="31"/>
    <s v="Monday"/>
    <s v="706"/>
    <n v="225543"/>
    <s v="Sluzba"/>
    <d v="2023-11-13T00:00:00"/>
    <d v="1899-12-31T16:58:00"/>
    <s v="COS07"/>
    <s v="1264"/>
    <s v="211 "/>
    <m/>
    <s v="URO - Lůžkové oddělení                            "/>
    <x v="1"/>
    <n v="2023"/>
    <x v="114"/>
    <s v="431127475"/>
    <s v="Dostál Drahoslav"/>
    <n v="20231112"/>
    <n v="20231114"/>
    <n v="3"/>
    <s v="N47;I10;E108;E789;E660;Z904;;;;;;;;;;"/>
    <s v="78989,76427"/>
    <s v="12"/>
    <s v="Urologická klinika"/>
    <s v="89301121"/>
    <s v="1211"/>
    <n v="211"/>
    <s v="A"/>
    <x v="20"/>
    <x v="20"/>
    <n v="8369"/>
    <n v="2836"/>
    <n v="0"/>
    <n v="0"/>
    <n v="0"/>
    <n v="0"/>
    <n v="0"/>
    <n v="240"/>
    <n v="300"/>
    <x v="59"/>
    <s v="12"/>
    <s v="Urologická klinika"/>
    <s v="89301121"/>
    <s v="1211"/>
    <n v="3"/>
    <n v="2"/>
    <n v="4"/>
    <n v="32137"/>
    <n v="6"/>
    <n v="1"/>
    <n v="1006"/>
    <n v="0.42930000000000001"/>
    <n v="0.42920000000000003"/>
    <n v="1E-4"/>
    <x v="20"/>
    <n v="0.42919999361038208"/>
    <n v="0"/>
    <s v="1"/>
    <s v="12"/>
    <m/>
    <s v="07,12"/>
    <x v="2"/>
    <s v="77900"/>
    <s v="Olomoucký"/>
    <s v="Olomouc"/>
    <s v="Olomouc město"/>
    <s v="N47 - Hypertrofie předkožky, fimóza a parafimóza"/>
    <m/>
    <m/>
    <s v="N47 - Hypertrofie předkožky, fimóza a parafimóza"/>
    <x v="45"/>
    <x v="1"/>
    <x v="0"/>
    <x v="0"/>
    <x v="0"/>
  </r>
  <r>
    <n v="375977"/>
    <x v="78"/>
    <s v="Vítězslav Novotný"/>
    <x v="113"/>
    <n v="62"/>
    <m/>
    <s v="Hruška František (HRU)"/>
    <s v=" "/>
    <s v="Česák Ondřej (ČesáOn)"/>
    <s v=" "/>
    <s v=" "/>
    <s v=" "/>
    <s v=" "/>
    <s v="Čechmánek Tomáš (ČechmTo)"/>
    <s v=" "/>
    <s v="Mačková Iveta (Mačková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1:15:31"/>
    <s v="11:20:44"/>
    <s v="11:21:28"/>
    <s v="11:33:15"/>
    <s v="11:34:44"/>
    <s v="14:06:20"/>
    <s v="14:08:00"/>
    <s v="14:19:13"/>
    <s v="14:30:00"/>
    <n v="195"/>
    <n v="152"/>
    <n v="188"/>
    <n v="147"/>
    <s v="Monday"/>
    <s v="706"/>
    <n v="1235017"/>
    <s v="Plan"/>
    <d v="2023-11-06T00:00:00"/>
    <d v="1899-12-31T11:18:00"/>
    <s v="COS07"/>
    <s v="1264"/>
    <s v=""/>
    <m/>
    <s v="URO - Lůžkové oddělení                            "/>
    <x v="0"/>
    <n v="2023"/>
    <x v="115"/>
    <s v="6109081187"/>
    <s v="Novotný Vítězslav"/>
    <n v="20231105"/>
    <n v="20231111"/>
    <n v="7"/>
    <s v="C61;E118;J459;E785;E038;;;;;;;;;;;"/>
    <s v="76705,76711,78990"/>
    <s v="12"/>
    <s v="Urologická klinika"/>
    <s v="89301121"/>
    <s v="1211"/>
    <n v="111"/>
    <s v="C"/>
    <x v="9"/>
    <x v="9"/>
    <n v="92649"/>
    <n v="7707"/>
    <n v="0"/>
    <n v="0"/>
    <n v="0"/>
    <n v="0"/>
    <n v="60713.24"/>
    <n v="720"/>
    <n v="675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9401"/>
    <s v="Moravskoslezský"/>
    <s v="Bruntál"/>
    <s v="Bruntál"/>
    <s v="C61 - Zhoubný novotvar předstojné žlázy - prostaty"/>
    <m/>
    <m/>
    <s v="C61 - Zhoubný novotvar předstojné žlázy - prostaty"/>
    <x v="15"/>
    <x v="0"/>
    <x v="0"/>
    <x v="0"/>
    <x v="0"/>
  </r>
  <r>
    <n v="348054"/>
    <x v="97"/>
    <s v="Ludmila Arnošová"/>
    <x v="114"/>
    <n v="71"/>
    <m/>
    <s v="Pilka Radovan (pilkarad)"/>
    <s v=" "/>
    <s v="Benická Alžběta (Ben)"/>
    <s v="Ráčková Lenka (RáčkLe)"/>
    <s v=" "/>
    <s v=" "/>
    <s v=" "/>
    <s v="Dubovec Tomáš (DubovecTo)"/>
    <s v=" "/>
    <s v="Halířová Radana (Halířová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Janka Jiří (JankJi)"/>
    <s v=" "/>
    <s v=" "/>
    <s v=" "/>
    <s v=" "/>
    <s v="Havránek Jakub (HavrJak)"/>
    <s v=" "/>
    <s v=" "/>
    <s v=" "/>
    <s v=" "/>
    <s v="COS07"/>
    <m/>
    <s v="PGK - Operační sál (COS)"/>
    <x v="13"/>
    <x v="13"/>
    <n v="0"/>
    <s v="Celkova"/>
    <b v="0"/>
    <b v="0"/>
    <b v="0"/>
    <b v="0"/>
    <s v="14:30:10"/>
    <s v="14:37:22"/>
    <s v="14:41:14"/>
    <s v="14:49:10"/>
    <s v="15:12:46"/>
    <s v="16:58:41"/>
    <s v="17:01:00"/>
    <s v="17:22:37"/>
    <s v="17:32:28"/>
    <n v="182"/>
    <n v="106"/>
    <n v="152"/>
    <n v="105"/>
    <s v="Thursday"/>
    <s v="603"/>
    <n v="380304"/>
    <s v="Plan"/>
    <d v="2023-02-23T00:00:00"/>
    <d v="1899-12-31T16:07:00"/>
    <s v="COS07"/>
    <s v="0863"/>
    <s v="205 "/>
    <m/>
    <m/>
    <x v="0"/>
    <n v="2023"/>
    <x v="116"/>
    <s v="525828207"/>
    <s v="Arnošová Ludmila"/>
    <n v="20230222"/>
    <n v="20230227"/>
    <n v="6"/>
    <s v="N993;;;;;;;;;;;;;;;"/>
    <s v="21415,21413,21225,78990,21221,91986"/>
    <s v="08"/>
    <s v="Porodnicko-gynekologická klinika"/>
    <s v="89301081"/>
    <s v="0817"/>
    <n v="205"/>
    <s v="D"/>
    <x v="13"/>
    <x v="13"/>
    <n v="39740"/>
    <n v="7162"/>
    <n v="0"/>
    <n v="0"/>
    <n v="120.12"/>
    <n v="0"/>
    <n v="43297.42"/>
    <n v="300"/>
    <n v="600"/>
    <x v="60"/>
    <s v="08"/>
    <s v="Porodnicko-gynekologická klinika"/>
    <s v="89301081"/>
    <s v="0817"/>
    <n v="5"/>
    <n v="2"/>
    <n v="8"/>
    <n v="65283"/>
    <n v="5739"/>
    <n v="1"/>
    <n v="25587"/>
    <n v="0.94840000000000002"/>
    <n v="0.87180000000000002"/>
    <n v="7.6600000000000001E-2"/>
    <x v="40"/>
    <n v="0.8718000054359436"/>
    <n v="0.26699000597000122"/>
    <s v="1"/>
    <s v="08"/>
    <m/>
    <s v="26,07,08"/>
    <x v="0"/>
    <s v="78321"/>
    <s v="Olomoucký"/>
    <s v="Olomouc"/>
    <s v="Litovelsko"/>
    <s v="N99 - Stavy močové a pohlavní soustavy po výkonech nezařazené jinde"/>
    <s v="N993 - Výhřez poševní stěny po hysterektomii"/>
    <m/>
    <s v="N993 - Výhřez poševní stěny po hysterektomii"/>
    <x v="92"/>
    <x v="0"/>
    <x v="0"/>
    <x v="0"/>
    <x v="1"/>
  </r>
  <r>
    <n v="369762"/>
    <x v="98"/>
    <s v="Radovan Buc"/>
    <x v="115"/>
    <n v="50"/>
    <m/>
    <s v="Hartmann Igor (HA)"/>
    <s v=" "/>
    <s v="Hruška František (HRU)"/>
    <s v=" "/>
    <s v=" "/>
    <s v=" "/>
    <s v=" "/>
    <s v="Štrba Peter (Štrba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Seidl Zbyněk (Seid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25"/>
    <x v="23"/>
    <n v="0"/>
    <s v="Celkova"/>
    <b v="0"/>
    <b v="0"/>
    <b v="0"/>
    <b v="0"/>
    <s v="07:39:47"/>
    <s v="07:46:36"/>
    <s v="07:53:06"/>
    <s v="08:15:47"/>
    <s v="08:26:21"/>
    <s v="09:10:00"/>
    <s v="09:16:20"/>
    <s v="09:22:29"/>
    <s v="09:35:25"/>
    <n v="116"/>
    <n v="44"/>
    <n v="159"/>
    <n v="83"/>
    <s v="Monday"/>
    <s v="706"/>
    <n v="479026"/>
    <s v="Plan"/>
    <d v="2023-09-11T00:00:00"/>
    <d v="1899-12-31T08:00:00"/>
    <s v="COS07"/>
    <s v="1264"/>
    <s v="217 "/>
    <m/>
    <s v="IPCHO - Intenzivní péče chirurgických oborů       "/>
    <x v="0"/>
    <n v="2023"/>
    <x v="117"/>
    <s v="7306255319"/>
    <s v="Buc Radovan"/>
    <n v="20230910"/>
    <n v="20230915"/>
    <n v="6"/>
    <s v="D350;;;;;;;;;;;;;;;"/>
    <s v="90857,78990,51711"/>
    <s v="12"/>
    <s v="Urologická klinika"/>
    <s v="89301121"/>
    <s v="1211"/>
    <n v="205"/>
    <s v="C"/>
    <x v="27"/>
    <x v="27"/>
    <n v="52375"/>
    <n v="5372"/>
    <n v="6696"/>
    <n v="0"/>
    <n v="108.68"/>
    <n v="0"/>
    <n v="71623.199999999997"/>
    <n v="480"/>
    <n v="300"/>
    <x v="61"/>
    <s v="12"/>
    <s v="Urologická klinika"/>
    <s v="89301121"/>
    <s v="1211"/>
    <n v="8"/>
    <n v="3"/>
    <n v="13"/>
    <n v="132449"/>
    <n v="19544"/>
    <n v="1"/>
    <n v="43338"/>
    <n v="2.0297000000000001"/>
    <n v="1.7686999999999999"/>
    <n v="0.26100000000000001"/>
    <x v="41"/>
    <n v="1.7687000036239624"/>
    <n v="0.56435000896453857"/>
    <s v="1"/>
    <s v="12"/>
    <s v="12"/>
    <s v="12,07"/>
    <x v="4"/>
    <s v="79816"/>
    <s v="Olomoucký"/>
    <s v="Prostějov"/>
    <s v="Prostějov a okolí"/>
    <s v="D35 - Nezhoubný novotvar jiných a neurčených žláz s vnitřní sekrecí"/>
    <s v="D350 - Nezhoubný novotvar - nadledvina [glandula suprarenalis (adrenalis)]"/>
    <m/>
    <s v="D350 - Nezhoubný novotvar - nadledvina [glandula suprarenalis (adrenalis)]"/>
    <x v="93"/>
    <x v="0"/>
    <x v="0"/>
    <x v="0"/>
    <x v="0"/>
  </r>
  <r>
    <n v="378841"/>
    <x v="74"/>
    <s v="Vladimír Kubák"/>
    <x v="116"/>
    <n v="58"/>
    <m/>
    <s v="Študent Vladimír (ŠTU JR.)"/>
    <s v=" "/>
    <s v="Šarapatka Jan (ŠAR)"/>
    <s v=" "/>
    <s v=" "/>
    <s v=" "/>
    <s v=" "/>
    <s v="Skálová Jitka (SkálováJ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ubešová Nathalie (KubeMa)"/>
    <s v="Studená Svatoslava (St)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09:50:11"/>
    <s v="09:54:21"/>
    <s v="09:57:00"/>
    <s v="10:02:14"/>
    <s v="10:17:11"/>
    <s v="12:39:26"/>
    <s v="12:47:38"/>
    <s v="12:49:55"/>
    <s v="13:01:45"/>
    <n v="191"/>
    <n v="142"/>
    <n v="150"/>
    <n v="106"/>
    <s v="Friday"/>
    <s v="706"/>
    <n v="32944"/>
    <s v="Plan"/>
    <d v="2023-12-08T00:00:00"/>
    <d v="1899-12-31T10:40:00"/>
    <s v="COS07"/>
    <s v="1264"/>
    <s v="111 "/>
    <m/>
    <s v="URO - Lůžkové oddělení                            "/>
    <x v="0"/>
    <n v="2023"/>
    <x v="118"/>
    <s v="6505111162"/>
    <s v="Kubák Vladimír"/>
    <n v="20231207"/>
    <n v="20231213"/>
    <n v="7"/>
    <s v="C61;N47;E118;I10;;;;;;;;;;;;"/>
    <s v="76427,91992,76705,78989,76711,91982"/>
    <s v="12"/>
    <s v="Urologická klinika"/>
    <s v="89301121"/>
    <s v="1211"/>
    <n v="111"/>
    <s v="C"/>
    <x v="9"/>
    <x v="9"/>
    <n v="77643"/>
    <n v="7707"/>
    <n v="0"/>
    <n v="0"/>
    <n v="0"/>
    <n v="0"/>
    <n v="60734.16"/>
    <n v="720"/>
    <n v="675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7000"/>
    <m/>
    <m/>
    <s v="Olomouc"/>
    <s v="C61 - Zhoubný novotvar předstojné žlázy - prostaty"/>
    <m/>
    <m/>
    <s v="C61 - Zhoubný novotvar předstojné žlázy - prostaty"/>
    <x v="41"/>
    <x v="0"/>
    <x v="0"/>
    <x v="0"/>
    <x v="0"/>
  </r>
  <r>
    <n v="377199"/>
    <x v="93"/>
    <s v="Anna Zámečníková"/>
    <x v="117"/>
    <n v="63"/>
    <m/>
    <s v="Hruška František (HRU)"/>
    <s v=" "/>
    <s v="Žemla Pavel (Žemla)"/>
    <s v=" "/>
    <s v=" "/>
    <s v=" "/>
    <s v=" "/>
    <s v="Skálová Jitka (SkálováJ)"/>
    <s v=" "/>
    <s v="Sobotková Klára (SobotkoKl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Šmeral Ladislav (Šmera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15"/>
    <x v="15"/>
    <n v="0"/>
    <s v="Celkova"/>
    <m/>
    <m/>
    <m/>
    <m/>
    <s v="07:33:32"/>
    <s v="07:38:34"/>
    <s v="07:44:59"/>
    <s v="07:57:32"/>
    <s v="08:02:39"/>
    <s v="09:51:23"/>
    <s v="09:53:00"/>
    <s v="10:03:33"/>
    <s v="10:12:22"/>
    <n v="159"/>
    <n v="109"/>
    <n v="142"/>
    <n v="107"/>
    <s v="Friday"/>
    <s v="706"/>
    <n v="1239815"/>
    <s v="Plan"/>
    <d v="2023-11-24T00:00:00"/>
    <d v="1899-12-31T08:00:00"/>
    <s v="COS07"/>
    <s v="1264"/>
    <s v=""/>
    <m/>
    <s v="URO - Lůžkové oddělení                            "/>
    <x v="0"/>
    <n v="2023"/>
    <x v="119"/>
    <s v="6059300456"/>
    <s v="Zámečníková Anna"/>
    <n v="20231123"/>
    <n v="20231129"/>
    <n v="7"/>
    <s v="Q620;E780;I839;;;;;;;;;;;;;"/>
    <s v="78989,76709"/>
    <s v="12"/>
    <s v="Urologická klinika"/>
    <s v="89301121"/>
    <s v="1211"/>
    <n v="205"/>
    <s v="D"/>
    <x v="17"/>
    <x v="17"/>
    <n v="59465"/>
    <n v="7932"/>
    <n v="0"/>
    <n v="0"/>
    <n v="489.09"/>
    <n v="0"/>
    <n v="55526.6"/>
    <n v="720"/>
    <n v="900"/>
    <x v="26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07,12"/>
    <x v="0"/>
    <s v="68764"/>
    <s v="Zlínský"/>
    <s v="Uherské Hradiště"/>
    <s v="Uherské Hradiště"/>
    <s v="Q62 - Vrozené obstrukční defekty ledvinné pánvičky a vrozené vady močovodu"/>
    <s v="Q620 - Vrozená hydronefróza"/>
    <m/>
    <s v="Q620 - Vrozená hydronefróza"/>
    <x v="94"/>
    <x v="0"/>
    <x v="0"/>
    <x v="0"/>
    <x v="0"/>
  </r>
  <r>
    <n v="351560"/>
    <x v="45"/>
    <s v="Hana Čadová"/>
    <x v="118"/>
    <n v="51"/>
    <m/>
    <s v="Klementa Ivo (klemeivo)"/>
    <s v=" "/>
    <s v="Špička Petr (Špič)"/>
    <s v=" "/>
    <s v=" "/>
    <s v=" "/>
    <s v=" "/>
    <s v="Smékalová Sylva (Smékalová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 "/>
    <s v=" "/>
    <s v=" "/>
    <s v=" "/>
    <s v=" "/>
    <s v="COS07"/>
    <s v="KAR - Intenzivní péče chirurgických oborů JIP"/>
    <s v="1.CH - Operační sál                               "/>
    <x v="31"/>
    <x v="3"/>
    <n v="0"/>
    <s v="Celkova"/>
    <b v="0"/>
    <b v="0"/>
    <b v="0"/>
    <b v="0"/>
    <s v="17:22:34"/>
    <s v="17:22:37"/>
    <s v="17:25:30"/>
    <s v="17:28:04"/>
    <s v="17:31:54"/>
    <s v="17:41:59"/>
    <s v="17:44:52"/>
    <s v="17:59:29"/>
    <s v="17:59:30"/>
    <n v="37"/>
    <n v="10"/>
    <n v="60"/>
    <n v="23"/>
    <s v="Wednesday"/>
    <s v="CH1"/>
    <n v="109207"/>
    <s v="Sluzba"/>
    <d v="2023-03-08T00:00:00"/>
    <d v="1899-12-31T20:07:00"/>
    <s v="COS07"/>
    <s v="0464"/>
    <s v="211 "/>
    <m/>
    <s v="IPCHO - Intenzivní péče chirurgických oborů       "/>
    <x v="1"/>
    <n v="2023"/>
    <x v="120"/>
    <s v="7256165367"/>
    <s v="Čadová Hana"/>
    <n v="20230301"/>
    <n v="20230329"/>
    <n v="29"/>
    <s v="K661;K650;;;;;;;;;;;;;;"/>
    <s v="21413,51394,21415,21225,21221,91993,51392,91927,51395,78989,15998,78988,21215,21717,91796,35520,91985,15993"/>
    <s v="04"/>
    <s v="I. chirurgická klinika"/>
    <s v="89301041"/>
    <s v="0413"/>
    <n v="211"/>
    <s v="A"/>
    <x v="33"/>
    <x v="33"/>
    <n v="473560"/>
    <n v="6835"/>
    <n v="266782"/>
    <n v="0"/>
    <n v="260194.76"/>
    <n v="65642.53"/>
    <n v="92829.25"/>
    <n v="1200"/>
    <n v="825"/>
    <x v="62"/>
    <s v="07"/>
    <s v="Klinika anesteziologie, resuscitace a intenzivní medicíny"/>
    <s v="89301593"/>
    <s v="0735"/>
    <n v="19"/>
    <n v="6"/>
    <n v="35"/>
    <n v="345864"/>
    <n v="23241"/>
    <n v="1"/>
    <n v="71225"/>
    <n v="4.9291"/>
    <n v="4.6186999999999996"/>
    <n v="0.31040000000000001"/>
    <x v="42"/>
    <n v="4.6187000274658203"/>
    <n v="1.9383000135421753"/>
    <s v="1"/>
    <s v="04"/>
    <s v="04"/>
    <s v="26,04,07,02,39"/>
    <x v="2"/>
    <s v="77900"/>
    <s v="Olomoucký"/>
    <s v="Olomouc"/>
    <s v="Olomouc město"/>
    <s v="K66 - Jiná onemocnění pobřišnice"/>
    <s v="K661 - Hemoperitoneum"/>
    <m/>
    <s v="K661 - Hemoperitoneum"/>
    <x v="95"/>
    <x v="1"/>
    <x v="0"/>
    <x v="0"/>
    <x v="2"/>
  </r>
  <r>
    <n v="377664"/>
    <x v="99"/>
    <s v="Petr Lukáš"/>
    <x v="119"/>
    <n v="59"/>
    <m/>
    <s v="Hartmann Igor (HA)"/>
    <s v=" "/>
    <s v="Hruška František (HRU)"/>
    <s v=" "/>
    <s v=" "/>
    <s v=" "/>
    <s v=" "/>
    <s v="Hrnčíříková Pavla (HrnčiříPa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25"/>
    <x v="23"/>
    <n v="0"/>
    <s v="Celkova"/>
    <m/>
    <m/>
    <m/>
    <m/>
    <s v="12:03:54"/>
    <s v="12:06:13"/>
    <s v="12:09:16"/>
    <s v="12:28:34"/>
    <s v="12:33:00"/>
    <s v="13:16:53"/>
    <s v="13:19:17"/>
    <s v="13:23:28"/>
    <s v="13:36:44"/>
    <n v="93"/>
    <n v="43"/>
    <n v="157"/>
    <n v="75"/>
    <s v="Monday"/>
    <s v="706"/>
    <n v="1077934"/>
    <s v="Plan"/>
    <d v="2023-11-27T00:00:00"/>
    <d v="1899-12-31T10:40:00"/>
    <s v="COS07"/>
    <s v="1264"/>
    <s v=""/>
    <m/>
    <s v="IPCHO - Intenzivní péče chirurgických oborů       "/>
    <x v="0"/>
    <n v="2023"/>
    <x v="121"/>
    <s v="6401231683"/>
    <s v="Lukáš Petr"/>
    <n v="20231126"/>
    <n v="20231130"/>
    <n v="5"/>
    <s v="D350;I152;E785;;;;;;;;;;;;;"/>
    <s v="90857,78990,51711"/>
    <s v="12"/>
    <s v="Urologická klinika"/>
    <s v="89301121"/>
    <s v="1211"/>
    <n v="211"/>
    <s v="C"/>
    <x v="27"/>
    <x v="27"/>
    <n v="17691"/>
    <n v="5405"/>
    <n v="0"/>
    <n v="0"/>
    <n v="163.03"/>
    <n v="0"/>
    <n v="10935"/>
    <n v="480"/>
    <n v="525"/>
    <x v="63"/>
    <s v="12"/>
    <s v="Urologická klinika"/>
    <s v="89301121"/>
    <s v="1211"/>
    <n v="8"/>
    <n v="3"/>
    <n v="13"/>
    <n v="132449"/>
    <n v="19544"/>
    <n v="1"/>
    <n v="43338"/>
    <n v="2.0297000000000001"/>
    <n v="1.7686999999999999"/>
    <n v="0.26100000000000001"/>
    <x v="43"/>
    <n v="1.7687000036239624"/>
    <n v="0.26100000739097595"/>
    <s v="1"/>
    <s v="12"/>
    <s v="12"/>
    <s v="07,12"/>
    <x v="1"/>
    <s v="79201"/>
    <s v="Moravskoslezský"/>
    <s v="Bruntál"/>
    <s v="Bruntál"/>
    <s v="D35 - Nezhoubný novotvar jiných a neurčených žláz s vnitřní sekrecí"/>
    <s v="D350 - Nezhoubný novotvar - nadledvina [glandula suprarenalis (adrenalis)]"/>
    <m/>
    <s v="D350 - Nezhoubný novotvar - nadledvina [glandula suprarenalis (adrenalis)]"/>
    <x v="96"/>
    <x v="0"/>
    <x v="0"/>
    <x v="0"/>
    <x v="0"/>
  </r>
  <r>
    <n v="343595"/>
    <x v="100"/>
    <s v="Karel Lorenc"/>
    <x v="120"/>
    <n v="72"/>
    <m/>
    <s v="Študent Vladimír (ŠTU)"/>
    <s v=" "/>
    <s v="Žemla Pavel (Žemla)"/>
    <s v="Česák Ondřej (ČesáOn)"/>
    <s v=" "/>
    <s v=" "/>
    <s v=" "/>
    <s v="Vobrová Michaela (Vobrová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32:53"/>
    <s v="07:35:42"/>
    <s v="07:47:47"/>
    <s v="07:51:27"/>
    <s v="08:00:31"/>
    <s v="10:19:00"/>
    <s v="10:23:05"/>
    <s v="10:23:39"/>
    <s v="10:33:45"/>
    <n v="181"/>
    <n v="139"/>
    <n v="188"/>
    <n v="148"/>
    <s v="Friday"/>
    <s v="706"/>
    <n v="1192032"/>
    <s v="Plan"/>
    <d v="2023-01-06T00:00:00"/>
    <d v="1899-12-31T07:35:00"/>
    <s v="COS07"/>
    <s v="1264"/>
    <s v=""/>
    <m/>
    <s v="URO - Lůžkové oddělení                            "/>
    <x v="0"/>
    <n v="2023"/>
    <x v="122"/>
    <s v="510511044"/>
    <s v="Lorenc Karel"/>
    <n v="20230105"/>
    <n v="20230111"/>
    <n v="7"/>
    <s v="C61;I10;;;;;;;;;;;;;;"/>
    <s v="76711,91983,78991,91993,76705"/>
    <s v="12"/>
    <s v="Urologická klinika"/>
    <s v="89301121"/>
    <s v="1211"/>
    <n v="211"/>
    <s v="C"/>
    <x v="9"/>
    <x v="9"/>
    <n v="116485"/>
    <n v="7632"/>
    <n v="0"/>
    <n v="0"/>
    <n v="0"/>
    <n v="0"/>
    <n v="60166.89"/>
    <n v="720"/>
    <n v="600"/>
    <x v="64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8391"/>
    <s v="Olomoucký"/>
    <s v="Olomouc"/>
    <s v="Uničovsko"/>
    <s v="C61 - Zhoubný novotvar předstojné žlázy - prostaty"/>
    <m/>
    <m/>
    <s v="C61 - Zhoubný novotvar předstojné žlázy - prostaty"/>
    <x v="29"/>
    <x v="0"/>
    <x v="0"/>
    <x v="0"/>
    <x v="0"/>
  </r>
  <r>
    <n v="362624"/>
    <x v="101"/>
    <s v="Aleš Vaculík"/>
    <x v="121"/>
    <n v="68"/>
    <m/>
    <s v="Česák Ondřej (ČesáOn)"/>
    <s v=" "/>
    <s v="Študent Vladimír (ŠTU JR.)"/>
    <s v=" "/>
    <s v=" "/>
    <s v=" "/>
    <s v=" "/>
    <s v="Paciorková Hana (paciha)"/>
    <s v=" "/>
    <s v="Nováková Lenka (NováLe)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 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32"/>
    <x v="29"/>
    <n v="0"/>
    <s v="Celkova"/>
    <b v="0"/>
    <b v="0"/>
    <b v="0"/>
    <b v="0"/>
    <s v="13:49:45"/>
    <s v="13:51:39"/>
    <s v="13:57:26"/>
    <s v="14:00:00"/>
    <s v="14:03:00"/>
    <s v="14:24:00"/>
    <s v="14:26:00"/>
    <s v="14:38:00"/>
    <s v="14:40:00"/>
    <n v="51"/>
    <n v="21"/>
    <n v="82"/>
    <n v="44"/>
    <s v="Friday"/>
    <s v="706"/>
    <n v="328380"/>
    <s v="Plan"/>
    <d v="2023-06-30T00:00:00"/>
    <d v="1899-12-31T14:19:00"/>
    <s v="COS07"/>
    <s v="1264"/>
    <s v="111 "/>
    <m/>
    <s v="URO - Lůžkové oddělení                            "/>
    <x v="1"/>
    <n v="2023"/>
    <x v="123"/>
    <s v="5505132017"/>
    <s v="Vaculík Aleš"/>
    <n v="20230629"/>
    <n v="20230703"/>
    <n v="5"/>
    <s v="N433;I10;E785;E790;;;;;;;;;;;;"/>
    <s v="76451,78989"/>
    <s v="12"/>
    <s v="Urologická klinika"/>
    <s v="89301121"/>
    <s v="1211"/>
    <n v="111"/>
    <s v="C"/>
    <x v="26"/>
    <x v="26"/>
    <n v="10843"/>
    <n v="5405"/>
    <n v="0"/>
    <n v="0"/>
    <n v="0"/>
    <n v="0"/>
    <n v="0"/>
    <n v="480"/>
    <n v="525"/>
    <x v="57"/>
    <s v="12"/>
    <s v="Urologická klinika"/>
    <s v="89301121"/>
    <s v="1211"/>
    <n v="4"/>
    <n v="2"/>
    <n v="6"/>
    <n v="40350"/>
    <n v="30"/>
    <n v="1"/>
    <n v="1030"/>
    <n v="0.53920000000000001"/>
    <n v="0.53879999999999995"/>
    <n v="4.0000000000000002E-4"/>
    <x v="30"/>
    <n v="0.53880000114440918"/>
    <n v="0"/>
    <s v="1"/>
    <s v="12"/>
    <s v="12"/>
    <s v="12,07"/>
    <x v="2"/>
    <s v="77900"/>
    <s v="Olomoucký"/>
    <s v="Olomouc"/>
    <s v="Olomouc město"/>
    <s v="N43 - Hydrokéla a spermatokéla"/>
    <s v="N433 - Hydrokéla NS"/>
    <m/>
    <s v="N433 - Hydrokéla NS"/>
    <x v="45"/>
    <x v="1"/>
    <x v="0"/>
    <x v="0"/>
    <x v="0"/>
  </r>
  <r>
    <n v="369707"/>
    <x v="102"/>
    <s v="Zdeňka Vojtková"/>
    <x v="122"/>
    <n v="67"/>
    <m/>
    <s v="Pilka Radovan (pilkarad)"/>
    <s v=" "/>
    <s v="Janošík Martin (JanoM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Král Miloslav (Král)"/>
    <s v=" "/>
    <s v=" "/>
    <s v=" "/>
    <s v=" "/>
    <s v="Havránek Jakub (HavrJak)"/>
    <s v="Havelka Ladislav (HaveLa)"/>
    <s v=" "/>
    <s v=" "/>
    <s v=" "/>
    <s v="COS07"/>
    <m/>
    <s v="PGK - Operační sál OP17                           "/>
    <x v="13"/>
    <x v="13"/>
    <n v="0"/>
    <s v="Celkova"/>
    <m/>
    <m/>
    <m/>
    <m/>
    <s v="10:58:10"/>
    <s v="10:59:46"/>
    <s v="11:07:16"/>
    <s v="11:25:00"/>
    <s v="11:32:45"/>
    <s v="13:04:00"/>
    <s v="13:05:00"/>
    <s v="13:33:56"/>
    <s v="13:48:49"/>
    <n v="170"/>
    <n v="92"/>
    <n v="164"/>
    <n v="110"/>
    <s v="Thursday"/>
    <s v="603"/>
    <n v="230801"/>
    <s v="Plan"/>
    <d v="2023-11-02T00:00:00"/>
    <d v="1899-12-31T10:54:00"/>
    <s v="COS07"/>
    <s v="0863"/>
    <s v="207 "/>
    <m/>
    <s v="PGK - Oddělení operační gynekologie LO17          "/>
    <x v="0"/>
    <n v="2023"/>
    <x v="124"/>
    <s v="5655011615"/>
    <s v="Vojtková Zdeňka"/>
    <n v="20231101"/>
    <n v="20231106"/>
    <n v="6"/>
    <s v="N812;I10;;;;;;;;;;;;;;"/>
    <s v="21415,91986,90809,21001,78990,51711,21225,91987"/>
    <s v="08"/>
    <s v="Porodnicko-gynekologická klinika"/>
    <s v="89301081"/>
    <s v="0817"/>
    <n v="207"/>
    <s v="C"/>
    <x v="14"/>
    <x v="14"/>
    <n v="40179"/>
    <n v="7087"/>
    <n v="0"/>
    <n v="0"/>
    <n v="99.42"/>
    <n v="0"/>
    <n v="91416.639999999999"/>
    <n v="300"/>
    <n v="525"/>
    <x v="65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44"/>
    <n v="1.2683000564575195"/>
    <n v="0.82727998495101929"/>
    <s v="1"/>
    <s v="08"/>
    <s v="08"/>
    <s v="26,08,07"/>
    <x v="4"/>
    <s v="77900"/>
    <s v="Olomoucký"/>
    <s v="Olomouc"/>
    <s v="Olomouc město"/>
    <s v="N81 - Výhřez (prolaps) ženských pohlavních orgánů"/>
    <s v="N812 - Neúplný výhřez dělohy a pochvy"/>
    <m/>
    <s v="N812 - Neúplný výhřez dělohy a pochvy"/>
    <x v="97"/>
    <x v="0"/>
    <x v="0"/>
    <x v="0"/>
    <x v="1"/>
  </r>
  <r>
    <n v="365587"/>
    <x v="103"/>
    <s v="Daniel Gildein"/>
    <x v="123"/>
    <n v="57"/>
    <m/>
    <s v="Študent Vladimír (ŠTU JR.)"/>
    <s v=" "/>
    <s v="Žemla Pavel (Žemla)"/>
    <s v="Česák Ondřej (ČesáOn)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1:59:57"/>
    <s v="12:08:05"/>
    <s v="12:08:06"/>
    <s v="12:19:40"/>
    <s v="12:22:20"/>
    <s v="13:58:50"/>
    <s v="14:02:33"/>
    <s v="14:04:36"/>
    <s v="14:12:49"/>
    <n v="133"/>
    <n v="96"/>
    <n v="151"/>
    <n v="106"/>
    <s v="Tuesday"/>
    <s v="706"/>
    <n v="1229030"/>
    <s v="Plan"/>
    <d v="2023-07-25T00:00:00"/>
    <d v="1899-12-31T11:18:00"/>
    <s v="COS07"/>
    <s v="1264"/>
    <s v=""/>
    <m/>
    <s v="URO - Lůžkové oddělení                            "/>
    <x v="0"/>
    <n v="2023"/>
    <x v="125"/>
    <s v="6609146874"/>
    <s v="Gildein Daniel"/>
    <n v="20230724"/>
    <n v="20230730"/>
    <n v="7"/>
    <s v="C61;I10;J450;;;;;;;;;;;;;"/>
    <s v="76705,91982,91992,78990"/>
    <s v="12"/>
    <s v="Urologická klinika"/>
    <s v="89301121"/>
    <s v="1211"/>
    <n v="111"/>
    <s v="C"/>
    <x v="0"/>
    <x v="0"/>
    <n v="67287"/>
    <n v="7557"/>
    <n v="0"/>
    <n v="0"/>
    <n v="0"/>
    <n v="0"/>
    <n v="60154.9"/>
    <n v="720"/>
    <n v="525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55102"/>
    <s v="Královéhradecký"/>
    <s v="Náchod"/>
    <s v="Náchod"/>
    <s v="C61 - Zhoubný novotvar předstojné žlázy - prostaty"/>
    <m/>
    <m/>
    <s v="C61 - Zhoubný novotvar předstojné žlázy - prostaty"/>
    <x v="25"/>
    <x v="0"/>
    <x v="0"/>
    <x v="0"/>
    <x v="0"/>
  </r>
  <r>
    <n v="335638"/>
    <x v="104"/>
    <s v="Jana Vychodilová"/>
    <x v="124"/>
    <n v="60"/>
    <m/>
    <s v="Pilka Radovan (pilkarad)"/>
    <s v=" "/>
    <s v="Janošík Martin (JanoMa)"/>
    <s v=" "/>
    <s v=" "/>
    <s v=" "/>
    <s v=" "/>
    <s v="Tylich Štěpán (TylichŠtě)"/>
    <s v=" "/>
    <s v="Sobotková Klára (SoboKl)"/>
    <s v=" "/>
    <s v=" "/>
    <s v=" "/>
    <s v=" "/>
    <s v=" "/>
    <s v=" "/>
    <s v=" "/>
    <s v=" "/>
    <s v=" "/>
    <s v="Skýpalová Gabriela (SkýpaloGa)"/>
    <s v=" "/>
    <s v=" "/>
    <s v=" "/>
    <s v=" "/>
    <s v="Koriteaková Vendula (KoriteaV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PGK - Urogynekologická poradna                    "/>
    <s v="PGK - Operační sál OP17                           "/>
    <x v="13"/>
    <x v="13"/>
    <n v="0"/>
    <s v="Celkova"/>
    <b v="0"/>
    <b v="0"/>
    <b v="0"/>
    <b v="0"/>
    <s v="07:55:57"/>
    <s v="07:58:51"/>
    <s v="08:05:40"/>
    <s v="08:12:16"/>
    <s v="08:26:45"/>
    <s v="10:16:54"/>
    <s v="10:21:16"/>
    <s v="10:37:42"/>
    <s v="10:47:52"/>
    <n v="172"/>
    <n v="110"/>
    <n v="152"/>
    <n v="105"/>
    <s v="Thursday"/>
    <s v="603"/>
    <n v="392056"/>
    <s v="Plan"/>
    <d v="2023-02-16T00:00:00"/>
    <d v="1899-12-31T08:00:00"/>
    <s v="COS07"/>
    <s v="0863"/>
    <s v="211 "/>
    <m/>
    <s v="PGK - Oddělení operační gynekologie LO17          "/>
    <x v="0"/>
    <n v="2023"/>
    <x v="126"/>
    <s v="6355221895"/>
    <s v="Vychodilová Jana"/>
    <n v="20230213"/>
    <n v="20230219"/>
    <n v="6"/>
    <s v="N812;Z538;;;;;;;;;;;;;;"/>
    <s v="21225,91987,21415,90809,78990,21413,21221"/>
    <s v="08"/>
    <s v="Porodnicko-gynekologická klinika"/>
    <s v="89301081"/>
    <s v="0817"/>
    <n v="205"/>
    <s v="C"/>
    <x v="14"/>
    <x v="14"/>
    <n v="40277"/>
    <n v="7376"/>
    <n v="0"/>
    <n v="0"/>
    <n v="120.12"/>
    <n v="0"/>
    <n v="55050.559999999998"/>
    <n v="300"/>
    <n v="600"/>
    <x v="66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45"/>
    <n v="1.2683000564575195"/>
    <n v="0.43898001313209534"/>
    <s v="1"/>
    <s v="08"/>
    <s v="08"/>
    <s v="26,08,07"/>
    <x v="0"/>
    <s v="78375"/>
    <s v="Olomoucký"/>
    <s v="Olomouc"/>
    <s v="Olomouc jih"/>
    <s v="N81 - Výhřez (prolaps) ženských pohlavních orgánů"/>
    <s v="N812 - Neúplný výhřez dělohy a pochvy"/>
    <m/>
    <s v="N812 - Neúplný výhřez dělohy a pochvy"/>
    <x v="98"/>
    <x v="0"/>
    <x v="0"/>
    <x v="0"/>
    <x v="1"/>
  </r>
  <r>
    <n v="349864"/>
    <x v="105"/>
    <s v="Svatava Mičová"/>
    <x v="125"/>
    <n v="77"/>
    <m/>
    <s v="Dzvinčuk Petr (dzvincuk)"/>
    <s v=" "/>
    <s v="Janošík Martin (JanoMa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Benda Jan (Benda)"/>
    <s v=" "/>
    <s v=" "/>
    <s v=" "/>
    <s v=" "/>
    <s v="Havránek Jakub (HavrJak)"/>
    <s v=" "/>
    <s v=" "/>
    <s v=" "/>
    <s v=" "/>
    <s v="COS07"/>
    <m/>
    <s v="PGK - Operační sál OP17                           "/>
    <x v="19"/>
    <x v="18"/>
    <n v="0"/>
    <s v="Celkova"/>
    <b v="0"/>
    <b v="0"/>
    <b v="0"/>
    <b v="0"/>
    <s v="08:00:46"/>
    <s v="08:04:35"/>
    <s v="08:14:20"/>
    <s v="08:20:23"/>
    <s v="08:37:00"/>
    <s v="12:43:13"/>
    <s v="12:44:00"/>
    <s v="13:08:04"/>
    <s v="13:20:41"/>
    <n v="320"/>
    <n v="246"/>
    <n v="287"/>
    <n v="207"/>
    <s v="Thursday"/>
    <s v="603"/>
    <n v="172753"/>
    <s v="Plan"/>
    <d v="2023-03-16T00:00:00"/>
    <d v="1899-12-31T08:00:00"/>
    <s v="COS07"/>
    <s v="0863"/>
    <s v="217 "/>
    <m/>
    <s v="PGK - Oddělení operační gynekologie LO17          "/>
    <x v="0"/>
    <n v="2023"/>
    <x v="127"/>
    <s v="465306469"/>
    <s v="Mičová Svatava"/>
    <n v="20230315"/>
    <n v="20230320"/>
    <n v="6"/>
    <s v="C549;J958;I10;E039;;;;;;;;;;;;"/>
    <s v="91991,91983,78990,91927,63634"/>
    <s v="08"/>
    <s v="Porodnicko-gynekologická klinika"/>
    <s v="89301081"/>
    <s v="0817"/>
    <n v="205"/>
    <s v="B"/>
    <x v="4"/>
    <x v="4"/>
    <n v="134499"/>
    <n v="5678"/>
    <n v="11917"/>
    <n v="0"/>
    <n v="793.27"/>
    <n v="0"/>
    <n v="62754.03"/>
    <n v="240"/>
    <n v="300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07"/>
    <x v="0"/>
    <s v="78985"/>
    <s v="Olomoucký"/>
    <s v="Šumperk"/>
    <s v="Mohelnicko"/>
    <s v="C54 - Zhoubný novotvar těla děložního"/>
    <s v="C549 - ZN - tělo děložní [corpus uteri] NS"/>
    <m/>
    <s v="C549 - ZN - tělo děložní [corpus uteri] NS"/>
    <x v="99"/>
    <x v="0"/>
    <x v="0"/>
    <x v="0"/>
    <x v="1"/>
  </r>
  <r>
    <n v="347498"/>
    <x v="106"/>
    <s v="Helena Prajzlerová"/>
    <x v="126"/>
    <n v="73"/>
    <m/>
    <s v="Študent Vladimír (ŠTU JR.)"/>
    <s v=" "/>
    <s v="Hruška František (HRU)"/>
    <s v=" "/>
    <s v=" "/>
    <s v=" "/>
    <s v=" "/>
    <s v="Gallová Zuzana (Gallová)"/>
    <s v=" "/>
    <s v="Pavoni Věra (PavoVě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31:35"/>
    <s v="07:36:44"/>
    <s v="07:42:29"/>
    <s v="07:55:44"/>
    <s v="08:03:46"/>
    <s v="09:32:24"/>
    <s v="09:34:01"/>
    <s v="09:49:34"/>
    <s v="10:01:31"/>
    <n v="150"/>
    <n v="89"/>
    <n v="155"/>
    <n v="102"/>
    <s v="Tuesday"/>
    <s v="706"/>
    <n v="331012"/>
    <s v="Plan"/>
    <d v="2023-02-07T00:00:00"/>
    <d v="1899-12-31T07:35:00"/>
    <s v="COS07"/>
    <s v="1264"/>
    <s v="217 "/>
    <m/>
    <s v="URO - Lůžkové oddělení                            "/>
    <x v="0"/>
    <n v="2023"/>
    <x v="128"/>
    <s v="505213175"/>
    <s v="Prajzlerová Helena"/>
    <n v="20230206"/>
    <n v="20230211"/>
    <n v="6"/>
    <s v="C64;I10;E785;N083;E112;E669;;;;;;;;;;"/>
    <s v="91981,78990,91991,76707"/>
    <s v="12"/>
    <s v="Urologická klinika"/>
    <s v="89301121"/>
    <s v="1211"/>
    <n v="205"/>
    <s v="C"/>
    <x v="2"/>
    <x v="2"/>
    <n v="69341"/>
    <n v="6706"/>
    <n v="0"/>
    <n v="0"/>
    <n v="108.69"/>
    <n v="0"/>
    <n v="51154"/>
    <n v="600"/>
    <n v="75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9601"/>
    <s v="Olomoucký"/>
    <s v="Prostějov"/>
    <s v="Prostějov město"/>
    <s v="C64 - Zhoubný novotvar ledviny mimo pánvičku"/>
    <m/>
    <m/>
    <s v="C64 - Zhoubný novotvar ledviny mimo pánvičku"/>
    <x v="100"/>
    <x v="0"/>
    <x v="0"/>
    <x v="0"/>
    <x v="0"/>
  </r>
  <r>
    <n v="370489"/>
    <x v="84"/>
    <s v="Miroslava Homolová"/>
    <x v="127"/>
    <n v="59"/>
    <m/>
    <s v="Študent Vladimír (ŠTU JR.)"/>
    <s v=" "/>
    <s v="Hruška František (HRU)"/>
    <s v=" "/>
    <s v=" "/>
    <s v=" "/>
    <s v=" "/>
    <s v="Mačuga Filip (MačuFi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3"/>
    <x v="3"/>
    <n v="0"/>
    <s v="Celkova"/>
    <b v="0"/>
    <b v="0"/>
    <b v="0"/>
    <b v="0"/>
    <s v="10:27:11"/>
    <s v="10:36:12"/>
    <s v="10:37:56"/>
    <s v="10:44:44"/>
    <s v="10:59:13"/>
    <s v="13:05:52"/>
    <s v="13:10:57"/>
    <s v="13:24:16"/>
    <s v="13:35:20"/>
    <n v="188"/>
    <n v="126"/>
    <n v="155"/>
    <n v="116"/>
    <s v="Monday"/>
    <s v="701"/>
    <n v="1057326"/>
    <s v="Plan"/>
    <d v="2023-09-18T00:00:00"/>
    <d v="1899-12-31T10:40:00"/>
    <s v="COS07"/>
    <s v="1264"/>
    <s v=""/>
    <m/>
    <s v="URO - Lůžkové oddělení                            "/>
    <x v="0"/>
    <n v="2023"/>
    <x v="129"/>
    <s v="6461280342"/>
    <s v="Homolová Miroslava"/>
    <n v="20230917"/>
    <n v="20230921"/>
    <n v="5"/>
    <s v="N322;B968;N390;;;;;;;;;;;;;"/>
    <s v="78990,51711,90780,76389"/>
    <s v="12"/>
    <s v="Urologická klinika"/>
    <s v="89301121"/>
    <s v="1211"/>
    <n v="111"/>
    <s v="A"/>
    <x v="34"/>
    <x v="34"/>
    <n v="50020"/>
    <n v="5330"/>
    <n v="0"/>
    <n v="0"/>
    <n v="0"/>
    <n v="0"/>
    <n v="6920.22"/>
    <n v="480"/>
    <n v="450"/>
    <x v="67"/>
    <s v="12"/>
    <s v="Urologická klinika"/>
    <s v="89301121"/>
    <s v="1211"/>
    <n v="3"/>
    <n v="2"/>
    <n v="7"/>
    <n v="25714"/>
    <n v="1699"/>
    <n v="1"/>
    <n v="7700"/>
    <n v="0.36609999999999998"/>
    <n v="0.34339999999999998"/>
    <n v="2.2700000000000001E-2"/>
    <x v="46"/>
    <n v="0.34340000152587891"/>
    <n v="2.2700000554323196E-2"/>
    <s v="1"/>
    <s v="12"/>
    <s v="12"/>
    <s v="07,12"/>
    <x v="3"/>
    <s v="78501"/>
    <s v="Olomoucký"/>
    <s v="Olomouc"/>
    <s v="Šternbersko"/>
    <s v="N32 - Jiné poruchy močového měchýře"/>
    <s v="N322 - Píštěl močového měchýře nezařazená jinde"/>
    <m/>
    <s v="N322 - Píštěl močového měchýře nezařazená jinde"/>
    <x v="101"/>
    <x v="0"/>
    <x v="0"/>
    <x v="0"/>
    <x v="0"/>
  </r>
  <r>
    <n v="371745"/>
    <x v="107"/>
    <s v="Jiří Dostál"/>
    <x v="128"/>
    <n v="68"/>
    <m/>
    <s v="Hruška František (HRU)"/>
    <s v=" "/>
    <s v="Študent Vladimír (ŠTU JR.)"/>
    <s v=" "/>
    <s v=" "/>
    <s v=" "/>
    <s v=" "/>
    <s v="Mačuga Filip (MačuFi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Králová Marie (KrálováMa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46:52"/>
    <s v="07:52:54"/>
    <s v="07:54:48"/>
    <s v="08:00:53"/>
    <s v="08:10:48"/>
    <s v="09:51:22"/>
    <s v="09:58:00"/>
    <s v="10:23:55"/>
    <s v="10:31:25"/>
    <n v="165"/>
    <n v="101"/>
    <n v="188"/>
    <n v="147"/>
    <s v="Monday"/>
    <s v="706"/>
    <n v="460499"/>
    <s v="Plan"/>
    <d v="2023-10-02T00:00:00"/>
    <d v="1899-12-31T08:00:00"/>
    <s v="COS07"/>
    <s v="1264"/>
    <s v="217 "/>
    <m/>
    <s v="URO - Lůžkové oddělení                            "/>
    <x v="0"/>
    <n v="2023"/>
    <x v="130"/>
    <s v="5502021096"/>
    <s v="Dostál Jiří"/>
    <n v="20231001"/>
    <n v="20231007"/>
    <n v="7"/>
    <s v="C61;I10;E118;E789;;;;;;;;;;;;"/>
    <s v="91993,76711,76705,91982,78990"/>
    <s v="12"/>
    <s v="Urologická klinika"/>
    <s v="89301121"/>
    <s v="1211"/>
    <n v="205"/>
    <s v="C"/>
    <x v="9"/>
    <x v="9"/>
    <n v="93718"/>
    <n v="7707"/>
    <n v="0"/>
    <n v="0"/>
    <n v="0"/>
    <n v="0"/>
    <n v="60698.1"/>
    <n v="720"/>
    <n v="675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9604"/>
    <s v="Olomoucký"/>
    <s v="Prostějov"/>
    <s v="Prostějov město"/>
    <s v="C61 - Zhoubný novotvar předstojné žlázy - prostaty"/>
    <m/>
    <m/>
    <s v="C61 - Zhoubný novotvar předstojné žlázy - prostaty"/>
    <x v="0"/>
    <x v="0"/>
    <x v="0"/>
    <x v="0"/>
    <x v="0"/>
  </r>
  <r>
    <n v="357717"/>
    <x v="41"/>
    <s v="Jana Tvrdoňová"/>
    <x v="129"/>
    <n v="45"/>
    <m/>
    <s v="Pilka Radovan (pilkarad)"/>
    <s v=" "/>
    <s v="Janošík Martin (JanoMa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Koriteaková Vendula (KoriteaVe)"/>
    <s v=" "/>
    <s v=" "/>
    <s v=" "/>
    <s v=" "/>
    <s v="Starostová Jarmila (StarJa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m/>
    <s v="PGK - Operační sál (COS)"/>
    <x v="13"/>
    <x v="13"/>
    <n v="0"/>
    <s v="Celkova"/>
    <b v="0"/>
    <b v="0"/>
    <b v="0"/>
    <b v="0"/>
    <s v="12:19:51"/>
    <s v="12:23:29"/>
    <s v="12:26:40"/>
    <s v="12:32:23"/>
    <s v="12:42:00"/>
    <s v="14:10:05"/>
    <s v="14:12:02"/>
    <s v="14:19:58"/>
    <s v="14:36:14"/>
    <n v="137"/>
    <n v="88"/>
    <n v="152"/>
    <n v="107"/>
    <s v="Thursday"/>
    <s v="603"/>
    <n v="1228220"/>
    <s v="Plan"/>
    <d v="2023-06-08T00:00:00"/>
    <d v="1899-12-31T12:02:00"/>
    <s v="COS07"/>
    <s v="0864"/>
    <s v=""/>
    <m/>
    <s v=""/>
    <x v="0"/>
    <n v="2023"/>
    <x v="131"/>
    <s v="7853274594"/>
    <s v="Tvrdoňová Jana"/>
    <n v="20230607"/>
    <n v="20230611"/>
    <n v="5"/>
    <s v="N993;N832;;;;;;;;;;;;;;"/>
    <s v="91986,90808,78990"/>
    <s v="08"/>
    <s v="Porodnicko-gynekologická klinika"/>
    <s v="89301081"/>
    <s v="0817"/>
    <n v="211"/>
    <s v="D"/>
    <x v="13"/>
    <x v="13"/>
    <n v="33306"/>
    <n v="5903"/>
    <n v="0"/>
    <n v="0"/>
    <n v="54.34"/>
    <n v="0"/>
    <n v="43279.51"/>
    <n v="240"/>
    <n v="525"/>
    <x v="68"/>
    <s v="08"/>
    <s v="Porodnicko-gynekologická klinika"/>
    <s v="89301081"/>
    <s v="0817"/>
    <n v="5"/>
    <n v="2"/>
    <n v="8"/>
    <n v="65283"/>
    <n v="5739"/>
    <n v="1"/>
    <n v="25587"/>
    <n v="0.94840000000000002"/>
    <n v="0.87180000000000002"/>
    <n v="7.6600000000000001E-2"/>
    <x v="47"/>
    <n v="0.8718000054359436"/>
    <n v="0.26609998941421509"/>
    <s v="1"/>
    <s v="08"/>
    <s v="08"/>
    <s v="08,07"/>
    <x v="0"/>
    <s v="68754"/>
    <s v="Zlínský"/>
    <s v="Uherské Hradiště"/>
    <s v="Uherské Hradiště"/>
    <s v="N99 - Stavy močové a pohlavní soustavy po výkonech nezařazené jinde"/>
    <s v="N993 - Výhřez poševní stěny po hysterektomii"/>
    <m/>
    <s v="N993 - Výhřez poševní stěny po hysterektomii"/>
    <x v="102"/>
    <x v="0"/>
    <x v="0"/>
    <x v="0"/>
    <x v="1"/>
  </r>
  <r>
    <n v="369191"/>
    <x v="108"/>
    <s v="Kateřina Snášelová"/>
    <x v="130"/>
    <n v="45"/>
    <m/>
    <s v="Marek Radim (marekrad)"/>
    <s v=" "/>
    <s v="Janošík Martin (JanoMa)"/>
    <s v=" "/>
    <s v=" "/>
    <s v=" "/>
    <s v=" "/>
    <s v="Juklová Renáta (JuklováRe)"/>
    <s v=" "/>
    <s v="Zdeňková Ingrid (Zdeňková)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Janka Jiří (JankJi)"/>
    <s v=" "/>
    <s v=" "/>
    <s v=" "/>
    <s v=" "/>
    <s v="Havránek Jakub (HavrJak)"/>
    <s v="Havelka Ladislav (HaveLa)"/>
    <s v=" "/>
    <s v=" "/>
    <s v=" "/>
    <s v="COS07"/>
    <m/>
    <s v="PGK - Operační sál OP17                           "/>
    <x v="5"/>
    <x v="5"/>
    <n v="0"/>
    <s v="Celkova"/>
    <m/>
    <m/>
    <m/>
    <m/>
    <s v="14:43:19"/>
    <s v="14:47:21"/>
    <s v="14:59:07"/>
    <s v="15:05:47"/>
    <s v="15:23:31"/>
    <s v="20:10:41"/>
    <s v="20:13:00"/>
    <s v="20:26:41"/>
    <s v="20:32:10"/>
    <n v="349"/>
    <n v="287"/>
    <n v="183"/>
    <n v="117"/>
    <s v="Thursday"/>
    <s v="603"/>
    <n v="99365"/>
    <s v="Plan"/>
    <d v="2023-10-12T00:00:00"/>
    <d v="1899-12-31T14:03:00"/>
    <s v="COS07"/>
    <s v="0863"/>
    <s v="217 "/>
    <m/>
    <s v="PGK - Intermediální jednotka 17 A                 "/>
    <x v="0"/>
    <n v="2023"/>
    <x v="132"/>
    <s v="7851045356"/>
    <s v="Snášelová Kateřina"/>
    <n v="20231011"/>
    <n v="20231016"/>
    <n v="6"/>
    <s v="C539;;;;;;;;;;;;;;;"/>
    <s v="78990,21001,91981,63634,21225,91991,21413"/>
    <s v="08"/>
    <s v="Porodnicko-gynekologická klinika"/>
    <s v="89301081"/>
    <s v="0817"/>
    <n v="205"/>
    <s v="B"/>
    <x v="4"/>
    <x v="4"/>
    <n v="98701"/>
    <n v="7162"/>
    <n v="0"/>
    <n v="0"/>
    <n v="163.03"/>
    <n v="0"/>
    <n v="75080.92"/>
    <n v="300"/>
    <n v="600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7,26,08"/>
    <x v="0"/>
    <s v="78316"/>
    <s v="Olomoucký"/>
    <s v="Olomouc"/>
    <s v="Olomouc sever"/>
    <s v="C53 - Zhoubný novotvar hrdla děložního [cervicis uteri]"/>
    <s v="C539 - ZN - hrdlo děložní [cervix uteri] NS"/>
    <m/>
    <s v="C539 - ZN - hrdlo děložní [cervix uteri] NS"/>
    <x v="103"/>
    <x v="0"/>
    <x v="0"/>
    <x v="0"/>
    <x v="1"/>
  </r>
  <r>
    <n v="368907"/>
    <x v="63"/>
    <s v="Vladimír Šavel"/>
    <x v="131"/>
    <n v="62"/>
    <m/>
    <s v="Študent Vladimír (ŠTU JR.)"/>
    <s v=" "/>
    <s v="Hruška František (HRU)"/>
    <s v="Česák Ondřej (ČesáOn)"/>
    <s v=" "/>
    <s v=" "/>
    <s v=" "/>
    <s v="Lucká Ivana (LucIv)"/>
    <s v=" "/>
    <s v="Sobotková Klára (SoboKl)"/>
    <s v=" "/>
    <s v=" "/>
    <s v=" "/>
    <s v=" "/>
    <s v=" "/>
    <s v=" "/>
    <s v=" "/>
    <s v=" "/>
    <s v=" "/>
    <s v="Reimer Jakub (Reimer)"/>
    <s v=" "/>
    <s v=" "/>
    <s v=" "/>
    <s v=" "/>
    <s v="Hudečková Jana (HudeJa)"/>
    <s v="Fričarová Martina (Fričarová)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2:52:29"/>
    <s v="12:54:36"/>
    <s v="12:58:26"/>
    <s v="13:08:50"/>
    <s v="13:10:27"/>
    <s v="14:21:49"/>
    <s v="14:23:38"/>
    <s v="14:37:38"/>
    <s v="14:48:27"/>
    <n v="116"/>
    <n v="71"/>
    <n v="150"/>
    <n v="106"/>
    <s v="Monday"/>
    <s v="706"/>
    <n v="945823"/>
    <s v="Plan"/>
    <d v="2023-09-04T00:00:00"/>
    <d v="1899-12-31T10:40:00"/>
    <s v="COS07"/>
    <s v="1264"/>
    <s v=""/>
    <m/>
    <s v="URO - Lůžkové oddělení                            "/>
    <x v="0"/>
    <n v="2023"/>
    <x v="133"/>
    <s v="6104230715"/>
    <s v="Šavel Vladimír"/>
    <n v="20230904"/>
    <n v="20230908"/>
    <n v="5"/>
    <s v="C61;Z988;;;;;;;;;;;;;;"/>
    <s v="76705,78990,91982,91992"/>
    <s v="12"/>
    <s v="Urologická klinika"/>
    <s v="89301121"/>
    <s v="1211"/>
    <n v="111"/>
    <s v="C"/>
    <x v="0"/>
    <x v="0"/>
    <n v="73338"/>
    <n v="5405"/>
    <n v="0"/>
    <n v="0"/>
    <n v="0"/>
    <n v="0"/>
    <n v="60688.2"/>
    <n v="480"/>
    <n v="525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8701"/>
    <s v="Olomoucký"/>
    <s v="Šumperk"/>
    <s v="Šumperk"/>
    <s v="C61 - Zhoubný novotvar předstojné žlázy - prostaty"/>
    <m/>
    <m/>
    <s v="C61 - Zhoubný novotvar předstojné žlázy - prostaty"/>
    <x v="104"/>
    <x v="0"/>
    <x v="0"/>
    <x v="0"/>
    <x v="0"/>
  </r>
  <r>
    <n v="365500"/>
    <x v="81"/>
    <s v="Zdeněk Tyl"/>
    <x v="132"/>
    <n v="68"/>
    <m/>
    <s v="Hruška František (HRU)"/>
    <s v=" "/>
    <s v="Študent Vladimír (ŠTU JR.)"/>
    <s v=" "/>
    <s v=" "/>
    <s v=" "/>
    <s v=" "/>
    <s v="Gallová Zuzana (Gallová)"/>
    <s v=" "/>
    <s v="Kozlovská Jana (KozlJa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Vyroubalová Ladislava (VyroubalL)"/>
    <s v=" "/>
    <s v=" "/>
    <s v=" "/>
    <s v="Benda Jan (Benda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30:30"/>
    <s v="10:37:13"/>
    <s v="10:41:58"/>
    <s v="10:49:10"/>
    <s v="10:56:59"/>
    <s v="12:32:56"/>
    <s v="12:35:32"/>
    <s v="12:39:38"/>
    <s v="12:58:51"/>
    <n v="148"/>
    <n v="96"/>
    <n v="151"/>
    <n v="106"/>
    <s v="Tuesday"/>
    <s v="706"/>
    <n v="1229814"/>
    <s v="Plan"/>
    <d v="2023-07-18T00:00:00"/>
    <d v="1899-12-31T10:45:00"/>
    <s v="COS07"/>
    <s v="1264"/>
    <s v=""/>
    <m/>
    <s v="URO - Lůžkové oddělení                            "/>
    <x v="0"/>
    <n v="2023"/>
    <x v="134"/>
    <s v="5508261869"/>
    <s v="Tyl Zdeněk"/>
    <n v="20230717"/>
    <n v="20230723"/>
    <n v="7"/>
    <s v="C61;I10;E785;;;;;;;;;;;;;"/>
    <s v="91982,76705,91992,78990"/>
    <s v="12"/>
    <s v="Urologická klinika"/>
    <s v="89301121"/>
    <s v="1211"/>
    <n v="213"/>
    <s v="C"/>
    <x v="0"/>
    <x v="0"/>
    <n v="64492"/>
    <n v="7707"/>
    <n v="0"/>
    <n v="0"/>
    <n v="0"/>
    <n v="0"/>
    <n v="60154.9"/>
    <n v="720"/>
    <n v="675"/>
    <x v="69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5002"/>
    <s v="Olomoucký"/>
    <s v="Přerov"/>
    <s v="Přerov město"/>
    <s v="C61 - Zhoubný novotvar předstojné žlázy - prostaty"/>
    <m/>
    <m/>
    <s v="C61 - Zhoubný novotvar předstojné žlázy - prostaty"/>
    <x v="25"/>
    <x v="0"/>
    <x v="0"/>
    <x v="0"/>
    <x v="0"/>
  </r>
  <r>
    <n v="370682"/>
    <x v="109"/>
    <s v="René Ondra"/>
    <x v="133"/>
    <n v="55"/>
    <m/>
    <s v="Hartmann Igor (HA)"/>
    <s v=" "/>
    <s v="Hruška František (HRU)"/>
    <s v=" "/>
    <s v=" "/>
    <s v=" "/>
    <s v=" "/>
    <s v=" "/>
    <s v=" "/>
    <s v="Kania Jana (KaniJa)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Fričarová Martina (Fričarová)"/>
    <s v=" "/>
    <s v=" "/>
    <s v=" "/>
    <s v="Koutný Tomáš (KoutTo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10:41"/>
    <s v="10:12:56"/>
    <s v="10:19:22"/>
    <s v="10:24:58"/>
    <s v="10:33:55"/>
    <s v="12:23:16"/>
    <s v="12:34:09"/>
    <s v="12:48:19"/>
    <s v="12:56:46"/>
    <n v="166"/>
    <n v="110"/>
    <n v="150"/>
    <n v="107"/>
    <s v="Friday"/>
    <s v="706"/>
    <n v="1085362"/>
    <s v="Plan"/>
    <d v="2023-09-22T00:00:00"/>
    <d v="1899-12-31T10:40:00"/>
    <s v="COS07"/>
    <s v="1264"/>
    <s v=""/>
    <m/>
    <s v="URO - Lůžkové oddělení                            "/>
    <x v="0"/>
    <n v="2023"/>
    <x v="135"/>
    <s v="6812281124"/>
    <s v="Ondra René"/>
    <n v="20230921"/>
    <n v="20230927"/>
    <n v="7"/>
    <s v="C61;I10;E789;Z904;;;;;;;;;;;;"/>
    <s v="91982,78990,91992,76705"/>
    <s v="12"/>
    <s v="Urologická klinika"/>
    <s v="89301121"/>
    <s v="1211"/>
    <n v="111"/>
    <s v="C"/>
    <x v="0"/>
    <x v="0"/>
    <n v="85040"/>
    <n v="7632"/>
    <n v="0"/>
    <n v="0"/>
    <n v="0"/>
    <n v="0"/>
    <n v="60688.2"/>
    <n v="720"/>
    <n v="6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68762"/>
    <s v="Zlínský"/>
    <s v="Uherské Hradiště"/>
    <s v="Uherské Hradiště"/>
    <s v="C61 - Zhoubný novotvar předstojné žlázy - prostaty"/>
    <m/>
    <m/>
    <s v="C61 - Zhoubný novotvar předstojné žlázy - prostaty"/>
    <x v="104"/>
    <x v="0"/>
    <x v="0"/>
    <x v="0"/>
    <x v="0"/>
  </r>
  <r>
    <n v="346737"/>
    <x v="104"/>
    <s v="Michaela Blažková"/>
    <x v="134"/>
    <n v="34"/>
    <m/>
    <s v="Pilka Radovan (pilkarad)"/>
    <s v=" "/>
    <s v="Janošík Martin (JanoMa)"/>
    <s v=" "/>
    <s v=" "/>
    <s v=" "/>
    <s v=" "/>
    <s v="Tylich Štěpán (TylichŠtě)"/>
    <s v="Görcs Roland (Görcs)"/>
    <s v="Sobotková Klára (SoboKl)"/>
    <s v="Jahodová Jana (Jahodová)"/>
    <s v=" "/>
    <s v=" "/>
    <s v=" "/>
    <s v=" "/>
    <s v=" "/>
    <s v=" "/>
    <s v=" "/>
    <s v=" "/>
    <s v="Skýpalová Gabriela (SkýpaloGa)"/>
    <s v=" "/>
    <s v=" "/>
    <s v=" "/>
    <s v=" "/>
    <s v="Koriteaková Vendula (KoriteaVe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m/>
    <s v="PGK - Operační sál OP17                           "/>
    <x v="18"/>
    <x v="3"/>
    <n v="0"/>
    <s v="Celkova"/>
    <b v="0"/>
    <b v="0"/>
    <b v="0"/>
    <b v="0"/>
    <s v="13:47:45"/>
    <s v="13:50:58"/>
    <s v="13:54:37"/>
    <s v="14:02:31"/>
    <s v="14:13:40"/>
    <s v="15:58:20"/>
    <s v="16:01:09"/>
    <s v="16:36:48"/>
    <s v="16:36:49"/>
    <n v="169"/>
    <n v="105"/>
    <n v="167"/>
    <n v="120"/>
    <s v="Thursday"/>
    <s v="603"/>
    <n v="1217044"/>
    <s v="Plan"/>
    <d v="2023-02-16T00:00:00"/>
    <d v="1899-12-31T16:09:00"/>
    <s v="COS07"/>
    <s v="0863"/>
    <s v=""/>
    <m/>
    <s v="PGK - Oddělení operační gynekologie LO17          "/>
    <x v="0"/>
    <n v="2023"/>
    <x v="136"/>
    <s v="8959014196"/>
    <s v="Blažková Michaela"/>
    <n v="20230215"/>
    <n v="20230220"/>
    <n v="6"/>
    <s v="N808;;;;;;;;;;;;;;;"/>
    <s v="78990,21415,21221,21413,21225,90847,51711"/>
    <s v="08"/>
    <s v="Porodnicko-gynekologická klinika"/>
    <s v="89301081"/>
    <s v="0817"/>
    <n v="111"/>
    <s v="C"/>
    <x v="19"/>
    <x v="19"/>
    <n v="44945"/>
    <n v="7162"/>
    <n v="0"/>
    <n v="62991"/>
    <n v="54.34"/>
    <n v="0"/>
    <n v="0"/>
    <n v="300"/>
    <n v="600"/>
    <x v="70"/>
    <s v="08"/>
    <s v="Porodnicko-gynekologická klinika"/>
    <s v="89301081"/>
    <s v="0817"/>
    <n v="4"/>
    <n v="2"/>
    <n v="6"/>
    <n v="47986"/>
    <n v="12357"/>
    <n v="1"/>
    <n v="16216"/>
    <n v="0.80579999999999996"/>
    <n v="0.64080000000000004"/>
    <n v="0.16500000000000001"/>
    <x v="48"/>
    <n v="0.64079999923706055"/>
    <n v="0.16500000655651093"/>
    <s v="1"/>
    <s v="08"/>
    <s v="08"/>
    <s v="07,26,08"/>
    <x v="3"/>
    <s v="68601"/>
    <s v="Zlínský"/>
    <s v="Uherské Hradiště"/>
    <s v="Uherské Hradiště"/>
    <s v="N80 - Endometrióza"/>
    <s v="N808 - Jiná endometrióza"/>
    <m/>
    <s v="N808 - Jiná endometrióza"/>
    <x v="105"/>
    <x v="0"/>
    <x v="0"/>
    <x v="0"/>
    <x v="1"/>
  </r>
  <r>
    <n v="364814"/>
    <x v="110"/>
    <s v="Ivo Romančík"/>
    <x v="135"/>
    <n v="72"/>
    <m/>
    <s v="Študent Vladimír (ŠTU JR.)"/>
    <s v=" "/>
    <s v="Šarapatka Jan (ŠAR)"/>
    <s v="Česák Ondřej (ČesáOn)"/>
    <s v=" "/>
    <s v=" "/>
    <s v=" "/>
    <s v=" "/>
    <s v=" "/>
    <s v="Kozlovská Jana (KozlJa)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1:53:48"/>
    <s v="12:01:29"/>
    <s v="12:04:26"/>
    <s v="12:22:20"/>
    <s v="12:25:19"/>
    <s v="14:00:07"/>
    <s v="14:00:10"/>
    <s v="14:25:49"/>
    <s v="14:42:16"/>
    <n v="169"/>
    <n v="95"/>
    <n v="188"/>
    <n v="147"/>
    <s v="Tuesday"/>
    <s v="706"/>
    <n v="238150"/>
    <s v="Plan"/>
    <d v="2023-07-11T00:00:00"/>
    <d v="1899-12-31T10:52:00"/>
    <s v="COS07"/>
    <s v="1264"/>
    <s v="217 "/>
    <m/>
    <s v="URO - Lůžkové oddělení                            "/>
    <x v="0"/>
    <n v="2023"/>
    <x v="137"/>
    <s v="510610030"/>
    <s v="Romančík Ivo"/>
    <n v="20230710"/>
    <n v="20230715"/>
    <n v="6"/>
    <s v="C61;;;;;;;;;;;;;;;"/>
    <s v="78990,91982,76705,76711,91992"/>
    <s v="12"/>
    <s v="Urologická klinika"/>
    <s v="89301121"/>
    <s v="1211"/>
    <n v="205"/>
    <s v="C"/>
    <x v="9"/>
    <x v="9"/>
    <n v="74330"/>
    <n v="6556"/>
    <n v="0"/>
    <n v="0"/>
    <n v="0"/>
    <n v="4809.2"/>
    <n v="60154.9"/>
    <n v="600"/>
    <n v="600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07,12"/>
    <x v="0"/>
    <s v="77200"/>
    <s v="Olomoucký"/>
    <s v="Olomouc"/>
    <s v="Olomouc město"/>
    <s v="C61 - Zhoubný novotvar předstojné žlázy - prostaty"/>
    <m/>
    <m/>
    <s v="C61 - Zhoubný novotvar předstojné žlázy - prostaty"/>
    <x v="106"/>
    <x v="0"/>
    <x v="0"/>
    <x v="0"/>
    <x v="0"/>
  </r>
  <r>
    <n v="377159"/>
    <x v="53"/>
    <s v="Alexandr Drábek"/>
    <x v="136"/>
    <n v="63"/>
    <m/>
    <s v="Hruška František (HRU)"/>
    <s v=" "/>
    <s v="Študent Vladimír (ŠTU JR.)"/>
    <s v=" "/>
    <s v=" "/>
    <s v=" "/>
    <s v=" "/>
    <s v="Čechmánek Tomáš (ČechmTo)"/>
    <s v=" "/>
    <s v="Bělohlávková Andrea (Bělohlavk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0:27:33"/>
    <s v="10:28:22"/>
    <s v="10:34:19"/>
    <s v="10:42:00"/>
    <s v="10:52:12"/>
    <s v="12:50:07"/>
    <s v="12:53:13"/>
    <s v="12:59:34"/>
    <s v="13:10:31"/>
    <n v="163"/>
    <n v="118"/>
    <n v="188"/>
    <n v="146"/>
    <s v="Monday"/>
    <s v="706"/>
    <n v="1240211"/>
    <s v="Plan"/>
    <d v="2023-11-20T00:00:00"/>
    <d v="1899-12-31T10:40:00"/>
    <s v="COS07"/>
    <s v="1264"/>
    <s v=""/>
    <m/>
    <s v="URO - Lůžkové oddělení                            "/>
    <x v="0"/>
    <n v="2023"/>
    <x v="138"/>
    <s v="6004151329"/>
    <s v="Drábek Alexandr"/>
    <n v="20231119"/>
    <n v="20231125"/>
    <n v="7"/>
    <s v="C61;E790;I10;;;;;;;;;;;;;"/>
    <s v="91993,76705,76711,91982,78990"/>
    <s v="12"/>
    <s v="Urologická klinika"/>
    <s v="89301121"/>
    <s v="1211"/>
    <n v="211"/>
    <s v="C"/>
    <x v="9"/>
    <x v="9"/>
    <n v="75819"/>
    <n v="7632"/>
    <n v="0"/>
    <n v="0"/>
    <n v="0"/>
    <n v="0"/>
    <n v="57021.8"/>
    <n v="720"/>
    <n v="600"/>
    <x v="64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5002"/>
    <s v="Olomoucký"/>
    <s v="Přerov"/>
    <s v="Přerov město"/>
    <s v="C61 - Zhoubný novotvar předstojné žlázy - prostaty"/>
    <m/>
    <m/>
    <s v="C61 - Zhoubný novotvar předstojné žlázy - prostaty"/>
    <x v="107"/>
    <x v="0"/>
    <x v="0"/>
    <x v="0"/>
    <x v="0"/>
  </r>
  <r>
    <n v="359354"/>
    <x v="111"/>
    <s v="Peter Pružinec"/>
    <x v="137"/>
    <n v="67"/>
    <m/>
    <s v="Študent Vladimír (ŠTU)"/>
    <s v=" "/>
    <s v="Hruška František (HRU)"/>
    <s v=" "/>
    <s v=" "/>
    <s v=" "/>
    <s v=" "/>
    <s v="Paciorková Hana (paciha)"/>
    <s v=" "/>
    <s v="Sedláková Gabriela (Sedláková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37:23"/>
    <s v="07:37:24"/>
    <s v="08:02:05"/>
    <s v="08:02:06"/>
    <s v="08:11:10"/>
    <s v="09:38:42"/>
    <s v="09:41:55"/>
    <s v="09:47:08"/>
    <s v="09:55:08"/>
    <n v="138"/>
    <n v="87"/>
    <n v="151"/>
    <n v="106"/>
    <s v="Friday"/>
    <s v="706"/>
    <n v="1227857"/>
    <s v="Plan"/>
    <d v="2023-05-19T00:00:00"/>
    <d v="1899-12-31T08:00:00"/>
    <s v="COS07"/>
    <s v="1264"/>
    <s v=""/>
    <m/>
    <s v="URO - Lůžkové oddělení                            "/>
    <x v="1"/>
    <n v="2023"/>
    <x v="139"/>
    <s v="5607086223"/>
    <s v="Pružinec Peter"/>
    <n v="20230518"/>
    <n v="20230524"/>
    <n v="7"/>
    <s v="C61;I10;;;;;;;;;;;;;;"/>
    <s v="78990"/>
    <s v="12"/>
    <s v="Urologická klinika"/>
    <s v="89301121"/>
    <s v="1211"/>
    <n v="400"/>
    <s v="A"/>
    <x v="35"/>
    <x v="35"/>
    <n v="15641"/>
    <n v="7032"/>
    <n v="0"/>
    <n v="0"/>
    <n v="0"/>
    <n v="0"/>
    <n v="0"/>
    <n v="720"/>
    <n v="0"/>
    <x v="71"/>
    <s v="12"/>
    <s v="Urologická klinika"/>
    <s v="89301121"/>
    <s v="1211"/>
    <n v="5"/>
    <n v="2"/>
    <n v="10"/>
    <n v="36352"/>
    <n v="3013"/>
    <n v="1"/>
    <n v="14862"/>
    <n v="0.52569999999999995"/>
    <n v="0.48549999999999999"/>
    <n v="4.02E-2"/>
    <x v="49"/>
    <n v="0.48550000786781311"/>
    <n v="0"/>
    <s v="1"/>
    <s v="12"/>
    <m/>
    <s v="07"/>
    <x v="2"/>
    <s v="91701"/>
    <m/>
    <m/>
    <m/>
    <s v="C61 - Zhoubný novotvar předstojné žlázy - prostaty"/>
    <m/>
    <m/>
    <s v="C61 - Zhoubný novotvar předstojné žlázy - prostaty"/>
    <x v="45"/>
    <x v="0"/>
    <x v="0"/>
    <x v="0"/>
    <x v="0"/>
  </r>
  <r>
    <n v="368726"/>
    <x v="112"/>
    <s v="Vlastimil Vávra"/>
    <x v="138"/>
    <n v="68"/>
    <m/>
    <s v="Hartmann Igor (HA)"/>
    <s v=" "/>
    <s v="Žemla Pavel (Žemla)"/>
    <s v=" "/>
    <s v=" "/>
    <s v=" "/>
    <s v=" "/>
    <s v="Uher Radek (Uher)"/>
    <s v=" "/>
    <s v="Stejskalíková Eva (StejEv)"/>
    <s v=" "/>
    <s v=" "/>
    <s v=" "/>
    <s v=" "/>
    <s v=" "/>
    <s v=" "/>
    <s v=" "/>
    <s v=" "/>
    <s v=" "/>
    <s v="Bačinská Tereza (BačiTe)"/>
    <s v="Prucková Lucie (PruckovL)"/>
    <s v=" "/>
    <s v=" "/>
    <s v=" "/>
    <s v="Fričarová Martina (Fričarová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5"/>
    <x v="23"/>
    <n v="0"/>
    <s v="Celkova"/>
    <b v="0"/>
    <b v="0"/>
    <b v="0"/>
    <b v="0"/>
    <s v="07:43:25"/>
    <s v="07:48:53"/>
    <s v="08:13:43"/>
    <s v="08:13:44"/>
    <s v="08:20:00"/>
    <s v="09:36:16"/>
    <s v="09:37:15"/>
    <s v="09:42:20"/>
    <s v="09:58:35"/>
    <n v="135"/>
    <n v="76"/>
    <n v="159"/>
    <n v="81"/>
    <s v="Friday"/>
    <s v="706"/>
    <n v="1217994"/>
    <s v="Plan"/>
    <d v="2023-08-25T00:00:00"/>
    <d v="1899-12-31T07:35:00"/>
    <s v="COS07"/>
    <s v="1264"/>
    <s v=""/>
    <m/>
    <s v="IPCHO - Intenzivní péče chirurgických oborů       "/>
    <x v="0"/>
    <n v="2023"/>
    <x v="140"/>
    <s v="5503032051"/>
    <s v="Vávra Vlastimil"/>
    <n v="20230824"/>
    <n v="20230829"/>
    <n v="6"/>
    <s v="D350;C911;;;;;;;;;;;;;;"/>
    <s v="78990,90857,51711"/>
    <s v="12"/>
    <s v="Urologická klinika"/>
    <s v="89301121"/>
    <s v="1211"/>
    <n v="205"/>
    <s v="C"/>
    <x v="27"/>
    <x v="27"/>
    <n v="43145"/>
    <n v="5255"/>
    <n v="11917"/>
    <n v="0"/>
    <n v="163.03"/>
    <n v="0"/>
    <n v="10935"/>
    <n v="480"/>
    <n v="375"/>
    <x v="72"/>
    <s v="12"/>
    <s v="Urologická klinika"/>
    <s v="89301121"/>
    <s v="1211"/>
    <n v="8"/>
    <n v="3"/>
    <n v="13"/>
    <n v="132449"/>
    <n v="19544"/>
    <n v="1"/>
    <n v="43338"/>
    <n v="2.0297000000000001"/>
    <n v="1.7686999999999999"/>
    <n v="0.26100000000000001"/>
    <x v="43"/>
    <n v="1.7687000036239624"/>
    <n v="0.26100000739097595"/>
    <s v="1"/>
    <s v="12"/>
    <s v="12"/>
    <s v="07,12"/>
    <x v="1"/>
    <s v="74774"/>
    <s v="Moravskoslezský"/>
    <s v="Opava"/>
    <s v="Opava"/>
    <s v="D35 - Nezhoubný novotvar jiných a neurčených žláz s vnitřní sekrecí"/>
    <s v="D350 - Nezhoubný novotvar - nadledvina [glandula suprarenalis (adrenalis)]"/>
    <m/>
    <s v="D350 - Nezhoubný novotvar - nadledvina [glandula suprarenalis (adrenalis)]"/>
    <x v="96"/>
    <x v="0"/>
    <x v="0"/>
    <x v="0"/>
    <x v="0"/>
  </r>
  <r>
    <n v="356235"/>
    <x v="113"/>
    <s v="Jaroslav Langhans"/>
    <x v="139"/>
    <n v="66"/>
    <m/>
    <s v="Študent Vladimír (ŠTU JR.)"/>
    <s v=" "/>
    <s v="Študent Vladimír (ŠTU)"/>
    <s v=" "/>
    <s v=" "/>
    <s v=" "/>
    <s v=" "/>
    <s v="Lucká Ivana (LucIv)"/>
    <s v=" "/>
    <s v="Mücková Marie (Mücková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0:21:41"/>
    <s v="10:24:59"/>
    <s v="10:36:23"/>
    <s v="10:48:14"/>
    <s v="10:55:27"/>
    <s v="12:21:19"/>
    <s v="12:24:00"/>
    <s v="12:43:00"/>
    <s v="13:01:00"/>
    <n v="160"/>
    <n v="86"/>
    <n v="188"/>
    <n v="147"/>
    <s v="Friday"/>
    <s v="706"/>
    <n v="1209640"/>
    <s v="Plan"/>
    <d v="2023-04-28T00:00:00"/>
    <d v="1899-12-31T11:18:00"/>
    <s v="COS07"/>
    <s v="1264"/>
    <s v=""/>
    <m/>
    <s v="URO - Lůžkové oddělení                            "/>
    <x v="1"/>
    <n v="2023"/>
    <x v="141"/>
    <s v="5703280660"/>
    <s v="Langhans Jaroslav"/>
    <n v="20230427"/>
    <n v="20230501"/>
    <n v="5"/>
    <s v="C61;I10;E118;;;;;;;;;;;;;"/>
    <s v="78990,91982,91993,76705"/>
    <s v="12"/>
    <s v="Urologická klinika"/>
    <s v="89301121"/>
    <s v="1211"/>
    <n v="111"/>
    <s v="C"/>
    <x v="0"/>
    <x v="0"/>
    <n v="60838"/>
    <n v="5480"/>
    <n v="0"/>
    <n v="0"/>
    <n v="0"/>
    <n v="0"/>
    <n v="60142.54"/>
    <n v="480"/>
    <n v="6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56169"/>
    <s v="Pardubický"/>
    <s v="Ústí nad Orlicí"/>
    <s v="Ústí nad Orlicí"/>
    <s v="C61 - Zhoubný novotvar předstojné žlázy - prostaty"/>
    <m/>
    <m/>
    <s v="C61 - Zhoubný novotvar předstojné žlázy - prostaty"/>
    <x v="6"/>
    <x v="0"/>
    <x v="0"/>
    <x v="0"/>
    <x v="0"/>
  </r>
  <r>
    <n v="373942"/>
    <x v="114"/>
    <s v="Jan Peschek"/>
    <x v="140"/>
    <n v="37"/>
    <m/>
    <s v="Študent Vladimír (ŠTU JR.)"/>
    <s v=" "/>
    <s v="Šarapatka Jan (ŠAR)"/>
    <s v=" "/>
    <s v=" "/>
    <s v=" "/>
    <s v=" "/>
    <s v="Štrba Peter (Štrba)"/>
    <s v=" "/>
    <s v="Řezáčová Tereza (ŘezáčováT)"/>
    <s v=" "/>
    <s v=" "/>
    <s v=" "/>
    <s v=" "/>
    <s v=" "/>
    <s v=" "/>
    <s v=" "/>
    <s v=" "/>
    <s v=" "/>
    <s v="Hudečková Jana (HudeJa)"/>
    <s v="Reimer Jakub (Reimer)"/>
    <s v=" "/>
    <s v=" "/>
    <s v=" "/>
    <s v="Fričarová Martina (Fričarová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07:57:24"/>
    <s v="08:00:20"/>
    <s v="08:21:54"/>
    <s v="08:21:56"/>
    <s v="08:21:59"/>
    <s v="10:28:26"/>
    <s v="10:29:48"/>
    <s v="10:52:59"/>
    <s v="10:58:46"/>
    <n v="181"/>
    <n v="127"/>
    <n v="150"/>
    <n v="101"/>
    <s v="Friday"/>
    <s v="706"/>
    <n v="511479"/>
    <s v="Plan"/>
    <d v="2023-10-20T00:00:00"/>
    <d v="1899-12-31T08:00:00"/>
    <s v="COS07"/>
    <s v="1264"/>
    <s v="217 "/>
    <m/>
    <s v="URO - Lůžkové oddělení                            "/>
    <x v="0"/>
    <n v="2023"/>
    <x v="142"/>
    <s v="8604265615"/>
    <s v="Peschek Jan"/>
    <n v="20231019"/>
    <n v="20231024"/>
    <n v="6"/>
    <s v="C64;I10;;;;;;;;;;;;;;"/>
    <s v="91982,76707,78990,91991"/>
    <s v="12"/>
    <s v="Urologická klinika"/>
    <s v="89301121"/>
    <s v="1211"/>
    <n v="205"/>
    <s v="C"/>
    <x v="2"/>
    <x v="2"/>
    <n v="78272"/>
    <n v="6556"/>
    <n v="0"/>
    <n v="0"/>
    <n v="1343.12"/>
    <n v="0"/>
    <n v="51674.559999999998"/>
    <n v="600"/>
    <n v="60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3801"/>
    <s v="Moravskoslezský"/>
    <s v="Frýdek-Místek"/>
    <s v="Frýdek-Místek"/>
    <s v="C64 - Zhoubný novotvar ledviny mimo pánvičku"/>
    <m/>
    <m/>
    <s v="C64 - Zhoubný novotvar ledviny mimo pánvičku"/>
    <x v="108"/>
    <x v="0"/>
    <x v="0"/>
    <x v="0"/>
    <x v="0"/>
  </r>
  <r>
    <n v="375071"/>
    <x v="16"/>
    <s v="Petr Přikryl"/>
    <x v="141"/>
    <n v="38"/>
    <m/>
    <s v="Mižičková Eliška (MižiEl)"/>
    <s v=" "/>
    <s v="Hruška František (HRU)"/>
    <s v=" "/>
    <s v=" "/>
    <s v=" "/>
    <s v=" "/>
    <s v="Smékalová Sylva (Smékalová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4"/>
    <x v="22"/>
    <n v="0"/>
    <s v="Celkova"/>
    <m/>
    <m/>
    <m/>
    <m/>
    <s v="12:54:34"/>
    <s v="12:56:24"/>
    <s v="13:03:42"/>
    <s v="13:07:18"/>
    <s v="13:15:27"/>
    <s v="13:56:01"/>
    <s v="14:02:02"/>
    <s v="14:03:25"/>
    <s v="14:08:06"/>
    <n v="74"/>
    <n v="41"/>
    <n v="74"/>
    <n v="37"/>
    <s v="Friday"/>
    <s v="706"/>
    <n v="612349"/>
    <s v="Plan"/>
    <d v="2023-11-03T00:00:00"/>
    <d v="1899-12-31T14:14:00"/>
    <s v="COS08"/>
    <s v="1264"/>
    <s v="111 "/>
    <m/>
    <s v="URO - Lůžkové oddělení                            "/>
    <x v="1"/>
    <n v="2023"/>
    <x v="143"/>
    <s v="8510216165"/>
    <s v="Přikryl Petr"/>
    <n v="20231102"/>
    <n v="20231104"/>
    <n v="3"/>
    <s v="N433;I10;K760;E660;Z905;;;;;;;;;;;"/>
    <s v="76451"/>
    <s v="12"/>
    <s v="Urologická klinika"/>
    <s v="89301121"/>
    <s v="1211"/>
    <n v="111"/>
    <s v="C"/>
    <x v="26"/>
    <x v="26"/>
    <n v="8008"/>
    <n v="2761"/>
    <n v="0"/>
    <n v="0"/>
    <n v="0"/>
    <n v="0"/>
    <n v="0"/>
    <n v="240"/>
    <n v="225"/>
    <x v="57"/>
    <s v="12"/>
    <s v="Urologická klinika"/>
    <s v="89301121"/>
    <s v="1211"/>
    <n v="4"/>
    <n v="2"/>
    <n v="6"/>
    <n v="40350"/>
    <n v="30"/>
    <n v="1"/>
    <n v="1030"/>
    <n v="0.53920000000000001"/>
    <n v="0.53879999999999995"/>
    <n v="4.0000000000000002E-4"/>
    <x v="30"/>
    <n v="0.53880000114440918"/>
    <n v="0"/>
    <s v="1"/>
    <s v="12"/>
    <s v="12"/>
    <s v="12"/>
    <x v="2"/>
    <s v="75114"/>
    <s v="Olomoucký"/>
    <s v="Přerov"/>
    <s v="Přerov a okolí"/>
    <s v="N43 - Hydrokéla a spermatokéla"/>
    <s v="N433 - Hydrokéla NS"/>
    <m/>
    <s v="N433 - Hydrokéla NS"/>
    <x v="45"/>
    <x v="1"/>
    <x v="0"/>
    <x v="0"/>
    <x v="0"/>
  </r>
  <r>
    <n v="370636"/>
    <x v="115"/>
    <s v="Roman Tulis"/>
    <x v="142"/>
    <n v="62"/>
    <m/>
    <s v="Hruška František (HRU)"/>
    <s v=" "/>
    <s v="Študent Vladimír (ŠTU)"/>
    <s v=" "/>
    <s v=" "/>
    <s v=" "/>
    <s v=" "/>
    <s v="Čermáková Pavla (ČermPa)"/>
    <s v=" "/>
    <s v="Kozlovská Jana (KozlJa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34:14"/>
    <s v="07:39:36"/>
    <s v="07:44:56"/>
    <s v="07:52:30"/>
    <s v="08:01:45"/>
    <s v="09:52:19"/>
    <s v="09:55:19"/>
    <s v="09:59:46"/>
    <s v="10:08:17"/>
    <n v="154"/>
    <n v="111"/>
    <n v="150"/>
    <n v="106"/>
    <s v="Tuesday"/>
    <s v="706"/>
    <n v="1234667"/>
    <s v="Plan"/>
    <d v="2023-09-19T00:00:00"/>
    <d v="1899-12-31T08:00:00"/>
    <s v="COS07"/>
    <s v="1264"/>
    <s v=""/>
    <m/>
    <s v="URO - Lůžkové oddělení                            "/>
    <x v="1"/>
    <n v="2023"/>
    <x v="144"/>
    <s v="6112311788"/>
    <s v="Tulis Roman"/>
    <n v="20230918"/>
    <n v="20230923"/>
    <n v="6"/>
    <s v="C61;I10;E789;;;;;;;;;;;;;"/>
    <s v="76711,91993,91982,76705,78990"/>
    <s v="12"/>
    <s v="Urologická klinika"/>
    <s v="89301121"/>
    <s v="1211"/>
    <n v="111"/>
    <s v="C"/>
    <x v="9"/>
    <x v="9"/>
    <n v="87821"/>
    <n v="6856"/>
    <n v="0"/>
    <n v="0"/>
    <n v="380.4"/>
    <n v="0"/>
    <n v="60688.2"/>
    <n v="600"/>
    <n v="900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56972"/>
    <s v="Pardubický"/>
    <s v="Svitavy"/>
    <s v="Svitavy"/>
    <s v="C61 - Zhoubný novotvar předstojné žlázy - prostaty"/>
    <m/>
    <m/>
    <s v="C61 - Zhoubný novotvar předstojné žlázy - prostaty"/>
    <x v="109"/>
    <x v="0"/>
    <x v="0"/>
    <x v="0"/>
    <x v="0"/>
  </r>
  <r>
    <n v="370799"/>
    <x v="116"/>
    <s v="Anna Mokrá"/>
    <x v="143"/>
    <n v="77"/>
    <m/>
    <s v="Dzvinčuk Petr (dzvincuk)"/>
    <s v=" "/>
    <s v="Janošík Martin (JanoMa)"/>
    <s v=" "/>
    <s v=" "/>
    <s v=" "/>
    <s v=" "/>
    <s v="Brigant Tomáš (BrigTo)"/>
    <s v=" "/>
    <s v="Jelínková Milada (JelínkovM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m/>
    <m/>
    <m/>
    <m/>
    <s v="07:44:01"/>
    <s v="07:47:49"/>
    <s v="07:57:18"/>
    <s v="08:07:01"/>
    <s v="08:30:05"/>
    <s v="10:10:26"/>
    <s v="10:11:32"/>
    <s v="10:42:15"/>
    <s v="10:55:47"/>
    <n v="191"/>
    <n v="100"/>
    <n v="183"/>
    <n v="117"/>
    <s v="Thursday"/>
    <s v="603"/>
    <n v="137415"/>
    <s v="Plan"/>
    <d v="2023-10-26T00:00:00"/>
    <d v="1899-12-31T08:00:00"/>
    <s v="COS07"/>
    <s v="0863"/>
    <s v="111 "/>
    <m/>
    <s v="IPCHO - Intenzivní péče chirurgických oborů       "/>
    <x v="0"/>
    <n v="2023"/>
    <x v="145"/>
    <s v="465705417"/>
    <s v="Mokrá Anna"/>
    <n v="20231025"/>
    <n v="20231030"/>
    <n v="6"/>
    <s v="C549;E669;E039;;;;;;;;;;;;;"/>
    <s v="91995,21415,21225,63634,21001,91985,78990"/>
    <s v="08"/>
    <s v="Porodnicko-gynekologická klinika"/>
    <s v="89301081"/>
    <s v="0817"/>
    <n v="111"/>
    <s v="B"/>
    <x v="4"/>
    <x v="4"/>
    <n v="85043"/>
    <n v="7162"/>
    <n v="0"/>
    <n v="0"/>
    <n v="108.69"/>
    <n v="0"/>
    <n v="75080.92"/>
    <n v="300"/>
    <n v="600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26,07"/>
    <x v="0"/>
    <s v="78701"/>
    <s v="Olomoucký"/>
    <s v="Šumperk"/>
    <s v="Šumperk"/>
    <s v="C54 - Zhoubný novotvar těla děložního"/>
    <s v="C549 - ZN - tělo děložní [corpus uteri] NS"/>
    <m/>
    <s v="C549 - ZN - tělo děložní [corpus uteri] NS"/>
    <x v="110"/>
    <x v="0"/>
    <x v="0"/>
    <x v="0"/>
    <x v="1"/>
  </r>
  <r>
    <n v="353983"/>
    <x v="77"/>
    <s v="Bořivoj Dvořák"/>
    <x v="144"/>
    <n v="61"/>
    <m/>
    <s v="Hruška František (HRU)"/>
    <s v=" "/>
    <s v="Študent Vladimír (ŠTU JR.)"/>
    <s v=" "/>
    <s v=" "/>
    <s v=" "/>
    <s v=" "/>
    <s v="Dubovec Tomáš (DubovecTo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3:25:48"/>
    <s v="13:27:34"/>
    <s v="13:34:56"/>
    <s v="13:40:42"/>
    <s v="13:50:44"/>
    <s v="15:20:47"/>
    <s v="15:23:51"/>
    <s v="15:30:28"/>
    <s v="15:36:52"/>
    <n v="131"/>
    <n v="90"/>
    <n v="151"/>
    <n v="106"/>
    <s v="Monday"/>
    <s v="706"/>
    <n v="429571"/>
    <s v="Plan"/>
    <d v="2023-04-17T00:00:00"/>
    <d v="1899-12-31T13:50:00"/>
    <s v="COS07"/>
    <s v="1264"/>
    <s v="201 "/>
    <m/>
    <s v="URO - Lůžkové oddělení                            "/>
    <x v="0"/>
    <n v="2023"/>
    <x v="146"/>
    <s v="6208070396"/>
    <s v="Dvořák Bořivoj"/>
    <n v="20230416"/>
    <n v="20230423"/>
    <n v="8"/>
    <s v="C61;;;;;;;;;;;;;;;"/>
    <s v="76705,78990,91982,91992"/>
    <s v="12"/>
    <s v="Urologická klinika"/>
    <s v="89301121"/>
    <s v="1211"/>
    <n v="201"/>
    <s v="C"/>
    <x v="0"/>
    <x v="0"/>
    <n v="75688"/>
    <n v="8665"/>
    <n v="0"/>
    <n v="0"/>
    <n v="0"/>
    <n v="0"/>
    <n v="60142.54"/>
    <n v="840"/>
    <n v="750"/>
    <x v="37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6"/>
    <x v="0"/>
    <x v="0"/>
    <x v="0"/>
    <x v="0"/>
  </r>
  <r>
    <n v="347730"/>
    <x v="117"/>
    <s v="Michaela Fojtíková"/>
    <x v="145"/>
    <n v="44"/>
    <m/>
    <s v="Loveček Martin (lovemart)"/>
    <s v=" "/>
    <s v="Muc2 Chir1 (MUC2)"/>
    <s v=" "/>
    <s v=" "/>
    <s v=" "/>
    <s v=" "/>
    <s v="Görcs Roland (Görcs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s v="COS07"/>
    <s v="1.CH - Lůžkové oddělení 9                         "/>
    <s v="1.CH - Operační sál                               "/>
    <x v="33"/>
    <x v="30"/>
    <n v="0"/>
    <s v="Celkova"/>
    <b v="0"/>
    <b v="0"/>
    <b v="0"/>
    <b v="0"/>
    <s v="16:51:33"/>
    <s v="16:56:57"/>
    <s v="17:02:51"/>
    <s v="17:07:45"/>
    <s v="17:08:13"/>
    <s v="17:46:25"/>
    <s v="17:49:14"/>
    <s v="17:57:20"/>
    <s v="18:02:40"/>
    <n v="71"/>
    <n v="38"/>
    <n v="97"/>
    <n v="58"/>
    <s v="Wednesday"/>
    <s v="CH1"/>
    <n v="998443"/>
    <s v="Sluzba"/>
    <d v="2023-02-01T00:00:00"/>
    <d v="1899-12-31T16:16:00"/>
    <s v="COS07"/>
    <s v="0464"/>
    <s v=""/>
    <s v="51517"/>
    <s v="1.CH - Lůžkové oddělení 9                         "/>
    <x v="1"/>
    <n v="2023"/>
    <x v="147"/>
    <s v="7956154206"/>
    <s v="Fojtíková Michaela"/>
    <n v="20230201"/>
    <n v="20230204"/>
    <n v="4"/>
    <s v="K432;;;;;;;;;;;;;;;"/>
    <s v="78115,51353,51515"/>
    <s v="04"/>
    <s v="I. chirurgická klinika"/>
    <s v="89301041"/>
    <s v="0412"/>
    <n v="111"/>
    <s v="D"/>
    <x v="36"/>
    <x v="36"/>
    <n v="15330"/>
    <n v="4143"/>
    <n v="0"/>
    <n v="0"/>
    <n v="54.34"/>
    <n v="0"/>
    <n v="563"/>
    <n v="360"/>
    <n v="300"/>
    <x v="73"/>
    <s v="04"/>
    <s v="I. chirurgická klinika"/>
    <s v="89301041"/>
    <s v="0412"/>
    <n v="4"/>
    <n v="2"/>
    <n v="6"/>
    <n v="37272"/>
    <n v="77"/>
    <n v="1"/>
    <n v="1077"/>
    <n v="0.49869999999999998"/>
    <n v="0.49769999999999998"/>
    <n v="1E-3"/>
    <x v="50"/>
    <n v="0.49770000576972961"/>
    <n v="1.0000000474974513E-3"/>
    <s v="1"/>
    <s v="04"/>
    <s v="04"/>
    <s v="07,04"/>
    <x v="2"/>
    <s v="76332"/>
    <s v="Zlínský"/>
    <s v="Zlín"/>
    <s v="Zlín"/>
    <s v="K43 - Břišní kýla [hernia ventralis]"/>
    <s v="K432 - Kýla v jizvě bez neprůchodnosti nebo gangrény"/>
    <m/>
    <s v="K432 - Kýla v jizvě bez neprůchodnosti nebo gangrény"/>
    <x v="111"/>
    <x v="1"/>
    <x v="0"/>
    <x v="0"/>
    <x v="2"/>
  </r>
  <r>
    <n v="346626"/>
    <x v="10"/>
    <s v="Radomír Kubáč"/>
    <x v="146"/>
    <n v="59"/>
    <m/>
    <s v="Študent Vladimír (ŠTU JR.)"/>
    <s v=" "/>
    <s v="Česák Ondřej (ČesáOn)"/>
    <s v=" "/>
    <s v=" "/>
    <s v=" "/>
    <s v=" "/>
    <s v="Tylich Štěpán (TylichŠtě)"/>
    <s v=" "/>
    <s v="Weinlichová Stanislava (Weinlicho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3:25:32"/>
    <s v="13:27:30"/>
    <s v="13:42:28"/>
    <s v="13:56:05"/>
    <s v="14:00:49"/>
    <s v="15:50:05"/>
    <s v="15:50:58"/>
    <s v="16:09:07"/>
    <s v="16:20:58"/>
    <n v="175"/>
    <n v="110"/>
    <n v="188"/>
    <n v="147"/>
    <s v="Monday"/>
    <s v="706"/>
    <n v="241592"/>
    <s v="Plan"/>
    <d v="2023-01-30T00:00:00"/>
    <d v="1899-12-31T13:46:00"/>
    <s v="COS07"/>
    <s v="1264"/>
    <s v="211 "/>
    <m/>
    <s v="URO - Lůžkové oddělení                            "/>
    <x v="0"/>
    <n v="2023"/>
    <x v="148"/>
    <s v="6405261137"/>
    <s v="Kubáč Radomír"/>
    <n v="20230129"/>
    <n v="20230204"/>
    <n v="7"/>
    <s v="C61;;;;;;;;;;;;;;;"/>
    <s v="76711,91982,78990,76705,91992"/>
    <s v="12"/>
    <s v="Urologická klinika"/>
    <s v="89301121"/>
    <s v="1211"/>
    <n v="211"/>
    <s v="C"/>
    <x v="9"/>
    <x v="9"/>
    <n v="99060"/>
    <n v="7632"/>
    <n v="0"/>
    <n v="0"/>
    <n v="0"/>
    <n v="0"/>
    <n v="56475.45"/>
    <n v="720"/>
    <n v="600"/>
    <x v="64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8354"/>
    <s v="Olomoucký"/>
    <s v="Olomouc"/>
    <s v="Olomouc východ"/>
    <s v="C61 - Zhoubný novotvar předstojné žlázy - prostaty"/>
    <m/>
    <m/>
    <s v="C61 - Zhoubný novotvar předstojné žlázy - prostaty"/>
    <x v="112"/>
    <x v="0"/>
    <x v="0"/>
    <x v="0"/>
    <x v="0"/>
  </r>
  <r>
    <n v="354249"/>
    <x v="118"/>
    <s v="Karel Přikryl"/>
    <x v="147"/>
    <n v="59"/>
    <m/>
    <s v="Študent Vladimír (ŠTU JR.)"/>
    <s v=" "/>
    <s v="Študent Vladimír (ŠTU)"/>
    <s v="Česák Ondřej (ČesáOn)"/>
    <s v=" "/>
    <s v=" "/>
    <s v=" "/>
    <s v=" "/>
    <s v=" "/>
    <s v="Karolczyk Jiří (KaroJi)"/>
    <s v=" "/>
    <s v=" "/>
    <s v=" "/>
    <s v=" "/>
    <s v=" "/>
    <s v=" "/>
    <s v=" "/>
    <s v=" "/>
    <s v=" "/>
    <s v="Prucková Lucie (PruckovL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15"/>
    <x v="15"/>
    <n v="0"/>
    <s v="Celkova"/>
    <b v="0"/>
    <b v="0"/>
    <b v="0"/>
    <b v="0"/>
    <s v="10:29:13"/>
    <s v="10:32:53"/>
    <s v="10:37:42"/>
    <s v="10:44:16"/>
    <s v="10:58:55"/>
    <s v="12:24:21"/>
    <s v="12:27:08"/>
    <s v="12:30:28"/>
    <s v="12:38:19"/>
    <n v="129"/>
    <n v="86"/>
    <n v="162"/>
    <n v="105"/>
    <s v="Friday"/>
    <s v="706"/>
    <n v="241624"/>
    <s v="Plan"/>
    <d v="2023-03-31T00:00:00"/>
    <d v="1899-12-31T10:53:00"/>
    <s v="COS07"/>
    <s v="1264"/>
    <s v="201 "/>
    <m/>
    <s v="URO - Lůžkové oddělení                            "/>
    <x v="0"/>
    <n v="2023"/>
    <x v="149"/>
    <s v="6407152290"/>
    <s v="Přikryl Karel"/>
    <n v="20230330"/>
    <n v="20230403"/>
    <n v="5"/>
    <s v="Q620;I10;I498;E789;;;;;;;;;;;;"/>
    <s v="76709,78990"/>
    <s v="12"/>
    <s v="Urologická klinika"/>
    <s v="89301121"/>
    <s v="1211"/>
    <n v="201"/>
    <s v="D"/>
    <x v="17"/>
    <x v="17"/>
    <n v="56284"/>
    <n v="5405"/>
    <n v="0"/>
    <n v="0"/>
    <n v="163.03"/>
    <n v="0"/>
    <n v="52450.17"/>
    <n v="480"/>
    <n v="525"/>
    <x v="74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12,07"/>
    <x v="0"/>
    <s v="77900"/>
    <s v="Olomoucký"/>
    <s v="Olomouc"/>
    <s v="Olomouc město"/>
    <s v="Q62 - Vrozené obstrukční defekty ledvinné pánvičky a vrozené vady močovodu"/>
    <s v="Q620 - Vrozená hydronefróza"/>
    <m/>
    <s v="Q620 - Vrozená hydronefróza"/>
    <x v="113"/>
    <x v="0"/>
    <x v="0"/>
    <x v="0"/>
    <x v="0"/>
  </r>
  <r>
    <n v="348325"/>
    <x v="31"/>
    <s v="Jindřich Válek"/>
    <x v="148"/>
    <n v="59"/>
    <m/>
    <s v="Ulrich Matouš (Ulrich)"/>
    <s v=" "/>
    <s v="Molnár Ján (Moln)"/>
    <s v=" "/>
    <s v=" "/>
    <s v=" "/>
    <s v=" "/>
    <s v="Brigant Tomáš (BrigTo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Seidl Zbyněk (Seidl)"/>
    <s v=" "/>
    <s v=" "/>
    <s v=" "/>
    <s v=" "/>
    <s v=" "/>
    <s v=" "/>
    <s v=" "/>
    <s v=" "/>
    <s v=" "/>
    <s v="COS07"/>
    <s v="1.CH - Lůžkové oddělení 3                         "/>
    <s v="1.CH - Operační sál                               "/>
    <x v="34"/>
    <x v="31"/>
    <n v="0"/>
    <s v="Celkova"/>
    <b v="0"/>
    <b v="0"/>
    <b v="0"/>
    <b v="0"/>
    <s v="13:27:55"/>
    <s v="13:28:43"/>
    <s v="13:31:39"/>
    <s v="13:42:18"/>
    <s v="13:43:30"/>
    <s v="14:10:12"/>
    <s v="14:11:43"/>
    <s v="14:20:54"/>
    <s v="14:30:02"/>
    <n v="63"/>
    <n v="27"/>
    <n v="64"/>
    <n v="32"/>
    <s v="Friday"/>
    <s v="CH1"/>
    <n v="50641"/>
    <s v="Plan"/>
    <d v="2023-02-17T00:00:00"/>
    <d v="1899-12-31T15:41:00"/>
    <s v="COS01"/>
    <s v="0464"/>
    <s v="211 "/>
    <s v="51515"/>
    <s v="1.CH - Lůžkové oddělení 3                         "/>
    <x v="1"/>
    <n v="2023"/>
    <x v="150"/>
    <s v="6407242149"/>
    <s v="Válek Jindřich"/>
    <n v="20230217"/>
    <n v="20230220"/>
    <n v="4"/>
    <s v="K429;J459;I10;;;;;;;;;;;;;"/>
    <s v="78989,51515"/>
    <s v="04"/>
    <s v="I. chirurgická klinika"/>
    <s v="89301041"/>
    <s v="0413"/>
    <n v="211"/>
    <s v="D"/>
    <x v="36"/>
    <x v="36"/>
    <n v="11004"/>
    <n v="4143"/>
    <n v="0"/>
    <n v="0"/>
    <n v="54.34"/>
    <n v="0"/>
    <n v="0"/>
    <n v="360"/>
    <n v="300"/>
    <x v="75"/>
    <s v="04"/>
    <s v="I. chirurgická klinika"/>
    <s v="89301041"/>
    <s v="0413"/>
    <n v="4"/>
    <n v="2"/>
    <n v="6"/>
    <n v="37272"/>
    <n v="77"/>
    <n v="1"/>
    <n v="1077"/>
    <n v="0.49869999999999998"/>
    <n v="0.49769999999999998"/>
    <n v="1E-3"/>
    <x v="50"/>
    <n v="0.49770000576972961"/>
    <n v="1.0000000474974513E-3"/>
    <s v="1"/>
    <s v="04"/>
    <s v="04"/>
    <s v="07,04"/>
    <x v="2"/>
    <s v="75102"/>
    <s v="Olomoucký"/>
    <s v="Přerov"/>
    <s v="Přerov a okolí"/>
    <s v="K42 - Pupeční kýla [hernia umbilicalis]"/>
    <s v="K429 - Pupeční kýla bez neprůchodnosti nebo gangrény"/>
    <m/>
    <s v="K429 - Pupeční kýla bez neprůchodnosti nebo gangrény"/>
    <x v="36"/>
    <x v="1"/>
    <x v="0"/>
    <x v="0"/>
    <x v="2"/>
  </r>
  <r>
    <n v="361496"/>
    <x v="119"/>
    <s v="Vladimír Šesták"/>
    <x v="149"/>
    <n v="59"/>
    <m/>
    <s v="Špička Petr (Špič)"/>
    <s v=" "/>
    <s v="Riško Juraj (Riško)"/>
    <s v=" "/>
    <s v=" "/>
    <s v=" "/>
    <s v=" "/>
    <s v="Raimr Jakub (Raimr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35"/>
    <x v="32"/>
    <n v="0"/>
    <s v="Celkova"/>
    <b v="0"/>
    <b v="0"/>
    <b v="0"/>
    <b v="0"/>
    <s v="07:40:17"/>
    <s v="07:41:47"/>
    <s v="07:49:15"/>
    <s v="08:10:26"/>
    <s v="08:17:58"/>
    <s v="12:05:38"/>
    <s v="12:21:19"/>
    <s v="12:22:30"/>
    <s v="12:32:29"/>
    <n v="292"/>
    <n v="228"/>
    <n v="165"/>
    <n v="105"/>
    <s v="Wednesday"/>
    <s v="CH1"/>
    <n v="241646"/>
    <s v="Plan"/>
    <d v="2023-06-07T00:00:00"/>
    <d v="1899-12-31T08:00:00"/>
    <s v="COS07"/>
    <s v="0464"/>
    <s v="211 "/>
    <s v="51359"/>
    <s v="1.CH - Lůžkové oddělení 6  JIP                    "/>
    <x v="0"/>
    <n v="2023"/>
    <x v="151"/>
    <s v="6408151090"/>
    <s v="Šesták Vladimír"/>
    <n v="20230606"/>
    <n v="20230612"/>
    <n v="7"/>
    <s v="C20;;;;;;;;;;;;;;;"/>
    <s v="91983,21413,91992,78990,21225,91761,91769,21221,51765,21415,21215,91770,21001"/>
    <s v="04"/>
    <s v="I. chirurgická klinika"/>
    <s v="89301041"/>
    <s v="0413"/>
    <n v="211"/>
    <s v="D"/>
    <x v="7"/>
    <x v="7"/>
    <n v="105001"/>
    <n v="6195"/>
    <n v="11917"/>
    <n v="0"/>
    <n v="487.03"/>
    <n v="0"/>
    <n v="79515.83"/>
    <n v="600"/>
    <n v="375"/>
    <x v="55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4,07"/>
    <x v="0"/>
    <s v="78353"/>
    <s v="Olomoucký"/>
    <s v="Olomouc"/>
    <s v="Olomouc a okolí"/>
    <s v="C20 - Zhoubný novotvar konečníku"/>
    <m/>
    <m/>
    <s v="C20 - Zhoubný novotvar konečníku"/>
    <x v="114"/>
    <x v="0"/>
    <x v="0"/>
    <x v="0"/>
    <x v="2"/>
  </r>
  <r>
    <n v="368517"/>
    <x v="120"/>
    <s v="Evžen Glac"/>
    <x v="150"/>
    <n v="59"/>
    <m/>
    <s v="Loveček Martin (lovemart)"/>
    <s v=" "/>
    <s v="Gregořík Michal (Gregořík)"/>
    <s v=" "/>
    <s v=" "/>
    <s v=" "/>
    <s v=" "/>
    <s v="Fiala Marek (FialaMar)"/>
    <s v=" "/>
    <s v="Kania Jana (KaniJa)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9                         "/>
    <s v="1.CH - Operační sál                               "/>
    <x v="3"/>
    <x v="3"/>
    <n v="0"/>
    <s v="Celkova"/>
    <b v="0"/>
    <b v="0"/>
    <b v="0"/>
    <b v="0"/>
    <s v="13:03:45"/>
    <s v="13:03:46"/>
    <s v="13:11:32"/>
    <s v="13:24:11"/>
    <s v="13:24:14"/>
    <s v="16:50:00"/>
    <s v="16:54:00"/>
    <s v="17:17:07"/>
    <s v="17:30:00"/>
    <n v="267"/>
    <n v="206"/>
    <n v="155"/>
    <n v="107"/>
    <s v="Wednesday"/>
    <s v="701"/>
    <n v="273064"/>
    <s v="Plan"/>
    <d v="2023-08-23T00:00:00"/>
    <d v="1899-12-31T10:45:00"/>
    <s v="COS07"/>
    <s v="0464"/>
    <s v="211 "/>
    <m/>
    <s v="1.CH - Lůžkové oddělení 6  JIP                    "/>
    <x v="0"/>
    <n v="2023"/>
    <x v="152"/>
    <s v="6408251190"/>
    <s v="Glac Evžen"/>
    <n v="20230822"/>
    <n v="20230825"/>
    <n v="4"/>
    <s v="K802;E119;I10;;;;;;;;;;;;;"/>
    <s v="90818,78990,51711"/>
    <s v="04"/>
    <s v="I. chirurgická klinika"/>
    <s v="89301041"/>
    <s v="0412"/>
    <n v="211"/>
    <s v="D"/>
    <x v="31"/>
    <x v="31"/>
    <n v="65224"/>
    <n v="2712"/>
    <n v="11917"/>
    <n v="0"/>
    <n v="163.03"/>
    <n v="0"/>
    <n v="76312.479999999996"/>
    <n v="240"/>
    <n v="150"/>
    <x v="76"/>
    <s v="04"/>
    <s v="I. chirurgická klinika"/>
    <s v="89301041"/>
    <s v="0412"/>
    <n v="5"/>
    <n v="2"/>
    <n v="7"/>
    <n v="56873"/>
    <n v="16824"/>
    <n v="1"/>
    <n v="19440"/>
    <n v="0.98419999999999996"/>
    <n v="0.75949999999999995"/>
    <n v="0.22470000000000001"/>
    <x v="51"/>
    <n v="0.75950002670288086"/>
    <n v="0.83411002159118652"/>
    <s v="1"/>
    <s v="04"/>
    <s v="04"/>
    <s v="07,04"/>
    <x v="3"/>
    <s v="75124"/>
    <s v="Olomoucký"/>
    <s v="Přerov"/>
    <s v="Přerov město"/>
    <s v="K80 - Žlučové kameny [cholelithiasis]"/>
    <s v="K802 - Kámen žlučníku bez cholecystitidy"/>
    <m/>
    <s v="K802 - Kámen žlučníku bez cholecystitidy"/>
    <x v="115"/>
    <x v="0"/>
    <x v="0"/>
    <x v="0"/>
    <x v="2"/>
  </r>
  <r>
    <n v="350695"/>
    <x v="121"/>
    <s v="Rostislav Lajšner"/>
    <x v="151"/>
    <n v="69"/>
    <m/>
    <s v="Hruška František (HRU)"/>
    <s v=" "/>
    <s v="Šarapatka Jan (ŠAR)"/>
    <s v=" "/>
    <s v=" "/>
    <s v=" "/>
    <s v=" "/>
    <s v="Rešková Ivana (ReškováI)"/>
    <s v=" "/>
    <s v="Stejskalíková Eva (StejEv)"/>
    <s v=" "/>
    <s v=" "/>
    <s v=" "/>
    <s v=" "/>
    <s v=" "/>
    <s v=" "/>
    <s v=" "/>
    <s v=" "/>
    <s v=" "/>
    <s v="Prucková Lucie (PruckovL)"/>
    <s v=" "/>
    <s v=" "/>
    <s v=" "/>
    <s v=" "/>
    <s v="Bačinská Tereza (BačiTe)"/>
    <s v="Fričarová Martina (Fričarová)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38:34"/>
    <s v="07:42:03"/>
    <s v="07:48:16"/>
    <s v="07:52:22"/>
    <s v="08:05:50"/>
    <s v="10:15:10"/>
    <s v="10:18:14"/>
    <s v="10:21:59"/>
    <s v="10:48:05"/>
    <n v="190"/>
    <n v="130"/>
    <n v="151"/>
    <n v="107"/>
    <s v="Friday"/>
    <s v="706"/>
    <n v="1218630"/>
    <s v="Plan"/>
    <d v="2023-03-10T00:00:00"/>
    <d v="1899-12-31T08:00:00"/>
    <s v="COS07"/>
    <s v="1264"/>
    <s v=""/>
    <m/>
    <s v="URO - Lůžkové oddělení                            "/>
    <x v="0"/>
    <n v="2023"/>
    <x v="153"/>
    <s v="5401130207"/>
    <s v="Lajšner Rostislav"/>
    <n v="20230309"/>
    <n v="20230315"/>
    <n v="7"/>
    <s v="C61;I10;E785;;;;;;;;;;;;;"/>
    <s v="91982,76705,91992,78990"/>
    <s v="12"/>
    <s v="Urologická klinika"/>
    <s v="89301121"/>
    <s v="1211"/>
    <n v="205"/>
    <s v="C"/>
    <x v="0"/>
    <x v="0"/>
    <n v="66460"/>
    <n v="7632"/>
    <n v="0"/>
    <n v="0"/>
    <n v="0"/>
    <n v="0"/>
    <n v="60155.81"/>
    <n v="720"/>
    <n v="600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67939"/>
    <s v="Jihomoravský"/>
    <s v="Blansko"/>
    <s v="Blansko"/>
    <s v="C61 - Zhoubný novotvar předstojné žlázy - prostaty"/>
    <m/>
    <m/>
    <s v="C61 - Zhoubný novotvar předstojné žlázy - prostaty"/>
    <x v="27"/>
    <x v="0"/>
    <x v="0"/>
    <x v="0"/>
    <x v="0"/>
  </r>
  <r>
    <n v="346199"/>
    <x v="122"/>
    <s v="Vlastimil Nelešovský"/>
    <x v="152"/>
    <n v="66"/>
    <m/>
    <s v="Špička Petr (Špič)"/>
    <s v=" "/>
    <s v="Molnár Ján (Moln)"/>
    <s v=" "/>
    <s v=" "/>
    <s v=" "/>
    <s v=" "/>
    <s v="Krupárová Magdaléna (KrupárMag)"/>
    <s v=" "/>
    <s v="Pavelková Ester (Pavelková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b v="0"/>
    <b v="0"/>
    <b v="0"/>
    <b v="0"/>
    <s v="07:35:02"/>
    <s v="07:39:24"/>
    <s v="07:43:51"/>
    <s v="08:13:53"/>
    <s v="08:17:39"/>
    <s v="11:15:14"/>
    <s v="11:22:17"/>
    <s v="11:32:13"/>
    <s v="11:42:26"/>
    <n v="247"/>
    <n v="178"/>
    <n v="310"/>
    <n v="221"/>
    <s v="Wednesday"/>
    <s v="CH1"/>
    <n v="426963"/>
    <s v="Plan"/>
    <d v="2023-01-18T00:00:00"/>
    <d v="1899-12-31T08:00:00"/>
    <s v="COS07"/>
    <s v="0464"/>
    <s v="213 "/>
    <m/>
    <s v="1.CH - Lůžkové oddělení 6  JIP                    "/>
    <x v="0"/>
    <n v="2023"/>
    <x v="154"/>
    <s v="5709032120"/>
    <s v="Nelešovský Vlastimil"/>
    <n v="20230117"/>
    <n v="20230127"/>
    <n v="11"/>
    <s v="C20;Z932;;;;;;;;;;;;;;"/>
    <s v="78990,21221,91982,21415,21413,21225,51765,91769,91991,21717,21001,91761"/>
    <s v="04"/>
    <s v="I. chirurgická klinika"/>
    <s v="89301041"/>
    <s v="0413"/>
    <n v="213"/>
    <s v="D"/>
    <x v="7"/>
    <x v="7"/>
    <n v="147075"/>
    <n v="5224"/>
    <n v="38701"/>
    <n v="0"/>
    <n v="1170.1199999999999"/>
    <n v="0"/>
    <n v="79538.600000000006"/>
    <n v="600"/>
    <n v="375"/>
    <x v="77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07,26,04"/>
    <x v="0"/>
    <s v="74600"/>
    <m/>
    <m/>
    <m/>
    <s v="C20 - Zhoubný novotvar konečníku"/>
    <m/>
    <m/>
    <s v="C20 - Zhoubný novotvar konečníku"/>
    <x v="116"/>
    <x v="0"/>
    <x v="0"/>
    <x v="0"/>
    <x v="2"/>
  </r>
  <r>
    <n v="360307"/>
    <x v="123"/>
    <s v="Michal Pírek"/>
    <x v="153"/>
    <n v="46"/>
    <m/>
    <s v="Študent Vladimír (ŠTU JR.)"/>
    <s v=" "/>
    <s v="Hruška František (HRU)"/>
    <s v=" "/>
    <s v=" "/>
    <s v=" "/>
    <s v=" "/>
    <s v="Bendžala Tomáš (BendTo)"/>
    <s v=" "/>
    <s v="Matuštíková Bronislava (Matuštíko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30:28"/>
    <s v="07:36:24"/>
    <s v="07:43:03"/>
    <s v="07:57:28"/>
    <s v="08:06:43"/>
    <s v="09:47:32"/>
    <s v="09:49:01"/>
    <s v="10:09:18"/>
    <s v="10:21:42"/>
    <n v="171"/>
    <n v="101"/>
    <n v="155"/>
    <n v="101"/>
    <s v="Friday"/>
    <s v="706"/>
    <n v="1221659"/>
    <s v="Plan"/>
    <d v="2023-05-26T00:00:00"/>
    <d v="1899-12-31T07:35:00"/>
    <s v="COS07"/>
    <s v="1264"/>
    <s v=""/>
    <m/>
    <s v="URO - Lůžkové oddělení                            "/>
    <x v="0"/>
    <n v="2023"/>
    <x v="155"/>
    <s v="7708014457"/>
    <s v="Pírek Michal"/>
    <n v="20230518"/>
    <n v="20230531"/>
    <n v="13"/>
    <s v="C64;I10;B1810;;;;;;;;;;;;;"/>
    <s v="78990,91982,91992,76707"/>
    <s v="12"/>
    <s v="Urologická klinika"/>
    <s v="89301121"/>
    <s v="1211"/>
    <n v="201"/>
    <s v="C"/>
    <x v="2"/>
    <x v="2"/>
    <n v="90292"/>
    <n v="12422"/>
    <n v="0"/>
    <n v="0"/>
    <n v="163.03"/>
    <n v="0"/>
    <n v="51114.13"/>
    <n v="1320"/>
    <n v="975"/>
    <x v="78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52"/>
    <n v="3.1068799495697021"/>
    <n v="0.52899998426437378"/>
    <s v="1"/>
    <s v="12"/>
    <m/>
    <s v="07,12"/>
    <x v="6"/>
    <s v="79841"/>
    <s v="Olomoucký"/>
    <s v="Prostějov"/>
    <s v="Prostějov a okolí"/>
    <s v="C64 - Zhoubný novotvar ledviny mimo pánvičku"/>
    <m/>
    <m/>
    <s v="C64 - Zhoubný novotvar ledviny mimo pánvičku"/>
    <x v="117"/>
    <x v="0"/>
    <x v="0"/>
    <x v="0"/>
    <x v="0"/>
  </r>
  <r>
    <n v="369984"/>
    <x v="42"/>
    <s v="Ivana Kubíčková"/>
    <x v="154"/>
    <n v="41"/>
    <m/>
    <s v="Herman Jiří (He)"/>
    <s v=" "/>
    <s v=" "/>
    <s v=" "/>
    <s v=" "/>
    <s v=" "/>
    <s v=" "/>
    <s v="Lucká Ivana (LucIv)"/>
    <s v=" "/>
    <s v="Kozlovská Jana (KozlJa)"/>
    <s v=" "/>
    <s v=" "/>
    <s v=" "/>
    <s v=" "/>
    <s v=" "/>
    <s v=" "/>
    <s v=" "/>
    <s v=" "/>
    <s v=" "/>
    <s v="Nováková Petra (Nováková)"/>
    <s v=" "/>
    <s v=" "/>
    <s v=" "/>
    <s v=" "/>
    <s v="Bačinská Tereza (BačiTe)"/>
    <s v="Fričarová Martina (Fričarová)"/>
    <s v=" "/>
    <s v=" "/>
    <s v=" "/>
    <s v="Seidl Zbyněk (Seidl)"/>
    <s v=" "/>
    <s v=" "/>
    <s v=" "/>
    <s v=" "/>
    <s v=" "/>
    <s v=" "/>
    <s v=" "/>
    <s v=" "/>
    <s v=" "/>
    <s v="COS07"/>
    <s v="2.CH - Lůžkové oddělení 37                        "/>
    <s v="2.CH - Operační sál (COS)                         "/>
    <x v="36"/>
    <x v="3"/>
    <n v="0"/>
    <s v="Celkova"/>
    <b v="0"/>
    <b v="0"/>
    <b v="0"/>
    <b v="0"/>
    <s v="14:23:13"/>
    <s v="14:25:38"/>
    <s v="14:26:15"/>
    <s v="14:32:22"/>
    <s v="14:35:03"/>
    <s v="14:52:38"/>
    <s v="14:53:00"/>
    <s v="15:00:43"/>
    <s v="15:08:01"/>
    <n v="45"/>
    <n v="17"/>
    <n v="51"/>
    <n v="22"/>
    <s v="Tuesday"/>
    <s v="504"/>
    <n v="511210"/>
    <s v="Plan"/>
    <d v="2023-09-12T00:00:00"/>
    <d v="1899-12-31T10:02:00"/>
    <s v="COS04"/>
    <s v="4764"/>
    <s v="217 "/>
    <m/>
    <s v="2.CH - Lůžkové oddělení 37                        "/>
    <x v="1"/>
    <n v="2023"/>
    <x v="156"/>
    <s v="8255065324"/>
    <s v="Kubíčková Ivana"/>
    <n v="20230911"/>
    <n v="20230913"/>
    <n v="3"/>
    <s v="I839;;;;;;;;;;;;;;;"/>
    <s v="54930,07543,07562,07546,07497,78989,07552"/>
    <s v="05"/>
    <s v="II. chirurgická klinika - cévně-transplantační"/>
    <s v="89301051"/>
    <s v="0511"/>
    <n v="205"/>
    <s v="D"/>
    <x v="37"/>
    <x v="37"/>
    <n v="8552"/>
    <n v="2637"/>
    <n v="0"/>
    <n v="0"/>
    <n v="0"/>
    <n v="0"/>
    <n v="0"/>
    <n v="240"/>
    <n v="75"/>
    <x v="79"/>
    <s v="05"/>
    <s v="II. chirurgická klinika - cévně-transplantační"/>
    <s v="89301051"/>
    <s v="0511"/>
    <n v="2"/>
    <n v="2"/>
    <n v="4"/>
    <n v="31227"/>
    <n v="22"/>
    <n v="1"/>
    <n v="1022"/>
    <n v="0.4173"/>
    <n v="0.41699999999999998"/>
    <n v="2.9999999999999997E-4"/>
    <x v="53"/>
    <n v="0.41699999570846558"/>
    <n v="0"/>
    <s v="1"/>
    <s v="05"/>
    <s v="05"/>
    <s v="05,07"/>
    <x v="2"/>
    <s v="78401"/>
    <s v="Olomoucký"/>
    <s v="Olomouc"/>
    <s v="Litovelsko"/>
    <s v="I83 - Žilní městky [varices] dolních končetin"/>
    <s v="I839 - Žilní městky dolních končetin bez vředu nebo zánětu"/>
    <m/>
    <s v="I839 - Žilní městky dolních končetin bez vředu nebo zánětu"/>
    <x v="45"/>
    <x v="1"/>
    <x v="0"/>
    <x v="0"/>
    <x v="5"/>
  </r>
  <r>
    <n v="345114"/>
    <x v="35"/>
    <s v="Andrea Geletič"/>
    <x v="155"/>
    <n v="54"/>
    <m/>
    <s v="Dzvinčuk Petr (dzvincuk)"/>
    <s v=" "/>
    <s v="Janošík Martin (JanoMa)"/>
    <s v=" "/>
    <s v=" "/>
    <s v=" "/>
    <s v=" "/>
    <s v="Frančáková Jana (FrančákJa)"/>
    <s v=" "/>
    <s v="Hájková Juliana (HajkJu)"/>
    <s v=" "/>
    <s v=" "/>
    <s v=" "/>
    <s v=" "/>
    <s v=" "/>
    <s v=" "/>
    <s v=" "/>
    <s v=" "/>
    <s v=" "/>
    <s v="Skýpalová Gabriela (SkýpaloGa)"/>
    <s v=" "/>
    <s v=" "/>
    <s v=" "/>
    <s v=" "/>
    <s v="Koriteaková Vendula (KoriteaVe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PGK - Všeobecná ambulance                         "/>
    <s v="PGK - Operační sál OP17                           "/>
    <x v="37"/>
    <x v="33"/>
    <n v="0"/>
    <s v="Celkova"/>
    <b v="0"/>
    <b v="0"/>
    <b v="0"/>
    <b v="0"/>
    <s v="08:16:10"/>
    <s v="08:21:50"/>
    <s v="08:35:53"/>
    <s v="08:39:36"/>
    <s v="08:50:49"/>
    <s v="11:57:55"/>
    <s v="12:00:00"/>
    <s v="12:16:00"/>
    <s v="12:24:00"/>
    <n v="248"/>
    <n v="187"/>
    <n v="153"/>
    <n v="119"/>
    <s v="Thursday"/>
    <s v="603"/>
    <n v="293416"/>
    <s v="Plan"/>
    <d v="2023-03-23T00:00:00"/>
    <d v="1899-12-31T08:00:00"/>
    <s v="COS07"/>
    <s v="0863"/>
    <s v="217 "/>
    <m/>
    <s v="PGK - Oddělení operační gynekologie LO17          "/>
    <x v="0"/>
    <n v="2023"/>
    <x v="157"/>
    <s v="6954105345"/>
    <s v="Geletič Andrea"/>
    <n v="20230322"/>
    <n v="20230327"/>
    <n v="6"/>
    <s v="N812;;;;;;;;;;;;;;;"/>
    <s v="90830,21221,21413,21415,21225,51711,78990,91867"/>
    <s v="08"/>
    <s v="Porodnicko-gynekologická klinika"/>
    <s v="89301081"/>
    <s v="0817"/>
    <n v="205"/>
    <s v="C"/>
    <x v="14"/>
    <x v="14"/>
    <n v="44945"/>
    <n v="7162"/>
    <n v="0"/>
    <n v="0"/>
    <n v="108.69"/>
    <n v="0"/>
    <n v="43284.03"/>
    <n v="300"/>
    <n v="600"/>
    <x v="80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36"/>
    <n v="1.2683000564575195"/>
    <n v="0.31314998865127563"/>
    <s v="1"/>
    <s v="08"/>
    <s v="08"/>
    <s v="08,26,07"/>
    <x v="4"/>
    <s v="79814"/>
    <s v="Olomoucký"/>
    <s v="Prostějov"/>
    <s v="Prostějov a okolí"/>
    <s v="N81 - Výhřez (prolaps) ženských pohlavních orgánů"/>
    <s v="N812 - Neúplný výhřez dělohy a pochvy"/>
    <m/>
    <s v="N812 - Neúplný výhřez dělohy a pochvy"/>
    <x v="78"/>
    <x v="0"/>
    <x v="0"/>
    <x v="0"/>
    <x v="1"/>
  </r>
  <r>
    <n v="348600"/>
    <x v="124"/>
    <s v="Petr Přikryl"/>
    <x v="156"/>
    <n v="53"/>
    <m/>
    <s v="Študent Vladimír (ŠTU JR.)"/>
    <s v=" "/>
    <s v="Hruška František (HRU)"/>
    <s v=" "/>
    <s v=" "/>
    <s v=" "/>
    <s v=" "/>
    <s v="Gallová Zuzana (Gallová)"/>
    <s v=" "/>
    <s v="Fialová Martina (Fial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9:28"/>
    <s v="07:49:29"/>
    <s v="07:55:55"/>
    <s v="08:01:33"/>
    <s v="08:21:46"/>
    <s v="09:46:43"/>
    <s v="09:52:00"/>
    <s v="10:00:59"/>
    <s v="10:05:00"/>
    <n v="136"/>
    <n v="85"/>
    <n v="155"/>
    <n v="102"/>
    <s v="Tuesday"/>
    <s v="706"/>
    <n v="383894"/>
    <s v="Plan"/>
    <d v="2023-02-21T00:00:00"/>
    <d v="1899-12-31T08:00:00"/>
    <s v="COS07"/>
    <s v="1264"/>
    <s v="217 "/>
    <m/>
    <m/>
    <x v="0"/>
    <n v="2023"/>
    <x v="158"/>
    <s v="7005135698"/>
    <s v="Přikryl Petr"/>
    <n v="20230220"/>
    <n v="20230225"/>
    <n v="6"/>
    <s v="D300;E785;I10;E660;;;;;;;;;;;;"/>
    <s v="78990,76707"/>
    <s v="12"/>
    <s v="Urologická klinika"/>
    <s v="89301121"/>
    <s v="1211"/>
    <n v="205"/>
    <s v="C"/>
    <x v="2"/>
    <x v="2"/>
    <n v="67559"/>
    <n v="6556"/>
    <n v="0"/>
    <n v="0"/>
    <n v="271.72000000000003"/>
    <n v="0"/>
    <n v="51154"/>
    <n v="600"/>
    <n v="60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78391"/>
    <s v="Olomoucký"/>
    <s v="Olomouc"/>
    <s v="Uničovsko"/>
    <s v="D30 - Nezhoubný novotvar močových orgánů"/>
    <s v="D300 - Nezhoubný novotvar - ledvina"/>
    <m/>
    <s v="D300 - Nezhoubný novotvar - ledvina"/>
    <x v="118"/>
    <x v="0"/>
    <x v="0"/>
    <x v="0"/>
    <x v="0"/>
  </r>
  <r>
    <n v="379652"/>
    <x v="125"/>
    <s v="Roman Braun"/>
    <x v="157"/>
    <n v="49"/>
    <m/>
    <s v="Študent Vladimír (ŠTU JR.)"/>
    <s v=" "/>
    <s v="Česák Ondřej (ČesáOn)"/>
    <s v="Vidlář Aleš (VI)"/>
    <s v=" "/>
    <s v=" "/>
    <s v=" "/>
    <s v="Bendžala Tomáš (BendTo)"/>
    <s v=" "/>
    <s v="Váňová Radka (VáňováR)"/>
    <s v=" "/>
    <s v=" "/>
    <s v=" "/>
    <s v=" "/>
    <s v=" "/>
    <s v=" "/>
    <s v=" "/>
    <s v=" "/>
    <s v=" "/>
    <s v="Hudečková Jana (HudeJa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11:19:12"/>
    <s v="11:19:13"/>
    <s v="11:19:14"/>
    <s v="11:34:38"/>
    <s v="11:40:00"/>
    <s v="13:55:00"/>
    <s v="14:03:52"/>
    <s v="14:24:12"/>
    <s v="14:24:12"/>
    <n v="185"/>
    <n v="135"/>
    <n v="150"/>
    <n v="100"/>
    <s v="Monday"/>
    <s v="706"/>
    <n v="560372"/>
    <s v="Plan"/>
    <d v="2023-12-11T00:00:00"/>
    <d v="1899-12-31T10:40:00"/>
    <s v="COS07"/>
    <s v="1264"/>
    <s v="205 "/>
    <m/>
    <s v="URO - Lůžkové oddělení                            "/>
    <x v="0"/>
    <n v="2023"/>
    <x v="159"/>
    <s v="7401255730"/>
    <s v="Braun Roman"/>
    <n v="20231210"/>
    <n v="20231215"/>
    <n v="6"/>
    <s v="C64;E118;I10;J459;;;;;;;;;;;;"/>
    <s v="78990,91991,91982,76707"/>
    <s v="12"/>
    <s v="Urologická klinika"/>
    <s v="89301121"/>
    <s v="1211"/>
    <n v="205"/>
    <s v="C"/>
    <x v="2"/>
    <x v="2"/>
    <n v="71138"/>
    <n v="6706"/>
    <n v="0"/>
    <n v="0"/>
    <n v="0"/>
    <n v="0"/>
    <n v="52726.84"/>
    <n v="600"/>
    <n v="75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75118"/>
    <s v="Olomoucký"/>
    <s v="Přerov"/>
    <s v="Přerov a okolí"/>
    <s v="C64 - Zhoubný novotvar ledviny mimo pánvičku"/>
    <m/>
    <m/>
    <s v="C64 - Zhoubný novotvar ledviny mimo pánvičku"/>
    <x v="119"/>
    <x v="0"/>
    <x v="0"/>
    <x v="0"/>
    <x v="0"/>
  </r>
  <r>
    <n v="363085"/>
    <x v="83"/>
    <s v="Ondřej Pokorný"/>
    <x v="158"/>
    <n v="49"/>
    <m/>
    <s v="Zborovjan Petr (ZB)"/>
    <s v=" "/>
    <s v="Vaníček Jan (VaníJa)"/>
    <s v=" "/>
    <s v=" "/>
    <s v=" "/>
    <s v=" "/>
    <s v="Gallová Zuzana (Gallová)"/>
    <s v="Krch David (Krch)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Seidl Zbyněk (Seidl)"/>
    <s v=" "/>
    <s v=" "/>
    <s v=" "/>
    <s v=" "/>
    <s v=" "/>
    <s v=" "/>
    <s v=" "/>
    <s v=" "/>
    <s v=" "/>
    <s v="COS07"/>
    <s v="TR - Jednotka intenzivní péče JIP 27              "/>
    <s v="TR - Centrální operační sál                       "/>
    <x v="38"/>
    <x v="34"/>
    <n v="4"/>
    <s v="Celkova"/>
    <b v="0"/>
    <b v="0"/>
    <b v="0"/>
    <b v="0"/>
    <s v="13:22:13"/>
    <s v="13:23:45"/>
    <s v="13:37:06"/>
    <s v="14:12:43"/>
    <s v="14:17:31"/>
    <s v="14:51:56"/>
    <s v="14:55:05"/>
    <s v="15:01:08"/>
    <s v="15:04:57"/>
    <n v="102"/>
    <n v="34"/>
    <n v="85"/>
    <n v="48"/>
    <s v="Tuesday"/>
    <s v="503"/>
    <n v="1052391"/>
    <s v="Plan"/>
    <d v="2023-06-20T00:00:00"/>
    <d v="1899-12-31T12:40:00"/>
    <s v="COS05"/>
    <s v="3164"/>
    <s v=""/>
    <m/>
    <s v="TR - Jednotka intenzivní péče JIP 27              "/>
    <x v="1"/>
    <n v="2023"/>
    <x v="160"/>
    <s v="7401283769"/>
    <s v="Pokorný Ondřej"/>
    <n v="20230619"/>
    <n v="20230624"/>
    <n v="6"/>
    <s v="S4200;W1999;S2240;S500;S800;;;;;;;;;;;"/>
    <s v="53257,21225,21221,21001,21415,66127,78989,21413"/>
    <s v="31"/>
    <s v="Traumatologická klinika"/>
    <s v="89301311"/>
    <s v="3111"/>
    <n v="211"/>
    <s v="D"/>
    <x v="38"/>
    <x v="38"/>
    <n v="39110"/>
    <n v="5151"/>
    <n v="11917"/>
    <n v="0"/>
    <n v="398.22"/>
    <n v="0"/>
    <n v="2741.35"/>
    <n v="480"/>
    <n v="525"/>
    <x v="81"/>
    <s v="31"/>
    <s v="Traumatologická klinika"/>
    <s v="89301313"/>
    <s v="3131"/>
    <n v="4"/>
    <n v="2"/>
    <n v="6"/>
    <n v="52284"/>
    <n v="9897"/>
    <n v="1"/>
    <n v="25426"/>
    <n v="0.83040000000000003"/>
    <n v="0.69820000000000004"/>
    <n v="0.13220000000000001"/>
    <x v="54"/>
    <n v="0.69819998741149902"/>
    <n v="0.13220000267028809"/>
    <s v="1"/>
    <s v="31"/>
    <s v="31"/>
    <s v="26,07,31"/>
    <x v="2"/>
    <s v="77900"/>
    <s v="Olomoucký"/>
    <s v="Olomouc"/>
    <s v="Olomouc město"/>
    <s v="S42 - Zlomenina ramene a paže (nadloktí)"/>
    <s v="S420 - Zlomenina klíční kosti [fractura claviculae]"/>
    <s v="S4200 - Zlomenina klíční kosti; zavřená"/>
    <s v="S4200 - Zlomenina klíční kosti; zavřená"/>
    <x v="120"/>
    <x v="1"/>
    <x v="0"/>
    <x v="0"/>
    <x v="6"/>
  </r>
  <r>
    <n v="367279"/>
    <x v="95"/>
    <s v="Josef Dupák"/>
    <x v="159"/>
    <n v="69"/>
    <m/>
    <s v="Šeďo Martin (ŠeďoMa)"/>
    <s v=" "/>
    <s v="Študent Vladimír (ŠTU JR.)"/>
    <s v=" "/>
    <s v=" "/>
    <s v=" "/>
    <s v=" "/>
    <s v="Tylich Štěpán (TylichŠtě)"/>
    <s v=" "/>
    <s v="Pálková Kateřina (Pálková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4"/>
    <x v="22"/>
    <n v="0"/>
    <s v="Celkova"/>
    <b v="0"/>
    <b v="0"/>
    <b v="0"/>
    <b v="0"/>
    <s v="12:58:30"/>
    <s v="13:06:11"/>
    <s v="13:07:44"/>
    <s v="13:17:01"/>
    <s v="13:17:11"/>
    <s v="13:45:05"/>
    <s v="13:48:16"/>
    <s v="13:56:33"/>
    <s v="14:10:05"/>
    <n v="72"/>
    <n v="28"/>
    <n v="70"/>
    <n v="36"/>
    <s v="Friday"/>
    <s v="706"/>
    <n v="963888"/>
    <s v="Plan"/>
    <d v="2023-08-18T00:00:00"/>
    <d v="1899-12-31T13:46:00"/>
    <s v="COS07"/>
    <s v="1264"/>
    <s v=""/>
    <m/>
    <s v="URO - Lůžkové oddělení                            "/>
    <x v="1"/>
    <n v="2023"/>
    <x v="161"/>
    <s v="5405243184"/>
    <s v="Dupák Josef"/>
    <n v="20230817"/>
    <n v="20230819"/>
    <n v="3"/>
    <s v="N433;I10;C900;Z904;;;;;;;;;;;;"/>
    <s v="76451,78988"/>
    <s v="12"/>
    <s v="Urologická klinika"/>
    <s v="89301121"/>
    <s v="1211"/>
    <n v="111"/>
    <s v="C"/>
    <x v="26"/>
    <x v="26"/>
    <n v="7514"/>
    <n v="2761"/>
    <n v="0"/>
    <n v="0"/>
    <n v="0"/>
    <n v="0"/>
    <n v="0"/>
    <n v="240"/>
    <n v="225"/>
    <x v="57"/>
    <s v="12"/>
    <s v="Urologická klinika"/>
    <s v="89301121"/>
    <s v="1211"/>
    <n v="4"/>
    <n v="2"/>
    <n v="6"/>
    <n v="40350"/>
    <n v="30"/>
    <n v="1"/>
    <n v="1030"/>
    <n v="0.53920000000000001"/>
    <n v="0.53879999999999995"/>
    <n v="4.0000000000000002E-4"/>
    <x v="30"/>
    <n v="0.53880000114440918"/>
    <n v="0"/>
    <s v="1"/>
    <s v="12"/>
    <s v="12"/>
    <s v="12,07"/>
    <x v="2"/>
    <s v="76802"/>
    <s v="Zlínský"/>
    <s v="Kroměříž"/>
    <s v="Kroměříž"/>
    <s v="N43 - Hydrokéla a spermatokéla"/>
    <s v="N433 - Hydrokéla NS"/>
    <m/>
    <s v="N433 - Hydrokéla NS"/>
    <x v="45"/>
    <x v="1"/>
    <x v="0"/>
    <x v="0"/>
    <x v="0"/>
  </r>
  <r>
    <n v="374759"/>
    <x v="36"/>
    <s v="Ota Melcher"/>
    <x v="160"/>
    <n v="73"/>
    <m/>
    <s v="Hartmann Igor (HA)"/>
    <s v=" "/>
    <s v="Česák Ondřej (ČesáOn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Reimer Jakub (Reimer)"/>
    <s v="Fričarová Martina (Fričarová)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13:17:59"/>
    <s v="13:18:54"/>
    <s v="13:28:37"/>
    <s v="13:38:43"/>
    <s v="13:39:32"/>
    <s v="15:26:29"/>
    <s v="15:31:26"/>
    <s v="15:36:45"/>
    <s v="15:42:33"/>
    <n v="145"/>
    <n v="107"/>
    <n v="150"/>
    <n v="106"/>
    <s v="Monday"/>
    <s v="706"/>
    <n v="167570"/>
    <s v="Plan"/>
    <d v="2023-10-30T00:00:00"/>
    <d v="1899-12-31T13:47:00"/>
    <s v="COS07"/>
    <s v="1264"/>
    <s v="111 "/>
    <m/>
    <s v="URO - Lůžkové oddělení                            "/>
    <x v="0"/>
    <n v="2023"/>
    <x v="162"/>
    <s v="500617173"/>
    <s v="Melcher Ota"/>
    <n v="20231029"/>
    <n v="20231103"/>
    <n v="6"/>
    <s v="C61;J304;;;;;;;;;;;;;;"/>
    <s v="91982,76705,78990,91992"/>
    <s v="12"/>
    <s v="Urologická klinika"/>
    <s v="89301121"/>
    <s v="1211"/>
    <n v="111"/>
    <s v="C"/>
    <x v="0"/>
    <x v="0"/>
    <n v="86445"/>
    <n v="6481"/>
    <n v="0"/>
    <n v="0"/>
    <n v="0"/>
    <n v="0"/>
    <n v="57006.66"/>
    <n v="600"/>
    <n v="525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7200"/>
    <s v="Olomoucký"/>
    <s v="Olomouc"/>
    <s v="Olomouc město"/>
    <s v="C61 - Zhoubný novotvar předstojné žlázy - prostaty"/>
    <m/>
    <m/>
    <s v="C61 - Zhoubný novotvar předstojné žlázy - prostaty"/>
    <x v="121"/>
    <x v="0"/>
    <x v="0"/>
    <x v="0"/>
    <x v="0"/>
  </r>
  <r>
    <n v="352753"/>
    <x v="126"/>
    <s v="Antonín Haderka"/>
    <x v="161"/>
    <n v="73"/>
    <m/>
    <s v="Hruška František (HRU)"/>
    <s v=" "/>
    <s v="Študent Vladimír (ŠTU JR.)"/>
    <s v=" "/>
    <s v=" "/>
    <s v=" "/>
    <s v=" "/>
    <s v="Tylich Štěpán (TylichŠtě)"/>
    <s v=" "/>
    <s v="Sobotková Klára (SobotkoKl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0:21:18"/>
    <s v="10:27:43"/>
    <s v="10:28:32"/>
    <s v="10:36:46"/>
    <s v="10:46:00"/>
    <s v="14:00:10"/>
    <s v="14:03:16"/>
    <s v="14:42:19"/>
    <s v="15:03:59"/>
    <n v="282"/>
    <n v="194"/>
    <n v="188"/>
    <n v="148"/>
    <s v="Monday"/>
    <s v="706"/>
    <n v="573462"/>
    <s v="Plan"/>
    <d v="2023-03-20T00:00:00"/>
    <d v="1899-12-31T10:45:00"/>
    <s v="COS07"/>
    <s v="1264"/>
    <s v="111 "/>
    <m/>
    <s v="URO - Lůžkové oddělení                            "/>
    <x v="0"/>
    <n v="2023"/>
    <x v="163"/>
    <s v="500226034"/>
    <s v="Haderka Antonín"/>
    <n v="20230319"/>
    <n v="20230325"/>
    <n v="7"/>
    <s v="C61;I10;E118;E660;J448;;;;;;;;;;;"/>
    <s v="91993,78990,91982,91881,76705"/>
    <s v="12"/>
    <s v="Urologická klinika"/>
    <s v="89301121"/>
    <s v="1211"/>
    <n v="111"/>
    <s v="C"/>
    <x v="0"/>
    <x v="0"/>
    <n v="94926"/>
    <n v="4104"/>
    <n v="20088"/>
    <n v="0"/>
    <n v="0"/>
    <n v="7938.54"/>
    <n v="60155.81"/>
    <n v="360"/>
    <n v="3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8336"/>
    <s v="Olomoucký"/>
    <s v="Olomouc"/>
    <s v="Olomouc sever"/>
    <s v="C61 - Zhoubný novotvar předstojné žlázy - prostaty"/>
    <m/>
    <m/>
    <s v="C61 - Zhoubný novotvar předstojné žlázy - prostaty"/>
    <x v="122"/>
    <x v="0"/>
    <x v="0"/>
    <x v="0"/>
    <x v="0"/>
  </r>
  <r>
    <n v="374069"/>
    <x v="127"/>
    <s v="Eva Čechová"/>
    <x v="162"/>
    <n v="59"/>
    <m/>
    <s v="Študent Vladimír (ŠTU JR.)"/>
    <s v=" "/>
    <s v="Hruška František (HRU)"/>
    <s v=" "/>
    <s v=" "/>
    <s v=" "/>
    <s v=" "/>
    <s v="Fritschová Eva (Fri)"/>
    <s v=" "/>
    <s v="Krčilová Renáta (Krčilová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09:45:47"/>
    <s v="09:47:05"/>
    <s v="10:00:00"/>
    <s v="10:07:05"/>
    <s v="10:15:26"/>
    <s v="12:23:52"/>
    <s v="12:23:54"/>
    <s v="12:42:31"/>
    <s v="12:55:09"/>
    <n v="190"/>
    <n v="128"/>
    <n v="150"/>
    <n v="101"/>
    <s v="Monday"/>
    <s v="706"/>
    <n v="928154"/>
    <s v="Plan"/>
    <d v="2023-10-16T00:00:00"/>
    <d v="1899-12-31T10:49:00"/>
    <s v="COS07"/>
    <s v="1264"/>
    <s v=""/>
    <m/>
    <s v="URO - Lůžkové oddělení                            "/>
    <x v="0"/>
    <n v="2023"/>
    <x v="164"/>
    <s v="6453301591"/>
    <s v="Čechová Eva"/>
    <n v="20231015"/>
    <n v="20231020"/>
    <n v="6"/>
    <s v="C64;J988;G473;D441;;;;;;;;;;;;"/>
    <s v="91982,76707,91991"/>
    <s v="12"/>
    <s v="Urologická klinika"/>
    <s v="89301121"/>
    <s v="1211"/>
    <n v="111"/>
    <s v="C"/>
    <x v="2"/>
    <x v="2"/>
    <n v="75386"/>
    <n v="5372"/>
    <n v="11917"/>
    <n v="0"/>
    <n v="0"/>
    <n v="0"/>
    <n v="51674.559999999998"/>
    <n v="480"/>
    <n v="3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"/>
    <x v="0"/>
    <s v="75000"/>
    <m/>
    <m/>
    <s v="Přerov"/>
    <s v="C64 - Zhoubný novotvar ledviny mimo pánvičku"/>
    <m/>
    <m/>
    <s v="C64 - Zhoubný novotvar ledviny mimo pánvičku"/>
    <x v="123"/>
    <x v="0"/>
    <x v="0"/>
    <x v="0"/>
    <x v="0"/>
  </r>
  <r>
    <n v="357600"/>
    <x v="128"/>
    <s v="Ludmila Havlíčková"/>
    <x v="163"/>
    <n v="69"/>
    <m/>
    <s v="Marek Radim (marekrad)"/>
    <s v=" "/>
    <s v="Přidalová Barbora (PřidBa)"/>
    <s v=" "/>
    <s v=" "/>
    <s v=" "/>
    <s v=" "/>
    <s v="Dubovec Tomáš (DubovecTo)"/>
    <s v=" "/>
    <s v=" 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4:16:04"/>
    <s v="14:19:40"/>
    <s v="14:35:59"/>
    <s v="14:37:08"/>
    <s v="14:52:21"/>
    <s v="16:28:29"/>
    <s v="16:31:00"/>
    <s v="16:40:52"/>
    <s v="16:56:34"/>
    <n v="160"/>
    <n v="96"/>
    <n v="171"/>
    <n v="113"/>
    <s v="Thursday"/>
    <s v="603"/>
    <n v="231836"/>
    <s v="Plan"/>
    <d v="2023-05-11T00:00:00"/>
    <d v="1899-12-31T16:17:00"/>
    <s v="COS07"/>
    <s v="0863"/>
    <s v="111 "/>
    <m/>
    <m/>
    <x v="0"/>
    <n v="2023"/>
    <x v="165"/>
    <s v="5457171500"/>
    <s v="Havlíčková Ludmila"/>
    <n v="20230510"/>
    <n v="20230516"/>
    <n v="7"/>
    <s v="C549;I10;;;;;;;;;;;;;;"/>
    <s v="78990,91981,63634,21415,21221,21413,21001,91991,21225"/>
    <s v="08"/>
    <s v="Porodnicko-gynekologická klinika"/>
    <s v="89301081"/>
    <s v="0817"/>
    <n v="111"/>
    <s v="B"/>
    <x v="4"/>
    <x v="4"/>
    <n v="100405"/>
    <n v="8207"/>
    <n v="0"/>
    <n v="0"/>
    <n v="33.14"/>
    <n v="0"/>
    <n v="62748.480000000003"/>
    <n v="360"/>
    <n v="675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7,08,26"/>
    <x v="0"/>
    <s v="77900"/>
    <s v="Olomoucký"/>
    <s v="Olomouc"/>
    <s v="Olomouc město"/>
    <s v="C54 - Zhoubný novotvar těla děložního"/>
    <s v="C549 - ZN - tělo děložní [corpus uteri] NS"/>
    <m/>
    <s v="C549 - ZN - tělo děložní [corpus uteri] NS"/>
    <x v="124"/>
    <x v="0"/>
    <x v="0"/>
    <x v="0"/>
    <x v="1"/>
  </r>
  <r>
    <n v="356862"/>
    <x v="60"/>
    <s v="Karel Pecha"/>
    <x v="164"/>
    <n v="75"/>
    <m/>
    <s v="Molnár Ján (Moln)"/>
    <s v=" "/>
    <s v="Špička Petr (Špič)"/>
    <s v="Stážista3 Chir1 (STÁŽ3)"/>
    <s v=" "/>
    <s v=" "/>
    <s v=" "/>
    <s v=" "/>
    <s v=" "/>
    <s v=" "/>
    <s v=" "/>
    <s v=" "/>
    <s v=" "/>
    <s v=" "/>
    <s v=" "/>
    <s v=" "/>
    <s v=" "/>
    <s v=" "/>
    <s v=" "/>
    <s v="Prucková Lucie (PruckovL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s v="COS07"/>
    <s v="1.CH - Lůžkové oddělení 9                         "/>
    <s v="1.CH - Operační sál                               "/>
    <x v="7"/>
    <x v="7"/>
    <n v="0"/>
    <s v="Celkova"/>
    <b v="0"/>
    <b v="0"/>
    <b v="0"/>
    <b v="0"/>
    <s v="08:04:40"/>
    <s v="08:07:19"/>
    <s v="08:13:21"/>
    <s v="08:20:17"/>
    <s v="08:23:32"/>
    <s v="09:05:42"/>
    <s v="09:11:33"/>
    <s v="09:11:30"/>
    <s v="09:19:02"/>
    <n v="75"/>
    <n v="42"/>
    <n v="96"/>
    <n v="59"/>
    <s v="Monday"/>
    <s v="CH1"/>
    <n v="996628"/>
    <s v="Plan"/>
    <d v="2023-05-15T00:00:00"/>
    <d v="1899-12-31T08:00:00"/>
    <s v="COS07"/>
    <s v="0464"/>
    <s v=""/>
    <s v="51711"/>
    <s v="1.CH - Lůžkové oddělení 9                         "/>
    <x v="1"/>
    <n v="2023"/>
    <x v="166"/>
    <s v="480319461"/>
    <s v="Pecha Karel"/>
    <n v="20230514"/>
    <n v="20230518"/>
    <n v="5"/>
    <s v="K801;K861;;;;;;;;;;;;;;"/>
    <s v="90818,51711,78990"/>
    <s v="04"/>
    <s v="I. chirurgická klinika"/>
    <s v="89301041"/>
    <s v="0412"/>
    <n v="211"/>
    <s v="D"/>
    <x v="31"/>
    <x v="31"/>
    <n v="14530"/>
    <n v="5304"/>
    <n v="0"/>
    <n v="0"/>
    <n v="163.03"/>
    <n v="0"/>
    <n v="13419.2"/>
    <n v="480"/>
    <n v="375"/>
    <x v="82"/>
    <s v="04"/>
    <s v="I. chirurgická klinika"/>
    <s v="89301041"/>
    <s v="0412"/>
    <n v="5"/>
    <n v="2"/>
    <n v="7"/>
    <n v="56873"/>
    <n v="16824"/>
    <n v="1"/>
    <n v="19440"/>
    <n v="0.98419999999999996"/>
    <n v="0.75949999999999995"/>
    <n v="0.22470000000000001"/>
    <x v="55"/>
    <n v="0.75950002670288086"/>
    <n v="0.22470000386238098"/>
    <s v="1"/>
    <s v="04"/>
    <s v="04"/>
    <s v="04,07"/>
    <x v="1"/>
    <s v="67401"/>
    <s v="Vysočina"/>
    <s v="Třebíč"/>
    <s v="Třebíč"/>
    <s v="K80 - Žlučové kameny [cholelithiasis]"/>
    <s v="K801 - Kámen žlučníku s jinou cholecystitidou"/>
    <m/>
    <s v="K801 - Kámen žlučníku s jinou cholecystitidou"/>
    <x v="125"/>
    <x v="1"/>
    <x v="0"/>
    <x v="0"/>
    <x v="2"/>
  </r>
  <r>
    <n v="349557"/>
    <x v="129"/>
    <s v="Ivo Kašpárek"/>
    <x v="165"/>
    <n v="75"/>
    <m/>
    <s v="Hruška František (HRU)"/>
    <s v=" "/>
    <s v="Študent Vladimír (ŠTU JR.)"/>
    <s v=" "/>
    <s v=" "/>
    <s v=" "/>
    <s v=" "/>
    <s v="Lekeš Jan (Lekeš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41:25"/>
    <s v="07:44:08"/>
    <s v="07:54:14"/>
    <s v="08:06:36"/>
    <s v="08:11:00"/>
    <s v="09:50:47"/>
    <s v="09:50:48"/>
    <s v="09:51:32"/>
    <s v="10:01:45"/>
    <n v="140"/>
    <n v="99"/>
    <n v="151"/>
    <n v="107"/>
    <s v="Monday"/>
    <s v="706"/>
    <n v="423587"/>
    <s v="Plan"/>
    <d v="2023-02-27T00:00:00"/>
    <d v="1899-12-31T10:52:00"/>
    <s v="COS07"/>
    <s v="1264"/>
    <s v="211 "/>
    <m/>
    <s v="URO - Lůžkové oddělení                            "/>
    <x v="0"/>
    <n v="2023"/>
    <x v="167"/>
    <s v="480321445"/>
    <s v="Kašpárek Ivo"/>
    <n v="20230226"/>
    <n v="20230304"/>
    <n v="7"/>
    <s v="C61;I258;I10;E785;I451;;;;;;;;;;;"/>
    <s v="91982,76705,78990,91992"/>
    <s v="12"/>
    <s v="Urologická klinika"/>
    <s v="89301121"/>
    <s v="1211"/>
    <n v="211"/>
    <s v="C"/>
    <x v="0"/>
    <x v="0"/>
    <n v="77616"/>
    <n v="7707"/>
    <n v="0"/>
    <n v="0"/>
    <n v="0"/>
    <n v="0"/>
    <n v="60177.54"/>
    <n v="720"/>
    <n v="675"/>
    <x v="14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5000"/>
    <m/>
    <m/>
    <s v="Přerov"/>
    <s v="C61 - Zhoubný novotvar předstojné žlázy - prostaty"/>
    <m/>
    <m/>
    <s v="C61 - Zhoubný novotvar předstojné žlázy - prostaty"/>
    <x v="26"/>
    <x v="0"/>
    <x v="0"/>
    <x v="0"/>
    <x v="0"/>
  </r>
  <r>
    <n v="344822"/>
    <x v="100"/>
    <s v="Stanislav Dudek"/>
    <x v="166"/>
    <n v="69"/>
    <m/>
    <s v="Študent Vladimír (ŠTU)"/>
    <s v=" "/>
    <s v="Žemla Pavel (Žemla)"/>
    <s v="Česák Ondřej (ČesáOn)"/>
    <s v=" "/>
    <s v=" "/>
    <s v=" "/>
    <s v="Vobrová Michaela (Vobrová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Králová Marie (KrálováMa)"/>
    <s v=" "/>
    <s v=" "/>
    <s v=" "/>
    <s v=" "/>
    <s v="Koutný Tomáš (KoutTo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42:05"/>
    <s v="10:44:18"/>
    <s v="10:46:39"/>
    <s v="11:01:29"/>
    <s v="11:05:05"/>
    <s v="12:53:43"/>
    <s v="13:00:29"/>
    <s v="13:10:00"/>
    <s v="13:35:00"/>
    <n v="173"/>
    <n v="108"/>
    <n v="151"/>
    <n v="107"/>
    <s v="Friday"/>
    <s v="706"/>
    <n v="529793"/>
    <s v="Plan"/>
    <d v="2023-01-06T00:00:00"/>
    <d v="1899-12-31T10:53:00"/>
    <s v="COS07"/>
    <s v="1264"/>
    <s v="111 "/>
    <m/>
    <s v="URO - Lůžkové oddělení                            "/>
    <x v="0"/>
    <n v="2023"/>
    <x v="168"/>
    <s v="5407140244"/>
    <s v="Dudek Stanislav"/>
    <n v="20230105"/>
    <n v="20230111"/>
    <n v="7"/>
    <s v="C61;I10;;;;;;;;;;;;;;"/>
    <s v="78991,91992,76705,91982"/>
    <s v="12"/>
    <s v="Urologická klinika"/>
    <s v="89301121"/>
    <s v="1211"/>
    <n v="111"/>
    <s v="C"/>
    <x v="0"/>
    <x v="0"/>
    <n v="105577"/>
    <n v="7632"/>
    <n v="0"/>
    <n v="0"/>
    <n v="0"/>
    <n v="0"/>
    <n v="60166.89"/>
    <n v="720"/>
    <n v="6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77900"/>
    <s v="Olomoucký"/>
    <s v="Olomouc"/>
    <s v="Olomouc město"/>
    <s v="C61 - Zhoubný novotvar předstojné žlázy - prostaty"/>
    <m/>
    <m/>
    <s v="C61 - Zhoubný novotvar předstojné žlázy - prostaty"/>
    <x v="29"/>
    <x v="0"/>
    <x v="0"/>
    <x v="0"/>
    <x v="0"/>
  </r>
  <r>
    <n v="358967"/>
    <x v="130"/>
    <s v="Zdenka Vychodilová"/>
    <x v="167"/>
    <n v="78"/>
    <m/>
    <s v="Pilka Radovan (pilkarad)"/>
    <s v=" "/>
    <s v="Janošík Martin (JanoMa)"/>
    <s v=" "/>
    <s v=" "/>
    <s v=" "/>
    <s v=" "/>
    <s v="Dubovec Tomáš (DubovecTo)"/>
    <s v=" "/>
    <s v="Sobotková Klára (SobotkoKl)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Svorník Ondřej (SvorOn)"/>
    <s v=" "/>
    <s v=" "/>
    <s v=" "/>
    <s v=" "/>
    <s v="Havelka Ladislav (HaveLa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2:17:14"/>
    <s v="12:26:49"/>
    <s v="12:30:49"/>
    <s v="12:37:28"/>
    <s v="12:57:00"/>
    <s v="14:31:45"/>
    <s v="14:33:00"/>
    <s v="14:43:58"/>
    <s v="14:57:34"/>
    <n v="160"/>
    <n v="94"/>
    <n v="171"/>
    <n v="112"/>
    <s v="Thursday"/>
    <s v="603"/>
    <n v="352915"/>
    <s v="Plan"/>
    <d v="2023-05-25T00:00:00"/>
    <d v="1899-12-31T11:01:00"/>
    <s v="COS07"/>
    <s v="0863"/>
    <s v="111 "/>
    <m/>
    <s v="PGK - Oddělení operační gynekologie LO17          "/>
    <x v="0"/>
    <n v="2023"/>
    <x v="169"/>
    <s v="455320410"/>
    <s v="Vychodilová Zdenka"/>
    <n v="20230524"/>
    <n v="20230530"/>
    <n v="7"/>
    <s v="C549;I10;E119;E039;;;;;;;;;;;;"/>
    <s v="21221,21415,63634,21225,21413,91982,91993,78990"/>
    <s v="08"/>
    <s v="Porodnicko-gynekologická klinika"/>
    <s v="89301081"/>
    <s v="0817"/>
    <n v="111"/>
    <s v="B"/>
    <x v="4"/>
    <x v="4"/>
    <n v="90968"/>
    <n v="8207"/>
    <n v="0"/>
    <n v="0"/>
    <n v="709.19"/>
    <n v="0"/>
    <n v="62748.480000000003"/>
    <n v="360"/>
    <n v="675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8,07"/>
    <x v="0"/>
    <s v="79601"/>
    <s v="Olomoucký"/>
    <s v="Prostějov"/>
    <s v="Prostějov město"/>
    <s v="C54 - Zhoubný novotvar těla děložního"/>
    <s v="C549 - ZN - tělo děložní [corpus uteri] NS"/>
    <m/>
    <s v="C549 - ZN - tělo děložní [corpus uteri] NS"/>
    <x v="126"/>
    <x v="0"/>
    <x v="0"/>
    <x v="0"/>
    <x v="1"/>
  </r>
  <r>
    <n v="369717"/>
    <x v="131"/>
    <s v="Marie Zajíčková"/>
    <x v="168"/>
    <n v="72"/>
    <m/>
    <s v="Marek Radim (marekrad)"/>
    <s v=" "/>
    <s v="Janošík Martin (JanoM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m/>
    <m/>
    <m/>
    <m/>
    <s v="07:45:58"/>
    <s v="07:53:46"/>
    <s v="08:00:12"/>
    <s v="08:15:29"/>
    <s v="08:30:44"/>
    <s v="10:13:59"/>
    <s v="10:15:50"/>
    <s v="10:34:04"/>
    <s v="10:48:22"/>
    <n v="183"/>
    <n v="103"/>
    <n v="183"/>
    <n v="118"/>
    <s v="Thursday"/>
    <s v="603"/>
    <n v="1239161"/>
    <s v="Plan"/>
    <d v="2023-10-19T00:00:00"/>
    <d v="1899-12-31T08:00:00"/>
    <s v="COS07"/>
    <s v="0863"/>
    <s v=""/>
    <m/>
    <s v="PGK - Oddělení operační gynekologie LO17          "/>
    <x v="0"/>
    <n v="2023"/>
    <x v="170"/>
    <s v="515318322"/>
    <s v="Zajíčková Marie"/>
    <n v="20231018"/>
    <n v="20231023"/>
    <n v="6"/>
    <s v="C549;I10;E119;E785;E669;E790;;;;;;;;;;"/>
    <s v="91991,21225,21001,21415,78990,91981,63634"/>
    <s v="08"/>
    <s v="Porodnicko-gynekologická klinika"/>
    <s v="89301081"/>
    <s v="0817"/>
    <n v="111"/>
    <s v="B"/>
    <x v="4"/>
    <x v="4"/>
    <n v="98343"/>
    <n v="5678"/>
    <n v="11917"/>
    <n v="0"/>
    <n v="108.68"/>
    <n v="0"/>
    <n v="67079.350000000006"/>
    <n v="240"/>
    <n v="300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26,07"/>
    <x v="0"/>
    <s v="76001"/>
    <s v="Zlínský"/>
    <s v="Zlín"/>
    <s v="Zlín"/>
    <s v="C54 - Zhoubný novotvar těla děložního"/>
    <s v="C549 - ZN - tělo děložní [corpus uteri] NS"/>
    <m/>
    <s v="C549 - ZN - tělo děložní [corpus uteri] NS"/>
    <x v="127"/>
    <x v="0"/>
    <x v="0"/>
    <x v="0"/>
    <x v="1"/>
  </r>
  <r>
    <n v="348308"/>
    <x v="132"/>
    <s v="Anna Pavlátová"/>
    <x v="169"/>
    <n v="72"/>
    <m/>
    <s v="Špička Petr (Špič)"/>
    <s v=" "/>
    <s v="Molnár Ján (Moln)"/>
    <s v=" "/>
    <s v=" "/>
    <s v=" "/>
    <s v=" "/>
    <s v="Horáková Tereza (HoráTe)"/>
    <s v=" "/>
    <s v="Szabóová Petra (Szabóová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b v="0"/>
    <b v="0"/>
    <b v="0"/>
    <b v="0"/>
    <s v="07:39:20"/>
    <s v="07:44:24"/>
    <s v="07:46:44"/>
    <s v="08:11:37"/>
    <s v="08:17:29"/>
    <s v="10:32:03"/>
    <s v="10:38:39"/>
    <s v="10:46:10"/>
    <s v="10:53:36"/>
    <n v="194"/>
    <n v="135"/>
    <n v="310"/>
    <n v="214"/>
    <s v="Wednesday"/>
    <s v="CH1"/>
    <n v="298437"/>
    <s v="Plan"/>
    <d v="2023-02-15T00:00:00"/>
    <d v="1899-12-31T08:00:00"/>
    <s v="COS07"/>
    <s v="0464"/>
    <s v="211 "/>
    <m/>
    <s v="1.CH - Lůžkové oddělení 6  JIP                    "/>
    <x v="0"/>
    <n v="2023"/>
    <x v="171"/>
    <s v="515718311"/>
    <s v="Pavlátová Anna"/>
    <n v="20230214"/>
    <n v="20230302"/>
    <n v="17"/>
    <s v="C19;K669;Z932;I10;;;;;;;;;;;;"/>
    <s v="51396,91993,21415,21413,21221,21225,51357,51392,51765,51397,78989,91761,21001,78990,91982"/>
    <s v="04"/>
    <s v="I. chirurgická klinika"/>
    <s v="89301041"/>
    <s v="0413"/>
    <n v="211"/>
    <s v="D"/>
    <x v="7"/>
    <x v="7"/>
    <n v="256709"/>
    <n v="4257"/>
    <n v="124941"/>
    <n v="0"/>
    <n v="3956.41"/>
    <n v="5125.33"/>
    <n v="80096.740000000005"/>
    <n v="480"/>
    <n v="300"/>
    <x v="55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s v="04"/>
    <s v="04,26,07"/>
    <x v="0"/>
    <s v="79501"/>
    <s v="Moravskoslezský"/>
    <s v="Bruntál"/>
    <s v="Rýmařovsko"/>
    <s v="C19 - Zhoubný novotvar rektosigmoideálního spojení"/>
    <m/>
    <m/>
    <s v="C19 - Zhoubný novotvar rektosigmoideálního spojení"/>
    <x v="128"/>
    <x v="0"/>
    <x v="0"/>
    <x v="0"/>
    <x v="2"/>
  </r>
  <r>
    <n v="362998"/>
    <x v="133"/>
    <s v="Ludmila Spáčilová"/>
    <x v="170"/>
    <n v="77"/>
    <m/>
    <s v="Marek Radim (marekrad)"/>
    <s v=" "/>
    <s v="Janošík Martin (JanoMa)"/>
    <s v=" "/>
    <s v=" "/>
    <s v=" "/>
    <s v=" "/>
    <s v="Michlová Markéta (Michlová)"/>
    <s v=" "/>
    <s v="Matuštíková Bronislava (Matuštíko)"/>
    <s v="Krylová Michaela (Mlynarčík)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Benda Jan (Benda)"/>
    <s v=" "/>
    <s v=" "/>
    <s v=" "/>
    <s v=" "/>
    <s v="Raška Vojtěch (Raška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2:37:09"/>
    <s v="12:43:02"/>
    <s v="12:50:22"/>
    <s v="12:56:58"/>
    <s v="13:18:11"/>
    <s v="15:11:00"/>
    <s v="15:12:39"/>
    <s v="15:35:38"/>
    <s v="15:40:17"/>
    <n v="183"/>
    <n v="113"/>
    <n v="171"/>
    <n v="114"/>
    <s v="Thursday"/>
    <s v="603"/>
    <n v="137282"/>
    <s v="Plan"/>
    <d v="2023-07-20T00:00:00"/>
    <d v="1899-12-31T11:01:00"/>
    <s v="COS07"/>
    <s v="0863"/>
    <s v="217 "/>
    <m/>
    <s v="PGK - Oddělení operační gynekologie LO17          "/>
    <x v="0"/>
    <n v="2023"/>
    <x v="172"/>
    <s v="465926478"/>
    <s v="Spáčilová Ludmila"/>
    <n v="20230719"/>
    <n v="20230724"/>
    <n v="6"/>
    <s v="C549;I10;D689;;;;;;;;;;;;;"/>
    <s v="91991,21413,91981,63634,21415,21225,21001,78990"/>
    <s v="08"/>
    <s v="Porodnicko-gynekologická klinika"/>
    <s v="89301081"/>
    <s v="0817"/>
    <n v="205"/>
    <s v="B"/>
    <x v="4"/>
    <x v="4"/>
    <n v="101985"/>
    <n v="7162"/>
    <n v="0"/>
    <n v="0"/>
    <n v="163.03"/>
    <n v="9757.2999999999993"/>
    <n v="91054.03"/>
    <n v="300"/>
    <n v="600"/>
    <x v="83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8,07"/>
    <x v="0"/>
    <s v="79814"/>
    <s v="Olomoucký"/>
    <s v="Prostějov"/>
    <s v="Prostějov a okolí"/>
    <s v="C54 - Zhoubný novotvar těla děložního"/>
    <s v="C549 - ZN - tělo děložní [corpus uteri] NS"/>
    <m/>
    <s v="C549 - ZN - tělo děložní [corpus uteri] NS"/>
    <x v="129"/>
    <x v="0"/>
    <x v="0"/>
    <x v="0"/>
    <x v="1"/>
  </r>
  <r>
    <n v="364136"/>
    <x v="134"/>
    <s v="Vlasta Římská"/>
    <x v="171"/>
    <n v="77"/>
    <m/>
    <s v="Dzvinčuk Petr (dzvincuk)"/>
    <s v=" "/>
    <s v="Janošík Martin (JanoMa)"/>
    <s v=" "/>
    <s v=" "/>
    <s v=" "/>
    <s v=" "/>
    <s v="Vorlová Barbora (VorlBa)"/>
    <s v=" "/>
    <s v="Jelínková Milada (JelínkovM)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Benda Jan (Benda)"/>
    <s v=" "/>
    <s v=" "/>
    <s v=" "/>
    <s v=" "/>
    <s v="Havránek Jakub (HavrJak)"/>
    <s v=" "/>
    <s v=" "/>
    <s v=" "/>
    <s v=" "/>
    <s v="COS07"/>
    <m/>
    <s v="PGK - Operační sál OP17                           "/>
    <x v="19"/>
    <x v="18"/>
    <n v="0"/>
    <s v="Celkova"/>
    <b v="0"/>
    <b v="0"/>
    <b v="0"/>
    <b v="0"/>
    <s v="07:58:19"/>
    <s v="08:01:37"/>
    <s v="08:08:36"/>
    <s v="08:34:38"/>
    <s v="08:53:31"/>
    <s v="13:17:20"/>
    <s v="13:36:01"/>
    <s v="13:43:00"/>
    <s v="14:00:00"/>
    <n v="362"/>
    <n v="264"/>
    <n v="287"/>
    <n v="208"/>
    <s v="Thursday"/>
    <s v="603"/>
    <n v="137278"/>
    <s v="Plan"/>
    <d v="2023-07-13T00:00:00"/>
    <d v="1899-12-31T08:00:00"/>
    <s v="COS07"/>
    <s v="0863"/>
    <s v="217 "/>
    <m/>
    <s v="PGK - Intermediální jednotka 17 A                 "/>
    <x v="0"/>
    <n v="2023"/>
    <x v="173"/>
    <s v="465929466"/>
    <s v="Římská Vlasta"/>
    <n v="20230712"/>
    <n v="20230718"/>
    <n v="7"/>
    <s v="C549;E039;I10;E669;;;;;;;;;;;;"/>
    <s v="78991,21225,21415,21221,91992,21001,63634,21413"/>
    <s v="08"/>
    <s v="Porodnicko-gynekologická klinika"/>
    <s v="89301081"/>
    <s v="0817"/>
    <n v="205"/>
    <s v="B"/>
    <x v="4"/>
    <x v="4"/>
    <n v="126096"/>
    <n v="5678"/>
    <n v="18613"/>
    <n v="0"/>
    <n v="108.69"/>
    <n v="0"/>
    <n v="69356.509999999995"/>
    <n v="240"/>
    <n v="300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7,26,08"/>
    <x v="0"/>
    <s v="77900"/>
    <s v="Olomoucký"/>
    <s v="Olomouc"/>
    <s v="Olomouc město"/>
    <s v="C54 - Zhoubný novotvar těla děložního"/>
    <s v="C549 - ZN - tělo děložní [corpus uteri] NS"/>
    <m/>
    <s v="C549 - ZN - tělo děložní [corpus uteri] NS"/>
    <x v="130"/>
    <x v="0"/>
    <x v="0"/>
    <x v="0"/>
    <x v="1"/>
  </r>
  <r>
    <n v="370683"/>
    <x v="109"/>
    <s v="Čestmír Číhalík"/>
    <x v="172"/>
    <n v="74"/>
    <m/>
    <s v="Hartmann Igor (HA)"/>
    <s v=" "/>
    <s v="Hruška František (HRU)"/>
    <s v=" "/>
    <s v=" "/>
    <s v=" "/>
    <s v=" "/>
    <s v=" "/>
    <s v=" "/>
    <s v="Kania Jana (KaniJa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Reimer Jakub (Reimer)"/>
    <s v=" "/>
    <s v=" "/>
    <s v=" "/>
    <s v="Koutný Tomáš (KoutTo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36:58"/>
    <s v="07:36:58"/>
    <s v="07:38:47"/>
    <s v="07:42:29"/>
    <s v="07:55:00"/>
    <s v="09:44:21"/>
    <s v="09:45:06"/>
    <s v="09:51:15"/>
    <s v="09:59:33"/>
    <n v="143"/>
    <n v="109"/>
    <n v="150"/>
    <n v="107"/>
    <s v="Friday"/>
    <s v="706"/>
    <n v="134232"/>
    <s v="Plan"/>
    <d v="2023-09-22T00:00:00"/>
    <d v="1899-12-31T08:00:00"/>
    <s v="COS07"/>
    <s v="1264"/>
    <s v="111 "/>
    <m/>
    <s v="URO - Lůžkové oddělení                            "/>
    <x v="0"/>
    <n v="2023"/>
    <x v="174"/>
    <s v="491122002"/>
    <s v="Číhalík Čestmír"/>
    <n v="20230921"/>
    <n v="20230927"/>
    <n v="7"/>
    <s v="C61;I10;E785;E039;;;;;;;;;;;;"/>
    <s v="91992,91982,78990,76705"/>
    <s v="12"/>
    <s v="Urologická klinika"/>
    <s v="89301121"/>
    <s v="1211"/>
    <n v="111"/>
    <s v="C"/>
    <x v="0"/>
    <x v="0"/>
    <n v="63852"/>
    <n v="7782"/>
    <n v="0"/>
    <n v="0"/>
    <n v="0"/>
    <n v="0"/>
    <n v="60688.2"/>
    <n v="720"/>
    <n v="75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8353"/>
    <s v="Olomoucký"/>
    <s v="Olomouc"/>
    <s v="Olomouc a okolí"/>
    <s v="C61 - Zhoubný novotvar předstojné žlázy - prostaty"/>
    <m/>
    <m/>
    <s v="C61 - Zhoubný novotvar předstojné žlázy - prostaty"/>
    <x v="104"/>
    <x v="0"/>
    <x v="0"/>
    <x v="0"/>
    <x v="0"/>
  </r>
  <r>
    <n v="365598"/>
    <x v="135"/>
    <s v="Petr Vaněk"/>
    <x v="173"/>
    <n v="71"/>
    <m/>
    <s v="Hruška František (HRU)"/>
    <s v=" "/>
    <s v="Študent Vladimír (ŠTU JR.)"/>
    <s v="Česák Ondřej (ČesáOn)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Hudečková Jana (HudeJa)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0:47:30"/>
    <s v="10:55:34"/>
    <s v="10:56:28"/>
    <s v="11:06:27"/>
    <s v="11:11:44"/>
    <s v="13:22:37"/>
    <s v="13:25:47"/>
    <s v="13:26:20"/>
    <s v="13:33:04"/>
    <n v="166"/>
    <n v="131"/>
    <n v="188"/>
    <n v="147"/>
    <s v="Friday"/>
    <s v="706"/>
    <n v="229573"/>
    <s v="Plan"/>
    <d v="2023-07-28T00:00:00"/>
    <d v="1899-12-31T11:18:00"/>
    <s v="COS07"/>
    <s v="1264"/>
    <s v="111 "/>
    <m/>
    <s v="URO - Lůžkové oddělení                            "/>
    <x v="0"/>
    <n v="2023"/>
    <x v="175"/>
    <s v="520302051"/>
    <s v="Vaněk Petr"/>
    <n v="20230727"/>
    <n v="20230802"/>
    <n v="7"/>
    <s v="C61;I10;E118;E789;Z904;;;;;;;;;;;"/>
    <s v="76711,78990,76705,91992,91984"/>
    <s v="12"/>
    <s v="Urologická klinika"/>
    <s v="89301121"/>
    <s v="1211"/>
    <n v="111"/>
    <s v="C"/>
    <x v="9"/>
    <x v="9"/>
    <n v="92426"/>
    <n v="7632"/>
    <n v="0"/>
    <n v="0"/>
    <n v="0"/>
    <n v="0"/>
    <n v="60154.9"/>
    <n v="720"/>
    <n v="600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25"/>
    <x v="0"/>
    <x v="0"/>
    <x v="0"/>
    <x v="0"/>
  </r>
  <r>
    <n v="350022"/>
    <x v="136"/>
    <s v="Aleš Schytil"/>
    <x v="174"/>
    <n v="71"/>
    <m/>
    <s v="Študent Vladimír (ŠTU)"/>
    <s v=" "/>
    <s v="Burešová Eva (BUR)"/>
    <s v="Stážista1 Uro (STÁŽ9)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Seidl Zbyněk (Seid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39"/>
    <x v="35"/>
    <n v="0"/>
    <s v="Celkova"/>
    <b v="0"/>
    <b v="0"/>
    <b v="0"/>
    <b v="0"/>
    <s v="07:30:04"/>
    <s v="07:34:02"/>
    <s v="07:38:33"/>
    <s v="07:43:41"/>
    <s v="07:50:32"/>
    <s v="08:52:58"/>
    <s v="08:54:00"/>
    <s v="09:05:00"/>
    <s v="09:12:00"/>
    <n v="102"/>
    <n v="62"/>
    <n v="123"/>
    <n v="79"/>
    <s v="Wednesday"/>
    <s v="706"/>
    <n v="514570"/>
    <s v="Plan"/>
    <d v="2023-02-22T00:00:00"/>
    <d v="1899-12-31T07:35:00"/>
    <s v="COS07"/>
    <s v="1264"/>
    <s v="111 "/>
    <m/>
    <s v="URO - Lůžkové oddělení                            "/>
    <x v="1"/>
    <n v="2023"/>
    <x v="176"/>
    <s v="520329417"/>
    <s v="Schytil Aleš"/>
    <n v="20230221"/>
    <n v="20230301"/>
    <n v="9"/>
    <s v="N40;I10;;;;;;;;;;;;;;"/>
    <s v="78990,76215,76467,91843"/>
    <s v="12"/>
    <s v="Urologická klinika"/>
    <s v="89301121"/>
    <s v="1211"/>
    <n v="111"/>
    <s v="C"/>
    <x v="39"/>
    <x v="39"/>
    <n v="23866"/>
    <n v="9548"/>
    <n v="0"/>
    <n v="0"/>
    <n v="0"/>
    <n v="0"/>
    <n v="452.89"/>
    <n v="960"/>
    <n v="750"/>
    <x v="84"/>
    <s v="12"/>
    <s v="Urologická klinika"/>
    <s v="89301121"/>
    <s v="1211"/>
    <n v="11"/>
    <n v="4"/>
    <n v="17"/>
    <n v="132058"/>
    <n v="1332"/>
    <n v="1"/>
    <n v="6103"/>
    <n v="1.7813000000000001"/>
    <n v="1.7635000000000001"/>
    <n v="1.78E-2"/>
    <x v="56"/>
    <n v="1.7634999752044678"/>
    <n v="1.7799999564886093E-2"/>
    <s v="1"/>
    <s v="12"/>
    <s v="12"/>
    <s v="07,12"/>
    <x v="2"/>
    <s v="77000"/>
    <m/>
    <m/>
    <s v="Olomouc"/>
    <s v="N40 - Zbytnění prostaty [hyperplasia prostatae]"/>
    <m/>
    <m/>
    <s v="N40 - Zbytnění prostaty [hyperplasia prostatae]"/>
    <x v="131"/>
    <x v="1"/>
    <x v="0"/>
    <x v="0"/>
    <x v="0"/>
  </r>
  <r>
    <n v="349109"/>
    <x v="137"/>
    <s v="Jaromír Petr"/>
    <x v="175"/>
    <n v="71"/>
    <m/>
    <s v="Hruška František (HRU)"/>
    <s v=" "/>
    <s v="Študent Vladimír (ŠTU JR.)"/>
    <s v=" "/>
    <s v=" "/>
    <s v=" "/>
    <s v=" "/>
    <s v="Brigant Tomáš (BrigTo)"/>
    <s v=" "/>
    <s v="Sobotková Klára (SoboKl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9:54:07"/>
    <s v="09:56:30"/>
    <s v="10:00:47"/>
    <s v="10:08:20"/>
    <s v="10:14:14"/>
    <s v="11:31:20"/>
    <s v="11:32:53"/>
    <s v="11:36:50"/>
    <s v="11:45:09"/>
    <n v="111"/>
    <n v="77"/>
    <n v="151"/>
    <n v="107"/>
    <s v="Tuesday"/>
    <s v="706"/>
    <n v="295331"/>
    <s v="Plan"/>
    <d v="2023-02-14T00:00:00"/>
    <d v="1899-12-31T10:41:00"/>
    <s v="COS07"/>
    <s v="1264"/>
    <s v="111 "/>
    <m/>
    <s v="URO - Lůžkové oddělení                            "/>
    <x v="0"/>
    <n v="2023"/>
    <x v="177"/>
    <s v="520331038"/>
    <s v="Petr Jaromír"/>
    <n v="20230213"/>
    <n v="20230219"/>
    <n v="7"/>
    <s v="C61;E785;;;;;;;;;;;;;;"/>
    <s v="78990,91982,91993,76705"/>
    <s v="12"/>
    <s v="Urologická klinika"/>
    <s v="89301121"/>
    <s v="1211"/>
    <n v="111"/>
    <s v="C"/>
    <x v="0"/>
    <x v="0"/>
    <n v="61625"/>
    <n v="7632"/>
    <n v="0"/>
    <n v="0"/>
    <n v="0"/>
    <n v="0"/>
    <n v="55783.88"/>
    <n v="720"/>
    <n v="6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77900"/>
    <s v="Olomoucký"/>
    <s v="Olomouc"/>
    <s v="Olomouc město"/>
    <s v="C61 - Zhoubný novotvar předstojné žlázy - prostaty"/>
    <m/>
    <m/>
    <s v="C61 - Zhoubný novotvar předstojné žlázy - prostaty"/>
    <x v="132"/>
    <x v="0"/>
    <x v="0"/>
    <x v="0"/>
    <x v="0"/>
  </r>
  <r>
    <n v="353547"/>
    <x v="138"/>
    <s v="Jaromír Spisar"/>
    <x v="176"/>
    <n v="71"/>
    <m/>
    <s v="Študent Vladimír (ŠTU JR.)"/>
    <s v=" "/>
    <s v="Študent Vladimír (ŠTU)"/>
    <s v=" "/>
    <s v=" "/>
    <s v=" "/>
    <s v=" "/>
    <s v="Gallová Zuzana (Gallová)"/>
    <s v=" "/>
    <s v="Karolczyk Jiří (KaroJi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Benda Jan (Benda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0:00:28"/>
    <s v="10:04:23"/>
    <s v="10:07:26"/>
    <s v="10:15:02"/>
    <s v="10:28:28"/>
    <s v="12:31:07"/>
    <s v="12:34:41"/>
    <s v="12:37:20"/>
    <s v="12:45:28"/>
    <n v="165"/>
    <n v="123"/>
    <n v="155"/>
    <n v="102"/>
    <s v="Tuesday"/>
    <s v="706"/>
    <n v="1175435"/>
    <s v="Plan"/>
    <d v="2023-04-04T00:00:00"/>
    <d v="1899-12-31T07:35:00"/>
    <s v="COS07"/>
    <s v="1264"/>
    <s v=""/>
    <m/>
    <s v="URO - Lůžkové oddělení                            "/>
    <x v="0"/>
    <n v="2023"/>
    <x v="178"/>
    <s v="520407277"/>
    <s v="Spisar Jaromír"/>
    <n v="20230403"/>
    <n v="20230408"/>
    <n v="6"/>
    <s v="C64;F200;N40;I10;G20;E119;;;;;;;;;;"/>
    <s v="91991,78990,91981,76707"/>
    <s v="12"/>
    <s v="Urologická klinika"/>
    <s v="89301121"/>
    <s v="1211"/>
    <n v="111"/>
    <s v="C"/>
    <x v="2"/>
    <x v="2"/>
    <n v="70284"/>
    <n v="6706"/>
    <n v="0"/>
    <n v="0"/>
    <n v="163.03"/>
    <n v="0"/>
    <n v="51119"/>
    <n v="600"/>
    <n v="75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9826"/>
    <s v="Olomoucký"/>
    <s v="Prostějov"/>
    <s v="Němčice nad Hanou"/>
    <s v="C64 - Zhoubný novotvar ledviny mimo pánvičku"/>
    <m/>
    <m/>
    <s v="C64 - Zhoubný novotvar ledviny mimo pánvičku"/>
    <x v="133"/>
    <x v="0"/>
    <x v="0"/>
    <x v="0"/>
    <x v="0"/>
  </r>
  <r>
    <n v="379664"/>
    <x v="139"/>
    <s v="Pavel Hájek"/>
    <x v="177"/>
    <n v="71"/>
    <m/>
    <s v="Hruška František (HRU)"/>
    <s v=" "/>
    <s v="Šarapatka Jan (ŠAR)"/>
    <s v=" "/>
    <s v=" "/>
    <s v=" "/>
    <s v=" "/>
    <s v="Ehnová Natália (EhnoNa)"/>
    <s v="Gallová Zuzana (Gallová)"/>
    <s v="Janásková Eva (Janásková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10:52:08"/>
    <s v="10:56:14"/>
    <s v="10:58:17"/>
    <s v="11:15:19"/>
    <s v="11:24:40"/>
    <s v="13:07:45"/>
    <s v="13:10:23"/>
    <s v="13:21:23"/>
    <s v="13:30:16"/>
    <n v="158"/>
    <n v="103"/>
    <n v="150"/>
    <n v="100"/>
    <s v="Tuesday"/>
    <s v="706"/>
    <n v="469001"/>
    <s v="Plan"/>
    <d v="2023-12-12T00:00:00"/>
    <d v="1899-12-31T10:32:00"/>
    <s v="COS07"/>
    <s v="1264"/>
    <s v="205 "/>
    <m/>
    <s v="URO - Lůžkové oddělení                            "/>
    <x v="0"/>
    <n v="2023"/>
    <x v="179"/>
    <s v="520501238"/>
    <s v="Hájek Pavel"/>
    <n v="20231211"/>
    <n v="20231215"/>
    <n v="5"/>
    <s v="C64;;;;;;;;;;;;;;;"/>
    <s v="91982,76707,78990,91991"/>
    <s v="12"/>
    <s v="Urologická klinika"/>
    <s v="89301121"/>
    <s v="1211"/>
    <n v="205"/>
    <s v="C"/>
    <x v="2"/>
    <x v="2"/>
    <n v="76016"/>
    <n v="5405"/>
    <n v="0"/>
    <n v="0"/>
    <n v="163.03"/>
    <n v="0"/>
    <n v="51710.62"/>
    <n v="480"/>
    <n v="525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8701"/>
    <s v="Olomoucký"/>
    <s v="Šumperk"/>
    <s v="Šumperk"/>
    <s v="C64 - Zhoubný novotvar ledviny mimo pánvičku"/>
    <m/>
    <m/>
    <s v="C64 - Zhoubný novotvar ledviny mimo pánvičku"/>
    <x v="134"/>
    <x v="0"/>
    <x v="0"/>
    <x v="0"/>
    <x v="0"/>
  </r>
  <r>
    <n v="346075"/>
    <x v="76"/>
    <s v="Zdenek Krejsa"/>
    <x v="178"/>
    <n v="71"/>
    <m/>
    <s v="Kratochvíl Pavel (KRA)"/>
    <s v=" "/>
    <s v="Hruška František (HRU)"/>
    <s v="Wiesner Natalia (WiesNa)"/>
    <s v=" "/>
    <s v=" "/>
    <s v=" "/>
    <s v="Gallová Zuzana (Gallová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Šmeral Ladislav (Šmera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39"/>
    <x v="35"/>
    <n v="0"/>
    <s v="Celkova"/>
    <b v="0"/>
    <b v="0"/>
    <b v="0"/>
    <b v="0"/>
    <s v="13:17:09"/>
    <s v="13:19:54"/>
    <s v="13:26:04"/>
    <s v="13:32:14"/>
    <s v="13:37:27"/>
    <s v="15:01:17"/>
    <s v="15:04:00"/>
    <s v="15:06:00"/>
    <s v="15:11:00"/>
    <n v="114"/>
    <n v="84"/>
    <n v="123"/>
    <n v="80"/>
    <s v="Tuesday"/>
    <s v="706"/>
    <n v="130839"/>
    <s v="Plan"/>
    <d v="2023-01-17T00:00:00"/>
    <d v="1899-12-31T13:25:00"/>
    <s v="COS07"/>
    <s v="1264"/>
    <s v="201 "/>
    <m/>
    <s v="URO - Lůžkové oddělení                            "/>
    <x v="1"/>
    <n v="2023"/>
    <x v="180"/>
    <s v="520926265"/>
    <s v="Krejsa Zdenek"/>
    <n v="20230116"/>
    <n v="20230124"/>
    <n v="9"/>
    <s v="N40;N47;I10;;;;;;;;;;;;;"/>
    <s v="78989,76527"/>
    <s v="12"/>
    <s v="Urologická klinika"/>
    <s v="89301121"/>
    <s v="1211"/>
    <n v="201"/>
    <s v="A"/>
    <x v="40"/>
    <x v="40"/>
    <n v="23972"/>
    <n v="9473"/>
    <n v="0"/>
    <n v="0"/>
    <n v="0"/>
    <n v="0"/>
    <n v="452.89"/>
    <n v="960"/>
    <n v="675"/>
    <x v="85"/>
    <s v="12"/>
    <s v="Urologická klinika"/>
    <s v="89301121"/>
    <s v="1211"/>
    <n v="4"/>
    <n v="2"/>
    <n v="9"/>
    <n v="29567"/>
    <n v="368"/>
    <n v="1"/>
    <n v="2754"/>
    <n v="0.3997"/>
    <n v="0.39479999999999998"/>
    <n v="4.8999999999999998E-3"/>
    <x v="57"/>
    <n v="0.39480000734329224"/>
    <n v="4.9000000581145287E-3"/>
    <s v="1"/>
    <s v="12"/>
    <m/>
    <s v="07,12"/>
    <x v="2"/>
    <s v="77900"/>
    <s v="Olomoucký"/>
    <s v="Olomouc"/>
    <s v="Olomouc město"/>
    <s v="N40 - Zbytnění prostaty [hyperplasia prostatae]"/>
    <m/>
    <m/>
    <s v="N40 - Zbytnění prostaty [hyperplasia prostatae]"/>
    <x v="131"/>
    <x v="1"/>
    <x v="0"/>
    <x v="0"/>
    <x v="0"/>
  </r>
  <r>
    <n v="365579"/>
    <x v="140"/>
    <s v="Vojtěch Nehera"/>
    <x v="179"/>
    <n v="77"/>
    <m/>
    <s v="Študent Vladimír (ŠTU JR.)"/>
    <s v=" "/>
    <s v="Hruška František (HRU)"/>
    <s v="Hromčíková Nicola (HromNi)"/>
    <s v=" "/>
    <s v=" "/>
    <s v=" "/>
    <s v="Brigant Tomáš (BrigTo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Králová Marie (KrálováMa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7:44"/>
    <s v="07:52:52"/>
    <s v="08:00:12"/>
    <s v="08:01:01"/>
    <s v="08:23:38"/>
    <s v="10:03:48"/>
    <s v="10:05:43"/>
    <s v="10:29:23"/>
    <s v="10:32:56"/>
    <n v="165"/>
    <n v="100"/>
    <n v="155"/>
    <n v="101"/>
    <s v="Monday"/>
    <s v="706"/>
    <n v="55302"/>
    <s v="Plan"/>
    <d v="2023-07-24T00:00:00"/>
    <d v="1899-12-31T08:00:00"/>
    <s v="COS07"/>
    <s v="1264"/>
    <s v="111 "/>
    <m/>
    <s v="URO - Lůžkové oddělení                            "/>
    <x v="0"/>
    <n v="2023"/>
    <x v="181"/>
    <s v="460703455"/>
    <s v="Nehera Vojtěch"/>
    <n v="20230723"/>
    <n v="20230730"/>
    <n v="8"/>
    <s v="C64;I10;E119;I489;K869;N40;;;;;;;;;;"/>
    <s v="91991,78990,76707,91981"/>
    <s v="12"/>
    <s v="Urologická klinika"/>
    <s v="89301121"/>
    <s v="1211"/>
    <n v="111"/>
    <s v="C"/>
    <x v="2"/>
    <x v="2"/>
    <n v="76715"/>
    <n v="8590"/>
    <n v="0"/>
    <n v="0"/>
    <n v="1056.99"/>
    <n v="12575.72"/>
    <n v="51333.01"/>
    <n v="840"/>
    <n v="675"/>
    <x v="86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7200"/>
    <s v="Olomoucký"/>
    <s v="Olomouc"/>
    <s v="Olomouc město"/>
    <s v="C64 - Zhoubný novotvar ledviny mimo pánvičku"/>
    <m/>
    <m/>
    <s v="C64 - Zhoubný novotvar ledviny mimo pánvičku"/>
    <x v="135"/>
    <x v="0"/>
    <x v="0"/>
    <x v="0"/>
    <x v="0"/>
  </r>
  <r>
    <n v="377237"/>
    <x v="96"/>
    <s v="Vladimír Vaněk"/>
    <x v="180"/>
    <n v="77"/>
    <m/>
    <s v="Česák Ondřej (ČesáOn)"/>
    <s v=" "/>
    <s v="Študent Vladimír (ŠTU JR.)"/>
    <s v=" "/>
    <s v=" "/>
    <s v=" "/>
    <s v=" "/>
    <s v=" 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14"/>
    <x v="14"/>
    <n v="0"/>
    <s v="Lokalni"/>
    <m/>
    <m/>
    <m/>
    <m/>
    <s v="17:24:01"/>
    <s v="17:24:01"/>
    <s v="17:24:01"/>
    <s v="17:24:01"/>
    <s v="17:32:08"/>
    <s v="17:52:26"/>
    <s v="18:02:43"/>
    <s v="18:02:45"/>
    <s v="18:02:45"/>
    <n v="38"/>
    <n v="20"/>
    <n v="59"/>
    <n v="31"/>
    <s v="Monday"/>
    <s v="706"/>
    <n v="37760"/>
    <s v="Sluzba"/>
    <d v="2023-11-13T00:00:00"/>
    <d v="1899-12-31T18:07:00"/>
    <s v="COS07"/>
    <s v="1264"/>
    <s v="111 "/>
    <m/>
    <s v="URO - Lůžkové oddělení                            "/>
    <x v="1"/>
    <n v="2023"/>
    <x v="182"/>
    <s v="460601417"/>
    <s v="Vaněk Vladimír"/>
    <n v="20231113"/>
    <n v="20231114"/>
    <n v="2"/>
    <s v="N47;I499;E785;Z988;Z952;;;;;;;;;;;"/>
    <s v="76427"/>
    <s v="12"/>
    <s v="Urologická klinika"/>
    <s v="89301121"/>
    <s v="1211"/>
    <n v="111"/>
    <s v="A"/>
    <x v="20"/>
    <x v="20"/>
    <n v="4967"/>
    <n v="1493"/>
    <n v="0"/>
    <n v="0"/>
    <n v="0"/>
    <n v="0"/>
    <n v="0"/>
    <n v="120"/>
    <n v="225"/>
    <x v="30"/>
    <s v="12"/>
    <s v="Urologická klinika"/>
    <s v="89301121"/>
    <s v="1211"/>
    <n v="3"/>
    <n v="2"/>
    <n v="4"/>
    <n v="32137"/>
    <n v="6"/>
    <n v="1"/>
    <n v="1006"/>
    <n v="0.42930000000000001"/>
    <n v="0.42920000000000003"/>
    <n v="1E-4"/>
    <x v="20"/>
    <n v="0.42919999361038208"/>
    <n v="0"/>
    <s v="1"/>
    <s v="12"/>
    <m/>
    <s v="12"/>
    <x v="2"/>
    <s v="78325"/>
    <s v="Olomoucký"/>
    <s v="Olomouc"/>
    <s v="Litovelsko"/>
    <s v="N47 - Hypertrofie předkožky, fimóza a parafimóza"/>
    <m/>
    <m/>
    <s v="N47 - Hypertrofie předkožky, fimóza a parafimóza"/>
    <x v="45"/>
    <x v="1"/>
    <x v="0"/>
    <x v="0"/>
    <x v="0"/>
  </r>
  <r>
    <n v="368488"/>
    <x v="141"/>
    <s v="Petr Klouda"/>
    <x v="181"/>
    <n v="64"/>
    <m/>
    <s v="Študent Vladimír (ŠTU JR.)"/>
    <s v=" "/>
    <s v="Hruška František (HRU)"/>
    <s v=" "/>
    <s v=" "/>
    <s v=" "/>
    <s v=" "/>
    <s v="Šoustal Stanislav (Šou)"/>
    <s v=" "/>
    <s v="Badalová Jitka (BadaJi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33:13"/>
    <s v="07:37:21"/>
    <s v="07:44:52"/>
    <s v="07:52:55"/>
    <s v="08:06:05"/>
    <s v="09:35:23"/>
    <s v="09:47:00"/>
    <s v="09:48:00"/>
    <s v="09:57:14"/>
    <n v="144"/>
    <n v="89"/>
    <n v="150"/>
    <n v="101"/>
    <s v="Friday"/>
    <s v="706"/>
    <n v="1166972"/>
    <s v="Plan"/>
    <d v="2023-09-01T00:00:00"/>
    <d v="1899-12-31T08:00:00"/>
    <s v="COS07"/>
    <s v="1264"/>
    <s v=""/>
    <m/>
    <s v="IPCHO - Intenzivní péče chirurgických oborů       "/>
    <x v="0"/>
    <n v="2023"/>
    <x v="183"/>
    <s v="5910050773"/>
    <s v="Klouda Petr"/>
    <n v="20230831"/>
    <n v="20230906"/>
    <n v="7"/>
    <s v="C64;I10;E785;;;;;;;;;;;;;"/>
    <s v="76707,91991,78990,91982"/>
    <s v="12"/>
    <s v="Urologická klinika"/>
    <s v="89301121"/>
    <s v="1211"/>
    <n v="111"/>
    <s v="C"/>
    <x v="2"/>
    <x v="2"/>
    <n v="93013"/>
    <n v="5372"/>
    <n v="23834"/>
    <n v="0"/>
    <n v="760.82"/>
    <n v="0"/>
    <n v="51664.66"/>
    <n v="480"/>
    <n v="3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9501"/>
    <s v="Moravskoslezský"/>
    <s v="Bruntál"/>
    <s v="Rýmařovsko"/>
    <s v="C64 - Zhoubný novotvar ledviny mimo pánvičku"/>
    <m/>
    <m/>
    <s v="C64 - Zhoubný novotvar ledviny mimo pánvičku"/>
    <x v="136"/>
    <x v="0"/>
    <x v="0"/>
    <x v="0"/>
    <x v="0"/>
  </r>
  <r>
    <n v="351095"/>
    <x v="142"/>
    <s v="Jana Šuranská"/>
    <x v="182"/>
    <n v="55"/>
    <m/>
    <s v="Študent Vladimír (ŠTU JR.)"/>
    <s v=" "/>
    <s v="Žemla Pavel (Žemla)"/>
    <s v=" "/>
    <s v=" "/>
    <s v=" "/>
    <s v=" "/>
    <s v="Dvořáková Jitka (DvoJi)"/>
    <s v=" "/>
    <s v="Stejskalíková Eva (StejEv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40"/>
    <x v="36"/>
    <n v="0"/>
    <s v="Celkova"/>
    <b v="0"/>
    <b v="0"/>
    <b v="0"/>
    <b v="0"/>
    <s v="07:36:53"/>
    <s v="07:37:24"/>
    <s v="07:43:44"/>
    <s v="08:27:03"/>
    <s v="08:27:13"/>
    <s v="13:35:59"/>
    <s v="13:40:09"/>
    <s v="14:08:54"/>
    <s v="14:25:41"/>
    <n v="409"/>
    <n v="308"/>
    <n v="284"/>
    <n v="222"/>
    <s v="Tuesday"/>
    <s v="706"/>
    <n v="1207367"/>
    <s v="Plan"/>
    <d v="2023-03-21T00:00:00"/>
    <d v="1899-12-31T08:00:00"/>
    <s v="COS07"/>
    <s v="1264"/>
    <s v=""/>
    <m/>
    <s v="IPCHO - Intenzivní péče chirurgických oborů       "/>
    <x v="0"/>
    <n v="2023"/>
    <x v="184"/>
    <s v="6861161571"/>
    <s v="Šuranská Jana"/>
    <n v="20230320"/>
    <n v="20230329"/>
    <n v="10"/>
    <s v="C675;M0599;E039;;;;;;;;;;;;;"/>
    <s v="21225,91991,21717,21221,78990,76711,91981,21413,76713,21001,21415,91992,91982"/>
    <s v="12"/>
    <s v="Urologická klinika"/>
    <s v="89301121"/>
    <s v="1211"/>
    <n v="211"/>
    <s v="B"/>
    <x v="41"/>
    <x v="41"/>
    <n v="150470"/>
    <n v="7557"/>
    <n v="30530"/>
    <n v="0"/>
    <n v="489.09"/>
    <n v="2312.12"/>
    <n v="60338.15"/>
    <n v="720"/>
    <n v="525"/>
    <x v="87"/>
    <s v="12"/>
    <s v="Urologická klinika"/>
    <s v="89301121"/>
    <s v="1211"/>
    <n v="17"/>
    <n v="6"/>
    <n v="26"/>
    <n v="343062"/>
    <n v="20406"/>
    <n v="1"/>
    <n v="51465"/>
    <n v="4.8537999999999997"/>
    <n v="4.5812999999999997"/>
    <n v="0.27250000000000002"/>
    <x v="58"/>
    <n v="4.5812997817993164"/>
    <n v="0.39721998572349548"/>
    <s v="1"/>
    <s v="12"/>
    <m/>
    <s v="26,12,07"/>
    <x v="0"/>
    <s v="68712"/>
    <s v="Zlínský"/>
    <s v="Uherské Hradiště"/>
    <s v="Uherské Hradiště"/>
    <s v="C67 - Zhoubný novotvar močového měchýře [vesicae urinariae]"/>
    <s v="C675 - ZN - hrdlo močového měchýře"/>
    <m/>
    <s v="C675 - ZN - hrdlo močového měchýře"/>
    <x v="137"/>
    <x v="0"/>
    <x v="0"/>
    <x v="0"/>
    <x v="0"/>
  </r>
  <r>
    <n v="346386"/>
    <x v="143"/>
    <s v="Zdeněk Křenek"/>
    <x v="183"/>
    <n v="65"/>
    <m/>
    <s v="Hruška František (HRU)"/>
    <s v=" "/>
    <s v="Žemla Pavel (Žemla)"/>
    <s v="Wiesner Natalia (WiesNa)"/>
    <s v=" "/>
    <s v=" "/>
    <s v=" "/>
    <s v="Gallová Zuzana (Gallová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Bačinská Tereza (BačiTe)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7:44"/>
    <s v="07:49:52"/>
    <s v="07:55:09"/>
    <s v="08:03:33"/>
    <s v="08:31:41"/>
    <s v="10:38:25"/>
    <s v="10:40:40"/>
    <s v="10:45:24"/>
    <s v="10:54:54"/>
    <n v="187"/>
    <n v="127"/>
    <n v="155"/>
    <n v="102"/>
    <s v="Tuesday"/>
    <s v="706"/>
    <n v="517525"/>
    <s v="Plan"/>
    <d v="2023-01-31T00:00:00"/>
    <d v="1899-12-31T08:00:00"/>
    <s v="COS07"/>
    <s v="1264"/>
    <s v="111 "/>
    <m/>
    <s v="URO - Lůžkové oddělení                            "/>
    <x v="0"/>
    <n v="2023"/>
    <x v="185"/>
    <s v="5806252232"/>
    <s v="Křenek Zdeněk"/>
    <n v="20230130"/>
    <n v="20230204"/>
    <n v="6"/>
    <s v="C64;E038;E785;I10;;;;;;;;;;;;"/>
    <s v="78990,91981,91991,76707"/>
    <s v="12"/>
    <s v="Urologická klinika"/>
    <s v="89301121"/>
    <s v="1211"/>
    <n v="111"/>
    <s v="C"/>
    <x v="2"/>
    <x v="2"/>
    <n v="70661"/>
    <n v="6556"/>
    <n v="0"/>
    <n v="0"/>
    <n v="163.03"/>
    <n v="0"/>
    <n v="50436.27"/>
    <n v="600"/>
    <n v="6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78386"/>
    <s v="Moravskoslezský"/>
    <s v="Bruntál"/>
    <s v="Uničovsko"/>
    <s v="C64 - Zhoubný novotvar ledviny mimo pánvičku"/>
    <m/>
    <m/>
    <s v="C64 - Zhoubný novotvar ledviny mimo pánvičku"/>
    <x v="138"/>
    <x v="0"/>
    <x v="0"/>
    <x v="0"/>
    <x v="0"/>
  </r>
  <r>
    <n v="345083"/>
    <x v="144"/>
    <s v="Karel Dietl"/>
    <x v="184"/>
    <n v="62"/>
    <m/>
    <s v="Študent Vladimír (ŠTU)"/>
    <s v=" "/>
    <s v="Hruška František (HRU)"/>
    <s v=" "/>
    <s v=" "/>
    <s v=" "/>
    <s v=" "/>
    <s v="Vavrečková Tereza (VavrTe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42:48"/>
    <s v="07:47:06"/>
    <s v="07:56:35"/>
    <s v="08:02:58"/>
    <s v="08:13:13"/>
    <s v="09:49:27"/>
    <s v="09:50:00"/>
    <s v="09:55:00"/>
    <s v="10:05:00"/>
    <n v="143"/>
    <n v="96"/>
    <n v="188"/>
    <n v="147"/>
    <s v="Monday"/>
    <s v="706"/>
    <n v="1205180"/>
    <s v="Plan"/>
    <d v="2023-01-16T00:00:00"/>
    <d v="1899-12-31T08:00:00"/>
    <s v="COS07"/>
    <s v="1264"/>
    <s v=""/>
    <m/>
    <s v="URO - Lůžkové oddělení                            "/>
    <x v="0"/>
    <n v="2023"/>
    <x v="186"/>
    <s v="6108230744"/>
    <s v="Dietl Karel"/>
    <n v="20230115"/>
    <n v="20230121"/>
    <n v="7"/>
    <s v="C61;;;;;;;;;;;;;;;"/>
    <s v="76705,91992,91982,76711,78989"/>
    <s v="12"/>
    <s v="Urologická klinika"/>
    <s v="89301121"/>
    <s v="1211"/>
    <n v="211"/>
    <s v="C"/>
    <x v="9"/>
    <x v="9"/>
    <n v="102080"/>
    <n v="7632"/>
    <n v="0"/>
    <n v="0"/>
    <n v="0"/>
    <n v="0"/>
    <n v="60166.89"/>
    <n v="720"/>
    <n v="600"/>
    <x v="64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3923"/>
    <s v="Moravskoslezský"/>
    <s v="Ostrava-město"/>
    <s v="Frýdek-Místek"/>
    <s v="C61 - Zhoubný novotvar předstojné žlázy - prostaty"/>
    <m/>
    <m/>
    <s v="C61 - Zhoubný novotvar předstojné žlázy - prostaty"/>
    <x v="29"/>
    <x v="0"/>
    <x v="0"/>
    <x v="0"/>
    <x v="0"/>
  </r>
  <r>
    <n v="371435"/>
    <x v="145"/>
    <s v="Miloslav Schwarzer"/>
    <x v="185"/>
    <n v="65"/>
    <m/>
    <s v="Študent Vladimír (ŠTU)"/>
    <s v=" "/>
    <s v="Žemla Pavel (Žemla)"/>
    <s v=" "/>
    <s v=" "/>
    <s v=" "/>
    <s v=" "/>
    <s v="Jurčík Jan (JurčJa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Hudečková Jana (HudeJa)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43:28"/>
    <s v="10:45:43"/>
    <s v="10:52:34"/>
    <s v="11:00:00"/>
    <s v="11:06:00"/>
    <s v="12:33:24"/>
    <s v="12:34:34"/>
    <s v="13:08:36"/>
    <s v="13:18:59"/>
    <n v="155"/>
    <n v="87"/>
    <n v="150"/>
    <n v="106"/>
    <s v="Monday"/>
    <s v="706"/>
    <n v="314209"/>
    <s v="Plan"/>
    <d v="2023-09-25T00:00:00"/>
    <d v="1899-12-31T10:40:00"/>
    <s v="COS07"/>
    <s v="1264"/>
    <s v="111 "/>
    <m/>
    <s v="URO - Lůžkové oddělení                            "/>
    <x v="0"/>
    <n v="2023"/>
    <x v="187"/>
    <s v="5803130267"/>
    <s v="Schwarzer Miloslav"/>
    <n v="20230924"/>
    <n v="20230930"/>
    <n v="7"/>
    <s v="C61;I10;E785;;;;;;;;;;;;;"/>
    <s v="78989,91992,91981,76705"/>
    <s v="12"/>
    <s v="Urologická klinika"/>
    <s v="89301121"/>
    <s v="1211"/>
    <n v="111"/>
    <s v="C"/>
    <x v="0"/>
    <x v="0"/>
    <n v="63423"/>
    <n v="7707"/>
    <n v="0"/>
    <n v="0"/>
    <n v="0"/>
    <n v="0"/>
    <n v="60688.2"/>
    <n v="720"/>
    <n v="675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78373"/>
    <s v="Olomoucký"/>
    <s v="Olomouc"/>
    <s v="Olomouc jih"/>
    <s v="C61 - Zhoubný novotvar předstojné žlázy - prostaty"/>
    <m/>
    <m/>
    <s v="C61 - Zhoubný novotvar předstojné žlázy - prostaty"/>
    <x v="104"/>
    <x v="0"/>
    <x v="0"/>
    <x v="0"/>
    <x v="0"/>
  </r>
  <r>
    <n v="372464"/>
    <x v="0"/>
    <s v="Danuše Gottwaldová"/>
    <x v="186"/>
    <n v="62"/>
    <m/>
    <s v="Salzman Richard (Sa)"/>
    <s v=" "/>
    <s v=" "/>
    <s v=" "/>
    <s v=" "/>
    <s v=" "/>
    <s v=" "/>
    <s v="Bendžala Tomáš (BendTo)"/>
    <s v=" "/>
    <s v="Hnízdilová Iveta (Hnízdilov)"/>
    <s v=" "/>
    <s v=" "/>
    <s v=" "/>
    <s v=" "/>
    <s v=" "/>
    <s v=" "/>
    <s v=" "/>
    <s v=" "/>
    <s v=" "/>
    <s v="Neplechová Marta (NeplMa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Havránek Jakub (HavrJak)"/>
    <s v=" "/>
    <s v=" "/>
    <s v=" "/>
    <s v=" "/>
    <s v="COS07"/>
    <s v="ORL - Všeobecná ambulance"/>
    <s v="ORL - Robot"/>
    <x v="3"/>
    <x v="3"/>
    <n v="0"/>
    <s v="Celkova"/>
    <m/>
    <m/>
    <m/>
    <m/>
    <s v="18:09:09"/>
    <s v="18:11:29"/>
    <s v="18:19:00"/>
    <s v="18:25:00"/>
    <s v="18:25:00"/>
    <s v="19:21:00"/>
    <s v="19:23:30"/>
    <s v="19:38:00"/>
    <s v="19:41:00"/>
    <n v="92"/>
    <n v="56"/>
    <n v="182"/>
    <n v="125"/>
    <s v="Monday"/>
    <s v="701"/>
    <n v="492247"/>
    <s v="Sluzba"/>
    <d v="2023-10-09T00:00:00"/>
    <d v="1899-12-31T17:08:00"/>
    <s v="COS07"/>
    <s v="1362"/>
    <s v="217 "/>
    <m/>
    <s v="IPCHO - Intenzivní péče chirurgických oborů       "/>
    <x v="0"/>
    <n v="2023"/>
    <x v="188"/>
    <s v="6154081538"/>
    <s v="Gottwaldová Danuše"/>
    <n v="20231008"/>
    <n v="20231014"/>
    <n v="7"/>
    <s v="C770;J952;R739;K709;F419;G442;E46;;;;;;;;;"/>
    <s v="71757,71747,65611,91927,71763,91975,78991"/>
    <s v="13"/>
    <s v="Otolaryngologická klinika"/>
    <s v="89301131"/>
    <s v="1311"/>
    <n v="205"/>
    <s v="D"/>
    <x v="42"/>
    <x v="42"/>
    <n v="84056"/>
    <n v="3458"/>
    <n v="47972"/>
    <n v="0"/>
    <n v="489.09"/>
    <n v="0"/>
    <n v="33284.22"/>
    <n v="160"/>
    <n v="150"/>
    <x v="88"/>
    <s v="13"/>
    <s v="Otolaryngologická klinika"/>
    <s v="89301131"/>
    <s v="1311"/>
    <n v="21"/>
    <n v="7"/>
    <n v="35"/>
    <n v="432944"/>
    <n v="13896"/>
    <n v="1"/>
    <n v="25344"/>
    <n v="5.9672000000000001"/>
    <n v="5.7816000000000001"/>
    <n v="0.18559999999999999"/>
    <x v="59"/>
    <n v="5.7815999984741211"/>
    <n v="0.27566999197006226"/>
    <s v="1"/>
    <s v="13"/>
    <s v="13"/>
    <s v="13,07"/>
    <x v="0"/>
    <s v="78325"/>
    <s v="Olomoucký"/>
    <s v="Olomouc"/>
    <s v="Litovelsko"/>
    <s v="C77 - Sekundární a neurčený zhoubný novotvar mízních uzlin"/>
    <s v="C770 - Sek.a neurč.ZN - mízní uzliny hlavy, obličeje a krku"/>
    <m/>
    <s v="C770 - Sek.a neurč.ZN - mízní uzliny hlavy, obličeje a krku"/>
    <x v="139"/>
    <x v="0"/>
    <x v="0"/>
    <x v="0"/>
    <x v="3"/>
  </r>
  <r>
    <n v="368910"/>
    <x v="146"/>
    <s v="Martin Koryťák"/>
    <x v="187"/>
    <n v="63"/>
    <m/>
    <s v="Študent Vladimír (ŠTU JR.)"/>
    <s v=" "/>
    <s v="Hruška František (HRU)"/>
    <s v=" "/>
    <s v=" "/>
    <s v=" "/>
    <s v=" "/>
    <s v="Čermáková Pavla (ČermPa)"/>
    <s v=" "/>
    <s v="Kozlovská Jana (KozlJa)"/>
    <s v=" "/>
    <s v=" "/>
    <s v=" "/>
    <s v=" "/>
    <s v=" "/>
    <s v=" "/>
    <s v=" "/>
    <s v=" "/>
    <s v=" "/>
    <s v="Bačinská Tereza (BačiTe)"/>
    <s v=" "/>
    <s v=" "/>
    <s v=" "/>
    <s v=" "/>
    <s v="Reimer Jakub (Reimer)"/>
    <s v="Fričarová Martina (Fričarová)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39:38"/>
    <s v="07:44:10"/>
    <s v="07:50:24"/>
    <s v="07:58:53"/>
    <s v="08:08:26"/>
    <s v="10:27:51"/>
    <s v="10:28:21"/>
    <s v="10:45:50"/>
    <s v="10:48:30"/>
    <n v="189"/>
    <n v="139"/>
    <n v="188"/>
    <n v="147"/>
    <s v="Tuesday"/>
    <s v="706"/>
    <n v="455691"/>
    <s v="Plan"/>
    <d v="2023-09-05T00:00:00"/>
    <d v="1899-12-31T08:00:00"/>
    <s v="COS07"/>
    <s v="1264"/>
    <s v="111 "/>
    <m/>
    <s v="IPCHO - Intenzivní péče chirurgických oborů       "/>
    <x v="0"/>
    <n v="2023"/>
    <x v="189"/>
    <s v="6002291251"/>
    <s v="Koryťák Martin"/>
    <n v="20230904"/>
    <n v="20230910"/>
    <n v="7"/>
    <s v="C61;I259;I10;;;;;;;;;;;;;"/>
    <s v="78990,91981,76705,76711,91992"/>
    <s v="12"/>
    <s v="Urologická klinika"/>
    <s v="89301121"/>
    <s v="1211"/>
    <n v="111"/>
    <s v="C"/>
    <x v="9"/>
    <x v="9"/>
    <n v="92218"/>
    <n v="6256"/>
    <n v="11917"/>
    <n v="0"/>
    <n v="0"/>
    <n v="0"/>
    <n v="60688.2"/>
    <n v="600"/>
    <n v="300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07,12"/>
    <x v="0"/>
    <s v="66904"/>
    <s v="Jihomoravský"/>
    <s v="Znojmo"/>
    <s v="Znojmo"/>
    <s v="C61 - Zhoubný novotvar předstojné žlázy - prostaty"/>
    <m/>
    <m/>
    <s v="C61 - Zhoubný novotvar předstojné žlázy - prostaty"/>
    <x v="104"/>
    <x v="0"/>
    <x v="0"/>
    <x v="0"/>
    <x v="0"/>
  </r>
  <r>
    <n v="346379"/>
    <x v="10"/>
    <s v="Hubert Josef Anton Bischof"/>
    <x v="188"/>
    <n v="64"/>
    <m/>
    <s v="Česák Ondřej (ČesáOn)"/>
    <s v=" "/>
    <s v="Vidlář Aleš (VI)"/>
    <s v=" "/>
    <s v=" "/>
    <s v=" "/>
    <s v=" "/>
    <s v="Tylich Štěpán (TylichŠtě)"/>
    <s v=" "/>
    <s v="Zajíčková Jiřina (Zajíčková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eidl Zbyněk (Seid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4"/>
    <x v="4"/>
    <n v="0"/>
    <s v="Celkova"/>
    <b v="0"/>
    <b v="0"/>
    <b v="0"/>
    <b v="0"/>
    <s v="16:24:09"/>
    <s v="16:27:37"/>
    <s v="16:36:34"/>
    <s v="16:36:36"/>
    <s v="16:37:00"/>
    <s v="16:58:30"/>
    <s v="17:02:10"/>
    <s v="17:11:55"/>
    <s v="17:20:00"/>
    <n v="56"/>
    <n v="21"/>
    <n v="90"/>
    <n v="54"/>
    <s v="Monday"/>
    <m/>
    <n v="582540"/>
    <s v="Sluzba"/>
    <d v="2023-01-30T00:00:00"/>
    <d v="1899-12-31T17:04:00"/>
    <s v="COS07"/>
    <s v="1264"/>
    <s v="211 "/>
    <s v="00041, 00130, 00301, 00302"/>
    <s v="URO - Lůžkové oddělení                            "/>
    <x v="1"/>
    <n v="2023"/>
    <x v="190"/>
    <s v="5902231808"/>
    <s v="Bischof Hubert Josef"/>
    <n v="20230130"/>
    <n v="20230131"/>
    <n v="2"/>
    <s v="N434;;;;;;;;;;;;;;;"/>
    <s v="78988,76451"/>
    <s v="12"/>
    <s v="Urologická klinika"/>
    <s v="89301121"/>
    <s v="1211"/>
    <n v="211"/>
    <s v="C"/>
    <x v="26"/>
    <x v="26"/>
    <n v="5806"/>
    <n v="1493"/>
    <n v="0"/>
    <n v="0"/>
    <n v="0"/>
    <n v="0"/>
    <n v="0"/>
    <n v="120"/>
    <n v="225"/>
    <x v="89"/>
    <s v="12"/>
    <s v="Urologická klinika"/>
    <s v="89301121"/>
    <s v="1211"/>
    <n v="4"/>
    <n v="2"/>
    <n v="6"/>
    <n v="40350"/>
    <n v="30"/>
    <n v="1"/>
    <n v="1030"/>
    <n v="0.53920000000000001"/>
    <n v="0.53879999999999995"/>
    <n v="4.0000000000000002E-4"/>
    <x v="30"/>
    <n v="0.53880000114440918"/>
    <n v="0"/>
    <s v="1"/>
    <s v="12"/>
    <s v="12"/>
    <s v="07,12"/>
    <x v="2"/>
    <s v="77900"/>
    <s v="Olomoucký"/>
    <s v="Olomouc"/>
    <s v="Olomouc město"/>
    <s v="N43 - Hydrokéla a spermatokéla"/>
    <s v="N434 - Spermatokéla"/>
    <m/>
    <s v="N434 - Spermatokéla"/>
    <x v="45"/>
    <x v="1"/>
    <x v="0"/>
    <x v="0"/>
    <x v="0"/>
  </r>
  <r>
    <n v="346679"/>
    <x v="104"/>
    <s v="Elen Hapalová"/>
    <x v="189"/>
    <n v="65"/>
    <m/>
    <s v="Pilka Radovan (pilkarad)"/>
    <s v=" "/>
    <s v="Janošík Martin (JanoMa)"/>
    <s v=" "/>
    <s v=" "/>
    <s v=" "/>
    <s v=" "/>
    <s v="Tylich Štěpán (TylichŠtě)"/>
    <s v=" "/>
    <s v="Sobotková Klára (SoboKl)"/>
    <s v=" "/>
    <s v=" "/>
    <s v=" "/>
    <s v=" "/>
    <s v=" "/>
    <s v=" "/>
    <s v=" "/>
    <s v=" "/>
    <s v=" "/>
    <s v="Skýpalová Gabriela (SkýpaloGa)"/>
    <s v=" "/>
    <s v=" "/>
    <s v=" "/>
    <s v=" "/>
    <s v="Koriteaková Vendula (KoriteaV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0:58:45"/>
    <s v="11:01:10"/>
    <s v="11:03:03"/>
    <s v="11:31:06"/>
    <s v="11:31:10"/>
    <s v="12:45:57"/>
    <s v="12:48:41"/>
    <s v="13:01:02"/>
    <s v="13:17:47"/>
    <n v="139"/>
    <n v="74"/>
    <n v="171"/>
    <n v="114"/>
    <s v="Thursday"/>
    <s v="603"/>
    <n v="1213080"/>
    <s v="Plan"/>
    <d v="2023-02-16T00:00:00"/>
    <d v="1899-12-31T14:19:00"/>
    <s v="COS07"/>
    <s v="0863"/>
    <s v=""/>
    <m/>
    <s v="PGK - Oddělení operační gynekologie LO17          "/>
    <x v="0"/>
    <n v="2023"/>
    <x v="191"/>
    <s v="5855160388"/>
    <s v="Hapalová Elen"/>
    <n v="20230215"/>
    <n v="20230219"/>
    <n v="5"/>
    <s v="C549;E669;I10;;;;;;;;;;;;;"/>
    <s v="21413,63634,78990,91981,21225,91991,21221,21415"/>
    <s v="08"/>
    <s v="Porodnicko-gynekologická klinika"/>
    <s v="89301081"/>
    <s v="0817"/>
    <n v="111"/>
    <s v="B"/>
    <x v="4"/>
    <x v="4"/>
    <n v="80561"/>
    <n v="5828"/>
    <n v="0"/>
    <n v="0"/>
    <n v="54.34"/>
    <n v="0"/>
    <n v="91068.53"/>
    <n v="240"/>
    <n v="450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8,07"/>
    <x v="0"/>
    <s v="75643"/>
    <s v="Zlínský"/>
    <s v="Vsetín"/>
    <s v="Vsetín"/>
    <s v="C54 - Zhoubný novotvar těla děložního"/>
    <s v="C549 - ZN - tělo děložní [corpus uteri] NS"/>
    <m/>
    <s v="C549 - ZN - tělo děložní [corpus uteri] NS"/>
    <x v="140"/>
    <x v="0"/>
    <x v="0"/>
    <x v="0"/>
    <x v="1"/>
  </r>
  <r>
    <n v="354177"/>
    <x v="147"/>
    <s v="Miroslav Hlouš"/>
    <x v="190"/>
    <n v="75"/>
    <m/>
    <s v="Študent Vladimír (ŠTU JR.)"/>
    <s v=" "/>
    <s v="Žemla Pavel (Žemla)"/>
    <s v=" "/>
    <s v=" "/>
    <s v=" "/>
    <s v=" "/>
    <s v="Gallová Zuzana (Gallová)"/>
    <s v=" "/>
    <s v="Karolczyk Jiří (KaroJi)"/>
    <s v=" "/>
    <s v=" "/>
    <s v=" "/>
    <s v=" "/>
    <s v=" "/>
    <s v=" "/>
    <s v=" "/>
    <s v=" "/>
    <s v=" "/>
    <s v="Fričarová Martina (Fričarová)"/>
    <s v="Bačinská Tereza (BačiTe)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0:23:11"/>
    <s v="10:23:53"/>
    <s v="10:42:57"/>
    <s v="10:53:01"/>
    <s v="11:00:00"/>
    <s v="13:44:42"/>
    <s v="13:47:13"/>
    <s v="13:50:07"/>
    <s v="13:57:43"/>
    <n v="214"/>
    <n v="164"/>
    <n v="188"/>
    <n v="147"/>
    <s v="Tuesday"/>
    <s v="706"/>
    <n v="1219577"/>
    <s v="Plan"/>
    <d v="2023-04-18T00:00:00"/>
    <d v="1899-12-31T10:20:00"/>
    <s v="COS07"/>
    <s v="1264"/>
    <s v=""/>
    <m/>
    <s v="URO - Lůžkové oddělení                            "/>
    <x v="0"/>
    <n v="2023"/>
    <x v="192"/>
    <s v="481216164"/>
    <s v="Hlouš Miroslav"/>
    <n v="20230417"/>
    <n v="20230423"/>
    <n v="7"/>
    <s v="C61;I10;E790;Z988;;;;;;;;;;;;"/>
    <s v="76705,76711,78990,91993,91982"/>
    <s v="12"/>
    <s v="Urologická klinika"/>
    <s v="89301121"/>
    <s v="1211"/>
    <n v="111"/>
    <s v="C"/>
    <x v="9"/>
    <x v="9"/>
    <n v="82533"/>
    <n v="7632"/>
    <n v="0"/>
    <n v="0"/>
    <n v="0"/>
    <n v="2312.12"/>
    <n v="58629.09"/>
    <n v="720"/>
    <n v="600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57201"/>
    <s v="Pardubický"/>
    <s v="Svitavy"/>
    <s v="Svitavy"/>
    <s v="C61 - Zhoubný novotvar předstojné žlázy - prostaty"/>
    <m/>
    <m/>
    <s v="C61 - Zhoubný novotvar předstojné žlázy - prostaty"/>
    <x v="141"/>
    <x v="0"/>
    <x v="0"/>
    <x v="0"/>
    <x v="0"/>
  </r>
  <r>
    <n v="375810"/>
    <x v="148"/>
    <s v="Alan Kříž"/>
    <x v="191"/>
    <n v="54"/>
    <m/>
    <s v="Študent Vladimír (ŠTU JR.)"/>
    <s v=" "/>
    <s v="Hruška František (HRU)"/>
    <s v=" "/>
    <s v=" "/>
    <s v=" "/>
    <s v=" "/>
    <s v="Vogl Miroslav (Vog)"/>
    <s v=" "/>
    <s v="Badalová Jitka (BadaJi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41"/>
    <x v="37"/>
    <n v="0"/>
    <s v="Celkova"/>
    <m/>
    <m/>
    <m/>
    <m/>
    <s v="07:30:46"/>
    <s v="07:33:52"/>
    <s v="07:51:28"/>
    <s v="08:01:21"/>
    <s v="08:15:15"/>
    <s v="16:54:17"/>
    <s v="16:59:44"/>
    <s v="17:32:45"/>
    <s v="17:45:15"/>
    <n v="615"/>
    <n v="519"/>
    <n v="276"/>
    <n v="276"/>
    <s v="Tuesday"/>
    <s v="706"/>
    <n v="243161"/>
    <s v="Plan"/>
    <d v="2023-11-07T00:00:00"/>
    <d v="1899-12-31T08:00:00"/>
    <s v="COS07"/>
    <s v="1264"/>
    <s v="211 "/>
    <m/>
    <s v="IPCHO - Intenzivní péče chirurgických oborů       "/>
    <x v="0"/>
    <n v="2023"/>
    <x v="193"/>
    <s v="6904185365"/>
    <s v="Kříž Alan"/>
    <n v="20231106"/>
    <n v="20231116"/>
    <n v="11"/>
    <s v="C672;I10;E119;E668;;;;;;;;;;;;"/>
    <s v="21221,21415,21413,21225,76315,76713,78990,21001"/>
    <s v="12"/>
    <s v="Urologická klinika"/>
    <s v="89301121"/>
    <s v="1211"/>
    <n v="211"/>
    <s v="B"/>
    <x v="41"/>
    <x v="41"/>
    <n v="191287"/>
    <n v="8900"/>
    <n v="35751"/>
    <n v="0"/>
    <n v="1477.2"/>
    <n v="0"/>
    <n v="54000.14"/>
    <n v="840"/>
    <n v="600"/>
    <x v="90"/>
    <s v="12"/>
    <s v="Urologická klinika"/>
    <s v="89301121"/>
    <s v="1211"/>
    <n v="17"/>
    <n v="6"/>
    <n v="26"/>
    <n v="343062"/>
    <n v="20406"/>
    <n v="1"/>
    <n v="51465"/>
    <n v="4.8537999999999997"/>
    <n v="4.5812999999999997"/>
    <n v="0.27250000000000002"/>
    <x v="60"/>
    <n v="4.5812997817993164"/>
    <n v="0.31536000967025757"/>
    <s v="1"/>
    <s v="12"/>
    <s v="12"/>
    <s v="26,12,07"/>
    <x v="0"/>
    <s v="77900"/>
    <s v="Olomoucký"/>
    <s v="Olomouc"/>
    <s v="Olomouc město"/>
    <s v="C67 - Zhoubný novotvar močového měchýře [vesicae urinariae]"/>
    <s v="C672 - ZN - boční stěna moč.měchýře"/>
    <m/>
    <s v="C672 - ZN - boční stěna moč.měchýře"/>
    <x v="142"/>
    <x v="0"/>
    <x v="0"/>
    <x v="0"/>
    <x v="0"/>
  </r>
  <r>
    <n v="365478"/>
    <x v="5"/>
    <s v="Jana Cíchová"/>
    <x v="192"/>
    <n v="58"/>
    <m/>
    <s v="Pilka Radovan (pilkarad)"/>
    <s v=" "/>
    <s v="Kováč David (KováčDavi)"/>
    <s v=" "/>
    <s v=" "/>
    <s v=" "/>
    <s v=" "/>
    <s v="Doubravská Lenka (Doubravsk)"/>
    <s v=" "/>
    <s v=" 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Koutný Tomáš (KoutTo)"/>
    <s v=" "/>
    <s v=" "/>
    <s v=" "/>
    <s v=" "/>
    <s v="Havránek Jakub (HavrJak)"/>
    <s v=" "/>
    <s v=" "/>
    <s v=" "/>
    <s v=" "/>
    <s v="COS07"/>
    <s v="PGK - Konzultační a indikační poradna             "/>
    <s v="PGK - Operační sál OP17                           "/>
    <x v="5"/>
    <x v="5"/>
    <n v="0"/>
    <s v="Celkova"/>
    <b v="0"/>
    <b v="0"/>
    <b v="0"/>
    <b v="0"/>
    <s v="10:40:05"/>
    <s v="10:48:56"/>
    <s v="10:50:08"/>
    <s v="10:59:41"/>
    <s v="11:09:30"/>
    <s v="12:40:28"/>
    <s v="12:43:32"/>
    <s v="12:45:03"/>
    <s v="14:51:07"/>
    <n v="251"/>
    <n v="91"/>
    <n v="180"/>
    <n v="114"/>
    <s v="Thursday"/>
    <s v="603"/>
    <n v="1235028"/>
    <s v="Plan"/>
    <d v="2023-08-24T00:00:00"/>
    <d v="1899-12-31T11:01:00"/>
    <s v="COS07"/>
    <s v="0863"/>
    <s v=""/>
    <m/>
    <s v="PGK - Oddělení operační gynekologie LO17          "/>
    <x v="0"/>
    <n v="2023"/>
    <x v="194"/>
    <s v="6552151815"/>
    <s v="Cíchová Jana"/>
    <n v="20230823"/>
    <n v="20230827"/>
    <n v="5"/>
    <s v="C549;;;;;;;;;;;;;;;"/>
    <s v="21001,21415,91991,63634,21225,78990,91981"/>
    <s v="08"/>
    <s v="Porodnicko-gynekologická klinika"/>
    <s v="89301081"/>
    <s v="0817"/>
    <n v="111"/>
    <s v="B"/>
    <x v="4"/>
    <x v="4"/>
    <n v="81051"/>
    <n v="5903"/>
    <n v="0"/>
    <n v="0"/>
    <n v="54.34"/>
    <n v="0"/>
    <n v="63996.53"/>
    <n v="240"/>
    <n v="525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8,07"/>
    <x v="0"/>
    <s v="76316"/>
    <s v="Zlínský"/>
    <s v="Zlín"/>
    <s v="Zlín"/>
    <s v="C54 - Zhoubný novotvar těla děložního"/>
    <s v="C549 - ZN - tělo děložní [corpus uteri] NS"/>
    <m/>
    <s v="C549 - ZN - tělo děložní [corpus uteri] NS"/>
    <x v="143"/>
    <x v="0"/>
    <x v="0"/>
    <x v="0"/>
    <x v="1"/>
  </r>
  <r>
    <n v="350718"/>
    <x v="149"/>
    <s v="Jan Sloup"/>
    <x v="193"/>
    <n v="60"/>
    <m/>
    <s v="Žemla Pavel (Žemla)"/>
    <s v=" "/>
    <s v="Hruška František (HRU)"/>
    <s v=" "/>
    <s v=" "/>
    <s v=" "/>
    <s v=" "/>
    <s v="Vogl Miroslav (Vog)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Králová Marie (KrálováMa)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28:57"/>
    <s v="07:28:58"/>
    <s v="07:43:51"/>
    <s v="07:45:48"/>
    <s v="07:56:36"/>
    <s v="10:16:39"/>
    <s v="10:20:26"/>
    <s v="10:25:30"/>
    <s v="10:31:46"/>
    <n v="183"/>
    <n v="140"/>
    <n v="151"/>
    <n v="107"/>
    <s v="Friday"/>
    <s v="706"/>
    <n v="958650"/>
    <s v="Plan"/>
    <d v="2023-03-17T00:00:00"/>
    <d v="1899-12-31T07:35:00"/>
    <s v="COS07"/>
    <s v="1264"/>
    <s v=""/>
    <m/>
    <s v="URO - Lůžkové oddělení                            "/>
    <x v="0"/>
    <n v="2023"/>
    <x v="195"/>
    <s v="6309130872"/>
    <s v="Sloup Jan"/>
    <n v="20230316"/>
    <n v="20230322"/>
    <n v="7"/>
    <s v="C61;;;;;;;;;;;;;;;"/>
    <s v="91984,76705,91993,78989"/>
    <s v="12"/>
    <s v="Urologická klinika"/>
    <s v="89301121"/>
    <s v="1211"/>
    <n v="111"/>
    <s v="C"/>
    <x v="0"/>
    <x v="0"/>
    <n v="65805"/>
    <n v="7782"/>
    <n v="0"/>
    <n v="0"/>
    <n v="0"/>
    <n v="0"/>
    <n v="60155.81"/>
    <n v="720"/>
    <n v="75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11004"/>
    <m/>
    <m/>
    <s v="Praha hl.m."/>
    <s v="C61 - Zhoubný novotvar předstojné žlázy - prostaty"/>
    <m/>
    <m/>
    <s v="C61 - Zhoubný novotvar předstojné žlázy - prostaty"/>
    <x v="27"/>
    <x v="0"/>
    <x v="0"/>
    <x v="0"/>
    <x v="0"/>
  </r>
  <r>
    <n v="345750"/>
    <x v="67"/>
    <s v="Viliam Valko"/>
    <x v="194"/>
    <n v="60"/>
    <m/>
    <s v="Študent Vladimír (ŠTU JR.)"/>
    <s v=" "/>
    <s v="Hruška František (HRU)"/>
    <s v=" "/>
    <s v=" "/>
    <s v=" "/>
    <s v=" "/>
    <s v="Gallová Zuzana (Gallová)"/>
    <s v=" "/>
    <s v="Čepová Hana (ČepováH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29:31"/>
    <s v="07:31:09"/>
    <s v="07:45:09"/>
    <s v="07:47:57"/>
    <s v="07:57:14"/>
    <s v="10:03:18"/>
    <s v="10:05:16"/>
    <s v="10:10:11"/>
    <s v="10:21:31"/>
    <n v="172"/>
    <n v="126"/>
    <n v="188"/>
    <n v="147"/>
    <s v="Tuesday"/>
    <s v="706"/>
    <n v="444752"/>
    <s v="Plan"/>
    <d v="2023-01-24T00:00:00"/>
    <d v="1899-12-31T08:00:00"/>
    <s v="COS07"/>
    <s v="1264"/>
    <s v="201 "/>
    <m/>
    <s v="URO - Lůžkové oddělení                            "/>
    <x v="0"/>
    <n v="2023"/>
    <x v="196"/>
    <s v="6309171143"/>
    <s v="Valko Viliam"/>
    <n v="20230123"/>
    <n v="20230129"/>
    <n v="7"/>
    <s v="C61;;;;;;;;;;;;;;;"/>
    <s v="76711,91984,76705,91994,78990"/>
    <s v="12"/>
    <s v="Urologická klinika"/>
    <s v="89301121"/>
    <s v="1211"/>
    <n v="201"/>
    <s v="C"/>
    <x v="9"/>
    <x v="9"/>
    <n v="115040"/>
    <n v="7632"/>
    <n v="0"/>
    <n v="0"/>
    <n v="0"/>
    <n v="0"/>
    <n v="60166.89"/>
    <n v="720"/>
    <n v="600"/>
    <x v="13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8335"/>
    <s v="Olomoucký"/>
    <s v="Olomouc"/>
    <s v="Olomouc sever"/>
    <s v="C61 - Zhoubný novotvar předstojné žlázy - prostaty"/>
    <m/>
    <m/>
    <s v="C61 - Zhoubný novotvar předstojné žlázy - prostaty"/>
    <x v="29"/>
    <x v="0"/>
    <x v="0"/>
    <x v="0"/>
    <x v="0"/>
  </r>
  <r>
    <n v="346201"/>
    <x v="122"/>
    <s v="Miroslav Moudrý"/>
    <x v="195"/>
    <n v="60"/>
    <m/>
    <s v="Loveček Martin (lovemart)"/>
    <s v=" "/>
    <s v="Skalický Pavel (skalicky)"/>
    <s v=" "/>
    <s v=" "/>
    <s v=" "/>
    <s v=" "/>
    <s v="Krupárová Magdaléna (KrupárMag)"/>
    <s v=" "/>
    <s v="Pavelková Ester (Pavelková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1.CH - Lůžkové oddělení 9                         "/>
    <s v="1.CH - Operační sál                               "/>
    <x v="42"/>
    <x v="38"/>
    <n v="0"/>
    <s v="Celkova"/>
    <b v="0"/>
    <b v="0"/>
    <b v="0"/>
    <b v="0"/>
    <s v="12:08:54"/>
    <s v="12:14:59"/>
    <s v="12:21:04"/>
    <s v="12:36:34"/>
    <s v="12:42:45"/>
    <s v="14:36:46"/>
    <s v="14:42:10"/>
    <s v="14:46:27"/>
    <s v="15:00:40"/>
    <n v="172"/>
    <n v="114"/>
    <n v="180"/>
    <n v="205"/>
    <s v="Wednesday"/>
    <s v="501"/>
    <n v="986764"/>
    <s v="Plan"/>
    <d v="2023-01-18T00:00:00"/>
    <d v="1899-12-31T13:20:00"/>
    <s v="COS07"/>
    <s v="0464"/>
    <s v=""/>
    <s v="51329"/>
    <s v="IPCHO - Intenzivní péče chirurgických oborů       "/>
    <x v="1"/>
    <n v="2023"/>
    <x v="197"/>
    <s v="6310012093"/>
    <s v="Moudrý Miroslav"/>
    <n v="20230117"/>
    <n v="20230122"/>
    <n v="6"/>
    <s v="C254;I10;E789;;;;;;;;;;;;;"/>
    <s v="78990,21221,21413,91981,91992,21001,51329"/>
    <s v="04"/>
    <s v="I. chirurgická klinika"/>
    <s v="89301041"/>
    <s v="0412"/>
    <n v="111"/>
    <s v="B"/>
    <x v="43"/>
    <x v="43"/>
    <n v="65447"/>
    <n v="5109"/>
    <n v="11917"/>
    <n v="0"/>
    <n v="0"/>
    <n v="0"/>
    <n v="65919.62"/>
    <n v="480"/>
    <n v="375"/>
    <x v="91"/>
    <s v="04"/>
    <s v="I. chirurgická klinika"/>
    <s v="89301041"/>
    <s v="0412"/>
    <n v="12"/>
    <n v="4"/>
    <n v="17"/>
    <n v="234030"/>
    <n v="13949"/>
    <n v="1"/>
    <n v="39867"/>
    <n v="3.3115999999999999"/>
    <n v="3.1253000000000002"/>
    <n v="0.18629999999999999"/>
    <x v="61"/>
    <n v="3.1252999305725098"/>
    <n v="0.46465998888015747"/>
    <s v="1"/>
    <s v="04"/>
    <s v="04"/>
    <s v="07,26,04"/>
    <x v="7"/>
    <s v="75501"/>
    <s v="Zlínský"/>
    <s v="Vsetín"/>
    <s v="Vsetín"/>
    <s v="C25 - Zhoubný novotvar slinivky břišní"/>
    <s v="C254 - ZN - endokrinní část slinivky břišní"/>
    <m/>
    <s v="C254 - ZN - endokrinní část slinivky břišní"/>
    <x v="144"/>
    <x v="0"/>
    <x v="0"/>
    <x v="0"/>
    <x v="2"/>
  </r>
  <r>
    <n v="350121"/>
    <x v="150"/>
    <s v="Josef Špunda"/>
    <x v="196"/>
    <n v="76"/>
    <m/>
    <s v="Hruška František (HRU)"/>
    <s v=" "/>
    <s v="Vidlář Aleš (VI)"/>
    <s v=" "/>
    <s v=" "/>
    <s v=" "/>
    <s v=" "/>
    <s v="Vinkler Marek (Vin)"/>
    <s v=" "/>
    <s v="Sobotková Klára (SobotkoKl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4:25:41"/>
    <s v="14:27:14"/>
    <s v="14:50:32"/>
    <s v="14:58:46"/>
    <s v="15:04:35"/>
    <s v="18:01:56"/>
    <s v="18:04:00"/>
    <s v="18:06:55"/>
    <s v="18:19:47"/>
    <n v="234"/>
    <n v="177"/>
    <n v="188"/>
    <n v="148"/>
    <s v="Monday"/>
    <s v="706"/>
    <n v="446156"/>
    <s v="Plan"/>
    <d v="2023-03-06T00:00:00"/>
    <d v="1899-12-31T10:52:00"/>
    <s v="COS07"/>
    <s v="1264"/>
    <s v="207 "/>
    <m/>
    <m/>
    <x v="1"/>
    <n v="2023"/>
    <x v="198"/>
    <s v="470512419"/>
    <s v="Špunda Josef"/>
    <n v="20230305"/>
    <n v="20230311"/>
    <n v="7"/>
    <s v="C61;;;;;;;;;;;;;;;"/>
    <s v="76711,91984,78990,76705,91993"/>
    <s v="12"/>
    <s v="Urologická klinika"/>
    <s v="89301121"/>
    <s v="1211"/>
    <n v="205"/>
    <s v="C"/>
    <x v="9"/>
    <x v="9"/>
    <n v="78357"/>
    <n v="7632"/>
    <n v="0"/>
    <n v="0"/>
    <n v="0"/>
    <n v="0"/>
    <n v="60155.81"/>
    <n v="720"/>
    <n v="600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27"/>
    <x v="0"/>
    <x v="0"/>
    <x v="0"/>
    <x v="0"/>
  </r>
  <r>
    <n v="370637"/>
    <x v="115"/>
    <s v="Lukáš Poštulka"/>
    <x v="197"/>
    <n v="22"/>
    <m/>
    <s v="Burešová Eva (BUR)"/>
    <s v=" "/>
    <s v="Wiesner Natalia (WiesNa)"/>
    <s v=" "/>
    <s v=" "/>
    <s v=" "/>
    <s v=" "/>
    <s v="Čermáková Pavla (ČermPa)"/>
    <s v=" "/>
    <s v="Kozlovská Jana (KozlJa)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Benda Jan (Benda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8"/>
    <x v="26"/>
    <n v="0"/>
    <s v="Celkova"/>
    <b v="0"/>
    <b v="0"/>
    <b v="0"/>
    <b v="0"/>
    <s v="13:14:18"/>
    <s v="13:16:19"/>
    <s v="13:23:20"/>
    <s v="13:30:21"/>
    <s v="13:34:06"/>
    <s v="15:16:10"/>
    <s v="15:21:06"/>
    <s v="15:29:12"/>
    <s v="15:37:20"/>
    <n v="143"/>
    <n v="102"/>
    <n v="164"/>
    <n v="119"/>
    <s v="Tuesday"/>
    <s v="706"/>
    <n v="206369"/>
    <s v="Plan"/>
    <d v="2023-09-19T00:00:00"/>
    <d v="1899-12-31T13:40:00"/>
    <s v="COS07"/>
    <s v="1264"/>
    <s v="207 "/>
    <m/>
    <s v="URO - Lůžkové oddělení                            "/>
    <x v="1"/>
    <n v="2023"/>
    <x v="199"/>
    <s v="0104235703"/>
    <s v="Poštulka Lukáš"/>
    <n v="20230918"/>
    <n v="20230923"/>
    <n v="6"/>
    <s v="N358;;;;;;;;;;;;;;;"/>
    <s v="77131,78989"/>
    <s v="12"/>
    <s v="Urologická klinika"/>
    <s v="89301121"/>
    <s v="1211"/>
    <n v="207"/>
    <s v="D"/>
    <x v="30"/>
    <x v="30"/>
    <n v="24512"/>
    <n v="6481"/>
    <n v="0"/>
    <n v="0"/>
    <n v="0"/>
    <n v="0"/>
    <n v="1805.24"/>
    <n v="600"/>
    <n v="525"/>
    <x v="92"/>
    <s v="12"/>
    <s v="Urologická klinika"/>
    <s v="89301121"/>
    <s v="1211"/>
    <n v="6"/>
    <n v="2"/>
    <n v="10"/>
    <n v="96816"/>
    <n v="682"/>
    <n v="1"/>
    <n v="2524"/>
    <n v="1.302"/>
    <n v="1.2928999999999999"/>
    <n v="9.1000000000000004E-3"/>
    <x v="34"/>
    <n v="1.2928999662399292"/>
    <n v="9.100000374019146E-3"/>
    <s v="1"/>
    <s v="12"/>
    <s v="12"/>
    <s v="07,12"/>
    <x v="2"/>
    <s v="78501"/>
    <s v="Olomoucký"/>
    <s v="Olomouc"/>
    <s v="Šternbersko"/>
    <s v="N35 - Zúžení močové trubice - striktura uretry [strictura urethrae]"/>
    <s v="N358 - Jiná striktura uretry"/>
    <m/>
    <s v="N358 - Jiná striktura uretry"/>
    <x v="145"/>
    <x v="1"/>
    <x v="0"/>
    <x v="0"/>
    <x v="0"/>
  </r>
  <r>
    <n v="373946"/>
    <x v="114"/>
    <s v="Marek Slota"/>
    <x v="198"/>
    <n v="49"/>
    <m/>
    <s v="Študent Vladimír (ŠTU JR.)"/>
    <s v=" "/>
    <s v="Šarapatka Jan (ŠAR)"/>
    <s v=" "/>
    <s v=" "/>
    <s v=" "/>
    <s v=" "/>
    <s v="Štrba Peter (Štrba)"/>
    <s v=" "/>
    <s v="Řezáčová Tereza (ŘezáčováT)"/>
    <s v=" "/>
    <s v=" "/>
    <s v=" "/>
    <s v=" "/>
    <s v=" "/>
    <s v=" "/>
    <s v=" "/>
    <s v=" "/>
    <s v=" "/>
    <s v="Hudečková Jana (HudeJa)"/>
    <s v=" "/>
    <s v=" "/>
    <s v=" "/>
    <s v=" "/>
    <s v="Reimer Jakub (Reimer)"/>
    <s v="Fričarová Martina (Fričarová)"/>
    <s v=" "/>
    <s v=" "/>
    <s v=" "/>
    <s v="Benda Jan (Benda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1:11:14"/>
    <s v="11:14:52"/>
    <s v="11:20:27"/>
    <s v="11:34:35"/>
    <s v="11:41:19"/>
    <s v="14:07:48"/>
    <s v="14:09:41"/>
    <s v="14:56:08"/>
    <s v="15:03:14"/>
    <n v="232"/>
    <n v="146"/>
    <n v="188"/>
    <n v="147"/>
    <s v="Friday"/>
    <s v="706"/>
    <n v="245057"/>
    <s v="Plan"/>
    <d v="2023-10-20T00:00:00"/>
    <d v="1899-12-31T10:40:00"/>
    <s v="COS07"/>
    <s v="1264"/>
    <s v="217 "/>
    <m/>
    <s v="URO - Lůžkové oddělení                            "/>
    <x v="0"/>
    <n v="2023"/>
    <x v="200"/>
    <s v="7402214875"/>
    <s v="Slota Marek"/>
    <n v="20231019"/>
    <n v="20231025"/>
    <n v="7"/>
    <s v="C61;;;;;;;;;;;;;;;"/>
    <s v="91992,78990,91982,76705,76711"/>
    <s v="12"/>
    <s v="Urologická klinika"/>
    <s v="89301121"/>
    <s v="1211"/>
    <n v="205"/>
    <s v="C"/>
    <x v="9"/>
    <x v="9"/>
    <n v="87022"/>
    <n v="7632"/>
    <n v="0"/>
    <n v="0"/>
    <n v="0"/>
    <n v="0"/>
    <n v="60698.1"/>
    <n v="720"/>
    <n v="600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0"/>
    <x v="0"/>
    <x v="0"/>
    <x v="0"/>
    <x v="0"/>
  </r>
  <r>
    <n v="366922"/>
    <x v="2"/>
    <s v="Petr Svoboda"/>
    <x v="199"/>
    <n v="52"/>
    <m/>
    <s v="Hruška František (HRU)"/>
    <s v=" "/>
    <s v="Študent Vladimír (ŠTU JR.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Reimer Jakub (Reimer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1"/>
    <b v="0"/>
    <b v="0"/>
    <s v="10:47:17"/>
    <s v="10:54:12"/>
    <s v="10:56:36"/>
    <s v="11:07:25"/>
    <s v="11:18:12"/>
    <s v="13:31:27"/>
    <s v="13:49:15"/>
    <s v="13:49:40"/>
    <s v="14:00:21"/>
    <n v="193"/>
    <n v="133"/>
    <n v="188"/>
    <n v="147"/>
    <s v="Friday"/>
    <s v="706"/>
    <n v="243807"/>
    <s v="Plan"/>
    <d v="2023-08-04T00:00:00"/>
    <d v="1899-12-31T10:45:00"/>
    <s v="COS07"/>
    <s v="1264"/>
    <s v="217 "/>
    <m/>
    <s v="URO - Lůžkové oddělení                            "/>
    <x v="0"/>
    <n v="2023"/>
    <x v="201"/>
    <s v="7104015347"/>
    <s v="Svoboda Petr"/>
    <n v="20230803"/>
    <n v="20230809"/>
    <n v="7"/>
    <s v="C61;I10;E789;Z988;;;;;;;;;;;;"/>
    <s v="78990,76705,91992,76711,91983"/>
    <s v="12"/>
    <s v="Urologická klinika"/>
    <s v="89301121"/>
    <s v="1211"/>
    <n v="205"/>
    <s v="C"/>
    <x v="9"/>
    <x v="9"/>
    <n v="92542"/>
    <n v="7632"/>
    <n v="0"/>
    <n v="0"/>
    <n v="0"/>
    <n v="0"/>
    <n v="60879.67"/>
    <n v="720"/>
    <n v="600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07,12"/>
    <x v="0"/>
    <s v="77900"/>
    <s v="Olomoucký"/>
    <s v="Olomouc"/>
    <s v="Olomouc město"/>
    <s v="C61 - Zhoubný novotvar předstojné žlázy - prostaty"/>
    <m/>
    <m/>
    <s v="C61 - Zhoubný novotvar předstojné žlázy - prostaty"/>
    <x v="146"/>
    <x v="0"/>
    <x v="0"/>
    <x v="0"/>
    <x v="0"/>
  </r>
  <r>
    <n v="356192"/>
    <x v="6"/>
    <s v="Zbyněk Řezáč"/>
    <x v="200"/>
    <n v="53"/>
    <m/>
    <s v="Hruška František (HRU)"/>
    <s v=" "/>
    <s v="Česák Ondřej (ČesáOn)"/>
    <s v=" "/>
    <s v=" "/>
    <s v=" "/>
    <s v=" "/>
    <s v="Vogl Miroslav (Vog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3:29:30"/>
    <s v="13:31:47"/>
    <s v="13:35:14"/>
    <s v="13:40:20"/>
    <s v="13:48:00"/>
    <s v="15:28:41"/>
    <s v="15:31:20"/>
    <s v="15:44:47"/>
    <s v="15:46:14"/>
    <n v="137"/>
    <n v="100"/>
    <n v="151"/>
    <n v="107"/>
    <s v="Monday"/>
    <s v="706"/>
    <n v="988075"/>
    <s v="Plan"/>
    <d v="2023-04-24T00:00:00"/>
    <d v="1899-12-31T14:23:00"/>
    <s v="COS07"/>
    <s v="1264"/>
    <s v=""/>
    <m/>
    <s v="URO - Lůžkové oddělení                            "/>
    <x v="0"/>
    <n v="2023"/>
    <x v="202"/>
    <s v="7012304475"/>
    <s v="Řezáč Zbyněk"/>
    <n v="20230423"/>
    <n v="20230429"/>
    <n v="7"/>
    <s v="C61;;;;;;;;;;;;;;;"/>
    <s v="91982,91992,76705,78990"/>
    <s v="12"/>
    <s v="Urologická klinika"/>
    <s v="89301121"/>
    <s v="1211"/>
    <n v="205"/>
    <s v="C"/>
    <x v="0"/>
    <x v="0"/>
    <n v="63740"/>
    <n v="7632"/>
    <n v="0"/>
    <n v="0"/>
    <n v="0"/>
    <n v="0"/>
    <n v="47017.39"/>
    <n v="720"/>
    <n v="600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9826"/>
    <s v="Olomoucký"/>
    <s v="Prostějov"/>
    <s v="Němčice nad Hanou"/>
    <s v="C61 - Zhoubný novotvar předstojné žlázy - prostaty"/>
    <m/>
    <m/>
    <s v="C61 - Zhoubný novotvar předstojné žlázy - prostaty"/>
    <x v="147"/>
    <x v="0"/>
    <x v="0"/>
    <x v="0"/>
    <x v="0"/>
  </r>
  <r>
    <n v="363925"/>
    <x v="151"/>
    <s v="Marie Makovcová"/>
    <x v="201"/>
    <n v="78"/>
    <m/>
    <s v="Pilka Radovan (pilkarad)"/>
    <s v=" "/>
    <s v="Janošík Martin (JanoMa)"/>
    <s v="Bachleda Petr (Bach)"/>
    <s v=" "/>
    <s v=" "/>
    <s v=" "/>
    <s v="Fiala Marek (FialaMar)"/>
    <s v="Hrytsai Dmytro (HrytDm)"/>
    <s v="Sedláková Gabriela (Sedláková)"/>
    <s v="Zdeňková Ingrid (Zdeňková)"/>
    <s v=" "/>
    <s v=" "/>
    <s v=" "/>
    <s v=" "/>
    <s v=" "/>
    <s v=" "/>
    <s v=" "/>
    <s v=" "/>
    <s v="Skýpalová Gabriela (SkýpaloGa)"/>
    <s v="Prucková Lucie (PruckovL)"/>
    <s v=" "/>
    <s v=" "/>
    <s v=" "/>
    <s v="Koriteaková Vendula (KoriteaVe)"/>
    <s v="Fričarová Martina (Fričarová)"/>
    <s v=" "/>
    <s v=" "/>
    <s v=" "/>
    <s v="Benda Jan (Benda)"/>
    <s v="Šmeral Ladislav (Šmeral)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2:23:17"/>
    <s v="12:30:05"/>
    <s v="12:32:56"/>
    <s v="12:51:56"/>
    <s v="12:57:21"/>
    <s v="17:09:58"/>
    <s v="17:12:28"/>
    <s v="17:34:43"/>
    <s v="17:35:26"/>
    <n v="312"/>
    <n v="252"/>
    <n v="171"/>
    <n v="116"/>
    <s v="Thursday"/>
    <s v="603"/>
    <n v="543733"/>
    <s v="Plan"/>
    <d v="2023-07-27T00:00:00"/>
    <d v="1899-12-31T11:14:00"/>
    <s v="COS07"/>
    <s v="0863"/>
    <s v="111 "/>
    <m/>
    <s v="PGK - Intermediální jednotka 17 A                 "/>
    <x v="0"/>
    <n v="2023"/>
    <x v="203"/>
    <s v="455920435"/>
    <s v="Makovcová Marie"/>
    <n v="20230726"/>
    <n v="20230821"/>
    <n v="27"/>
    <s v="C549;T810;I458;J42;E119;;;;;;;;;;;"/>
    <s v="21221,21413,21415,21225,91981,21001,54190,63634,78991,91991,91927,91962"/>
    <s v="08"/>
    <s v="Porodnicko-gynekologická klinika"/>
    <s v="89301081"/>
    <s v="0817"/>
    <n v="111"/>
    <s v="B"/>
    <x v="4"/>
    <x v="4"/>
    <n v="284544"/>
    <n v="22367"/>
    <n v="91875"/>
    <n v="0"/>
    <n v="37382.67"/>
    <n v="36616.6"/>
    <n v="76786.320000000007"/>
    <n v="1320"/>
    <n v="1875"/>
    <x v="93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62"/>
    <n v="4.7699899673461914"/>
    <n v="0.72886002063751221"/>
    <s v="1"/>
    <s v="08"/>
    <s v="05"/>
    <s v="26,08,05,07"/>
    <x v="0"/>
    <s v="78701"/>
    <s v="Olomoucký"/>
    <s v="Šumperk"/>
    <s v="Šumperk"/>
    <s v="C54 - Zhoubný novotvar těla děložního"/>
    <s v="C549 - ZN - tělo děložní [corpus uteri] NS"/>
    <m/>
    <s v="C549 - ZN - tělo děložní [corpus uteri] NS"/>
    <x v="148"/>
    <x v="0"/>
    <x v="0"/>
    <x v="0"/>
    <x v="1"/>
  </r>
  <r>
    <n v="339444"/>
    <x v="152"/>
    <s v="Eva Hošáková"/>
    <x v="202"/>
    <n v="47"/>
    <m/>
    <s v="Pilka Radovan (pilkarad)"/>
    <s v=" "/>
    <s v="Janošík Martin (JanoMa)"/>
    <s v="Hartmann Igor (HA)"/>
    <s v=" "/>
    <s v=" "/>
    <s v=" "/>
    <s v="Konupčíková Michaela (KonuMi)"/>
    <s v=" "/>
    <s v="Kozlovská Zuzana (KozlZu)"/>
    <s v=" "/>
    <s v=" "/>
    <s v=" "/>
    <s v=" "/>
    <s v=" "/>
    <s v=" "/>
    <s v=" "/>
    <s v=" "/>
    <s v=" "/>
    <s v="Čermáková Martina (ČermákoMa)"/>
    <s v=" "/>
    <s v=" "/>
    <s v=" "/>
    <s v=" "/>
    <s v="Koriteaková Vendula (KoriteaV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17"/>
    <x v="17"/>
    <n v="0"/>
    <s v="Celkova"/>
    <b v="0"/>
    <b v="0"/>
    <b v="0"/>
    <b v="0"/>
    <s v="08:16:18"/>
    <s v="08:18:52"/>
    <s v="08:32:27"/>
    <s v="08:32:28"/>
    <s v="08:53:19"/>
    <s v="11:26:13"/>
    <s v="11:30:55"/>
    <s v="11:47:26"/>
    <s v="11:47:27"/>
    <n v="211"/>
    <n v="153"/>
    <n v="232"/>
    <n v="182"/>
    <s v="Thursday"/>
    <s v="603"/>
    <n v="925950"/>
    <s v="Plan"/>
    <d v="2023-02-02T00:00:00"/>
    <d v="1899-12-31T08:00:00"/>
    <s v="COS07"/>
    <s v="0863"/>
    <s v=""/>
    <m/>
    <m/>
    <x v="0"/>
    <n v="2023"/>
    <x v="204"/>
    <s v="7662035678"/>
    <s v="Hošáková Eva"/>
    <n v="20230201"/>
    <n v="20230210"/>
    <n v="10"/>
    <s v="N994;N820;;;;;;;;;;;;;;"/>
    <s v="21415,21225,21221,91858,90817,21215,21413,78990,76377,51711"/>
    <s v="08"/>
    <s v="Porodnicko-gynekologická klinika"/>
    <s v="89301081"/>
    <s v="0817"/>
    <n v="211"/>
    <s v="C"/>
    <x v="19"/>
    <x v="19"/>
    <n v="57458"/>
    <n v="11342"/>
    <n v="0"/>
    <n v="0"/>
    <n v="978.18"/>
    <n v="0"/>
    <n v="52559.12"/>
    <n v="540"/>
    <n v="900"/>
    <x v="94"/>
    <s v="08"/>
    <s v="Porodnicko-gynekologická klinika"/>
    <s v="89301081"/>
    <s v="0817"/>
    <n v="4"/>
    <n v="2"/>
    <n v="6"/>
    <n v="47986"/>
    <n v="12357"/>
    <n v="1"/>
    <n v="16216"/>
    <n v="0.80579999999999996"/>
    <n v="0.64080000000000004"/>
    <n v="0.16500000000000001"/>
    <x v="63"/>
    <n v="1.0252799987792969"/>
    <n v="0.56366997957229614"/>
    <s v="1"/>
    <s v="12"/>
    <s v="08,12"/>
    <s v="26,08,07,12"/>
    <x v="3"/>
    <s v="75000"/>
    <m/>
    <m/>
    <s v="Přerov"/>
    <s v="N99 - Stavy močové a pohlavní soustavy po výkonech nezařazené jinde"/>
    <s v="N994 - Srůsty pánevní pobřišnice po výkonu"/>
    <m/>
    <s v="N994 - Srůsty pánevní pobřišnice po výkonu"/>
    <x v="149"/>
    <x v="0"/>
    <x v="0"/>
    <x v="0"/>
    <x v="1"/>
  </r>
  <r>
    <n v="368383"/>
    <x v="153"/>
    <s v="Jiří Huf"/>
    <x v="203"/>
    <n v="48"/>
    <m/>
    <s v="Študent Vladimír (ŠTU JR.)"/>
    <s v=" "/>
    <s v="Žemla Pavel (Žemla)"/>
    <s v="Česák Ondřej (ČesáOn)"/>
    <s v=" "/>
    <s v=" "/>
    <s v=" "/>
    <s v="Raimr Jakub (Raimr)"/>
    <s v=" "/>
    <s v="Mačková Iveta (Mačková)"/>
    <s v=" "/>
    <s v=" "/>
    <s v=" "/>
    <s v=" "/>
    <s v=" "/>
    <s v=" "/>
    <s v=" "/>
    <s v=" "/>
    <s v=" "/>
    <s v="Reimer Jakub (Reimer)"/>
    <s v="Hudečková Jana (HudeJa)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5"/>
    <x v="23"/>
    <n v="0"/>
    <s v="Celkova"/>
    <b v="0"/>
    <b v="0"/>
    <b v="0"/>
    <b v="0"/>
    <s v="12:33:15"/>
    <s v="12:34:23"/>
    <s v="12:43:16"/>
    <s v="12:56:33"/>
    <s v="13:02:12"/>
    <s v="15:16:14"/>
    <s v="15:25:00"/>
    <s v="15:57:32"/>
    <s v="15:57:34"/>
    <n v="204"/>
    <n v="134"/>
    <n v="159"/>
    <n v="87"/>
    <s v="Monday"/>
    <s v="706"/>
    <n v="1232389"/>
    <s v="Plan"/>
    <d v="2023-08-28T00:00:00"/>
    <d v="1899-12-31T09:40:00"/>
    <s v="COS07"/>
    <s v="1264"/>
    <s v=""/>
    <m/>
    <s v="IPCHO - Intenzivní péče chirurgických oborů       "/>
    <x v="0"/>
    <n v="2023"/>
    <x v="205"/>
    <s v="7503025761"/>
    <s v="HUF Jiří"/>
    <n v="20230827"/>
    <n v="20230911"/>
    <n v="16"/>
    <s v="D350;E785;I480;I10;E790;;;;;;;;;;;"/>
    <s v="21221,21413,51711,21225,21717,21001,91981,90857,91927,78990,91993,21215"/>
    <s v="03"/>
    <s v="III. interní klinika - nefrologická, revmatologická a endokrinologická"/>
    <s v="89301031"/>
    <s v="0312"/>
    <n v="201"/>
    <s v="C"/>
    <x v="27"/>
    <x v="27"/>
    <n v="172337"/>
    <n v="9411"/>
    <n v="90673"/>
    <n v="0"/>
    <n v="2119.39"/>
    <n v="0"/>
    <n v="20210.77"/>
    <n v="680"/>
    <n v="600"/>
    <x v="95"/>
    <s v="12"/>
    <s v="Urologická klinika"/>
    <s v="89301121"/>
    <s v="1211"/>
    <n v="8"/>
    <n v="3"/>
    <n v="13"/>
    <n v="132449"/>
    <n v="19544"/>
    <n v="1"/>
    <n v="43338"/>
    <n v="2.0297000000000001"/>
    <n v="1.7686999999999999"/>
    <n v="0.26100000000000001"/>
    <x v="64"/>
    <n v="2.1666600704193115"/>
    <n v="0.26100000739097595"/>
    <s v="1"/>
    <s v="12"/>
    <s v="12"/>
    <s v="26,12,07"/>
    <x v="3"/>
    <s v="78901"/>
    <s v="Olomoucký"/>
    <s v="Šumperk"/>
    <s v="Zábřeh"/>
    <s v="D35 - Nezhoubný novotvar jiných a neurčených žláz s vnitřní sekrecí"/>
    <s v="D350 - Nezhoubný novotvar - nadledvina [glandula suprarenalis (adrenalis)]"/>
    <m/>
    <s v="D350 - Nezhoubný novotvar - nadledvina [glandula suprarenalis (adrenalis)]"/>
    <x v="150"/>
    <x v="0"/>
    <x v="0"/>
    <x v="0"/>
    <x v="0"/>
  </r>
  <r>
    <n v="364843"/>
    <x v="154"/>
    <s v="Milan Sigmund"/>
    <x v="204"/>
    <n v="69"/>
    <m/>
    <s v="Špička Petr (Špič)"/>
    <s v=" "/>
    <s v="Molnár Ján (Moln)"/>
    <s v=" "/>
    <s v=" "/>
    <s v=" "/>
    <s v=" "/>
    <s v="Mertová Aylin (MertAy)"/>
    <s v=" "/>
    <s v="Halířová Radana (Halířová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Havelka Ladislav (HaveLa)"/>
    <s v=" "/>
    <s v=" "/>
    <s v=" "/>
    <s v=" "/>
    <s v="COS07"/>
    <s v="1.CH - Lůžkové oddělení 9                         "/>
    <s v="1.CH - Operační sál                               "/>
    <x v="8"/>
    <x v="8"/>
    <n v="0"/>
    <s v="Celkova"/>
    <b v="0"/>
    <b v="0"/>
    <b v="0"/>
    <b v="0"/>
    <s v="07:42:16"/>
    <s v="07:48:54"/>
    <s v="07:56:53"/>
    <s v="08:04:53"/>
    <s v="08:24:52"/>
    <s v="11:17:49"/>
    <s v="11:22:26"/>
    <s v="11:24:35"/>
    <s v="11:35:00"/>
    <n v="233"/>
    <n v="173"/>
    <n v="310"/>
    <n v="202"/>
    <s v="Wednesday"/>
    <s v="CH1"/>
    <n v="60240"/>
    <s v="Plan"/>
    <d v="2023-07-19T00:00:00"/>
    <d v="1899-12-31T08:00:00"/>
    <s v="COS07"/>
    <s v="0464"/>
    <s v="211 "/>
    <m/>
    <s v="1.CH - Lůžkové oddělení 6  JIP                    "/>
    <x v="0"/>
    <n v="2023"/>
    <x v="206"/>
    <s v="5405071408"/>
    <s v="Sigmund Milan"/>
    <n v="20230718"/>
    <n v="20230724"/>
    <n v="7"/>
    <s v="C19;I10;;;;;;;;;;;;;;"/>
    <s v="21225,21221,21215,91982,91993,21415,21001,21413,51765,78990"/>
    <s v="04"/>
    <s v="I. chirurgická klinika"/>
    <s v="89301041"/>
    <s v="0412"/>
    <n v="211"/>
    <s v="D"/>
    <x v="7"/>
    <x v="7"/>
    <n v="106679"/>
    <n v="6270"/>
    <n v="11917"/>
    <n v="0"/>
    <n v="287.91000000000003"/>
    <n v="0"/>
    <n v="70408.08"/>
    <n v="600"/>
    <n v="450"/>
    <x v="55"/>
    <s v="04"/>
    <s v="I. chirurgická klinika"/>
    <s v="89301041"/>
    <s v="0412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4,07"/>
    <x v="0"/>
    <s v="77900"/>
    <s v="Olomoucký"/>
    <s v="Olomouc"/>
    <s v="Olomouc město"/>
    <s v="C19 - Zhoubný novotvar rektosigmoideálního spojení"/>
    <m/>
    <m/>
    <s v="C19 - Zhoubný novotvar rektosigmoideálního spojení"/>
    <x v="151"/>
    <x v="0"/>
    <x v="0"/>
    <x v="0"/>
    <x v="2"/>
  </r>
  <r>
    <n v="349108"/>
    <x v="49"/>
    <s v="Jana Bazgerová"/>
    <x v="205"/>
    <n v="70"/>
    <m/>
    <s v="Pilka Radovan (pilkarad)"/>
    <s v=" "/>
    <s v="Janošík Martin (JanoMa)"/>
    <s v=" "/>
    <s v=" "/>
    <s v=" "/>
    <s v=" "/>
    <s v="Siman Branislav (BranSi)"/>
    <s v="Dubovec Tomáš (DubovecTo)"/>
    <s v=" 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Benda Jan (Benda)"/>
    <s v=" "/>
    <s v=" "/>
    <s v=" "/>
    <s v=" "/>
    <s v="Havránek Jakub (HavrJak)"/>
    <s v="Havelka Ladislav (HaveLa)"/>
    <s v=" "/>
    <s v=" "/>
    <s v=" "/>
    <s v="COS07"/>
    <m/>
    <s v="PGK - Operační sál OP17                           "/>
    <x v="13"/>
    <x v="13"/>
    <n v="0"/>
    <s v="Celkova"/>
    <b v="0"/>
    <b v="0"/>
    <b v="0"/>
    <b v="0"/>
    <s v="15:55:36"/>
    <s v="15:57:34"/>
    <s v="16:10:39"/>
    <s v="16:10:39"/>
    <s v="16:28:20"/>
    <s v="17:59:47"/>
    <s v="18:04:00"/>
    <s v="18:15:19"/>
    <s v="18:21:18"/>
    <n v="146"/>
    <n v="91"/>
    <n v="152"/>
    <n v="106"/>
    <s v="Thursday"/>
    <s v="603"/>
    <n v="258339"/>
    <s v="Sluzba"/>
    <d v="2023-04-13T00:00:00"/>
    <d v="1899-12-31T14:18:00"/>
    <s v="COS07"/>
    <s v="0863"/>
    <s v="217 "/>
    <m/>
    <s v="PGK - Oddělení operační gynekologie LO17          "/>
    <x v="0"/>
    <n v="2023"/>
    <x v="207"/>
    <s v="536020044"/>
    <s v="Bazgerová Jana"/>
    <n v="20230412"/>
    <n v="20230416"/>
    <n v="5"/>
    <s v="N812;I10;;;;;;;;;;;;;;"/>
    <s v="21415,21225,21413,91986,78990,21221"/>
    <s v="08"/>
    <s v="Porodnicko-gynekologická klinika"/>
    <s v="89301081"/>
    <s v="0817"/>
    <n v="205"/>
    <s v="D"/>
    <x v="13"/>
    <x v="13"/>
    <n v="16212"/>
    <n v="5903"/>
    <n v="0"/>
    <n v="0"/>
    <n v="54.34"/>
    <n v="0"/>
    <n v="43280.79"/>
    <n v="240"/>
    <n v="525"/>
    <x v="96"/>
    <s v="08"/>
    <s v="Porodnicko-gynekologická klinika"/>
    <s v="89301081"/>
    <s v="0817"/>
    <n v="5"/>
    <n v="2"/>
    <n v="8"/>
    <n v="65283"/>
    <n v="5739"/>
    <n v="1"/>
    <n v="25587"/>
    <n v="0.94840000000000002"/>
    <n v="0.87180000000000002"/>
    <n v="7.6600000000000001E-2"/>
    <x v="65"/>
    <n v="0.8718000054359436"/>
    <n v="0.26611000299453735"/>
    <s v="1"/>
    <s v="08"/>
    <m/>
    <s v="26,08,07"/>
    <x v="0"/>
    <s v="77900"/>
    <s v="Olomoucký"/>
    <s v="Olomouc"/>
    <s v="Olomouc město"/>
    <s v="N81 - Výhřez (prolaps) ženských pohlavních orgánů"/>
    <s v="N812 - Neúplný výhřez dělohy a pochvy"/>
    <m/>
    <s v="N812 - Neúplný výhřez dělohy a pochvy"/>
    <x v="152"/>
    <x v="0"/>
    <x v="0"/>
    <x v="0"/>
    <x v="1"/>
  </r>
  <r>
    <n v="365302"/>
    <x v="133"/>
    <s v="Olga Fišarová"/>
    <x v="206"/>
    <n v="62"/>
    <m/>
    <s v="Marek Radim (marekrad)"/>
    <s v=" "/>
    <s v="Přidalová Barbora (PřidBa)"/>
    <s v=" "/>
    <s v=" "/>
    <s v=" "/>
    <s v=" "/>
    <s v="Michlová Markéta (Michlová)"/>
    <s v=" "/>
    <s v="Matuštíková Bronislava (Matuštíko)"/>
    <s v="Krylová Michaela (Mlynarčík)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Benda Jan (Benda)"/>
    <s v=" "/>
    <s v=" "/>
    <s v=" "/>
    <s v=" "/>
    <s v=" 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07:49:04"/>
    <s v="07:56:46"/>
    <s v="08:03:13"/>
    <s v="08:09:34"/>
    <s v="08:36:15"/>
    <s v="11:31:36"/>
    <s v="11:33:02"/>
    <s v="11:51:38"/>
    <s v="12:01:04"/>
    <n v="252"/>
    <n v="175"/>
    <n v="171"/>
    <n v="114"/>
    <s v="Thursday"/>
    <s v="603"/>
    <n v="184030"/>
    <s v="Plan"/>
    <d v="2023-07-20T00:00:00"/>
    <d v="1899-12-31T08:00:00"/>
    <s v="COS07"/>
    <s v="0863"/>
    <s v="201 "/>
    <m/>
    <s v="IPCHO - Intenzivní péče chirurgických oborů       "/>
    <x v="0"/>
    <n v="2023"/>
    <x v="208"/>
    <s v="6161236543"/>
    <s v="Fišarová Olga"/>
    <n v="20230719"/>
    <n v="20230723"/>
    <n v="5"/>
    <s v="C549;E669;E118;G473;;;;;;;;;;;;"/>
    <s v="91982,21001,63634,78990,21225,91927,91992,21413"/>
    <s v="08"/>
    <s v="Porodnicko-gynekologická klinika"/>
    <s v="89301081"/>
    <s v="0817"/>
    <n v="201"/>
    <s v="B"/>
    <x v="4"/>
    <x v="4"/>
    <n v="113657"/>
    <n v="4205"/>
    <n v="23986"/>
    <n v="0"/>
    <n v="217.39"/>
    <n v="0"/>
    <n v="91054.03"/>
    <n v="180"/>
    <n v="225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26,07"/>
    <x v="0"/>
    <s v="77900"/>
    <s v="Olomoucký"/>
    <s v="Olomouc"/>
    <s v="Olomouc město"/>
    <s v="C54 - Zhoubný novotvar těla děložního"/>
    <s v="C549 - ZN - tělo děložní [corpus uteri] NS"/>
    <m/>
    <s v="C549 - ZN - tělo děložní [corpus uteri] NS"/>
    <x v="153"/>
    <x v="0"/>
    <x v="0"/>
    <x v="0"/>
    <x v="1"/>
  </r>
  <r>
    <n v="370712"/>
    <x v="155"/>
    <s v="Dobroslav Hanuš"/>
    <x v="207"/>
    <n v="72"/>
    <m/>
    <s v="Loveček Martin (lovemart)"/>
    <s v=" "/>
    <s v="Skalický Pavel (skalicky)"/>
    <s v=" "/>
    <s v=" "/>
    <s v=" "/>
    <s v=" "/>
    <s v="Vorlová Barbora (VorlBa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Benda Jan (Benda)"/>
    <s v=" "/>
    <s v=" "/>
    <s v=" "/>
    <s v=" "/>
    <s v="Havelka Ladislav (HaveLa)"/>
    <s v=" "/>
    <s v=" "/>
    <s v=" "/>
    <s v=" "/>
    <s v="COS07"/>
    <s v="1.CH - Lůžkové oddělení 9                         "/>
    <s v="1.CH - Operační sál                               "/>
    <x v="3"/>
    <x v="3"/>
    <n v="0"/>
    <s v="Celkova"/>
    <b v="0"/>
    <b v="0"/>
    <b v="0"/>
    <b v="1"/>
    <s v="11:50:21"/>
    <s v="11:54:36"/>
    <s v="12:00:27"/>
    <s v="12:26:08"/>
    <s v="12:39:46"/>
    <s v="16:49:44"/>
    <s v="16:52:29"/>
    <s v="17:11:41"/>
    <s v="17:14:11"/>
    <n v="324"/>
    <n v="250"/>
    <n v="155"/>
    <n v="116"/>
    <s v="Wednesday"/>
    <s v="701"/>
    <n v="1239382"/>
    <s v="Plan"/>
    <d v="2023-09-13T00:00:00"/>
    <d v="1899-12-31T11:52:00"/>
    <s v="COS07"/>
    <s v="0464"/>
    <s v=""/>
    <m/>
    <s v="1.CH - Lůžkové oddělení 6  JIP                    "/>
    <x v="0"/>
    <n v="2023"/>
    <x v="209"/>
    <s v="510730070"/>
    <s v="Hanuš Dobroslav"/>
    <n v="20230912"/>
    <n v="20230918"/>
    <n v="7"/>
    <s v="C254;;;;;;;;;;;;;;;"/>
    <s v="78990,51321,21413,21215,21225,21221,21001,21415"/>
    <s v="04"/>
    <s v="I. chirurgická klinika"/>
    <s v="89301041"/>
    <s v="0412"/>
    <n v="213"/>
    <s v="B"/>
    <x v="43"/>
    <x v="43"/>
    <n v="52558"/>
    <n v="6195"/>
    <n v="11917"/>
    <n v="0"/>
    <n v="163.03"/>
    <n v="0"/>
    <n v="563"/>
    <n v="600"/>
    <n v="375"/>
    <x v="97"/>
    <s v="04"/>
    <s v="I. chirurgická klinika"/>
    <s v="89301041"/>
    <s v="0412"/>
    <n v="12"/>
    <n v="4"/>
    <n v="17"/>
    <n v="234030"/>
    <n v="13949"/>
    <n v="1"/>
    <n v="39867"/>
    <n v="3.3115999999999999"/>
    <n v="3.1253000000000002"/>
    <n v="0.18629999999999999"/>
    <x v="66"/>
    <n v="3.1252999305725098"/>
    <n v="0.18629999458789825"/>
    <s v="1"/>
    <s v="04"/>
    <s v="04"/>
    <s v="07,04,26"/>
    <x v="8"/>
    <s v="70000"/>
    <m/>
    <m/>
    <m/>
    <s v="C25 - Zhoubný novotvar slinivky břišní"/>
    <s v="C254 - ZN - endokrinní část slinivky břišní"/>
    <m/>
    <s v="C254 - ZN - endokrinní část slinivky břišní"/>
    <x v="154"/>
    <x v="0"/>
    <x v="0"/>
    <x v="0"/>
    <x v="2"/>
  </r>
  <r>
    <n v="366515"/>
    <x v="156"/>
    <s v="Jarmila Vojvodíková"/>
    <x v="208"/>
    <n v="69"/>
    <m/>
    <s v="Pilka Radovan (pilkarad)"/>
    <s v=" "/>
    <s v="Benická Alžběta (Ben)"/>
    <s v=" "/>
    <s v=" "/>
    <s v=" "/>
    <s v=" "/>
    <s v="Hrytsai Dmytro (HrytDm)"/>
    <s v=" "/>
    <s v="Fidlerová Veronika (FidlVer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(COS)"/>
    <x v="43"/>
    <x v="39"/>
    <n v="0"/>
    <s v="Celkova"/>
    <b v="0"/>
    <b v="0"/>
    <b v="0"/>
    <b v="0"/>
    <s v="07:45:28"/>
    <s v="07:49:10"/>
    <s v="07:55:17"/>
    <s v="08:04:33"/>
    <s v="08:25:45"/>
    <s v="09:45:00"/>
    <s v="09:49:59"/>
    <s v="10:02:06"/>
    <s v="10:07:47"/>
    <n v="142"/>
    <n v="80"/>
    <n v="114"/>
    <n v="74"/>
    <s v="Thursday"/>
    <s v="603"/>
    <n v="596560"/>
    <s v="Plan"/>
    <d v="2023-08-17T00:00:00"/>
    <d v="1899-12-31T08:00:00"/>
    <s v="COS07"/>
    <s v="0864"/>
    <s v="111 "/>
    <m/>
    <s v="PGK - Oddělení operační gynekologie LO17          "/>
    <x v="0"/>
    <n v="2023"/>
    <x v="210"/>
    <s v="5451171099"/>
    <s v="Vojvodíková Jarmila"/>
    <n v="20230816"/>
    <n v="20230821"/>
    <n v="6"/>
    <s v="C549;I10;E119;;;;;;;;;;;;;"/>
    <s v="91991,21225,78990,21221,21415,21413,63634,21001,91981"/>
    <s v="08"/>
    <s v="Porodnicko-gynekologická klinika"/>
    <s v="89301081"/>
    <s v="0817"/>
    <n v="111"/>
    <s v="B"/>
    <x v="4"/>
    <x v="4"/>
    <n v="93150"/>
    <n v="7162"/>
    <n v="0"/>
    <n v="0"/>
    <n v="54.34"/>
    <n v="0"/>
    <n v="91057.88"/>
    <n v="300"/>
    <n v="600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26,07"/>
    <x v="0"/>
    <s v="75353"/>
    <s v="Olomoucký"/>
    <s v="Přerov"/>
    <s v="Hranicko"/>
    <s v="C54 - Zhoubný novotvar těla děložního"/>
    <s v="C549 - ZN - tělo děložní [corpus uteri] NS"/>
    <m/>
    <s v="C549 - ZN - tělo děložní [corpus uteri] NS"/>
    <x v="155"/>
    <x v="0"/>
    <x v="0"/>
    <x v="0"/>
    <x v="1"/>
  </r>
  <r>
    <n v="361891"/>
    <x v="46"/>
    <s v="Dana Dopitová"/>
    <x v="209"/>
    <n v="72"/>
    <m/>
    <s v="Študent Vladimír (ŠTU JR.)"/>
    <s v=" "/>
    <s v="Žemla Pavel (Žemla)"/>
    <s v="Česák Ondřej (ČesáOn)"/>
    <s v=" "/>
    <s v=" "/>
    <s v=" "/>
    <s v="Bendžala Tomáš (BendTo)"/>
    <s v=" "/>
    <s v="Pšeja Petr (DiS.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Havelka Ladislav (HaveLa)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1"/>
    <b v="0"/>
    <b v="0"/>
    <s v="09:58:26"/>
    <s v="10:00:20"/>
    <s v="10:06:50"/>
    <s v="10:21:56"/>
    <s v="10:22:00"/>
    <s v="12:29:00"/>
    <s v="12:35:19"/>
    <s v="13:14:23"/>
    <s v="13:14:23"/>
    <n v="196"/>
    <n v="127"/>
    <n v="155"/>
    <n v="101"/>
    <s v="Friday"/>
    <s v="706"/>
    <n v="489799"/>
    <s v="Plan"/>
    <d v="2023-06-09T00:00:00"/>
    <d v="1899-12-31T10:45:00"/>
    <s v="COS07"/>
    <s v="1264"/>
    <s v="217 "/>
    <m/>
    <s v="IPCHO - Intenzivní péče chirurgických oborů       "/>
    <x v="0"/>
    <n v="2023"/>
    <x v="211"/>
    <s v="516125307"/>
    <s v="Dopitová Dana"/>
    <n v="20230605"/>
    <n v="20230614"/>
    <n v="10"/>
    <s v="C64;I10;E785;M0699;;;;;;;;;;;;"/>
    <s v="76707,78990,91992,91982"/>
    <s v="12"/>
    <s v="Urologická klinika"/>
    <s v="89301121"/>
    <s v="1211"/>
    <n v="205"/>
    <s v="C"/>
    <x v="2"/>
    <x v="2"/>
    <n v="75580"/>
    <n v="10581"/>
    <n v="0"/>
    <n v="0"/>
    <n v="217.37"/>
    <n v="0"/>
    <n v="51326.19"/>
    <n v="1080"/>
    <n v="900"/>
    <x v="98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67"/>
    <n v="2.441119909286499"/>
    <n v="0.52899998426437378"/>
    <s v="1"/>
    <s v="12"/>
    <m/>
    <s v="12,07"/>
    <x v="0"/>
    <s v="78391"/>
    <s v="Olomoucký"/>
    <s v="Olomouc"/>
    <s v="Uničovsko"/>
    <s v="C64 - Zhoubný novotvar ledviny mimo pánvičku"/>
    <m/>
    <m/>
    <s v="C64 - Zhoubný novotvar ledviny mimo pánvičku"/>
    <x v="156"/>
    <x v="0"/>
    <x v="0"/>
    <x v="0"/>
    <x v="0"/>
  </r>
  <r>
    <n v="353805"/>
    <x v="157"/>
    <s v="Blažena Machalová"/>
    <x v="210"/>
    <n v="68"/>
    <m/>
    <s v="Dzvinčuk Petr (dzvincuk)"/>
    <s v=" "/>
    <s v="Janošík Martin (JanoMa)"/>
    <s v=" "/>
    <s v=" "/>
    <s v=" "/>
    <s v=" "/>
    <s v="Siman Branislav (BranSi)"/>
    <s v=" "/>
    <s v=" 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Šmeral Ladislav (Šmeral)"/>
    <s v="Janka Jiří (JankJi)"/>
    <s v=" "/>
    <s v=" "/>
    <s v=" "/>
    <s v="Havránek Jakub (HavrJak)"/>
    <s v="Havelka Ladislav (HaveLa)"/>
    <s v=" "/>
    <s v=" "/>
    <s v=" "/>
    <s v="COS07"/>
    <m/>
    <s v="PGK - Operační sál OP17                           "/>
    <x v="19"/>
    <x v="18"/>
    <n v="0"/>
    <s v="Celkova"/>
    <b v="0"/>
    <b v="0"/>
    <b v="0"/>
    <b v="0"/>
    <s v="14:46:14"/>
    <s v="14:50:56"/>
    <s v="14:55:37"/>
    <s v="15:06:35"/>
    <s v="15:18:02"/>
    <s v="17:10:01"/>
    <s v="17:16:00"/>
    <s v="17:18:00"/>
    <s v="17:34:20"/>
    <n v="168"/>
    <n v="112"/>
    <n v="287"/>
    <n v="206"/>
    <s v="Thursday"/>
    <s v="603"/>
    <n v="1219537"/>
    <s v="Plan"/>
    <d v="2023-04-06T00:00:00"/>
    <d v="1899-12-31T14:03:00"/>
    <s v="COS07"/>
    <s v="0863"/>
    <s v=""/>
    <m/>
    <s v="PGK - JIP19 - porodní sál"/>
    <x v="0"/>
    <n v="2023"/>
    <x v="212"/>
    <s v="5556061863"/>
    <s v="Machalová Blažena"/>
    <n v="20230405"/>
    <n v="20230410"/>
    <n v="6"/>
    <s v="C549;E039;I489;;;;;;;;;;;;;"/>
    <s v="63634,78990,91992,91982"/>
    <s v="08"/>
    <s v="Porodnicko-gynekologická klinika"/>
    <s v="89301081"/>
    <s v="0817"/>
    <n v="111"/>
    <s v="B"/>
    <x v="4"/>
    <x v="4"/>
    <n v="95742"/>
    <n v="7162"/>
    <n v="0"/>
    <n v="0"/>
    <n v="163.03"/>
    <n v="0"/>
    <n v="69354.38"/>
    <n v="300"/>
    <n v="600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07"/>
    <x v="0"/>
    <s v="75501"/>
    <s v="Zlínský"/>
    <s v="Vsetín"/>
    <s v="Vsetín"/>
    <s v="C54 - Zhoubný novotvar těla děložního"/>
    <s v="C549 - ZN - tělo děložní [corpus uteri] NS"/>
    <m/>
    <s v="C549 - ZN - tělo děložní [corpus uteri] NS"/>
    <x v="157"/>
    <x v="0"/>
    <x v="0"/>
    <x v="0"/>
    <x v="1"/>
  </r>
  <r>
    <n v="362600"/>
    <x v="158"/>
    <s v="Petr Kukuliš"/>
    <x v="211"/>
    <n v="68"/>
    <m/>
    <s v="Hruška František (HRU)"/>
    <s v=" "/>
    <s v="Vidlář Aleš (VI)"/>
    <s v=" "/>
    <s v=" "/>
    <s v=" "/>
    <s v=" "/>
    <s v="Lucká Ivana (LucIv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37:00"/>
    <s v="10:43:00"/>
    <s v="10:45:35"/>
    <s v="10:50:05"/>
    <s v="10:57:12"/>
    <s v="12:55:01"/>
    <s v="12:57:44"/>
    <s v="13:00:19"/>
    <s v="13:08:37"/>
    <n v="151"/>
    <n v="118"/>
    <n v="151"/>
    <n v="107"/>
    <s v="Monday"/>
    <s v="706"/>
    <n v="1227545"/>
    <s v="Plan"/>
    <d v="2023-06-26T00:00:00"/>
    <d v="1899-12-31T10:45:00"/>
    <s v="COS07"/>
    <s v="1264"/>
    <s v=""/>
    <m/>
    <s v="URO - Lůžkové oddělení                            "/>
    <x v="0"/>
    <n v="2023"/>
    <x v="213"/>
    <s v="5506190437"/>
    <s v="Kukuliš Petr"/>
    <n v="20230626"/>
    <n v="20230701"/>
    <n v="6"/>
    <s v="C61;I258;C64;I10;E790;;;;;;;;;;;"/>
    <s v="76705,91982,91992,78990"/>
    <s v="12"/>
    <s v="Urologická klinika"/>
    <s v="89301121"/>
    <s v="1211"/>
    <n v="211"/>
    <s v="C"/>
    <x v="0"/>
    <x v="0"/>
    <n v="76780"/>
    <n v="6556"/>
    <n v="0"/>
    <n v="0"/>
    <n v="0"/>
    <n v="0"/>
    <n v="60148.08"/>
    <n v="600"/>
    <n v="600"/>
    <x v="14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69801"/>
    <s v="Jihomoravský"/>
    <s v="Hodonín"/>
    <s v="Hodonín"/>
    <s v="C61 - Zhoubný novotvar předstojné žlázy - prostaty"/>
    <m/>
    <m/>
    <s v="C61 - Zhoubný novotvar předstojné žlázy - prostaty"/>
    <x v="16"/>
    <x v="0"/>
    <x v="0"/>
    <x v="0"/>
    <x v="0"/>
  </r>
  <r>
    <n v="362599"/>
    <x v="159"/>
    <s v="Miroslav Šulák"/>
    <x v="212"/>
    <n v="66"/>
    <m/>
    <s v="Hruška František (HRU)"/>
    <s v=" "/>
    <s v="Hromčíková Nicola (HromNi)"/>
    <s v=" "/>
    <s v=" "/>
    <s v=" "/>
    <s v=" "/>
    <s v="Paciorková Hana (paciha)"/>
    <s v=" "/>
    <s v="Sedláková Gabriela (Sedláková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38:25"/>
    <s v="07:41:16"/>
    <s v="08:04:03"/>
    <s v="08:04:04"/>
    <s v="08:07:13"/>
    <s v="10:25:40"/>
    <s v="10:27:33"/>
    <s v="10:35:36"/>
    <s v="10:46:15"/>
    <n v="188"/>
    <n v="138"/>
    <n v="151"/>
    <n v="107"/>
    <s v="Wednesday"/>
    <s v="706"/>
    <n v="225888"/>
    <s v="Plan"/>
    <d v="2023-06-28T00:00:00"/>
    <d v="1899-12-31T08:00:00"/>
    <s v="COS07"/>
    <s v="1264"/>
    <s v="217 "/>
    <m/>
    <s v="URO - Lůžkové oddělení                            "/>
    <x v="0"/>
    <n v="2023"/>
    <x v="214"/>
    <s v="5711140435"/>
    <s v="Šulák Miroslav"/>
    <n v="20230627"/>
    <n v="20230703"/>
    <n v="7"/>
    <s v="C61;J448;E785;;;;;;;;;;;;;"/>
    <s v="76705,91982,78990,91992"/>
    <s v="12"/>
    <s v="Urologická klinika"/>
    <s v="89301121"/>
    <s v="1211"/>
    <n v="205"/>
    <s v="C"/>
    <x v="0"/>
    <x v="0"/>
    <n v="66362"/>
    <n v="7632"/>
    <n v="0"/>
    <n v="0"/>
    <n v="0"/>
    <n v="0"/>
    <n v="60148.08"/>
    <n v="720"/>
    <n v="600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8983"/>
    <s v="Olomoucký"/>
    <s v="Šumperk"/>
    <s v="Mohelnicko"/>
    <s v="C61 - Zhoubný novotvar předstojné žlázy - prostaty"/>
    <m/>
    <m/>
    <s v="C61 - Zhoubný novotvar předstojné žlázy - prostaty"/>
    <x v="16"/>
    <x v="0"/>
    <x v="0"/>
    <x v="0"/>
    <x v="0"/>
  </r>
  <r>
    <n v="371750"/>
    <x v="22"/>
    <s v="Vlastimil Remeš"/>
    <x v="213"/>
    <n v="66"/>
    <m/>
    <s v="Študent Vladimír (ŠTU JR.)"/>
    <s v=" "/>
    <s v="Hruška František (HRU)"/>
    <s v="Česák Ondřej (ČesáOn)"/>
    <s v=" "/>
    <s v=" "/>
    <s v=" "/>
    <s v="Kirchnerová Martina (Kirchnero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Hudečková Jana (HudeJa)"/>
    <s v=" "/>
    <s v=" "/>
    <s v=" "/>
    <s v="Šmeral Ladislav (Šmera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3:45:50"/>
    <s v="13:47:45"/>
    <s v="13:56:31"/>
    <s v="14:07:09"/>
    <s v="14:12:00"/>
    <s v="15:24:00"/>
    <s v="15:26:55"/>
    <s v="15:43:00"/>
    <s v="15:51:41"/>
    <n v="126"/>
    <n v="72"/>
    <n v="150"/>
    <n v="106"/>
    <s v="Tuesday"/>
    <s v="706"/>
    <n v="186301"/>
    <s v="Plan"/>
    <d v="2023-10-03T00:00:00"/>
    <d v="1899-12-31T13:40:00"/>
    <s v="COS07"/>
    <s v="1264"/>
    <s v="111 "/>
    <m/>
    <s v="URO - Lůžkové oddělení                            "/>
    <x v="0"/>
    <n v="2023"/>
    <x v="215"/>
    <s v="5709101970"/>
    <s v="Remeš Vlastimil"/>
    <n v="20231002"/>
    <n v="20231007"/>
    <n v="6"/>
    <s v="C61;;;;;;;;;;;;;;;"/>
    <s v="91982,76705,78990,91992"/>
    <s v="12"/>
    <s v="Urologická klinika"/>
    <s v="89301121"/>
    <s v="1211"/>
    <n v="111"/>
    <s v="C"/>
    <x v="0"/>
    <x v="0"/>
    <n v="72219"/>
    <n v="6556"/>
    <n v="0"/>
    <n v="0"/>
    <n v="0"/>
    <n v="0"/>
    <n v="60698.1"/>
    <n v="600"/>
    <n v="6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8356"/>
    <s v="Olomoucký"/>
    <s v="Olomouc"/>
    <s v="Olomouc východ"/>
    <s v="C61 - Zhoubný novotvar předstojné žlázy - prostaty"/>
    <m/>
    <m/>
    <s v="C61 - Zhoubný novotvar předstojné žlázy - prostaty"/>
    <x v="0"/>
    <x v="0"/>
    <x v="0"/>
    <x v="0"/>
    <x v="0"/>
  </r>
  <r>
    <n v="368188"/>
    <x v="79"/>
    <s v="Karel Vychodil"/>
    <x v="214"/>
    <n v="67"/>
    <m/>
    <s v="Kudláčková Šárka (KUD)"/>
    <s v=" "/>
    <s v="Študent Vladimír (ŠTU JR.)"/>
    <s v="Česák Ondřej (ČesáOn)"/>
    <s v=" "/>
    <s v=" "/>
    <s v=" "/>
    <s v="Siman Branislav (BranSi)"/>
    <s v=" "/>
    <s v="Menšíková Pavlína (MenšíkovP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4"/>
    <x v="4"/>
    <n v="0"/>
    <s v="Celkova"/>
    <b v="0"/>
    <b v="0"/>
    <b v="0"/>
    <b v="0"/>
    <s v="08:53:07"/>
    <s v="08:57:28"/>
    <s v="09:06:35"/>
    <s v="09:14:12"/>
    <s v="09:29:07"/>
    <s v="09:59:56"/>
    <s v="10:06:18"/>
    <s v="10:11:56"/>
    <s v="10:20:08"/>
    <n v="87"/>
    <n v="30"/>
    <n v="90"/>
    <n v="54"/>
    <s v="Monday"/>
    <m/>
    <n v="487278"/>
    <s v="Plan"/>
    <d v="2023-08-21T00:00:00"/>
    <d v="1899-12-31T09:30:00"/>
    <s v="COS07"/>
    <s v="1264"/>
    <s v="211 "/>
    <s v="00041, 00130, 00301, 00302"/>
    <s v="URO - Lůžkové oddělení                            "/>
    <x v="1"/>
    <n v="2023"/>
    <x v="216"/>
    <s v="5602052159"/>
    <s v="Vychodil Karel"/>
    <n v="20230809"/>
    <n v="20230824"/>
    <n v="16"/>
    <s v="N110;I899;E018;I501;Z940;N168;I10;;;;;;;;;"/>
    <s v="90837,78990,51711"/>
    <s v="12"/>
    <s v="Urologická klinika"/>
    <s v="89301121"/>
    <s v="1211"/>
    <n v="211"/>
    <s v="A"/>
    <x v="44"/>
    <x v="44"/>
    <n v="38570"/>
    <n v="16554"/>
    <n v="0"/>
    <n v="0"/>
    <n v="3584"/>
    <n v="0"/>
    <n v="6576.7"/>
    <n v="1800"/>
    <n v="1575"/>
    <x v="99"/>
    <s v="12"/>
    <s v="Urologická klinika"/>
    <s v="89301121"/>
    <s v="1211"/>
    <n v="9"/>
    <n v="3"/>
    <n v="17"/>
    <n v="62306"/>
    <n v="2459"/>
    <n v="1"/>
    <n v="9397"/>
    <n v="0.86480000000000001"/>
    <n v="0.83199999999999996"/>
    <n v="3.2800000000000003E-2"/>
    <x v="68"/>
    <n v="0.8320000171661377"/>
    <n v="4.0950000286102295E-2"/>
    <s v="1"/>
    <s v="12"/>
    <s v="12"/>
    <s v="12,07"/>
    <x v="1"/>
    <s v="77900"/>
    <s v="Olomoucký"/>
    <s v="Olomouc"/>
    <s v="Olomouc město"/>
    <s v="N11 - Chronická tubulo-intersticiální nefritida"/>
    <s v="N110 - Neobstrukční chronická pyelonefritida spojená s refluxem"/>
    <m/>
    <s v="N110 - Neobstrukční chronická pyelonefritida spojená s refluxem"/>
    <x v="158"/>
    <x v="1"/>
    <x v="0"/>
    <x v="0"/>
    <x v="0"/>
  </r>
  <r>
    <n v="343544"/>
    <x v="160"/>
    <s v="Jaroslava Abrahamová"/>
    <x v="215"/>
    <n v="82"/>
    <m/>
    <s v="Študent Vladimír (ŠTU JR.)"/>
    <s v=" "/>
    <s v="Hruška František (HRU)"/>
    <s v=" "/>
    <s v=" "/>
    <s v=" "/>
    <s v=" "/>
    <s v="Bendžala Tomáš (BendTo)"/>
    <s v="Mareš Marcel (MarešMa)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Vyroubalová Ladislava (VyroubalL)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0:22:27"/>
    <s v="10:22:28"/>
    <s v="10:27:44"/>
    <s v="10:42:12"/>
    <s v="10:49:51"/>
    <s v="12:02:04"/>
    <s v="12:10:18"/>
    <s v="12:27:58"/>
    <s v="12:27:59"/>
    <n v="125"/>
    <n v="73"/>
    <n v="155"/>
    <n v="101"/>
    <s v="Tuesday"/>
    <s v="706"/>
    <n v="1213924"/>
    <s v="Plan"/>
    <d v="2023-01-03T00:00:00"/>
    <d v="1899-12-31T08:45:00"/>
    <s v="COS07"/>
    <s v="1264"/>
    <s v=""/>
    <m/>
    <s v="IPCHO - Intenzivní péče chirurgických oborů       "/>
    <x v="0"/>
    <n v="2023"/>
    <x v="217"/>
    <s v="415330489"/>
    <s v="Abrahamová Jaroslava"/>
    <n v="20230102"/>
    <n v="20230108"/>
    <n v="7"/>
    <s v="C64;I10;I480;E785;E038;;;;;;;;;;;"/>
    <s v="91982,78990,76707,91993"/>
    <s v="12"/>
    <s v="Urologická klinika"/>
    <s v="89301121"/>
    <s v="1211"/>
    <n v="111"/>
    <s v="C"/>
    <x v="2"/>
    <x v="2"/>
    <n v="79426"/>
    <n v="6406"/>
    <n v="6696"/>
    <n v="0"/>
    <n v="163.03"/>
    <n v="0"/>
    <n v="51143.35"/>
    <n v="600"/>
    <n v="45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67963"/>
    <s v="Jihomoravský"/>
    <s v="Blansko"/>
    <s v="Blansko"/>
    <s v="C64 - Zhoubný novotvar ledviny mimo pánvičku"/>
    <m/>
    <m/>
    <s v="C64 - Zhoubný novotvar ledviny mimo pánvičku"/>
    <x v="70"/>
    <x v="0"/>
    <x v="0"/>
    <x v="0"/>
    <x v="0"/>
  </r>
  <r>
    <n v="370951"/>
    <x v="161"/>
    <s v="Květoslava Crhová"/>
    <x v="216"/>
    <n v="73"/>
    <m/>
    <s v="Hartmann Igor (HA)"/>
    <s v=" "/>
    <s v="Žemla Pavel (Žemla)"/>
    <s v=" "/>
    <s v=" "/>
    <s v=" "/>
    <s v=" "/>
    <s v="Čechmánek Tomáš (ČechmTo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1:34"/>
    <s v="07:44:00"/>
    <s v="07:50:00"/>
    <s v="07:54:00"/>
    <s v="08:10:00"/>
    <s v="09:36:37"/>
    <s v="09:37:56"/>
    <s v="09:50:39"/>
    <s v="10:01:37"/>
    <n v="140"/>
    <n v="86"/>
    <n v="150"/>
    <n v="101"/>
    <s v="Friday"/>
    <s v="706"/>
    <n v="428442"/>
    <s v="Plan"/>
    <d v="2023-09-15T00:00:00"/>
    <d v="1899-12-31T08:00:00"/>
    <s v="COS07"/>
    <s v="1264"/>
    <s v="111 "/>
    <m/>
    <s v="URO - Lůžkové oddělení                            "/>
    <x v="0"/>
    <n v="2023"/>
    <x v="218"/>
    <s v="505813094"/>
    <s v="Crhová Květoslava"/>
    <n v="20230914"/>
    <n v="20230920"/>
    <n v="7"/>
    <s v="C64;I10;E785;;;;;;;;;;;;;"/>
    <s v="91991,78990,91982"/>
    <s v="12"/>
    <s v="Urologická klinika"/>
    <s v="89301121"/>
    <s v="1211"/>
    <n v="111"/>
    <s v="A"/>
    <x v="45"/>
    <x v="45"/>
    <n v="40294"/>
    <n v="7707"/>
    <n v="0"/>
    <n v="0"/>
    <n v="163.03"/>
    <n v="0"/>
    <n v="51664.66"/>
    <n v="720"/>
    <n v="675"/>
    <x v="100"/>
    <s v="12"/>
    <s v="Urologická klinika"/>
    <s v="89301121"/>
    <s v="1211"/>
    <n v="5"/>
    <n v="2"/>
    <n v="12"/>
    <n v="41196"/>
    <n v="2236"/>
    <n v="1"/>
    <n v="9673"/>
    <n v="0.57999999999999996"/>
    <n v="0.55010000000000003"/>
    <n v="2.9899999999999999E-2"/>
    <x v="69"/>
    <n v="0.55010002851486206"/>
    <n v="0.48085999488830566"/>
    <s v="1"/>
    <s v="12"/>
    <m/>
    <s v="12,07"/>
    <x v="0"/>
    <s v="78982"/>
    <s v="Olomoucký"/>
    <s v="Šumperk"/>
    <s v="Mohelnicko"/>
    <s v="C64 - Zhoubný novotvar ledviny mimo pánvičku"/>
    <m/>
    <m/>
    <s v="C64 - Zhoubný novotvar ledviny mimo pánvičku"/>
    <x v="159"/>
    <x v="0"/>
    <x v="0"/>
    <x v="0"/>
    <x v="0"/>
  </r>
  <r>
    <n v="378627"/>
    <x v="57"/>
    <s v="Josef Paťorek"/>
    <x v="217"/>
    <n v="73"/>
    <m/>
    <s v="Hruška František (HRU)"/>
    <s v=" "/>
    <s v="Študent Vladimír (ŠTU JR.)"/>
    <s v=" "/>
    <s v=" "/>
    <s v=" "/>
    <s v=" "/>
    <s v="Wawrzyková Dominika (WawDom)"/>
    <s v=" "/>
    <s v="Bělohlávková Andrea (Bělohlavk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2:52:00"/>
    <s v="12:55:01"/>
    <s v="13:00:27"/>
    <s v="13:15:01"/>
    <s v="13:16:17"/>
    <s v="15:27:39"/>
    <s v="15:30:26"/>
    <s v="15:34:57"/>
    <s v="15:44:53"/>
    <n v="172"/>
    <n v="131"/>
    <n v="188"/>
    <n v="146"/>
    <s v="Monday"/>
    <s v="706"/>
    <n v="452202"/>
    <s v="Plan"/>
    <d v="2023-12-04T00:00:00"/>
    <d v="1899-12-31T12:42:00"/>
    <s v="COS07"/>
    <s v="1264"/>
    <s v="111 "/>
    <m/>
    <s v="URO - Lůžkové oddělení                            "/>
    <x v="0"/>
    <n v="2023"/>
    <x v="219"/>
    <s v="500310215"/>
    <s v="Paťorek Josef"/>
    <n v="20231203"/>
    <n v="20231209"/>
    <n v="7"/>
    <s v="C61;I10;;;;;;;;;;;;;;"/>
    <s v="76705,91993,78989,76711,91982"/>
    <s v="12"/>
    <s v="Urologická klinika"/>
    <s v="89301121"/>
    <s v="1211"/>
    <n v="111"/>
    <s v="C"/>
    <x v="9"/>
    <x v="9"/>
    <n v="101921"/>
    <n v="7557"/>
    <n v="0"/>
    <n v="0"/>
    <n v="0"/>
    <n v="0"/>
    <n v="57042.720000000001"/>
    <n v="720"/>
    <n v="525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5301"/>
    <s v="Olomoucký"/>
    <s v="Přerov"/>
    <s v="Hranicko"/>
    <s v="C61 - Zhoubný novotvar předstojné žlázy - prostaty"/>
    <m/>
    <m/>
    <s v="C61 - Zhoubný novotvar předstojné žlázy - prostaty"/>
    <x v="160"/>
    <x v="0"/>
    <x v="0"/>
    <x v="0"/>
    <x v="0"/>
  </r>
  <r>
    <n v="356191"/>
    <x v="162"/>
    <s v="Zdeněk Novák"/>
    <x v="218"/>
    <n v="73"/>
    <m/>
    <s v="Študent Vladimír (ŠTU JR.)"/>
    <s v=" "/>
    <s v="Študent Vladimír (ŠTU)"/>
    <s v=" "/>
    <s v=" "/>
    <s v=" "/>
    <s v=" "/>
    <s v="Paciorková Hana (paciha)"/>
    <s v=" "/>
    <s v="Fidlerová Veronika (FidlVer)"/>
    <s v=" "/>
    <s v=" "/>
    <s v=" "/>
    <s v=" "/>
    <s v=" "/>
    <s v=" "/>
    <s v=" "/>
    <s v=" "/>
    <s v=" "/>
    <s v="Bačinská Tereza (BačiTe)"/>
    <s v="Prucková Lucie (PruckovL)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0:51:40"/>
    <s v="10:51:01"/>
    <s v="10:53:30"/>
    <s v="11:12:00"/>
    <s v="11:14:00"/>
    <s v="12:06:03"/>
    <s v="12:13:17"/>
    <s v="12:18:22"/>
    <s v="12:29:33"/>
    <n v="98"/>
    <n v="52"/>
    <n v="155"/>
    <n v="101"/>
    <s v="Friday"/>
    <s v="706"/>
    <n v="74706"/>
    <s v="Plan"/>
    <d v="2023-04-21T00:00:00"/>
    <d v="1899-12-31T11:18:00"/>
    <s v="COS07"/>
    <s v="1264"/>
    <s v="111 "/>
    <m/>
    <s v="URO - Lůžkové oddělení                            "/>
    <x v="0"/>
    <n v="2023"/>
    <x v="220"/>
    <s v="501023214"/>
    <s v="Novák Zdeněk"/>
    <n v="20230420"/>
    <n v="20230425"/>
    <n v="6"/>
    <s v="C64;I10;E789;;;;;;;;;;;;;"/>
    <s v="78990,76707"/>
    <s v="12"/>
    <s v="Urologická klinika"/>
    <s v="89301121"/>
    <s v="1211"/>
    <n v="111"/>
    <s v="C"/>
    <x v="2"/>
    <x v="2"/>
    <n v="62348"/>
    <n v="6556"/>
    <n v="0"/>
    <n v="0"/>
    <n v="163.03"/>
    <n v="0"/>
    <n v="51119"/>
    <n v="600"/>
    <n v="6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79601"/>
    <s v="Olomoucký"/>
    <s v="Prostějov"/>
    <s v="Prostějov město"/>
    <s v="C64 - Zhoubný novotvar ledviny mimo pánvičku"/>
    <m/>
    <m/>
    <s v="C64 - Zhoubný novotvar ledviny mimo pánvičku"/>
    <x v="133"/>
    <x v="0"/>
    <x v="0"/>
    <x v="0"/>
    <x v="0"/>
  </r>
  <r>
    <n v="367301"/>
    <x v="163"/>
    <s v="František Babica"/>
    <x v="219"/>
    <n v="91"/>
    <m/>
    <s v="Hruška František (HRU)"/>
    <s v=" "/>
    <s v="Wiesner Natalia (WiesNa)"/>
    <s v=" "/>
    <s v=" "/>
    <s v=" "/>
    <s v=" "/>
    <s v="Čermáková Pavla (ČermPa)"/>
    <s v=" "/>
    <s v="Kozlovská Jana (KozlJa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44"/>
    <x v="40"/>
    <n v="3"/>
    <s v="Celkova"/>
    <b v="0"/>
    <b v="0"/>
    <b v="0"/>
    <b v="0"/>
    <s v="13:36:39"/>
    <s v="13:42:19"/>
    <s v="13:47:43"/>
    <s v="14:19:43"/>
    <s v="14:19:53"/>
    <s v="15:01:13"/>
    <s v="15:01:16"/>
    <s v="15:04:19"/>
    <s v="15:52:48"/>
    <n v="136"/>
    <n v="42"/>
    <n v="68"/>
    <n v="35"/>
    <s v="Tuesday"/>
    <s v="706"/>
    <n v="966236"/>
    <s v="Plan"/>
    <m/>
    <m/>
    <m/>
    <s v="1264"/>
    <s v=""/>
    <m/>
    <s v="URO - Lůžkové oddělení                            "/>
    <x v="1"/>
    <n v="2023"/>
    <x v="221"/>
    <s v="320828423"/>
    <s v="Babica František"/>
    <n v="20230807"/>
    <n v="20230811"/>
    <n v="5"/>
    <s v="N459;N40;I10;E785;G300;F03;;;;;;;;;;"/>
    <s v="78989,76439"/>
    <s v="12"/>
    <s v="Urologická klinika"/>
    <s v="89301121"/>
    <s v="1211"/>
    <n v="111"/>
    <s v="A"/>
    <x v="28"/>
    <x v="28"/>
    <n v="17348"/>
    <n v="5555"/>
    <n v="0"/>
    <n v="0"/>
    <n v="1123.43"/>
    <n v="0"/>
    <n v="0"/>
    <n v="480"/>
    <n v="675"/>
    <x v="101"/>
    <s v="12"/>
    <s v="Urologická klinika"/>
    <s v="89301121"/>
    <s v="1211"/>
    <n v="4"/>
    <n v="2"/>
    <n v="10"/>
    <n v="53710"/>
    <n v="637"/>
    <n v="1"/>
    <n v="4890"/>
    <n v="0.7258"/>
    <n v="0.71730000000000005"/>
    <n v="8.5000000000000006E-3"/>
    <x v="70"/>
    <n v="0.71729999780654907"/>
    <n v="8.500000461935997E-3"/>
    <s v="1"/>
    <s v="12"/>
    <s v="12"/>
    <s v="07,12"/>
    <x v="2"/>
    <s v="78332"/>
    <s v="Olomoucký"/>
    <s v="Olomouc"/>
    <s v="Litovelsko"/>
    <s v="N45 - Zánět varlete (orchitida) a nadvarlete (epididymitida)"/>
    <s v="N459 - Orchitida, epididymitida a epididymoorchitida bez abscesu"/>
    <m/>
    <s v="N459 - Orchitida, epididymitida a epididymoorchitida bez abscesu"/>
    <x v="161"/>
    <x v="1"/>
    <x v="0"/>
    <x v="0"/>
    <x v="0"/>
  </r>
  <r>
    <n v="350119"/>
    <x v="150"/>
    <s v="Karel Antonín Roubík"/>
    <x v="220"/>
    <n v="17"/>
    <m/>
    <s v="Študent Vladimír (ŠTU JR.)"/>
    <s v=" "/>
    <s v="Vidlář Aleš (VI)"/>
    <s v=" "/>
    <s v=" "/>
    <s v=" "/>
    <s v=" "/>
    <s v="Vinkler Marek (Vin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15"/>
    <x v="15"/>
    <n v="0"/>
    <s v="Celkova"/>
    <b v="0"/>
    <b v="0"/>
    <b v="0"/>
    <b v="0"/>
    <s v="07:50:18"/>
    <s v="07:54:33"/>
    <s v="07:57:03"/>
    <s v="08:07:15"/>
    <s v="08:24:41"/>
    <s v="09:43:47"/>
    <s v="09:47:14"/>
    <s v="09:51:52"/>
    <s v="09:58:01"/>
    <n v="128"/>
    <n v="79"/>
    <n v="162"/>
    <n v="106"/>
    <s v="Monday"/>
    <s v="706"/>
    <n v="1188287"/>
    <s v="Plan"/>
    <d v="2023-03-06T00:00:00"/>
    <d v="1899-12-31T08:00:00"/>
    <s v="COS07"/>
    <s v="1264"/>
    <s v=""/>
    <m/>
    <s v="URO - Lůžkové oddělení                            "/>
    <x v="0"/>
    <n v="2023"/>
    <x v="222"/>
    <s v="0602130375"/>
    <s v="Roubík Karel Antonín"/>
    <n v="20230305"/>
    <n v="20230310"/>
    <n v="6"/>
    <s v="Q620;;;;;;;;;;;;;;;"/>
    <s v="78990,76709"/>
    <s v="10"/>
    <s v="Dětská klinika"/>
    <s v="89301101"/>
    <s v="1012"/>
    <n v="111"/>
    <s v="D"/>
    <x v="17"/>
    <x v="17"/>
    <n v="68819"/>
    <n v="3850"/>
    <n v="13736"/>
    <n v="0"/>
    <n v="0"/>
    <n v="0"/>
    <n v="10076.94"/>
    <n v="180"/>
    <n v="0"/>
    <x v="102"/>
    <s v="10"/>
    <s v="Dětská klinika"/>
    <s v="89301101"/>
    <s v="1012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07,12"/>
    <x v="0"/>
    <s v="78355"/>
    <s v="Olomoucký"/>
    <s v="Olomouc"/>
    <s v="Olomouc a okolí"/>
    <s v="Q62 - Vrozené obstrukční defekty ledvinné pánvičky a vrozené vady močovodu"/>
    <s v="Q620 - Vrozená hydronefróza"/>
    <m/>
    <s v="Q620 - Vrozená hydronefróza"/>
    <x v="162"/>
    <x v="0"/>
    <x v="0"/>
    <x v="0"/>
    <x v="0"/>
  </r>
  <r>
    <n v="363977"/>
    <x v="164"/>
    <s v="Olga Valentová"/>
    <x v="221"/>
    <n v="67"/>
    <m/>
    <s v="Marek Radim (marekrad)"/>
    <s v=" "/>
    <s v="Janošík Martin (JanoMa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Benda Jan (Benda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3:44:32"/>
    <s v="13:49:39"/>
    <s v="13:59:34"/>
    <s v="14:12:58"/>
    <s v="14:29:29"/>
    <s v="16:12:16"/>
    <s v="16:15:00"/>
    <s v="16:47:36"/>
    <s v="16:54:43"/>
    <n v="190"/>
    <n v="103"/>
    <n v="171"/>
    <n v="116"/>
    <s v="Thursday"/>
    <s v="603"/>
    <n v="12054"/>
    <s v="Plan"/>
    <d v="2023-08-03T00:00:00"/>
    <d v="1899-12-31T12:10:00"/>
    <s v="COS07"/>
    <s v="0863"/>
    <s v="111 "/>
    <m/>
    <s v="PGK - Intermediální jednotka 17 A                 "/>
    <x v="0"/>
    <n v="2023"/>
    <x v="223"/>
    <s v="5658141071"/>
    <s v="Valentová Olga"/>
    <n v="20230802"/>
    <n v="20230807"/>
    <n v="6"/>
    <s v="C549;I10;;;;;;;;;;;;;;"/>
    <s v="91991,21413,21221,21225,21415,21001,78990,91981,63634"/>
    <s v="08"/>
    <s v="Porodnicko-gynekologická klinika"/>
    <s v="89301081"/>
    <s v="0817"/>
    <n v="111"/>
    <s v="B"/>
    <x v="4"/>
    <x v="4"/>
    <n v="86518"/>
    <n v="7162"/>
    <n v="0"/>
    <n v="0"/>
    <n v="66.28"/>
    <n v="0"/>
    <n v="83056.31"/>
    <n v="300"/>
    <n v="600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26,07"/>
    <x v="0"/>
    <s v="78901"/>
    <s v="Olomoucký"/>
    <s v="Šumperk"/>
    <s v="Zábřeh"/>
    <s v="C54 - Zhoubný novotvar těla děložního"/>
    <s v="C549 - ZN - tělo děložní [corpus uteri] NS"/>
    <m/>
    <s v="C549 - ZN - tělo děložní [corpus uteri] NS"/>
    <x v="163"/>
    <x v="0"/>
    <x v="0"/>
    <x v="0"/>
    <x v="1"/>
  </r>
  <r>
    <n v="372440"/>
    <x v="107"/>
    <s v="Alice Zbořilová"/>
    <x v="222"/>
    <n v="75"/>
    <m/>
    <s v="Študent Vladimír (ŠTU JR.)"/>
    <s v=" "/>
    <s v="Hruška František (HRU)"/>
    <s v=" "/>
    <s v=" "/>
    <s v=" "/>
    <s v=" "/>
    <s v="Mačuga Filip (MačuFi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Králová Marie (KrálováMa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3:26:30"/>
    <s v="13:30:59"/>
    <s v="13:31:25"/>
    <s v="13:38:20"/>
    <s v="13:51:22"/>
    <s v="14:48:13"/>
    <s v="14:56:30"/>
    <s v="14:56:36"/>
    <s v="15:01:03"/>
    <n v="95"/>
    <n v="57"/>
    <n v="150"/>
    <n v="100"/>
    <s v="Monday"/>
    <s v="706"/>
    <n v="1240667"/>
    <s v="Plan"/>
    <d v="2023-10-02T00:00:00"/>
    <d v="1899-12-31T14:18:00"/>
    <s v="COS07"/>
    <s v="1264"/>
    <s v=""/>
    <m/>
    <s v="URO - Lůžkové oddělení                            "/>
    <x v="0"/>
    <n v="2023"/>
    <x v="224"/>
    <s v="485517421"/>
    <s v="Zbořilová Alice"/>
    <n v="20231001"/>
    <n v="20231006"/>
    <n v="6"/>
    <s v="C64;I10;E789;Z904;;;;;;;;;;;;"/>
    <s v="78990,76707"/>
    <s v="12"/>
    <s v="Urologická klinika"/>
    <s v="89301121"/>
    <s v="1211"/>
    <n v="111"/>
    <s v="C"/>
    <x v="2"/>
    <x v="2"/>
    <n v="62190"/>
    <n v="6631"/>
    <n v="0"/>
    <n v="0"/>
    <n v="163.03"/>
    <n v="0"/>
    <n v="51674.559999999998"/>
    <n v="600"/>
    <n v="675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68201"/>
    <s v="Jihomoravský"/>
    <s v="Vyškov"/>
    <s v="Vyškov"/>
    <s v="C64 - Zhoubný novotvar ledviny mimo pánvičku"/>
    <m/>
    <m/>
    <s v="C64 - Zhoubný novotvar ledviny mimo pánvičku"/>
    <x v="20"/>
    <x v="0"/>
    <x v="0"/>
    <x v="0"/>
    <x v="0"/>
  </r>
  <r>
    <n v="375351"/>
    <x v="116"/>
    <s v="Kristýna Skyvová"/>
    <x v="223"/>
    <n v="53"/>
    <m/>
    <s v="Pilka Radovan (pilkarad)"/>
    <s v=" "/>
    <s v="Janošík Martin (JanoMa)"/>
    <s v=" "/>
    <s v=" "/>
    <s v=" "/>
    <s v=" "/>
    <s v="Brigant Tomáš (BrigTo)"/>
    <s v=" "/>
    <s v="Jelínková Milada (JelínkovM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m/>
    <s v="PGK - Operační sál OP17                           "/>
    <x v="45"/>
    <x v="41"/>
    <n v="0"/>
    <s v="Celkova"/>
    <m/>
    <m/>
    <m/>
    <m/>
    <s v="13:29:40"/>
    <s v="13:33:25"/>
    <s v="13:41:31"/>
    <s v="13:50:01"/>
    <s v="14:15:14"/>
    <s v="17:10:56"/>
    <s v="17:21:09"/>
    <s v="17:22:00"/>
    <s v="17:29:17"/>
    <n v="240"/>
    <n v="175"/>
    <n v="315"/>
    <n v="258"/>
    <s v="Thursday"/>
    <s v="603"/>
    <n v="472079"/>
    <s v="Plan"/>
    <d v="2023-10-26T00:00:00"/>
    <d v="1899-12-31T14:49:00"/>
    <s v="COS07"/>
    <s v="0863"/>
    <s v="217 "/>
    <m/>
    <s v="IPCHO - Intenzivní péče chirurgických oborů       "/>
    <x v="0"/>
    <n v="2023"/>
    <x v="225"/>
    <s v="7061050062"/>
    <s v="Skyvová Kristýna"/>
    <n v="20231025"/>
    <n v="20231030"/>
    <n v="6"/>
    <s v="C539;;;;;;;;;;;;;;;"/>
    <s v="21225,91983,78989,63634,21415,21413,21001,91991,21221"/>
    <s v="08"/>
    <s v="Porodnicko-gynekologická klinika"/>
    <s v="89301081"/>
    <s v="0817"/>
    <n v="205"/>
    <s v="B"/>
    <x v="4"/>
    <x v="4"/>
    <n v="89852"/>
    <n v="7162"/>
    <n v="0"/>
    <n v="0"/>
    <n v="108.69"/>
    <n v="0"/>
    <n v="75080.92"/>
    <n v="300"/>
    <n v="600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8,07"/>
    <x v="0"/>
    <s v="78501"/>
    <s v="Olomoucký"/>
    <s v="Olomouc"/>
    <s v="Šternbersko"/>
    <s v="C53 - Zhoubný novotvar hrdla děložního [cervicis uteri]"/>
    <s v="C539 - ZN - hrdlo děložní [cervix uteri] NS"/>
    <m/>
    <s v="C539 - ZN - hrdlo děložní [cervix uteri] NS"/>
    <x v="110"/>
    <x v="0"/>
    <x v="0"/>
    <x v="0"/>
    <x v="1"/>
  </r>
  <r>
    <n v="347729"/>
    <x v="117"/>
    <s v="Hana Horká"/>
    <x v="224"/>
    <n v="62"/>
    <m/>
    <s v="Špička Petr (Špič)"/>
    <s v=" "/>
    <s v="Riško Juraj (Riško)"/>
    <s v=" "/>
    <s v=" "/>
    <s v=" "/>
    <s v=" "/>
    <s v="Görcs Roland (Görcs)"/>
    <s v=" "/>
    <s v="Ničová Veronika (Ničová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Svorník Ondřej (SvorOn)"/>
    <s v=" "/>
    <s v=" "/>
    <s v=" "/>
    <s v=" "/>
    <s v="Havelka Ladislav (HaveLa)"/>
    <s v=" "/>
    <s v=" "/>
    <s v=" "/>
    <s v=" "/>
    <s v="COS07"/>
    <s v="1.CH - Lůžkové oddělení 3                         "/>
    <s v="1.CH - Operační sál                               "/>
    <x v="12"/>
    <x v="12"/>
    <n v="0"/>
    <s v="Celkova"/>
    <b v="0"/>
    <b v="0"/>
    <b v="0"/>
    <b v="0"/>
    <s v="13:29:26"/>
    <s v="13:35:39"/>
    <s v="13:39:50"/>
    <s v="13:57:37"/>
    <s v="14:07:44"/>
    <s v="16:16:27"/>
    <s v="16:24:17"/>
    <s v="16:41:58"/>
    <s v="16:46:34"/>
    <n v="197"/>
    <n v="129"/>
    <n v="166"/>
    <n v="177"/>
    <s v="Wednesday"/>
    <s v="CH1"/>
    <n v="517346"/>
    <s v="Plan"/>
    <d v="2023-02-01T00:00:00"/>
    <d v="1899-12-31T13:20:00"/>
    <s v="COS07"/>
    <s v="0464"/>
    <s v="217 "/>
    <m/>
    <s v="IPCHO - Intenzivní péče chirurgických oborů       "/>
    <x v="0"/>
    <n v="2023"/>
    <x v="226"/>
    <s v="6151300881"/>
    <s v="Horká Hana"/>
    <n v="20230131"/>
    <n v="20230208"/>
    <n v="9"/>
    <s v="C19;;;;;;;;;;;;;;;"/>
    <s v="91982,91993,21221,21413,21415,21225,78116,51765,21001,21215"/>
    <s v="04"/>
    <s v="I. chirurgická klinika"/>
    <s v="89301041"/>
    <s v="0413"/>
    <n v="205"/>
    <s v="D"/>
    <x v="7"/>
    <x v="7"/>
    <n v="101955"/>
    <n v="8204"/>
    <n v="6696"/>
    <n v="0"/>
    <n v="287.91000000000003"/>
    <n v="0"/>
    <n v="70422.58"/>
    <n v="840"/>
    <n v="600"/>
    <x v="10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04,26,07"/>
    <x v="0"/>
    <s v="79601"/>
    <s v="Olomoucký"/>
    <s v="Prostějov"/>
    <s v="Prostějov město"/>
    <s v="C19 - Zhoubný novotvar rektosigmoideálního spojení"/>
    <m/>
    <m/>
    <s v="C19 - Zhoubný novotvar rektosigmoideálního spojení"/>
    <x v="164"/>
    <x v="0"/>
    <x v="0"/>
    <x v="0"/>
    <x v="2"/>
  </r>
  <r>
    <n v="352755"/>
    <x v="126"/>
    <s v="Karel Parth"/>
    <x v="225"/>
    <n v="35"/>
    <m/>
    <s v="Šarapatka Jan (ŠAR)"/>
    <s v=" "/>
    <s v=" "/>
    <s v=" "/>
    <s v=" "/>
    <s v=" "/>
    <s v=" "/>
    <s v="Čechmánek Tomáš (ČechmTo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Mareš Dušan (Mareš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46"/>
    <x v="42"/>
    <n v="0"/>
    <s v="Celkova"/>
    <b v="0"/>
    <b v="0"/>
    <b v="0"/>
    <b v="0"/>
    <s v="18:21:41"/>
    <s v="18:24:06"/>
    <s v="18:26:38"/>
    <s v="18:30:42"/>
    <s v="18:31:42"/>
    <s v="19:04:52"/>
    <s v="19:06:56"/>
    <s v="19:09:43"/>
    <s v="19:12:07"/>
    <n v="51"/>
    <n v="33"/>
    <n v="42"/>
    <n v="17"/>
    <s v="Monday"/>
    <s v="706"/>
    <n v="1131472"/>
    <s v="Sluzba"/>
    <d v="2023-03-20T00:00:00"/>
    <d v="1899-12-31T14:09:00"/>
    <s v="COS08"/>
    <s v="1264"/>
    <s v=""/>
    <m/>
    <s v="URO - Lůžkové oddělení                            "/>
    <x v="1"/>
    <n v="2023"/>
    <x v="227"/>
    <s v="8810253034"/>
    <s v="Parth Karel"/>
    <n v="20230320"/>
    <n v="20230323"/>
    <n v="4"/>
    <s v="N359;N358;;;;;;;;;;;;;;"/>
    <s v="76417,78985"/>
    <s v="12"/>
    <s v="Urologická klinika"/>
    <s v="89301121"/>
    <s v="1211"/>
    <n v="111"/>
    <s v="A"/>
    <x v="46"/>
    <x v="46"/>
    <n v="7671"/>
    <n v="4179"/>
    <n v="0"/>
    <n v="0"/>
    <n v="0"/>
    <n v="0"/>
    <n v="0"/>
    <n v="360"/>
    <n v="375"/>
    <x v="103"/>
    <s v="12"/>
    <s v="Urologická klinika"/>
    <s v="89301121"/>
    <s v="1211"/>
    <n v="4"/>
    <n v="2"/>
    <n v="7"/>
    <n v="34147"/>
    <n v="3401"/>
    <n v="1"/>
    <n v="9780"/>
    <n v="0.50139999999999996"/>
    <n v="0.45600000000000002"/>
    <n v="4.5400000000000003E-2"/>
    <x v="71"/>
    <n v="0.45600000023841858"/>
    <n v="0"/>
    <s v="1"/>
    <s v="12"/>
    <s v="12"/>
    <s v="12,07"/>
    <x v="2"/>
    <s v="78332"/>
    <s v="Olomoucký"/>
    <s v="Olomouc"/>
    <s v="Litovelsko"/>
    <s v="N35 - Zúžení močové trubice - striktura uretry [strictura urethrae]"/>
    <s v="N359 - Striktura uretry NS"/>
    <m/>
    <s v="N359 - Striktura uretry NS"/>
    <x v="45"/>
    <x v="1"/>
    <x v="0"/>
    <x v="0"/>
    <x v="0"/>
  </r>
  <r>
    <n v="369610"/>
    <x v="98"/>
    <s v="Karel Parth"/>
    <x v="225"/>
    <n v="35"/>
    <m/>
    <s v="Burešová Eva (BUR)"/>
    <s v=" "/>
    <s v="Wiesner Natalia (WiesNa)"/>
    <s v=" "/>
    <s v=" "/>
    <s v=" "/>
    <s v=" "/>
    <s v="Brigant Tomáš (BrigTo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Woltner Jan (Woltner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47"/>
    <x v="43"/>
    <n v="0"/>
    <s v="Celkova"/>
    <b v="0"/>
    <b v="0"/>
    <b v="0"/>
    <b v="0"/>
    <s v="15:37:36"/>
    <s v="15:46:37"/>
    <s v="15:48:39"/>
    <s v="15:56:38"/>
    <s v="16:01:07"/>
    <s v="17:22:04"/>
    <s v="17:23:42"/>
    <s v="17:34:16"/>
    <s v="17:44:57"/>
    <n v="127"/>
    <n v="81"/>
    <n v="138"/>
    <n v="97"/>
    <s v="Monday"/>
    <s v="706"/>
    <n v="1131472"/>
    <s v="Sluzba"/>
    <d v="2023-09-11T00:00:00"/>
    <d v="1899-12-31T16:29:00"/>
    <s v="COS07"/>
    <s v="1264"/>
    <s v=""/>
    <m/>
    <s v="URO - Lůžkové oddělení                            "/>
    <x v="1"/>
    <n v="2023"/>
    <x v="228"/>
    <s v="8810253034"/>
    <s v="Parth Karel"/>
    <n v="20230911"/>
    <n v="20230914"/>
    <n v="4"/>
    <s v="N358;;;;;;;;;;;;;;;"/>
    <s v="78989,77129"/>
    <s v="12"/>
    <s v="Urologická klinika"/>
    <s v="89301121"/>
    <s v="1211"/>
    <n v="111"/>
    <s v="D"/>
    <x v="30"/>
    <x v="30"/>
    <n v="19292"/>
    <n v="4179"/>
    <n v="0"/>
    <n v="0"/>
    <n v="549.53"/>
    <n v="0"/>
    <n v="1596.09"/>
    <n v="360"/>
    <n v="375"/>
    <x v="104"/>
    <s v="12"/>
    <s v="Urologická klinika"/>
    <s v="89301121"/>
    <s v="1211"/>
    <n v="6"/>
    <n v="2"/>
    <n v="10"/>
    <n v="96816"/>
    <n v="682"/>
    <n v="1"/>
    <n v="2524"/>
    <n v="1.302"/>
    <n v="1.2928999999999999"/>
    <n v="9.1000000000000004E-3"/>
    <x v="34"/>
    <n v="1.2928999662399292"/>
    <n v="9.100000374019146E-3"/>
    <s v="1"/>
    <s v="12"/>
    <s v="12"/>
    <s v="07,12"/>
    <x v="2"/>
    <s v="78332"/>
    <s v="Olomoucký"/>
    <s v="Olomouc"/>
    <s v="Litovelsko"/>
    <s v="N35 - Zúžení močové trubice - striktura uretry [strictura urethrae]"/>
    <s v="N358 - Jiná striktura uretry"/>
    <m/>
    <s v="N358 - Jiná striktura uretry"/>
    <x v="165"/>
    <x v="1"/>
    <x v="0"/>
    <x v="0"/>
    <x v="0"/>
  </r>
  <r>
    <n v="363968"/>
    <x v="101"/>
    <s v="Antonín Lakomý"/>
    <x v="226"/>
    <n v="76"/>
    <m/>
    <s v="Študent Vladimír (ŠTU JR.)"/>
    <s v=" "/>
    <s v="Česák Ondřej (ČesáOn)"/>
    <s v=" "/>
    <s v=" "/>
    <s v=" "/>
    <s v=" "/>
    <s v="Paciorková Hana (paciha)"/>
    <s v=" "/>
    <s v="Nováková Lenka (NováLe)"/>
    <s v=" "/>
    <s v=" "/>
    <s v=" "/>
    <s v=" "/>
    <s v=" "/>
    <s v=" "/>
    <s v=" "/>
    <s v=" "/>
    <s v=" "/>
    <s v="Bačinská Tereza (BačiTe)"/>
    <s v=" "/>
    <s v=" "/>
    <s v=" "/>
    <s v=" "/>
    <s v="Prucková Lucie (PruckovL)"/>
    <s v="Vyroubalová Ladislava (VyroubalL)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1:15:44"/>
    <s v="11:33:03"/>
    <s v="11:33:04"/>
    <s v="11:33:05"/>
    <s v="11:36:05"/>
    <s v="13:01:17"/>
    <s v="13:08:45"/>
    <s v="13:10:29"/>
    <s v="13:22:17"/>
    <n v="127"/>
    <n v="85"/>
    <n v="151"/>
    <n v="107"/>
    <s v="Friday"/>
    <s v="706"/>
    <n v="315044"/>
    <s v="Plan"/>
    <d v="2023-06-30T00:00:00"/>
    <d v="1899-12-31T11:18:00"/>
    <s v="COS07"/>
    <s v="1264"/>
    <s v="217 "/>
    <m/>
    <s v="URO - Lůžkové oddělení                            "/>
    <x v="0"/>
    <n v="2023"/>
    <x v="229"/>
    <s v="471219453"/>
    <s v="Lakomý Antonín"/>
    <n v="20230629"/>
    <n v="20230705"/>
    <n v="7"/>
    <s v="C61;;;;;;;;;;;;;;;"/>
    <s v="78990,76705,91983,91993"/>
    <s v="12"/>
    <s v="Urologická klinika"/>
    <s v="89301121"/>
    <s v="1211"/>
    <n v="205"/>
    <s v="C"/>
    <x v="0"/>
    <x v="0"/>
    <n v="73838"/>
    <n v="7707"/>
    <n v="0"/>
    <n v="0"/>
    <n v="0"/>
    <n v="0"/>
    <n v="60148.08"/>
    <n v="720"/>
    <n v="675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79855"/>
    <s v="Olomoucký"/>
    <s v="Prostějov"/>
    <s v="Konicko"/>
    <s v="C61 - Zhoubný novotvar předstojné žlázy - prostaty"/>
    <m/>
    <m/>
    <s v="C61 - Zhoubný novotvar předstojné žlázy - prostaty"/>
    <x v="16"/>
    <x v="0"/>
    <x v="0"/>
    <x v="0"/>
    <x v="0"/>
  </r>
  <r>
    <n v="347604"/>
    <x v="55"/>
    <s v="Emil Mirga"/>
    <x v="227"/>
    <n v="73"/>
    <m/>
    <s v="Špička Petr (Špič)"/>
    <s v=" "/>
    <s v="Riško Juraj (Riško)"/>
    <s v=" "/>
    <s v=" "/>
    <s v=" "/>
    <s v=" "/>
    <s v="Špaňhel Jiří (Špaňhel)"/>
    <s v=" "/>
    <s v="Mücková Marie (Mücková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b v="0"/>
    <b v="0"/>
    <b v="0"/>
    <b v="0"/>
    <s v="10:14:11"/>
    <s v="10:15:58"/>
    <s v="10:28:50"/>
    <s v="10:49:59"/>
    <s v="10:50:05"/>
    <s v="12:53:00"/>
    <s v="13:02:00"/>
    <s v="13:13:36"/>
    <s v="13:31:03"/>
    <n v="197"/>
    <n v="123"/>
    <n v="310"/>
    <n v="217"/>
    <s v="Wednesday"/>
    <s v="CH1"/>
    <n v="260698"/>
    <s v="Plan"/>
    <d v="2023-02-08T00:00:00"/>
    <d v="1899-12-31T10:41:00"/>
    <s v="COS07"/>
    <s v="0464"/>
    <s v="111 "/>
    <m/>
    <s v="1.CH - Lůžkové oddělení 6  JIP                    "/>
    <x v="0"/>
    <n v="2023"/>
    <x v="230"/>
    <s v="500115426"/>
    <s v="Mirga Emil"/>
    <n v="20230207"/>
    <n v="20230215"/>
    <n v="9"/>
    <s v="C187;;;;;;;;;;;;;;;"/>
    <s v="21221,78990,51765,21225,21215,21415,21413,21717"/>
    <s v="04"/>
    <s v="I. chirurgická klinika"/>
    <s v="89301041"/>
    <s v="0413"/>
    <n v="201"/>
    <s v="D"/>
    <x v="7"/>
    <x v="7"/>
    <n v="151387"/>
    <n v="3290"/>
    <n v="59585"/>
    <n v="0"/>
    <n v="258.31"/>
    <n v="0"/>
    <n v="75383.58"/>
    <n v="360"/>
    <n v="225"/>
    <x v="105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7,04"/>
    <x v="0"/>
    <s v="77900"/>
    <s v="Olomoucký"/>
    <s v="Olomouc"/>
    <s v="Olomouc město"/>
    <s v="C18 - Zhoubný novotvar tlustého střeva"/>
    <s v="C187 - ZN - esovitý tračník [colon sigmoideum]"/>
    <m/>
    <s v="C187 - ZN - esovitý tračník [colon sigmoideum]"/>
    <x v="166"/>
    <x v="0"/>
    <x v="0"/>
    <x v="0"/>
    <x v="2"/>
  </r>
  <r>
    <n v="359777"/>
    <x v="54"/>
    <s v="Martin Korhoň"/>
    <x v="228"/>
    <n v="41"/>
    <m/>
    <s v="Študent Vladimír (ŠTU JR.)"/>
    <s v=" "/>
    <s v="Hruška František (HRU)"/>
    <s v=" "/>
    <s v=" "/>
    <s v=" "/>
    <s v=" "/>
    <s v="Horáková Tereza (HoráTe)"/>
    <s v=" "/>
    <s v="Sobotková Klára (SoboKl)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0:02:59"/>
    <s v="10:09:05"/>
    <s v="10:13:58"/>
    <s v="10:22:11"/>
    <s v="10:29:18"/>
    <s v="12:41:27"/>
    <s v="12:43:00"/>
    <s v="12:48:54"/>
    <s v="12:57:52"/>
    <n v="175"/>
    <n v="132"/>
    <n v="188"/>
    <n v="147"/>
    <s v="Monday"/>
    <s v="706"/>
    <n v="285721"/>
    <s v="Plan"/>
    <d v="2023-05-29T00:00:00"/>
    <d v="1899-12-31T10:45:00"/>
    <s v="COS07"/>
    <s v="1264"/>
    <s v="201 "/>
    <m/>
    <s v="URO - Lůžkové oddělení                            "/>
    <x v="0"/>
    <n v="2023"/>
    <x v="231"/>
    <s v="8205035322"/>
    <s v="Korhoň Martin"/>
    <n v="20230528"/>
    <n v="20230602"/>
    <n v="6"/>
    <s v="C61;I10;;;;;;;;;;;;;;"/>
    <s v="91992,76711,76705,78990,91982"/>
    <s v="12"/>
    <s v="Urologická klinika"/>
    <s v="89301121"/>
    <s v="1211"/>
    <n v="201"/>
    <s v="C"/>
    <x v="9"/>
    <x v="9"/>
    <n v="94379"/>
    <n v="6481"/>
    <n v="0"/>
    <n v="0"/>
    <n v="0"/>
    <n v="0"/>
    <n v="60137.67"/>
    <n v="600"/>
    <n v="525"/>
    <x v="13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8375"/>
    <s v="Olomoucký"/>
    <s v="Olomouc"/>
    <s v="Olomouc jih"/>
    <s v="C61 - Zhoubný novotvar předstojné žlázy - prostaty"/>
    <m/>
    <m/>
    <s v="C61 - Zhoubný novotvar předstojné žlázy - prostaty"/>
    <x v="46"/>
    <x v="0"/>
    <x v="0"/>
    <x v="0"/>
    <x v="0"/>
  </r>
  <r>
    <n v="349558"/>
    <x v="165"/>
    <s v="Zdenek Václavek"/>
    <x v="229"/>
    <n v="75"/>
    <m/>
    <s v="Študent Vladimír (ŠTU JR.)"/>
    <s v=" "/>
    <s v="Žemla Pavel (Žemla)"/>
    <s v=" "/>
    <s v=" "/>
    <s v=" "/>
    <s v=" "/>
    <s v="Mačuga Filip (MačuFi)"/>
    <s v="Špaňhel Jiří (Špaňhel)"/>
    <s v=" 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3:22"/>
    <s v="07:46:38"/>
    <s v="07:51:39"/>
    <s v="08:02:26"/>
    <s v="08:09:00"/>
    <s v="10:37:08"/>
    <s v="10:37:49"/>
    <s v="10:47:01"/>
    <s v="11:00:39"/>
    <n v="197"/>
    <n v="148"/>
    <n v="155"/>
    <n v="102"/>
    <s v="Tuesday"/>
    <s v="706"/>
    <n v="1093595"/>
    <s v="Plan"/>
    <d v="2023-02-28T00:00:00"/>
    <d v="1899-12-31T08:00:00"/>
    <s v="COS07"/>
    <s v="1264"/>
    <s v=""/>
    <m/>
    <s v="URO - Lůžkové oddělení                            "/>
    <x v="0"/>
    <n v="2023"/>
    <x v="232"/>
    <s v="480531402"/>
    <s v="Václavek Zdenek"/>
    <n v="20230227"/>
    <n v="20230304"/>
    <n v="6"/>
    <s v="C64;I10;E785;N40;;;;;;;;;;;;"/>
    <s v="76707,91993,91982,78989"/>
    <s v="12"/>
    <s v="Urologická klinika"/>
    <s v="89301121"/>
    <s v="1211"/>
    <n v="111"/>
    <s v="C"/>
    <x v="2"/>
    <x v="2"/>
    <n v="70013"/>
    <n v="6556"/>
    <n v="0"/>
    <n v="0"/>
    <n v="271.72000000000003"/>
    <n v="0"/>
    <n v="51154"/>
    <n v="600"/>
    <n v="6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9801"/>
    <m/>
    <m/>
    <s v="Prostějov město"/>
    <s v="C64 - Zhoubný novotvar ledviny mimo pánvičku"/>
    <m/>
    <m/>
    <s v="C64 - Zhoubný novotvar ledviny mimo pánvičku"/>
    <x v="118"/>
    <x v="0"/>
    <x v="0"/>
    <x v="0"/>
    <x v="0"/>
  </r>
  <r>
    <n v="354563"/>
    <x v="166"/>
    <s v="Zdenek Václavek"/>
    <x v="229"/>
    <n v="75"/>
    <m/>
    <s v="Študent Vladimír (ŠTU JR.)"/>
    <s v=" "/>
    <s v="Študent Vladimír (ŠTU)"/>
    <s v=" "/>
    <s v=" "/>
    <s v=" "/>
    <s v=" "/>
    <s v="Vorlová Barbora (VorlBa)"/>
    <s v=" "/>
    <s v="Karolczyk Jiří (KaroJi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29:34"/>
    <s v="07:32:15"/>
    <s v="07:39:26"/>
    <s v="07:48:44"/>
    <s v="07:59:00"/>
    <s v="08:35:44"/>
    <s v="08:37:12"/>
    <s v="08:49:37"/>
    <s v="08:57:02"/>
    <n v="88"/>
    <n v="36"/>
    <n v="155"/>
    <n v="101"/>
    <s v="Friday"/>
    <s v="706"/>
    <n v="1093595"/>
    <s v="Plan"/>
    <d v="2023-04-14T00:00:00"/>
    <d v="1899-12-31T08:00:00"/>
    <s v="COS07"/>
    <s v="1264"/>
    <s v=""/>
    <m/>
    <s v="URO - Lůžkové oddělení                            "/>
    <x v="0"/>
    <n v="2023"/>
    <x v="233"/>
    <s v="480531402"/>
    <s v="Václavek Zdenek"/>
    <n v="20230413"/>
    <n v="20230418"/>
    <n v="6"/>
    <s v="C64;I10;E785;N40;;;;;;;;;;;;"/>
    <s v="76707,78989,91991,91982"/>
    <s v="12"/>
    <s v="Urologická klinika"/>
    <s v="89301121"/>
    <s v="1211"/>
    <n v="111"/>
    <s v="C"/>
    <x v="2"/>
    <x v="2"/>
    <n v="61319"/>
    <n v="6556"/>
    <n v="0"/>
    <n v="0"/>
    <n v="0"/>
    <n v="0"/>
    <n v="51119"/>
    <n v="600"/>
    <n v="6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9801"/>
    <m/>
    <m/>
    <s v="Prostějov město"/>
    <s v="C64 - Zhoubný novotvar ledviny mimo pánvičku"/>
    <m/>
    <m/>
    <s v="C64 - Zhoubný novotvar ledviny mimo pánvičku"/>
    <x v="167"/>
    <x v="0"/>
    <x v="0"/>
    <x v="0"/>
    <x v="0"/>
  </r>
  <r>
    <n v="372180"/>
    <x v="0"/>
    <s v="Adolf Utěšený"/>
    <x v="230"/>
    <n v="75"/>
    <m/>
    <s v="Hruška František (HRU)"/>
    <s v=" "/>
    <s v="Vidlář Aleš (VI)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0:59:08"/>
    <s v="11:01:21"/>
    <s v="11:06:24"/>
    <s v="11:42:43"/>
    <s v="11:45:06"/>
    <s v="14:43:35"/>
    <s v="14:47:50"/>
    <s v="15:21:08"/>
    <s v="15:30:31"/>
    <n v="271"/>
    <n v="178"/>
    <n v="188"/>
    <n v="147"/>
    <s v="Monday"/>
    <s v="706"/>
    <n v="135627"/>
    <s v="Plan"/>
    <d v="2023-10-09T00:00:00"/>
    <d v="1899-12-31T10:50:00"/>
    <s v="COS07"/>
    <s v="1264"/>
    <s v="111 "/>
    <m/>
    <s v="IPCHO - Intenzivní péče chirurgických oborů       "/>
    <x v="0"/>
    <n v="2023"/>
    <x v="234"/>
    <s v="480608403"/>
    <s v="Utěšený Adolf"/>
    <n v="20231008"/>
    <n v="20231014"/>
    <n v="7"/>
    <s v="C61;I10;E785;I480;I258;;;;;;;;;;;"/>
    <s v="78990,91993,91982,76705,76711"/>
    <s v="12"/>
    <s v="Urologická klinika"/>
    <s v="89301121"/>
    <s v="1211"/>
    <n v="111"/>
    <s v="C"/>
    <x v="9"/>
    <x v="9"/>
    <n v="98826"/>
    <n v="7707"/>
    <n v="0"/>
    <n v="0"/>
    <n v="0"/>
    <n v="2404.6"/>
    <n v="60698.1"/>
    <n v="720"/>
    <n v="675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07,12"/>
    <x v="0"/>
    <s v="77200"/>
    <s v="Olomoucký"/>
    <s v="Olomouc"/>
    <s v="Olomouc město"/>
    <s v="C61 - Zhoubný novotvar předstojné žlázy - prostaty"/>
    <m/>
    <m/>
    <s v="C61 - Zhoubný novotvar předstojné žlázy - prostaty"/>
    <x v="168"/>
    <x v="0"/>
    <x v="0"/>
    <x v="0"/>
    <x v="0"/>
  </r>
  <r>
    <n v="368906"/>
    <x v="63"/>
    <s v="Karel Zeman"/>
    <x v="231"/>
    <n v="74"/>
    <m/>
    <s v="Hruška František (HRU)"/>
    <s v=" "/>
    <s v="Študent Vladimír (ŠTU JR.)"/>
    <s v=" "/>
    <s v=" "/>
    <s v=" "/>
    <s v=" "/>
    <s v="Lucká Ivana (LucIv)"/>
    <s v=" "/>
    <s v="Sobotková Klára (SoboKl)"/>
    <s v=" "/>
    <s v=" "/>
    <s v=" "/>
    <s v=" "/>
    <s v=" "/>
    <s v=" "/>
    <s v=" "/>
    <s v=" "/>
    <s v=" "/>
    <s v="Reimer Jakub (Reimer)"/>
    <s v=" "/>
    <s v=" "/>
    <s v=" "/>
    <s v=" "/>
    <s v="Hudečková Jana (HudeJa)"/>
    <s v="Fričarová Martina (Fričarová)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42:55"/>
    <s v="07:44:09"/>
    <s v="07:47:14"/>
    <s v="07:57:37"/>
    <s v="08:15:58"/>
    <s v="10:11:15"/>
    <s v="10:13:43"/>
    <s v="10:16:50"/>
    <s v="10:26:52"/>
    <n v="164"/>
    <n v="116"/>
    <n v="150"/>
    <n v="106"/>
    <s v="Monday"/>
    <s v="706"/>
    <n v="30254"/>
    <s v="Plan"/>
    <d v="2023-09-04T00:00:00"/>
    <d v="1899-12-31T08:00:00"/>
    <s v="COS07"/>
    <s v="1264"/>
    <s v="211 "/>
    <m/>
    <s v="URO - Lůžkové oddělení                            "/>
    <x v="0"/>
    <n v="2023"/>
    <x v="235"/>
    <s v="490918232"/>
    <s v="Zeman Karel"/>
    <n v="20230903"/>
    <n v="20230909"/>
    <n v="7"/>
    <s v="C61;E119;I10;E789;;;;;;;;;;;;"/>
    <s v="91982,91992,78990,76705"/>
    <s v="12"/>
    <s v="Urologická klinika"/>
    <s v="89301121"/>
    <s v="1211"/>
    <n v="211"/>
    <s v="C"/>
    <x v="0"/>
    <x v="0"/>
    <n v="83280"/>
    <n v="7632"/>
    <n v="0"/>
    <n v="0"/>
    <n v="0"/>
    <n v="0"/>
    <n v="60688.2"/>
    <n v="720"/>
    <n v="600"/>
    <x v="14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104"/>
    <x v="0"/>
    <x v="0"/>
    <x v="0"/>
    <x v="0"/>
  </r>
  <r>
    <n v="354561"/>
    <x v="166"/>
    <s v="Jiří Svoboda"/>
    <x v="232"/>
    <n v="73"/>
    <m/>
    <s v="Študent Vladimír (ŠTU JR.)"/>
    <s v=" "/>
    <s v="Študent Vladimír (ŠTU)"/>
    <s v=" "/>
    <s v=" "/>
    <s v=" "/>
    <s v=" "/>
    <s v="Vorlová Barbora (VorlBa)"/>
    <s v=" "/>
    <s v="Karolczyk Jiří (KaroJi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9:07:36"/>
    <s v="09:10:03"/>
    <s v="09:17:35"/>
    <s v="09:31:25"/>
    <s v="09:31:29"/>
    <s v="10:43:00"/>
    <s v="10:45:01"/>
    <s v="11:00:56"/>
    <s v="11:11:03"/>
    <n v="124"/>
    <n v="72"/>
    <n v="151"/>
    <n v="107"/>
    <s v="Friday"/>
    <s v="706"/>
    <n v="364390"/>
    <s v="Plan"/>
    <d v="2023-04-14T00:00:00"/>
    <d v="1899-12-31T10:45:00"/>
    <s v="COS07"/>
    <s v="1264"/>
    <s v="205 "/>
    <m/>
    <s v="URO - Lůžkové oddělení                            "/>
    <x v="0"/>
    <n v="2023"/>
    <x v="236"/>
    <s v="500401220"/>
    <s v="Svoboda Jiří"/>
    <n v="20230413"/>
    <n v="20230419"/>
    <n v="7"/>
    <s v="C61;I10;E789;;;;;;;;;;;;;"/>
    <s v="76705,78990,91992,91982"/>
    <s v="12"/>
    <s v="Urologická klinika"/>
    <s v="89301121"/>
    <s v="1211"/>
    <n v="205"/>
    <s v="C"/>
    <x v="0"/>
    <x v="0"/>
    <n v="61776"/>
    <n v="7857"/>
    <n v="0"/>
    <n v="0"/>
    <n v="0"/>
    <n v="0"/>
    <n v="60142.54"/>
    <n v="720"/>
    <n v="825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6"/>
    <x v="0"/>
    <x v="0"/>
    <x v="0"/>
    <x v="0"/>
  </r>
  <r>
    <n v="349554"/>
    <x v="167"/>
    <s v="Josef Halaxa"/>
    <x v="233"/>
    <n v="71"/>
    <m/>
    <s v="Hruška František (HRU)"/>
    <s v=" "/>
    <s v="Česák Ondřej (ČesáOn)"/>
    <s v=" "/>
    <s v=" "/>
    <s v=" "/>
    <s v=" "/>
    <s v="Mačuga Filip (MačuFi)"/>
    <s v=" "/>
    <s v="Sedláková Gabriela (Sedlá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57:35"/>
    <s v="10:57:36"/>
    <s v="11:02:35"/>
    <s v="11:17:33"/>
    <s v="11:17:34"/>
    <s v="13:01:53"/>
    <s v="13:10:00"/>
    <s v="13:34:56"/>
    <s v="13:44:07"/>
    <n v="167"/>
    <n v="104"/>
    <n v="151"/>
    <n v="107"/>
    <s v="Friday"/>
    <s v="706"/>
    <n v="221658"/>
    <s v="Plan"/>
    <d v="2023-02-24T00:00:00"/>
    <d v="1899-12-31T11:18:00"/>
    <s v="COS07"/>
    <s v="1264"/>
    <s v="217 "/>
    <m/>
    <s v="URO - Lůžkové oddělení                            "/>
    <x v="0"/>
    <n v="2023"/>
    <x v="237"/>
    <s v="520606044"/>
    <s v="Halaxa Josef"/>
    <n v="20230223"/>
    <n v="20230301"/>
    <n v="7"/>
    <s v="C61;I10;;;;;;;;;;;;;;"/>
    <s v="76705,91983,78990,91992"/>
    <s v="12"/>
    <s v="Urologická klinika"/>
    <s v="89301121"/>
    <s v="1211"/>
    <n v="205"/>
    <s v="C"/>
    <x v="0"/>
    <x v="0"/>
    <n v="66611"/>
    <n v="7707"/>
    <n v="0"/>
    <n v="0"/>
    <n v="0"/>
    <n v="0"/>
    <n v="61118.48"/>
    <n v="720"/>
    <n v="675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8335"/>
    <s v="Olomoucký"/>
    <s v="Olomouc"/>
    <s v="Olomouc sever"/>
    <s v="C61 - Zhoubný novotvar předstojné žlázy - prostaty"/>
    <m/>
    <m/>
    <s v="C61 - Zhoubný novotvar předstojné žlázy - prostaty"/>
    <x v="169"/>
    <x v="0"/>
    <x v="0"/>
    <x v="0"/>
    <x v="0"/>
  </r>
  <r>
    <n v="344522"/>
    <x v="168"/>
    <s v="Vlastimil Coufalík"/>
    <x v="234"/>
    <n v="68"/>
    <m/>
    <s v="Študent Vladimír (ŠTU JR.)"/>
    <s v=" "/>
    <s v="Študent Vladimír (ŠTU)"/>
    <s v=" "/>
    <s v=" "/>
    <s v=" "/>
    <s v=" "/>
    <s v="Vobrová Michaela (Vobrová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33:13"/>
    <s v="07:35:09"/>
    <s v="07:58:44"/>
    <s v="08:06:23"/>
    <s v="08:13:12"/>
    <s v="09:47:40"/>
    <s v="09:52:19"/>
    <s v="09:58:25"/>
    <s v="10:06:46"/>
    <n v="153"/>
    <n v="94"/>
    <n v="151"/>
    <n v="107"/>
    <s v="Wednesday"/>
    <s v="706"/>
    <n v="589871"/>
    <s v="Plan"/>
    <d v="2023-01-11T00:00:00"/>
    <d v="1899-12-31T08:00:00"/>
    <s v="COS07"/>
    <s v="1264"/>
    <s v="111 "/>
    <m/>
    <s v="URO - Lůžkové oddělení                            "/>
    <x v="0"/>
    <n v="2023"/>
    <x v="238"/>
    <s v="5503132360"/>
    <s v="Coufalík Vlastimil"/>
    <n v="20230110"/>
    <n v="20230116"/>
    <n v="7"/>
    <s v="C61;;;;;;;;;;;;;;;"/>
    <s v="78991,91992,76705,91982"/>
    <s v="12"/>
    <s v="Urologická klinika"/>
    <s v="89301121"/>
    <s v="1211"/>
    <n v="111"/>
    <s v="C"/>
    <x v="0"/>
    <x v="0"/>
    <n v="68590"/>
    <n v="7782"/>
    <n v="0"/>
    <n v="0"/>
    <n v="0"/>
    <n v="0"/>
    <n v="60166.89"/>
    <n v="720"/>
    <n v="75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79827"/>
    <s v="Olomoucký"/>
    <s v="Prostějov"/>
    <s v="Němčice nad Hanou"/>
    <s v="C61 - Zhoubný novotvar předstojné žlázy - prostaty"/>
    <m/>
    <m/>
    <s v="C61 - Zhoubný novotvar předstojné žlázy - prostaty"/>
    <x v="29"/>
    <x v="0"/>
    <x v="0"/>
    <x v="0"/>
    <x v="0"/>
  </r>
  <r>
    <n v="379890"/>
    <x v="169"/>
    <s v="Ladislav Homolka"/>
    <x v="235"/>
    <n v="62"/>
    <m/>
    <s v="Študent Vladimír (ŠTU JR.)"/>
    <s v=" "/>
    <s v="Hruška František (HRU)"/>
    <s v=" "/>
    <s v=" "/>
    <s v=" "/>
    <s v=" "/>
    <s v="Mačuga Filip (MačuFi)"/>
    <s v=" "/>
    <s v="Karešová Veronika (KarešovVe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Šmeral Ladislav (Šmera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30"/>
    <x v="28"/>
    <n v="0"/>
    <s v="Celkova"/>
    <m/>
    <m/>
    <m/>
    <m/>
    <s v="07:40:50"/>
    <s v="07:43:30"/>
    <s v="07:52:43"/>
    <s v="07:59:17"/>
    <s v="08:17:23"/>
    <s v="10:10:29"/>
    <s v="10:14:40"/>
    <s v="10:18:16"/>
    <s v="10:32:40"/>
    <n v="172"/>
    <n v="113"/>
    <n v="181"/>
    <n v="147"/>
    <s v="Monday"/>
    <s v="706"/>
    <n v="1179630"/>
    <s v="Plan"/>
    <d v="2023-12-18T00:00:00"/>
    <d v="1899-12-31T08:00:00"/>
    <s v="COS07"/>
    <s v="1264"/>
    <s v=""/>
    <m/>
    <s v="URO - Lůžkové oddělení                            "/>
    <x v="0"/>
    <n v="2023"/>
    <x v="239"/>
    <s v="6105010032"/>
    <s v="Homolka Ladislav"/>
    <n v="20231217"/>
    <n v="20231223"/>
    <n v="7"/>
    <s v="N131;I10;I489;;;;;;;;;;;;;"/>
    <s v="76709,78990"/>
    <s v="12"/>
    <s v="Urologická klinika"/>
    <s v="89301121"/>
    <s v="1211"/>
    <n v="111"/>
    <s v="D"/>
    <x v="17"/>
    <x v="17"/>
    <n v="61460"/>
    <n v="7707"/>
    <n v="0"/>
    <n v="0"/>
    <n v="652.12"/>
    <n v="0"/>
    <n v="51710.62"/>
    <n v="720"/>
    <n v="675"/>
    <x v="102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12,07"/>
    <x v="0"/>
    <s v="76701"/>
    <s v="Zlínský"/>
    <s v="Kroměříž"/>
    <s v="Kroměříž"/>
    <s v="N13 - Obstrukční a refluxní uropatie"/>
    <s v="N131 - Hydronefróza se strikturou ureteru nezařazená jinde"/>
    <m/>
    <s v="N131 - Hydronefróza se strikturou ureteru nezařazená jinde"/>
    <x v="170"/>
    <x v="0"/>
    <x v="0"/>
    <x v="0"/>
    <x v="0"/>
  </r>
  <r>
    <n v="350710"/>
    <x v="170"/>
    <s v="Alena Schubertová"/>
    <x v="236"/>
    <n v="73"/>
    <m/>
    <s v="Hruška František (HRU)"/>
    <s v=" "/>
    <s v="Študent Vladimír (ŠTU)"/>
    <s v=" "/>
    <s v=" "/>
    <s v=" "/>
    <s v=" "/>
    <s v="Mertová Aylin (MertAy)"/>
    <s v=" "/>
    <s v="Sobotková Klára (SobotkoKl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Bačinská Tereza (BačiTe)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9:34"/>
    <s v="07:53:31"/>
    <s v="07:54:32"/>
    <s v="08:01:52"/>
    <s v="08:12:50"/>
    <s v="09:02:58"/>
    <s v="09:05:19"/>
    <s v="09:15:25"/>
    <s v="09:21:57"/>
    <n v="92"/>
    <n v="50"/>
    <n v="155"/>
    <n v="102"/>
    <s v="Monday"/>
    <s v="706"/>
    <n v="132595"/>
    <s v="Plan"/>
    <d v="2023-03-13T00:00:00"/>
    <d v="1899-12-31T08:00:00"/>
    <s v="COS07"/>
    <s v="1264"/>
    <s v="217 "/>
    <m/>
    <s v="URO - Lůžkové oddělení                            "/>
    <x v="0"/>
    <n v="2023"/>
    <x v="240"/>
    <s v="505921258"/>
    <s v="Schubertová Alena"/>
    <n v="20230312"/>
    <n v="20230317"/>
    <n v="6"/>
    <s v="C64;J398;K30;;;;;;;;;;;;;"/>
    <s v="91991,78990,91982,76707"/>
    <s v="12"/>
    <s v="Urologická klinika"/>
    <s v="89301121"/>
    <s v="1211"/>
    <n v="205"/>
    <s v="C"/>
    <x v="2"/>
    <x v="2"/>
    <n v="64014"/>
    <n v="6706"/>
    <n v="0"/>
    <n v="0"/>
    <n v="163.03"/>
    <n v="0"/>
    <n v="51132.27"/>
    <n v="600"/>
    <n v="75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7900"/>
    <s v="Olomoucký"/>
    <s v="Olomouc"/>
    <s v="Olomouc město"/>
    <s v="C64 - Zhoubný novotvar ledviny mimo pánvičku"/>
    <m/>
    <m/>
    <s v="C64 - Zhoubný novotvar ledviny mimo pánvičku"/>
    <x v="171"/>
    <x v="0"/>
    <x v="0"/>
    <x v="0"/>
    <x v="0"/>
  </r>
  <r>
    <n v="346308"/>
    <x v="122"/>
    <s v="Kateřina Ondráčková"/>
    <x v="237"/>
    <n v="45"/>
    <m/>
    <s v="Klos Dušan (klosdus)"/>
    <s v=" "/>
    <s v="Molnár Ján (Moln)"/>
    <s v=" "/>
    <s v=" "/>
    <s v=" "/>
    <s v=" "/>
    <s v="Krupárová Magdaléna (KrupárMag)"/>
    <s v=" "/>
    <s v="Sobotková Klára (SoboKl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Koutný Tomáš (KoutTo)"/>
    <s v=" "/>
    <s v=" "/>
    <s v=" "/>
    <s v=" "/>
    <s v=" "/>
    <s v=" "/>
    <s v=" "/>
    <s v=" "/>
    <s v=" "/>
    <s v="COS07"/>
    <s v="1.CH - Lůžkové oddělení 9                         "/>
    <s v="1.CH - Operační sál                               "/>
    <x v="7"/>
    <x v="7"/>
    <n v="2"/>
    <s v="Celkova"/>
    <b v="0"/>
    <b v="0"/>
    <b v="0"/>
    <b v="0"/>
    <s v="15:19:45"/>
    <s v="15:22:24"/>
    <s v="15:25:32"/>
    <s v="15:32:51"/>
    <s v="15:33:50"/>
    <s v="16:10:00"/>
    <s v="16:11:00"/>
    <s v="16:25:23"/>
    <s v="16:31:45"/>
    <n v="72"/>
    <n v="37"/>
    <n v="96"/>
    <n v="58"/>
    <s v="Wednesday"/>
    <s v="CH1"/>
    <n v="99022"/>
    <s v="Sluzba"/>
    <m/>
    <m/>
    <s v="COS07"/>
    <s v="0464"/>
    <s v="217 "/>
    <s v="51711"/>
    <s v="1.CH - Lůžkové oddělení 9                         "/>
    <x v="1"/>
    <n v="2023"/>
    <x v="241"/>
    <s v="7855265330"/>
    <s v="Ondráčková Kateřina"/>
    <n v="20230118"/>
    <n v="20230120"/>
    <n v="3"/>
    <s v="K802;;;;;;;;;;;;;;;"/>
    <s v="90818,78989,51711"/>
    <s v="04"/>
    <s v="I. chirurgická klinika"/>
    <s v="89301041"/>
    <s v="0412"/>
    <n v="205"/>
    <s v="D"/>
    <x v="31"/>
    <x v="31"/>
    <n v="8789"/>
    <n v="2787"/>
    <n v="0"/>
    <n v="0"/>
    <n v="0"/>
    <n v="0"/>
    <n v="13419.2"/>
    <n v="240"/>
    <n v="225"/>
    <x v="106"/>
    <s v="04"/>
    <s v="I. chirurgická klinika"/>
    <s v="89301041"/>
    <s v="0412"/>
    <n v="5"/>
    <n v="2"/>
    <n v="7"/>
    <n v="56873"/>
    <n v="16824"/>
    <n v="1"/>
    <n v="19440"/>
    <n v="0.98419999999999996"/>
    <n v="0.75949999999999995"/>
    <n v="0.22470000000000001"/>
    <x v="55"/>
    <n v="0.75950002670288086"/>
    <n v="0.22470000386238098"/>
    <s v="1"/>
    <s v="04"/>
    <s v="04"/>
    <s v="04,07"/>
    <x v="1"/>
    <s v="78342"/>
    <s v="Olomoucký"/>
    <s v="Olomouc"/>
    <s v="Olomouc západ"/>
    <s v="K80 - Žlučové kameny [cholelithiasis]"/>
    <s v="K802 - Kámen žlučníku bez cholecystitidy"/>
    <m/>
    <s v="K802 - Kámen žlučníku bez cholecystitidy"/>
    <x v="172"/>
    <x v="1"/>
    <x v="0"/>
    <x v="0"/>
    <x v="2"/>
  </r>
  <r>
    <n v="359007"/>
    <x v="171"/>
    <s v="Taťána Soldánová"/>
    <x v="238"/>
    <n v="61"/>
    <m/>
    <s v="Klos Dušan (klosdus)"/>
    <s v=" "/>
    <s v="Riško Juraj (Riško)"/>
    <s v=" "/>
    <s v=" "/>
    <s v=" "/>
    <s v=" "/>
    <s v="Vorlová Barbora (VorlBa)"/>
    <s v=" "/>
    <s v="Sobotková Klára (SobotkoKl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b v="0"/>
    <b v="0"/>
    <b v="0"/>
    <b v="0"/>
    <s v="07:38:25"/>
    <s v="07:39:50"/>
    <s v="07:46:45"/>
    <s v="08:09:44"/>
    <s v="08:17:52"/>
    <s v="10:16:00"/>
    <s v="10:23:00"/>
    <s v="10:26:00"/>
    <s v="10:42:00"/>
    <n v="184"/>
    <n v="119"/>
    <n v="310"/>
    <n v="203"/>
    <s v="Wednesday"/>
    <s v="CH1"/>
    <n v="1226193"/>
    <s v="Plan"/>
    <d v="2023-05-24T00:00:00"/>
    <d v="1899-12-31T08:00:00"/>
    <s v="COS07"/>
    <s v="0464"/>
    <s v=""/>
    <m/>
    <s v="1.CH - Lůžkové oddělení 6  JIP                    "/>
    <x v="0"/>
    <n v="2023"/>
    <x v="242"/>
    <s v="6258080059"/>
    <s v="Soldánová Taťána"/>
    <n v="20230523"/>
    <n v="20230531"/>
    <n v="9"/>
    <s v="C20;N300;T814;;;;;;;;;;;;;"/>
    <s v="21225,51765,21413,21415,21221,91982,91991,21215,78990,21001"/>
    <s v="04"/>
    <s v="I. chirurgická klinika"/>
    <s v="89301041"/>
    <s v="0413"/>
    <n v="205"/>
    <s v="D"/>
    <x v="7"/>
    <x v="7"/>
    <n v="112943"/>
    <n v="8129"/>
    <n v="11917"/>
    <n v="0"/>
    <n v="875.51"/>
    <n v="0"/>
    <n v="79514.8"/>
    <n v="840"/>
    <n v="525"/>
    <x v="10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4,07"/>
    <x v="0"/>
    <s v="79601"/>
    <s v="Olomoucký"/>
    <s v="Prostějov"/>
    <s v="Prostějov město"/>
    <s v="C20 - Zhoubný novotvar konečníku"/>
    <m/>
    <m/>
    <s v="C20 - Zhoubný novotvar konečníku"/>
    <x v="173"/>
    <x v="0"/>
    <x v="0"/>
    <x v="0"/>
    <x v="2"/>
  </r>
  <r>
    <n v="363952"/>
    <x v="159"/>
    <s v="Josef Spáčil"/>
    <x v="239"/>
    <n v="74"/>
    <m/>
    <s v="Kudláčková Šárka (KUD)"/>
    <s v=" "/>
    <s v="Hruška František (HRU)"/>
    <s v=" "/>
    <s v=" "/>
    <s v=" "/>
    <s v=" "/>
    <s v="Paciorková Hana (paciha)"/>
    <s v=" "/>
    <s v="Sedláková Gabriela (Sedláková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6"/>
    <x v="24"/>
    <n v="0"/>
    <s v="Celkova"/>
    <b v="0"/>
    <b v="0"/>
    <b v="0"/>
    <b v="0"/>
    <s v="10:57:00"/>
    <s v="11:11:33"/>
    <s v="11:11:33"/>
    <s v="11:11:34"/>
    <s v="11:11:39"/>
    <s v="11:37:58"/>
    <s v="11:38:00"/>
    <s v="11:44:04"/>
    <s v="11:48:20"/>
    <n v="51"/>
    <n v="26"/>
    <n v="69"/>
    <n v="32"/>
    <s v="Wednesday"/>
    <s v="706"/>
    <n v="68554"/>
    <s v="Plan"/>
    <d v="2023-06-28T00:00:00"/>
    <d v="1899-12-31T10:41:00"/>
    <s v="COS07"/>
    <s v="1264"/>
    <s v="211 "/>
    <m/>
    <s v="URO - Lůžkové oddělení                            "/>
    <x v="1"/>
    <n v="2023"/>
    <x v="243"/>
    <s v="490116290"/>
    <s v="Spáčil Josef"/>
    <n v="20230624"/>
    <n v="20230629"/>
    <n v="6"/>
    <s v="N459;E119;E660;N40;;;;;;;;;;;;"/>
    <s v="78989,76439"/>
    <s v="12"/>
    <s v="Urologická klinika"/>
    <s v="89301121"/>
    <s v="1211"/>
    <n v="211"/>
    <s v="A"/>
    <x v="28"/>
    <x v="28"/>
    <n v="12514"/>
    <n v="6481"/>
    <n v="0"/>
    <n v="0"/>
    <n v="1389.05"/>
    <n v="0"/>
    <n v="0"/>
    <n v="600"/>
    <n v="525"/>
    <x v="107"/>
    <s v="12"/>
    <s v="Urologická klinika"/>
    <s v="89301121"/>
    <s v="1211"/>
    <n v="4"/>
    <n v="2"/>
    <n v="10"/>
    <n v="53710"/>
    <n v="637"/>
    <n v="1"/>
    <n v="4890"/>
    <n v="0.7258"/>
    <n v="0.71730000000000005"/>
    <n v="8.5000000000000006E-3"/>
    <x v="70"/>
    <n v="0.71729999780654907"/>
    <n v="8.500000461935997E-3"/>
    <s v="1"/>
    <s v="12"/>
    <s v="12"/>
    <s v="07,12"/>
    <x v="2"/>
    <s v="77000"/>
    <m/>
    <m/>
    <s v="Olomouc"/>
    <s v="N45 - Zánět varlete (orchitida) a nadvarlete (epididymitida)"/>
    <s v="N459 - Orchitida, epididymitida a epididymoorchitida bez abscesu"/>
    <m/>
    <s v="N459 - Orchitida, epididymitida a epididymoorchitida bez abscesu"/>
    <x v="174"/>
    <x v="1"/>
    <x v="0"/>
    <x v="0"/>
    <x v="0"/>
  </r>
  <r>
    <n v="354876"/>
    <x v="172"/>
    <s v="Miroslav Látal"/>
    <x v="240"/>
    <n v="75"/>
    <m/>
    <s v="Študent Vladimír (ŠTU JR.)"/>
    <s v=" "/>
    <s v="Študent Vladimír (ŠTU)"/>
    <s v=" "/>
    <s v=" "/>
    <s v=" "/>
    <s v=" "/>
    <s v="Konupčíková Michaela (KonuMi)"/>
    <s v=" "/>
    <s v="Kania Jana (KaniJa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32:27"/>
    <s v="07:32:33"/>
    <s v="07:42:25"/>
    <s v="08:08:46"/>
    <s v="08:15:38"/>
    <s v="09:34:30"/>
    <s v="09:37:59"/>
    <s v="09:38:00"/>
    <s v="09:51:19"/>
    <n v="139"/>
    <n v="79"/>
    <n v="151"/>
    <n v="107"/>
    <s v="Wednesday"/>
    <s v="706"/>
    <n v="352395"/>
    <s v="Plan"/>
    <d v="2023-04-05T00:00:00"/>
    <d v="1899-12-31T08:00:00"/>
    <s v="COS07"/>
    <s v="1264"/>
    <s v="217 "/>
    <m/>
    <s v="URO - Lůžkové oddělení                            "/>
    <x v="0"/>
    <n v="2023"/>
    <x v="244"/>
    <s v="480810408"/>
    <s v="Látal Miroslav"/>
    <n v="20230331"/>
    <n v="20230410"/>
    <n v="11"/>
    <s v="J441;C61;I10;E785;M5499;;;;;;;;;;;"/>
    <s v="91993,91982,76705,78990"/>
    <s v="12"/>
    <s v="Urologická klinika"/>
    <s v="89301121"/>
    <s v="1211"/>
    <n v="205"/>
    <s v="C"/>
    <x v="0"/>
    <x v="0"/>
    <n v="73223"/>
    <n v="13200"/>
    <n v="0"/>
    <n v="0"/>
    <n v="0"/>
    <n v="0"/>
    <n v="60344.19"/>
    <n v="1020"/>
    <n v="900"/>
    <x v="108"/>
    <s v="16"/>
    <s v="Klinika plicních nemocí a tuberkulózy"/>
    <s v="89301161"/>
    <s v="1611"/>
    <n v="6"/>
    <n v="2"/>
    <n v="9"/>
    <n v="160090"/>
    <n v="41605"/>
    <n v="1"/>
    <n v="108352"/>
    <n v="2.6934999999999998"/>
    <n v="2.1379000000000001"/>
    <n v="0.55559999999999998"/>
    <x v="72"/>
    <n v="2.5654799938201904"/>
    <n v="0.55559998750686646"/>
    <s v="1"/>
    <s v="12"/>
    <m/>
    <s v="12,07"/>
    <x v="0"/>
    <s v="78314"/>
    <s v="Olomoucký"/>
    <s v="Olomouc"/>
    <s v="Olomouc sever"/>
    <s v="J44 - Jiná chronická obstrukční plicní nemoc"/>
    <s v="J441 - Chronická obstrukční plicní nemoc s akutní exacerbací NS"/>
    <m/>
    <s v="J441 - Chronická obstrukční plicní nemoc s akutní exacerbací NS"/>
    <x v="175"/>
    <x v="0"/>
    <x v="0"/>
    <x v="0"/>
    <x v="0"/>
  </r>
  <r>
    <n v="357144"/>
    <x v="173"/>
    <s v="Soňa Kyseľová"/>
    <x v="241"/>
    <n v="22"/>
    <m/>
    <s v="Pilka Radovan (pilkarad)"/>
    <s v=" "/>
    <s v="Stážista1 Porgyn (STÁŽ15)"/>
    <s v=" "/>
    <s v=" "/>
    <s v=" "/>
    <s v=" "/>
    <s v="Paciorková Hana (paciha)"/>
    <s v=" "/>
    <s v="Sobotková Klára (SobotkoKl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m/>
    <s v="PGK - Operační sál OP17                           "/>
    <x v="48"/>
    <x v="44"/>
    <n v="0"/>
    <s v="Celkova"/>
    <b v="0"/>
    <b v="0"/>
    <b v="0"/>
    <b v="0"/>
    <s v="07:54:25"/>
    <s v="07:59:11"/>
    <s v="08:02:43"/>
    <s v="08:18:46"/>
    <s v="08:25:36"/>
    <s v="11:48:30"/>
    <s v="11:54:19"/>
    <s v="12:10:01"/>
    <s v="12:17:13"/>
    <n v="263"/>
    <n v="203"/>
    <n v="223"/>
    <n v="163"/>
    <s v="Thursday"/>
    <s v="603"/>
    <n v="1227539"/>
    <s v="Plan"/>
    <d v="2023-05-18T00:00:00"/>
    <d v="1899-12-31T08:00:00"/>
    <s v="COS07"/>
    <s v="0863"/>
    <s v=""/>
    <m/>
    <s v=""/>
    <x v="0"/>
    <n v="2023"/>
    <x v="245"/>
    <s v="0160318763"/>
    <s v="Kyseľová Soňa"/>
    <n v="20230517"/>
    <n v="20230521"/>
    <n v="5"/>
    <s v="C56;;;;;;;;;;;;;;;"/>
    <s v="90825,51711,91881"/>
    <s v="08"/>
    <s v="Porodnicko-gynekologická klinika"/>
    <s v="89301081"/>
    <s v="0817"/>
    <n v="400"/>
    <s v="B"/>
    <x v="47"/>
    <x v="47"/>
    <n v="30247"/>
    <n v="5903"/>
    <n v="0"/>
    <n v="0"/>
    <n v="0"/>
    <n v="0"/>
    <n v="57513.48"/>
    <n v="240"/>
    <n v="525"/>
    <x v="71"/>
    <s v="08"/>
    <s v="Porodnicko-gynekologická klinika"/>
    <s v="89301081"/>
    <s v="0817"/>
    <n v="9"/>
    <n v="3"/>
    <n v="16"/>
    <n v="157763"/>
    <n v="7135"/>
    <n v="1"/>
    <n v="25471"/>
    <n v="2.2021000000000002"/>
    <n v="2.1067999999999998"/>
    <n v="9.5299999999999996E-2"/>
    <x v="73"/>
    <n v="2.1068000793457031"/>
    <n v="0.43768000602722168"/>
    <s v="1"/>
    <s v="08"/>
    <s v="08"/>
    <s v="08"/>
    <x v="4"/>
    <s v="07501"/>
    <m/>
    <m/>
    <m/>
    <s v="C56 - Zhoubný novotvar vaječníku"/>
    <m/>
    <m/>
    <s v="C56 - Zhoubný novotvar vaječníku"/>
    <x v="176"/>
    <x v="0"/>
    <x v="0"/>
    <x v="0"/>
    <x v="1"/>
  </r>
  <r>
    <n v="368728"/>
    <x v="112"/>
    <s v="František Szüč"/>
    <x v="242"/>
    <n v="71"/>
    <m/>
    <s v="Študent Vladimír (ŠTU)"/>
    <s v=" "/>
    <s v="Žemla Pavel (Žemla)"/>
    <s v=" "/>
    <s v=" "/>
    <s v=" "/>
    <s v=" "/>
    <s v="Uher Radek (Uher)"/>
    <s v=" "/>
    <s v="Stejskalíková Eva (StejEv)"/>
    <s v=" "/>
    <s v=" "/>
    <s v=" "/>
    <s v=" "/>
    <s v=" "/>
    <s v=" "/>
    <s v=" "/>
    <s v=" "/>
    <s v=" "/>
    <s v="Bačinská Tereza (BačiTe)"/>
    <s v=" "/>
    <s v=" "/>
    <s v=" "/>
    <s v=" "/>
    <s v="Prucková Lucie (PruckovL)"/>
    <s v=" "/>
    <s v=" "/>
    <s v=" "/>
    <s v=" "/>
    <s v="Benda Jan (Benda)"/>
    <s v=" "/>
    <s v=" "/>
    <s v=" "/>
    <s v=" "/>
    <s v="Král Jakub (KráJ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0:15:01"/>
    <s v="10:16:04"/>
    <s v="10:22:29"/>
    <s v="10:31:53"/>
    <s v="10:42:07"/>
    <s v="12:53:03"/>
    <s v="13:00:26"/>
    <s v="13:03:30"/>
    <s v="13:09:10"/>
    <n v="174"/>
    <n v="131"/>
    <n v="188"/>
    <n v="147"/>
    <s v="Friday"/>
    <s v="706"/>
    <n v="510579"/>
    <s v="Plan"/>
    <d v="2023-08-25T00:00:00"/>
    <d v="1899-12-31T10:24:00"/>
    <s v="COS07"/>
    <s v="1264"/>
    <s v="205 "/>
    <m/>
    <s v="IPCHO - Intenzivní péče chirurgických oborů       "/>
    <x v="1"/>
    <n v="2023"/>
    <x v="246"/>
    <s v="520813112"/>
    <s v="Szüč František"/>
    <n v="20230821"/>
    <n v="20230830"/>
    <n v="10"/>
    <s v="I693;U5305;C61;N432;I10;;;;;;;;;;;"/>
    <s v="76711,91992,76705,76451,91982,78990"/>
    <s v="12"/>
    <s v="Urologická klinika"/>
    <s v="89301121"/>
    <s v="1211"/>
    <n v="111"/>
    <s v="C"/>
    <x v="9"/>
    <x v="9"/>
    <n v="86602"/>
    <n v="11589"/>
    <n v="0"/>
    <n v="0"/>
    <n v="0"/>
    <n v="0"/>
    <n v="60678.02"/>
    <n v="930"/>
    <n v="825"/>
    <x v="16"/>
    <s v="17"/>
    <s v="Neurologická klinika"/>
    <s v="89301171"/>
    <s v="17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s v="12"/>
    <s v="12,07"/>
    <x v="0"/>
    <s v="79052"/>
    <s v="Olomoucký"/>
    <s v="Jeseník"/>
    <s v="Jeseník"/>
    <s v="I69 - Následky cévních nemocí mozku"/>
    <s v="I693 - Následky mozkového infarktu"/>
    <m/>
    <s v="I693 - Následky mozkového infarktu"/>
    <x v="54"/>
    <x v="0"/>
    <x v="0"/>
    <x v="0"/>
    <x v="0"/>
  </r>
  <r>
    <n v="367315"/>
    <x v="174"/>
    <s v="Milan Kaňovský"/>
    <x v="243"/>
    <n v="71"/>
    <m/>
    <s v="Špička Petr (Špič)"/>
    <s v=" "/>
    <s v="Riško Juraj (Riško)"/>
    <s v=" "/>
    <s v=" "/>
    <s v=" "/>
    <s v=" "/>
    <s v=" "/>
    <s v=" "/>
    <s v="Kozlovská Jana (KozlJa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12"/>
    <x v="12"/>
    <n v="0"/>
    <s v="Celkova"/>
    <b v="0"/>
    <b v="0"/>
    <b v="0"/>
    <b v="0"/>
    <s v="10:42:45"/>
    <s v="10:47:42"/>
    <s v="10:50:11"/>
    <s v="11:10:51"/>
    <s v="11:19:00"/>
    <s v="14:48:55"/>
    <s v="14:56:16"/>
    <s v="15:21:08"/>
    <s v="15:34:21"/>
    <n v="292"/>
    <n v="209"/>
    <n v="166"/>
    <n v="157"/>
    <s v="Wednesday"/>
    <s v="CH1"/>
    <n v="1236348"/>
    <s v="Plan"/>
    <d v="2023-08-09T00:00:00"/>
    <d v="1899-12-31T10:41:00"/>
    <s v="COS07"/>
    <s v="0464"/>
    <s v=""/>
    <m/>
    <s v="1.CH - Lůžkové oddělení 6  JIP                    "/>
    <x v="0"/>
    <n v="2023"/>
    <x v="247"/>
    <s v="520728275"/>
    <s v="Kaňovský Milan"/>
    <n v="20230808"/>
    <n v="20230815"/>
    <n v="8"/>
    <s v="C187;I10;;;;;;;;;;;;;;"/>
    <s v="21215,78990,91982,21225,21221,21413,21717,91761,51765,91770,91993,21415,21001"/>
    <s v="04"/>
    <s v="I. chirurgická klinika"/>
    <s v="89301041"/>
    <s v="0413"/>
    <n v="111"/>
    <s v="D"/>
    <x v="7"/>
    <x v="7"/>
    <n v="118879"/>
    <n v="7162"/>
    <n v="11917"/>
    <n v="0"/>
    <n v="435.92"/>
    <n v="0"/>
    <n v="75372.929999999993"/>
    <n v="720"/>
    <n v="450"/>
    <x v="29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07,04,26"/>
    <x v="0"/>
    <s v="79501"/>
    <s v="Moravskoslezský"/>
    <s v="Bruntál"/>
    <s v="Rýmařovsko"/>
    <s v="C18 - Zhoubný novotvar tlustého střeva"/>
    <s v="C187 - ZN - esovitý tračník [colon sigmoideum]"/>
    <m/>
    <s v="C187 - ZN - esovitý tračník [colon sigmoideum]"/>
    <x v="177"/>
    <x v="0"/>
    <x v="0"/>
    <x v="0"/>
    <x v="2"/>
  </r>
  <r>
    <n v="368029"/>
    <x v="95"/>
    <s v="Karel Sládek"/>
    <x v="244"/>
    <n v="63"/>
    <m/>
    <s v="Hruška František (HRU)"/>
    <s v=" "/>
    <s v="Študent Vladimír (ŠTU JR.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03:05"/>
    <s v="10:10:27"/>
    <s v="10:11:30"/>
    <s v="10:28:25"/>
    <s v="10:28:28"/>
    <s v="12:17:18"/>
    <s v="12:18:13"/>
    <s v="12:24:21"/>
    <s v="12:33:13"/>
    <n v="150"/>
    <n v="109"/>
    <n v="151"/>
    <n v="106"/>
    <s v="Friday"/>
    <s v="706"/>
    <n v="1231733"/>
    <s v="Plan"/>
    <d v="2023-08-18T00:00:00"/>
    <d v="1899-12-31T10:45:00"/>
    <s v="COS07"/>
    <s v="1264"/>
    <s v=""/>
    <m/>
    <s v="URO - Lůžkové oddělení                            "/>
    <x v="0"/>
    <n v="2023"/>
    <x v="248"/>
    <s v="6008111373"/>
    <s v="Sládek Karel"/>
    <n v="20230817"/>
    <n v="20230823"/>
    <n v="7"/>
    <s v="C61;;;;;;;;;;;;;;;"/>
    <s v="76705,78990,91992,91982"/>
    <s v="12"/>
    <s v="Urologická klinika"/>
    <s v="89301121"/>
    <s v="1211"/>
    <n v="205"/>
    <s v="C"/>
    <x v="0"/>
    <x v="0"/>
    <n v="64961"/>
    <n v="7707"/>
    <n v="0"/>
    <n v="0"/>
    <n v="0"/>
    <n v="0"/>
    <n v="60678.02"/>
    <n v="720"/>
    <n v="675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68712"/>
    <s v="Zlínský"/>
    <s v="Uherské Hradiště"/>
    <s v="Uherské Hradiště"/>
    <s v="C61 - Zhoubný novotvar předstojné žlázy - prostaty"/>
    <m/>
    <m/>
    <s v="C61 - Zhoubný novotvar předstojné žlázy - prostaty"/>
    <x v="54"/>
    <x v="0"/>
    <x v="0"/>
    <x v="0"/>
    <x v="0"/>
  </r>
  <r>
    <n v="358741"/>
    <x v="60"/>
    <s v="Karel Kobliha"/>
    <x v="245"/>
    <n v="21"/>
    <m/>
    <s v="Klementa Ivo (klemeiv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rucková Lucie (PruckovL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s v="COS07"/>
    <s v="1.CH - Lůžkové oddělení 3                         "/>
    <s v="1.CH - Operační sál                               "/>
    <x v="49"/>
    <x v="45"/>
    <n v="0"/>
    <s v="Celkova"/>
    <b v="0"/>
    <b v="0"/>
    <b v="0"/>
    <b v="0"/>
    <s v="13:50:55"/>
    <s v="13:53:33"/>
    <s v="13:57:47"/>
    <s v="14:01:51"/>
    <s v="14:06:29"/>
    <s v="14:15:03"/>
    <s v="14:15:18"/>
    <s v="14:20:04"/>
    <s v="14:27:27"/>
    <n v="37"/>
    <n v="9"/>
    <n v="57"/>
    <n v="16"/>
    <s v="Monday"/>
    <s v="CH1"/>
    <n v="226815"/>
    <s v="Plan"/>
    <d v="2023-05-15T00:00:00"/>
    <d v="1899-12-31T15:06:00"/>
    <s v="COS07"/>
    <s v="0464"/>
    <s v="217 "/>
    <s v="51419"/>
    <s v="1.CH - Lůžkové oddělení 3                         "/>
    <x v="1"/>
    <n v="2023"/>
    <x v="249"/>
    <s v="0204095727"/>
    <s v="Kobliha Karel"/>
    <n v="20230514"/>
    <n v="20230516"/>
    <n v="3"/>
    <s v="K604;K605;;;;;;;;;;;;;;"/>
    <s v="78990"/>
    <s v="04"/>
    <s v="I. chirurgická klinika"/>
    <s v="89301041"/>
    <s v="0413"/>
    <n v="205"/>
    <s v="A"/>
    <x v="48"/>
    <x v="48"/>
    <n v="6034"/>
    <n v="2787"/>
    <n v="0"/>
    <n v="0"/>
    <n v="191.94"/>
    <n v="0"/>
    <n v="0"/>
    <n v="240"/>
    <n v="225"/>
    <x v="109"/>
    <s v="04"/>
    <s v="I. chirurgická klinika"/>
    <s v="89301041"/>
    <s v="0413"/>
    <n v="3"/>
    <n v="2"/>
    <n v="7"/>
    <n v="25607"/>
    <n v="331"/>
    <n v="1"/>
    <n v="2634"/>
    <n v="0.34639999999999999"/>
    <n v="0.34200000000000003"/>
    <n v="4.4000000000000003E-3"/>
    <x v="74"/>
    <n v="0.34200000762939453"/>
    <n v="4.3999999761581421E-3"/>
    <s v="1"/>
    <s v="04"/>
    <m/>
    <s v="07"/>
    <x v="2"/>
    <s v="78375"/>
    <s v="Olomoucký"/>
    <s v="Olomouc"/>
    <s v="Olomouc jih"/>
    <s v="K60 - Trhlina a píštěl řitní a konečníkové krajiny"/>
    <s v="K604 - Konečníková píštěl"/>
    <m/>
    <s v="K604 - Konečníková píštěl"/>
    <x v="178"/>
    <x v="1"/>
    <x v="0"/>
    <x v="0"/>
    <x v="2"/>
  </r>
  <r>
    <n v="379660"/>
    <x v="139"/>
    <s v="Veronika Kožáková"/>
    <x v="246"/>
    <n v="8"/>
    <m/>
    <s v="Študent Vladimír (ŠTU JR.)"/>
    <s v=" "/>
    <s v="Šarapatka Jan (ŠAR)"/>
    <s v=" "/>
    <s v=" "/>
    <s v=" "/>
    <s v=" "/>
    <s v="Ehnová Natália (EhnoNa)"/>
    <s v="Gallová Zuzana (Gallová)"/>
    <s v="Janásková Eva (Janásková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DK - Oddělení diagnostické a pooperační 28C       "/>
    <s v="URO - Centrální Operační Sál                      "/>
    <x v="15"/>
    <x v="15"/>
    <n v="0"/>
    <s v="Celkova"/>
    <m/>
    <m/>
    <m/>
    <m/>
    <s v="07:51:54"/>
    <s v="07:54:34"/>
    <s v="08:04:02"/>
    <s v="08:13:13"/>
    <s v="08:31:24"/>
    <s v="10:09:17"/>
    <s v="10:13:48"/>
    <s v="10:26:40"/>
    <s v="10:45:00"/>
    <n v="174"/>
    <n v="98"/>
    <n v="142"/>
    <n v="107"/>
    <s v="Tuesday"/>
    <s v="706"/>
    <n v="1246285"/>
    <s v="Plan"/>
    <d v="2023-12-12T00:00:00"/>
    <d v="1899-12-31T08:00:00"/>
    <s v="COS07"/>
    <s v="1264"/>
    <s v=""/>
    <m/>
    <s v="DK - Oddělení diagnostické a pooperační 28C       "/>
    <x v="0"/>
    <n v="2023"/>
    <x v="250"/>
    <s v="1556170099"/>
    <s v="Kožáková Veronika"/>
    <n v="20231211"/>
    <n v="20231221"/>
    <n v="11"/>
    <s v="Q620;;;;;;;;;;;;;;;"/>
    <s v="78990,76709"/>
    <s v="10"/>
    <s v="Dětská klinika"/>
    <s v="89301101"/>
    <s v="1012"/>
    <n v="213"/>
    <s v="D"/>
    <x v="17"/>
    <x v="17"/>
    <n v="83419"/>
    <n v="8875"/>
    <n v="21705"/>
    <n v="0"/>
    <n v="652.12"/>
    <n v="0"/>
    <n v="54342.22"/>
    <n v="480"/>
    <n v="75"/>
    <x v="110"/>
    <s v="10"/>
    <s v="Dětská klinika"/>
    <s v="89301101"/>
    <s v="1015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07,12"/>
    <x v="0"/>
    <s v="74792"/>
    <s v="Moravskoslezský"/>
    <s v="Opava"/>
    <s v="Opava"/>
    <s v="Q62 - Vrozené obstrukční defekty ledvinné pánvičky a vrozené vady močovodu"/>
    <s v="Q620 - Vrozená hydronefróza"/>
    <m/>
    <s v="Q620 - Vrozená hydronefróza"/>
    <x v="179"/>
    <x v="0"/>
    <x v="0"/>
    <x v="0"/>
    <x v="0"/>
  </r>
  <r>
    <n v="367495"/>
    <x v="175"/>
    <s v="Antonín Molnár"/>
    <x v="247"/>
    <n v="61"/>
    <m/>
    <s v="Študent Vladimír (ŠTU JR.)"/>
    <s v=" "/>
    <s v="Hruška František (HRU)"/>
    <s v=" "/>
    <s v=" "/>
    <s v=" "/>
    <s v=" "/>
    <s v="Paciorková Hana (paciha)"/>
    <s v=" "/>
    <s v="Badalová Jitka (BadaJi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50"/>
    <x v="46"/>
    <n v="0"/>
    <s v="Celkova"/>
    <b v="0"/>
    <b v="0"/>
    <b v="0"/>
    <b v="0"/>
    <s v="07:40:53"/>
    <s v="07:43:20"/>
    <s v="07:52:16"/>
    <s v="09:05:27"/>
    <s v="09:09:23"/>
    <s v="14:30:22"/>
    <s v="14:34:34"/>
    <s v="14:48:33"/>
    <s v="15:00:40"/>
    <n v="440"/>
    <n v="321"/>
    <n v="298"/>
    <n v="225"/>
    <s v="Tuesday"/>
    <s v="706"/>
    <n v="121867"/>
    <s v="Plan"/>
    <d v="2023-08-22T00:00:00"/>
    <d v="1899-12-31T07:35:00"/>
    <s v="COS07"/>
    <s v="1264"/>
    <s v="207 "/>
    <m/>
    <s v="IPCHO - Intenzivní péče chirurgických oborů       "/>
    <x v="0"/>
    <n v="2023"/>
    <x v="251"/>
    <s v="6202120474"/>
    <s v="Molnár Antonín"/>
    <n v="20230821"/>
    <n v="20230908"/>
    <n v="19"/>
    <s v="C672;Z904;;;;;;;;;;;;;;"/>
    <s v="78991,76713,21225,76413,91980,21413,21221,91992,21415,76711,91983,21001"/>
    <s v="12"/>
    <s v="Urologická klinika"/>
    <s v="89301121"/>
    <s v="1211"/>
    <n v="207"/>
    <s v="B"/>
    <x v="41"/>
    <x v="41"/>
    <n v="250457"/>
    <n v="12422"/>
    <n v="83419"/>
    <n v="0"/>
    <n v="4834.9799999999996"/>
    <n v="8777.2199999999993"/>
    <n v="67050.429999999993"/>
    <n v="1320"/>
    <n v="975"/>
    <x v="111"/>
    <s v="12"/>
    <s v="Urologická klinika"/>
    <s v="89301121"/>
    <s v="1211"/>
    <n v="17"/>
    <n v="6"/>
    <n v="26"/>
    <n v="343062"/>
    <n v="20406"/>
    <n v="1"/>
    <n v="51465"/>
    <n v="4.8537999999999997"/>
    <n v="4.5812999999999997"/>
    <n v="0.27250000000000002"/>
    <x v="75"/>
    <n v="4.5812997817993164"/>
    <n v="0.58442002534866333"/>
    <s v="1"/>
    <s v="12"/>
    <s v="12"/>
    <s v="07,12,26"/>
    <x v="0"/>
    <s v="77900"/>
    <s v="Olomoucký"/>
    <s v="Olomouc"/>
    <s v="Olomouc město"/>
    <s v="C67 - Zhoubný novotvar močového měchýře [vesicae urinariae]"/>
    <s v="C672 - ZN - boční stěna moč.měchýře"/>
    <m/>
    <s v="C672 - ZN - boční stěna moč.měchýře"/>
    <x v="180"/>
    <x v="0"/>
    <x v="0"/>
    <x v="0"/>
    <x v="0"/>
  </r>
  <r>
    <n v="372336"/>
    <x v="176"/>
    <s v="Pavel Seidl"/>
    <x v="248"/>
    <n v="50"/>
    <m/>
    <s v="Študent Vladimír (ŠTU JR.)"/>
    <s v=" "/>
    <s v="Česák Ondřej (ČesáOn)"/>
    <s v=" "/>
    <s v=" "/>
    <s v=" "/>
    <s v=" "/>
    <s v="Brigant Tomáš (BrigTo)"/>
    <s v=" "/>
    <s v="Petláková Lucie (PetlLu)"/>
    <s v=" "/>
    <s v=" "/>
    <s v=" "/>
    <s v=" "/>
    <s v=" "/>
    <s v=" "/>
    <s v=" "/>
    <s v=" "/>
    <s v=" "/>
    <s v=" "/>
    <s v="Hudečková Jana (HudeJa)"/>
    <s v=" "/>
    <s v=" "/>
    <s v=" "/>
    <s v="Fričarová Martina (Fričarová)"/>
    <s v="Vyroubalová Ladislava (VyroubalL)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51"/>
    <x v="34"/>
    <n v="0"/>
    <s v="Celkova"/>
    <b v="0"/>
    <b v="0"/>
    <b v="0"/>
    <b v="0"/>
    <s v="12:58:09"/>
    <s v="13:00:45"/>
    <s v="13:11:24"/>
    <s v="13:11:25"/>
    <s v="13:13:51"/>
    <s v="13:29:46"/>
    <s v="13:31:52"/>
    <s v="13:40:00"/>
    <s v="13:47:23"/>
    <n v="49"/>
    <n v="16"/>
    <n v="63"/>
    <n v="27"/>
    <s v="Friday"/>
    <s v="503"/>
    <n v="458145"/>
    <s v="Plan"/>
    <d v="2023-09-29T00:00:00"/>
    <d v="1899-12-31T13:40:00"/>
    <s v="COS07"/>
    <s v="1264"/>
    <s v="205 "/>
    <s v="00041, 00130, 00301, 00302, 51819"/>
    <s v="URO - Lůžkové oddělení                            "/>
    <x v="1"/>
    <n v="2023"/>
    <x v="252"/>
    <s v="7308185313"/>
    <s v="Seidl Pavel"/>
    <n v="20230921"/>
    <n v="20231003"/>
    <n v="13"/>
    <s v="C61;I10;E660;K760;T813;;;;;;;;;;;"/>
    <s v="78989,51850,78990"/>
    <s v="12"/>
    <s v="Urologická klinika"/>
    <s v="89301121"/>
    <s v="1211"/>
    <n v="205"/>
    <s v="A"/>
    <x v="49"/>
    <x v="49"/>
    <n v="30338"/>
    <n v="10668"/>
    <n v="0"/>
    <n v="0"/>
    <n v="5427.84"/>
    <n v="0"/>
    <n v="3480.26"/>
    <n v="1440"/>
    <n v="1800"/>
    <x v="112"/>
    <s v="12"/>
    <s v="Urologická klinika"/>
    <s v="89301121"/>
    <s v="1211"/>
    <n v="11"/>
    <n v="4"/>
    <n v="22"/>
    <n v="104750"/>
    <n v="9618"/>
    <n v="1"/>
    <n v="32604"/>
    <n v="1.5271999999999999"/>
    <n v="1.3988"/>
    <n v="0.12839999999999999"/>
    <x v="76"/>
    <n v="1.3988000154495239"/>
    <n v="0.12839999794960022"/>
    <s v="1"/>
    <s v="12"/>
    <m/>
    <s v="07,04,12"/>
    <x v="2"/>
    <s v="78385"/>
    <s v="Olomoucký"/>
    <s v="Olomouc"/>
    <s v="Uničovsko"/>
    <s v="C61 - Zhoubný novotvar předstojné žlázy - prostaty"/>
    <m/>
    <m/>
    <s v="C61 - Zhoubný novotvar předstojné žlázy - prostaty"/>
    <x v="181"/>
    <x v="0"/>
    <x v="0"/>
    <x v="0"/>
    <x v="0"/>
  </r>
  <r>
    <n v="373544"/>
    <x v="61"/>
    <s v="Šárka Buláková"/>
    <x v="249"/>
    <n v="56"/>
    <m/>
    <s v="Řezáč Tomáš (rezactom)"/>
    <s v=" "/>
    <s v="Špička Petr (Špič)"/>
    <s v="Riško Juraj (Riško)"/>
    <s v=" "/>
    <s v=" "/>
    <s v=" "/>
    <s v="Dvořáková Jitka (DvoJi)"/>
    <s v=" "/>
    <s v="Krčilová Renáta (Krčilová)"/>
    <s v="Vymětalová Hana (VyměHa)"/>
    <s v=" "/>
    <s v=" "/>
    <s v=" "/>
    <s v=" "/>
    <s v=" "/>
    <s v=" "/>
    <s v=" "/>
    <s v=" "/>
    <s v="Králová Marie (KrálováMa)"/>
    <s v=" "/>
    <s v=" "/>
    <s v=" "/>
    <s v=" "/>
    <s v="Reimer Jakub (Reimer)"/>
    <s v="Hudečková Jana (HudeJa)"/>
    <s v=" "/>
    <s v=" "/>
    <s v=" "/>
    <s v="Král Miloslav (Král)"/>
    <s v=" "/>
    <s v=" "/>
    <s v=" "/>
    <s v=" "/>
    <s v=" "/>
    <s v=" "/>
    <s v=" "/>
    <s v=" "/>
    <s v=" "/>
    <s v="COS07"/>
    <s v="1.CH - Lůžkové oddělení 3                         "/>
    <s v="1.CH - Operační sál                               "/>
    <x v="52"/>
    <x v="47"/>
    <n v="0"/>
    <s v="Celkova"/>
    <m/>
    <m/>
    <m/>
    <m/>
    <s v="10:16:01"/>
    <s v="10:21:25"/>
    <s v="10:27:18"/>
    <s v="10:51:22"/>
    <s v="10:55:43"/>
    <s v="12:57:13"/>
    <s v="13:03:16"/>
    <s v="13:42:44"/>
    <s v="13:44:31"/>
    <n v="208"/>
    <n v="122"/>
    <n v="170"/>
    <n v="108"/>
    <s v="Wednesday"/>
    <s v="CH1"/>
    <n v="331402"/>
    <s v="Plan"/>
    <d v="2023-10-18T00:00:00"/>
    <d v="1899-12-31T10:40:00"/>
    <s v="COS07"/>
    <s v="0464"/>
    <s v="201 "/>
    <m/>
    <s v="IPCHO - Intenzivní péče chirurgických oborů       "/>
    <x v="1"/>
    <n v="2023"/>
    <x v="253"/>
    <s v="6755260743"/>
    <s v="Buláková Šárka"/>
    <n v="20231017"/>
    <n v="20231026"/>
    <n v="10"/>
    <s v="K579;K573;E119;I10;;;;;;;;;;;;"/>
    <s v="21215,21225,51359,78989,51713,21001,51353,21413"/>
    <s v="04"/>
    <s v="I. chirurgická klinika"/>
    <s v="89301041"/>
    <s v="0413"/>
    <n v="201"/>
    <s v="D"/>
    <x v="50"/>
    <x v="50"/>
    <n v="104288"/>
    <n v="4257"/>
    <n v="54364"/>
    <n v="0"/>
    <n v="3818.71"/>
    <n v="0"/>
    <n v="21581.599999999999"/>
    <n v="480"/>
    <n v="300"/>
    <x v="113"/>
    <s v="04"/>
    <s v="I. chirurgická klinika"/>
    <s v="89301041"/>
    <s v="0413"/>
    <n v="12"/>
    <n v="4"/>
    <n v="20"/>
    <n v="192843"/>
    <n v="16230"/>
    <n v="1"/>
    <n v="46332"/>
    <n v="2.7919999999999998"/>
    <n v="2.5752999999999999"/>
    <n v="0.2167"/>
    <x v="77"/>
    <n v="2.5752999782562256"/>
    <n v="0.2167000025510788"/>
    <s v="1"/>
    <s v="04"/>
    <s v="04"/>
    <s v="26,07,04"/>
    <x v="2"/>
    <s v="78401"/>
    <s v="Olomoucký"/>
    <s v="Olomouc"/>
    <s v="Litovelsko"/>
    <s v="K57 - Divertikulární nemoc střeva"/>
    <s v="K579 - Divertikulární nemoc neurčené části střeva bez perforace n.abscesu"/>
    <m/>
    <s v="K579 - Divertikulární nemoc neurčené části střeva bez perforace n.abscesu"/>
    <x v="182"/>
    <x v="1"/>
    <x v="0"/>
    <x v="0"/>
    <x v="2"/>
  </r>
  <r>
    <n v="353982"/>
    <x v="77"/>
    <s v="Marie Kloboučková"/>
    <x v="250"/>
    <n v="82"/>
    <m/>
    <s v="Študent Vladimír (ŠTU JR.)"/>
    <s v=" "/>
    <s v="Hruška František (HRU)"/>
    <s v=" "/>
    <s v=" "/>
    <s v=" "/>
    <s v=" "/>
    <s v="Dubovec Tomáš (DubovecTo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0:13:38"/>
    <s v="10:17:41"/>
    <s v="10:21:21"/>
    <s v="10:29:54"/>
    <s v="10:45:15"/>
    <s v="12:18:20"/>
    <s v="12:25:00"/>
    <s v="12:42:00"/>
    <s v="12:54:00"/>
    <n v="161"/>
    <n v="93"/>
    <n v="155"/>
    <n v="101"/>
    <s v="Monday"/>
    <s v="706"/>
    <n v="32263"/>
    <s v="Plan"/>
    <d v="2023-04-17T00:00:00"/>
    <d v="1899-12-31T10:45:00"/>
    <s v="COS07"/>
    <s v="1264"/>
    <s v="217 "/>
    <m/>
    <s v="URO - Lůžkové oddělení                            "/>
    <x v="0"/>
    <n v="2023"/>
    <x v="254"/>
    <s v="415506426"/>
    <s v="Kloboučková Marie"/>
    <n v="20230416"/>
    <n v="20230421"/>
    <n v="6"/>
    <s v="C64;I10;E789;Z988;;;;;;;;;;;;"/>
    <s v="91991,91983,76707,78990"/>
    <s v="12"/>
    <s v="Urologická klinika"/>
    <s v="89301121"/>
    <s v="1211"/>
    <n v="205"/>
    <s v="C"/>
    <x v="2"/>
    <x v="2"/>
    <n v="68218"/>
    <n v="6556"/>
    <n v="0"/>
    <n v="0"/>
    <n v="163.03"/>
    <n v="0"/>
    <n v="51119"/>
    <n v="600"/>
    <n v="60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7900"/>
    <s v="Olomoucký"/>
    <s v="Olomouc"/>
    <s v="Olomouc město"/>
    <s v="C64 - Zhoubný novotvar ledviny mimo pánvičku"/>
    <m/>
    <m/>
    <s v="C64 - Zhoubný novotvar ledviny mimo pánvičku"/>
    <x v="133"/>
    <x v="0"/>
    <x v="0"/>
    <x v="0"/>
    <x v="0"/>
  </r>
  <r>
    <n v="380945"/>
    <x v="177"/>
    <s v="Marie Rašková"/>
    <x v="251"/>
    <n v="82"/>
    <m/>
    <s v="Marek Radim (marekrad)"/>
    <s v=" "/>
    <s v="Janošík Martin (JanoMa)"/>
    <s v=" "/>
    <s v=" "/>
    <s v=" "/>
    <s v=" "/>
    <s v="Čermáková Pavla (ČermPa)"/>
    <s v=" "/>
    <s v="Sobotková Klára (SobotkoKl)"/>
    <s v=" "/>
    <s v=" "/>
    <s v=" "/>
    <s v=" "/>
    <s v=" "/>
    <s v=" "/>
    <s v=" "/>
    <s v=" "/>
    <s v=" "/>
    <s v="Skýpalová Gabriela (SkýpaloGa)"/>
    <s v=" "/>
    <s v=" "/>
    <s v=" "/>
    <s v=" "/>
    <s v="Koriteaková Vendula (KoriteaVe)"/>
    <s v=" "/>
    <s v=" "/>
    <s v=" "/>
    <s v=" "/>
    <s v="Benda Jan (Benda)"/>
    <s v="Janka Jiří (JankJi)"/>
    <s v=" "/>
    <s v=" "/>
    <s v=" "/>
    <s v="Havránek Jakub (HavrJak)"/>
    <s v=" "/>
    <s v=" "/>
    <s v=" "/>
    <s v=" "/>
    <s v="COS07"/>
    <m/>
    <s v="PGK - Operační sál OP17                           "/>
    <x v="23"/>
    <x v="21"/>
    <n v="0"/>
    <s v="Celkova"/>
    <m/>
    <m/>
    <m/>
    <m/>
    <s v="11:19:30"/>
    <s v="11:25:49"/>
    <s v="11:27:55"/>
    <s v="11:37:02"/>
    <s v="12:01:08"/>
    <s v="15:42:23"/>
    <s v="15:45:51"/>
    <s v="16:13:06"/>
    <s v="16:35:03"/>
    <n v="316"/>
    <n v="221"/>
    <n v="188"/>
    <n v="125"/>
    <s v="Thursday"/>
    <s v="603"/>
    <n v="191379"/>
    <s v="Plan"/>
    <d v="2023-12-21T00:00:00"/>
    <d v="1899-12-31T10:54:00"/>
    <s v="COS07"/>
    <s v="0863"/>
    <s v="111 "/>
    <m/>
    <s v="IPCHO - Intenzivní péče chirurgických oborů       "/>
    <x v="0"/>
    <n v="2023"/>
    <x v="255"/>
    <s v="415611445"/>
    <s v="Rašková Marie"/>
    <n v="20231220"/>
    <n v="20231226"/>
    <n v="7"/>
    <s v="C541;I10;E669;;;;;;;;;;;;;"/>
    <s v="78989,90859,90809,91985,91994,51711"/>
    <s v="08"/>
    <s v="Porodnicko-gynekologická klinika"/>
    <s v="89301081"/>
    <s v="0817"/>
    <n v="111"/>
    <s v="B"/>
    <x v="51"/>
    <x v="51"/>
    <n v="60684"/>
    <n v="7162"/>
    <n v="6696"/>
    <n v="0"/>
    <n v="869.5"/>
    <n v="0"/>
    <n v="64017.47"/>
    <n v="300"/>
    <n v="600"/>
    <x v="114"/>
    <s v="08"/>
    <s v="Porodnicko-gynekologická klinika"/>
    <s v="89301081"/>
    <s v="0817"/>
    <n v="8"/>
    <n v="3"/>
    <n v="14"/>
    <n v="119172"/>
    <n v="8346"/>
    <n v="1"/>
    <n v="25296"/>
    <n v="1.7029000000000001"/>
    <n v="1.5913999999999999"/>
    <n v="0.1115"/>
    <x v="78"/>
    <n v="1.5914000272750854"/>
    <n v="0.53464001417160034"/>
    <s v="1"/>
    <s v="08"/>
    <s v="08"/>
    <s v="07,08"/>
    <x v="4"/>
    <s v="75131"/>
    <s v="Olomoucký"/>
    <s v="Olomouc"/>
    <s v="Lipnicko"/>
    <s v="C54 - Zhoubný novotvar těla děložního"/>
    <s v="C541 - ZN - endometrium - sliznice"/>
    <m/>
    <s v="C541 - ZN - endometrium - sliznice"/>
    <x v="183"/>
    <x v="0"/>
    <x v="0"/>
    <x v="0"/>
    <x v="1"/>
  </r>
  <r>
    <n v="356236"/>
    <x v="113"/>
    <s v="Stanislav Vagner"/>
    <x v="252"/>
    <n v="66"/>
    <m/>
    <s v="Študent Vladimír (ŠTU JR.)"/>
    <s v=" "/>
    <s v="Študent Vladimír (ŠTU)"/>
    <s v=" "/>
    <s v=" "/>
    <s v=" "/>
    <s v=" "/>
    <s v="Lucká Ivana (LucIv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37:57"/>
    <s v="07:40:59"/>
    <s v="07:45:58"/>
    <s v="07:55:43"/>
    <s v="08:11:27"/>
    <s v="09:49:16"/>
    <s v="09:52:59"/>
    <s v="09:58:53"/>
    <s v="10:06:12"/>
    <n v="149"/>
    <n v="98"/>
    <n v="188"/>
    <n v="147"/>
    <s v="Friday"/>
    <s v="706"/>
    <n v="125785"/>
    <s v="Plan"/>
    <d v="2023-04-28T00:00:00"/>
    <d v="1899-12-31T08:00:00"/>
    <s v="COS07"/>
    <s v="1264"/>
    <s v="111 "/>
    <m/>
    <s v="URO - Lůžkové oddělení                            "/>
    <x v="0"/>
    <n v="2023"/>
    <x v="256"/>
    <s v="5710081366"/>
    <s v="Vagner Stanislav"/>
    <n v="20230427"/>
    <n v="20230503"/>
    <n v="7"/>
    <s v="C61;N433;I10;;;;;;;;;;;;;"/>
    <s v="76705,78990,76451,76711,91984,91992"/>
    <s v="12"/>
    <s v="Urologická klinika"/>
    <s v="89301121"/>
    <s v="1211"/>
    <n v="111"/>
    <s v="C"/>
    <x v="9"/>
    <x v="9"/>
    <n v="74961"/>
    <n v="7707"/>
    <n v="0"/>
    <n v="0"/>
    <n v="0"/>
    <n v="0"/>
    <n v="60142.54"/>
    <n v="720"/>
    <n v="675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s v="12"/>
    <s v="12,07"/>
    <x v="0"/>
    <s v="78353"/>
    <s v="Olomoucký"/>
    <s v="Olomouc"/>
    <s v="Olomouc a okolí"/>
    <s v="C61 - Zhoubný novotvar předstojné žlázy - prostaty"/>
    <m/>
    <m/>
    <s v="C61 - Zhoubný novotvar předstojné žlázy - prostaty"/>
    <x v="6"/>
    <x v="0"/>
    <x v="0"/>
    <x v="0"/>
    <x v="0"/>
  </r>
  <r>
    <n v="352018"/>
    <x v="118"/>
    <s v="Josef Bambuch"/>
    <x v="253"/>
    <n v="64"/>
    <m/>
    <s v="Študent Vladimír (ŠTU JR.)"/>
    <s v=" "/>
    <s v="Študent Vladimír (ŠTU)"/>
    <s v="Česák Ondřej (ČesáOn)"/>
    <s v=" "/>
    <s v=" "/>
    <s v=" "/>
    <s v="Štrba Peter (Štrba)"/>
    <s v=" "/>
    <s v="Karolczyk Jiří (KaroJi)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 "/>
    <s v=" "/>
    <s v=" "/>
    <s v=" "/>
    <s v="Koutný Tomáš (KoutTo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35:36"/>
    <s v="07:35:38"/>
    <s v="07:40:32"/>
    <s v="07:44:44"/>
    <s v="07:58:49"/>
    <s v="10:13:55"/>
    <s v="10:15:44"/>
    <s v="10:16:00"/>
    <s v="10:24:41"/>
    <n v="169"/>
    <n v="135"/>
    <n v="188"/>
    <n v="147"/>
    <s v="Friday"/>
    <s v="706"/>
    <n v="1192827"/>
    <s v="Plan"/>
    <d v="2023-03-31T00:00:00"/>
    <d v="1899-12-31T07:35:00"/>
    <s v="COS07"/>
    <s v="1264"/>
    <s v=""/>
    <m/>
    <s v="URO - Lůžkové oddělení                            "/>
    <x v="0"/>
    <n v="2023"/>
    <x v="257"/>
    <s v="5905131892"/>
    <s v="Bambuch Josef"/>
    <n v="20230330"/>
    <n v="20230405"/>
    <n v="7"/>
    <s v="C61;I10;;;;;;;;;;;;;;"/>
    <s v="78990,76711,76705,91982,91992"/>
    <s v="12"/>
    <s v="Urologická klinika"/>
    <s v="89301121"/>
    <s v="1211"/>
    <n v="211"/>
    <s v="C"/>
    <x v="9"/>
    <x v="9"/>
    <n v="76128"/>
    <n v="7632"/>
    <n v="0"/>
    <n v="0"/>
    <n v="0"/>
    <n v="0"/>
    <n v="60155.81"/>
    <n v="720"/>
    <n v="600"/>
    <x v="64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07,12"/>
    <x v="0"/>
    <s v="75614"/>
    <s v="Zlínský"/>
    <s v="Vsetín"/>
    <s v="Vsetín"/>
    <s v="C61 - Zhoubný novotvar předstojné žlázy - prostaty"/>
    <m/>
    <m/>
    <s v="C61 - Zhoubný novotvar předstojné žlázy - prostaty"/>
    <x v="27"/>
    <x v="0"/>
    <x v="0"/>
    <x v="0"/>
    <x v="0"/>
  </r>
  <r>
    <n v="354894"/>
    <x v="51"/>
    <s v="Marie Böserová"/>
    <x v="254"/>
    <n v="61"/>
    <m/>
    <s v="Pilka Radovan (pilkarad)"/>
    <s v=" "/>
    <s v="Benická Alžběta (Ben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Koriteaková Vendula (KoriteaVe)"/>
    <s v=" "/>
    <s v=" "/>
    <s v=" "/>
    <s v=" "/>
    <s v="Starostová Jarmila (StarJa)"/>
    <s v=" "/>
    <s v=" "/>
    <s v=" "/>
    <s v=" "/>
    <s v="Král Jiří (KrálJiří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1:11:18"/>
    <s v="11:11:20"/>
    <s v="11:16:01"/>
    <s v="11:31:01"/>
    <s v="11:47:08"/>
    <s v="12:49:51"/>
    <s v="12:50:26"/>
    <s v="13:33:11"/>
    <s v="13:34:01"/>
    <n v="143"/>
    <n v="62"/>
    <n v="171"/>
    <n v="114"/>
    <s v="Thursday"/>
    <s v="603"/>
    <n v="752669"/>
    <s v="Plan"/>
    <d v="2023-04-27T00:00:00"/>
    <d v="1899-12-31T13:47:00"/>
    <s v="COS07"/>
    <s v="0863"/>
    <s v="111 "/>
    <m/>
    <m/>
    <x v="0"/>
    <n v="2023"/>
    <x v="258"/>
    <s v="6251040213"/>
    <s v="Böserová Marie"/>
    <n v="20230426"/>
    <n v="20230501"/>
    <n v="6"/>
    <s v="C549;E039;;;;;;;;;;;;;;"/>
    <s v="63634,91991,91982,78990"/>
    <s v="08"/>
    <s v="Porodnicko-gynekologická klinika"/>
    <s v="89301081"/>
    <s v="0817"/>
    <n v="111"/>
    <s v="B"/>
    <x v="4"/>
    <x v="4"/>
    <n v="82668"/>
    <n v="7162"/>
    <n v="0"/>
    <n v="0"/>
    <n v="54.34"/>
    <n v="0"/>
    <n v="62750.79"/>
    <n v="300"/>
    <n v="600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07"/>
    <x v="0"/>
    <s v="78963"/>
    <s v="Olomoucký"/>
    <s v="Šumperk"/>
    <s v="Šumperk"/>
    <s v="C54 - Zhoubný novotvar těla děložního"/>
    <s v="C549 - ZN - tělo děložní [corpus uteri] NS"/>
    <m/>
    <s v="C549 - ZN - tělo děložní [corpus uteri] NS"/>
    <x v="184"/>
    <x v="0"/>
    <x v="0"/>
    <x v="0"/>
    <x v="1"/>
  </r>
  <r>
    <n v="353981"/>
    <x v="77"/>
    <s v="Libuše Soušková"/>
    <x v="255"/>
    <n v="75"/>
    <m/>
    <s v="Študent Vladimír (ŠTU JR.)"/>
    <s v=" "/>
    <s v="Hruška František (HRU)"/>
    <s v=" "/>
    <s v=" "/>
    <s v=" "/>
    <s v=" "/>
    <s v="Dubovec Tomáš (DubovecTo)"/>
    <s v=" "/>
    <s v="Urbášková Jitka (Urbáš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4:00"/>
    <s v="07:47:28"/>
    <s v="07:57:10"/>
    <s v="08:02:42"/>
    <s v="08:15:00"/>
    <s v="09:29:17"/>
    <s v="09:36:44"/>
    <s v="09:53:34"/>
    <s v="10:02:44"/>
    <n v="138"/>
    <n v="74"/>
    <n v="155"/>
    <n v="101"/>
    <s v="Monday"/>
    <s v="706"/>
    <n v="176185"/>
    <s v="Plan"/>
    <d v="2023-04-17T00:00:00"/>
    <d v="1899-12-31T08:00:00"/>
    <s v="COS07"/>
    <s v="1264"/>
    <s v="201 "/>
    <m/>
    <s v="URO - Lůžkové oddělení                            "/>
    <x v="0"/>
    <n v="2023"/>
    <x v="259"/>
    <s v="485524411"/>
    <s v="Soušková Libuše"/>
    <n v="20230416"/>
    <n v="20230421"/>
    <n v="6"/>
    <s v="C64;I10;E038;E789;;;;;;;;;;;;"/>
    <s v="76707,78990"/>
    <s v="12"/>
    <s v="Urologická klinika"/>
    <s v="89301121"/>
    <s v="1211"/>
    <n v="201"/>
    <s v="C"/>
    <x v="2"/>
    <x v="2"/>
    <n v="69208"/>
    <n v="6631"/>
    <n v="0"/>
    <n v="0"/>
    <n v="0"/>
    <n v="0"/>
    <n v="51119"/>
    <n v="600"/>
    <n v="675"/>
    <x v="4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7200"/>
    <s v="Olomoucký"/>
    <s v="Olomouc"/>
    <s v="Olomouc město"/>
    <s v="C64 - Zhoubný novotvar ledviny mimo pánvičku"/>
    <m/>
    <m/>
    <s v="C64 - Zhoubný novotvar ledviny mimo pánvičku"/>
    <x v="167"/>
    <x v="0"/>
    <x v="0"/>
    <x v="0"/>
    <x v="0"/>
  </r>
  <r>
    <n v="374284"/>
    <x v="178"/>
    <s v="Květoslav Hudeček"/>
    <x v="256"/>
    <n v="50"/>
    <m/>
    <s v="Študent Vladimír (ŠTU JR.)"/>
    <s v=" "/>
    <s v="Žemla Pavel (Žemla)"/>
    <s v=" "/>
    <s v=" "/>
    <s v=" "/>
    <s v=" "/>
    <s v="Tylich Štěpán (TylichŠtě)"/>
    <s v=" "/>
    <s v="Janásková Eva (Janásková)"/>
    <s v=" "/>
    <s v=" "/>
    <s v=" "/>
    <s v=" "/>
    <s v=" "/>
    <s v=" "/>
    <s v=" "/>
    <s v=" "/>
    <s v=" "/>
    <s v="Hudečková Jana (HudeJa)"/>
    <s v="Fričarová Martina (Fričarová)"/>
    <s v=" "/>
    <s v=" "/>
    <s v=" "/>
    <s v="Bačinská Tereza (BačiTe)"/>
    <s v=" "/>
    <s v=" "/>
    <s v=" "/>
    <s v=" "/>
    <s v="Svorník Ondřej (SvorOn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07:50:26"/>
    <s v="07:59:44"/>
    <s v="08:14:36"/>
    <s v="08:24:29"/>
    <s v="08:29:27"/>
    <s v="10:58:43"/>
    <s v="11:04:17"/>
    <s v="11:17:35"/>
    <s v="11:26:26"/>
    <n v="216"/>
    <n v="149"/>
    <n v="188"/>
    <n v="147"/>
    <s v="Friday"/>
    <s v="706"/>
    <n v="1238688"/>
    <s v="Plan"/>
    <d v="2023-10-27T00:00:00"/>
    <d v="1899-12-31T08:00:00"/>
    <s v="COS07"/>
    <s v="1264"/>
    <s v=""/>
    <m/>
    <s v="URO - Lůžkové oddělení                            "/>
    <x v="0"/>
    <n v="2023"/>
    <x v="260"/>
    <s v="7312264685"/>
    <s v="Hudeček Květoslav"/>
    <n v="20231026"/>
    <n v="20231101"/>
    <n v="7"/>
    <s v="C61;E785;E790;;;;;;;;;;;;;"/>
    <s v="76711,76705,78990,91992,91982"/>
    <s v="12"/>
    <s v="Urologická klinika"/>
    <s v="89301121"/>
    <s v="1211"/>
    <n v="201"/>
    <s v="C"/>
    <x v="9"/>
    <x v="9"/>
    <n v="90835"/>
    <n v="7857"/>
    <n v="0"/>
    <n v="0"/>
    <n v="0"/>
    <n v="0"/>
    <n v="60899.75"/>
    <n v="720"/>
    <n v="825"/>
    <x v="13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68201"/>
    <s v="Jihomoravský"/>
    <s v="Vyškov"/>
    <s v="Vyškov"/>
    <s v="C61 - Zhoubný novotvar předstojné žlázy - prostaty"/>
    <m/>
    <m/>
    <s v="C61 - Zhoubný novotvar předstojné žlázy - prostaty"/>
    <x v="185"/>
    <x v="0"/>
    <x v="0"/>
    <x v="0"/>
    <x v="0"/>
  </r>
  <r>
    <n v="362601"/>
    <x v="158"/>
    <s v="Ivan Skopalík"/>
    <x v="257"/>
    <n v="78"/>
    <m/>
    <s v="Študent Vladimír (ŠTU JR.)"/>
    <s v=" "/>
    <s v="Hruška František (HRU)"/>
    <s v=" "/>
    <s v=" "/>
    <s v=" "/>
    <s v=" "/>
    <s v="Lucká Ivana (LucIv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3:39:23"/>
    <s v="13:42:48"/>
    <s v="13:47:42"/>
    <s v="13:56:29"/>
    <s v="14:03:41"/>
    <s v="15:13:31"/>
    <s v="15:18:43"/>
    <s v="15:24:26"/>
    <s v="15:46:05"/>
    <n v="127"/>
    <n v="70"/>
    <n v="155"/>
    <n v="101"/>
    <s v="Monday"/>
    <s v="706"/>
    <n v="359621"/>
    <s v="Plan"/>
    <d v="2023-06-26T00:00:00"/>
    <d v="1899-12-31T13:46:00"/>
    <s v="COS07"/>
    <s v="1264"/>
    <s v="217 "/>
    <m/>
    <s v="URO - Lůžkové oddělení                            "/>
    <x v="0"/>
    <n v="2023"/>
    <x v="261"/>
    <s v="450324462"/>
    <s v="Skopalík Ivan"/>
    <n v="20230626"/>
    <n v="20230630"/>
    <n v="5"/>
    <s v="C64;I743;I10;;;;;;;;;;;;;"/>
    <s v="76707,78990"/>
    <s v="12"/>
    <s v="Urologická klinika"/>
    <s v="89301121"/>
    <s v="1211"/>
    <n v="205"/>
    <s v="C"/>
    <x v="2"/>
    <x v="2"/>
    <n v="64875"/>
    <n v="5405"/>
    <n v="0"/>
    <n v="0"/>
    <n v="163.03"/>
    <n v="5125.33"/>
    <n v="51124.54"/>
    <n v="480"/>
    <n v="525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8401"/>
    <s v="Olomoucký"/>
    <s v="Olomouc"/>
    <s v="Litovelsko"/>
    <s v="C64 - Zhoubný novotvar ledviny mimo pánvičku"/>
    <m/>
    <m/>
    <s v="C64 - Zhoubný novotvar ledviny mimo pánvičku"/>
    <x v="186"/>
    <x v="0"/>
    <x v="0"/>
    <x v="0"/>
    <x v="0"/>
  </r>
  <r>
    <n v="375978"/>
    <x v="179"/>
    <s v="Helena Mlčúchová"/>
    <x v="258"/>
    <n v="70"/>
    <m/>
    <s v="Študent Vladimír (ŠTU JR.)"/>
    <s v=" "/>
    <s v="Hruška František (HRU)"/>
    <s v=" "/>
    <s v=" "/>
    <s v=" "/>
    <s v=" "/>
    <s v="Mačuga Filip (MačuFi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Koutný Tomáš (KoutTo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10:33:06"/>
    <s v="10:36:19"/>
    <s v="10:40:37"/>
    <s v="11:03:43"/>
    <s v="11:09:16"/>
    <s v="12:20:18"/>
    <s v="12:23:12"/>
    <s v="12:34:07"/>
    <s v="12:45:02"/>
    <n v="132"/>
    <n v="71"/>
    <n v="150"/>
    <n v="100"/>
    <s v="Friday"/>
    <s v="706"/>
    <n v="129254"/>
    <s v="Plan"/>
    <d v="2023-11-10T00:00:00"/>
    <d v="1899-12-31T11:18:00"/>
    <s v="COS07"/>
    <s v="1264"/>
    <s v="211 "/>
    <m/>
    <s v="URO - Lůžkové oddělení                            "/>
    <x v="0"/>
    <n v="2023"/>
    <x v="262"/>
    <s v="535830311"/>
    <s v="Mlčúchová Helena"/>
    <n v="20231109"/>
    <n v="20231114"/>
    <n v="6"/>
    <s v="C64;I10;I252;E119;;;;;;;;;;;;"/>
    <s v="76707,91983,78990,91991"/>
    <s v="12"/>
    <s v="Urologická klinika"/>
    <s v="89301121"/>
    <s v="1211"/>
    <n v="211"/>
    <s v="C"/>
    <x v="2"/>
    <x v="2"/>
    <n v="64702"/>
    <n v="6556"/>
    <n v="0"/>
    <n v="0"/>
    <n v="163.03"/>
    <n v="0"/>
    <n v="51689.7"/>
    <n v="600"/>
    <n v="600"/>
    <x v="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9852"/>
    <s v="Olomoucký"/>
    <s v="Prostějov"/>
    <s v="Konicko"/>
    <s v="C64 - Zhoubný novotvar ledviny mimo pánvičku"/>
    <m/>
    <m/>
    <s v="C64 - Zhoubný novotvar ledviny mimo pánvičku"/>
    <x v="187"/>
    <x v="0"/>
    <x v="0"/>
    <x v="0"/>
    <x v="0"/>
  </r>
  <r>
    <n v="372239"/>
    <x v="180"/>
    <s v="Miloš Schwacha"/>
    <x v="259"/>
    <n v="48"/>
    <m/>
    <s v="Loveček Martin (lovemart)"/>
    <s v=" "/>
    <s v="Skalický Pavel (skalicky)"/>
    <s v=" "/>
    <s v=" "/>
    <s v=" "/>
    <s v=" "/>
    <s v="Lekeš Jan (Lekeš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9                         "/>
    <s v="1.CH - Operační sál                               "/>
    <x v="3"/>
    <x v="3"/>
    <n v="0"/>
    <s v="Celkova"/>
    <b v="0"/>
    <b v="0"/>
    <b v="0"/>
    <b v="0"/>
    <s v="11:32:30"/>
    <s v="11:40:34"/>
    <s v="11:40:35"/>
    <s v="11:57:51"/>
    <s v="12:10:41"/>
    <s v="17:07:10"/>
    <s v="17:37:50"/>
    <s v="18:00:39"/>
    <s v="18:04:34"/>
    <n v="392"/>
    <n v="297"/>
    <n v="155"/>
    <n v="116"/>
    <s v="Wednesday"/>
    <s v="701"/>
    <n v="1238157"/>
    <s v="Plan"/>
    <d v="2023-09-27T00:00:00"/>
    <d v="1899-12-31T12:48:00"/>
    <s v="COS07"/>
    <s v="0464"/>
    <s v=""/>
    <m/>
    <s v="1.CH - Lůžkové oddělení 6  JIP                    "/>
    <x v="1"/>
    <n v="2023"/>
    <x v="263"/>
    <s v="7501225424"/>
    <s v="Schwacha Miloš"/>
    <n v="20230926"/>
    <n v="20231002"/>
    <n v="7"/>
    <s v="D136;;;;;;;;;;;;;;;"/>
    <s v="78991,51323,21413,21415,21225,21001,21215"/>
    <s v="04"/>
    <s v="I. chirurgická klinika"/>
    <s v="89301041"/>
    <s v="0412"/>
    <n v="205"/>
    <s v="B"/>
    <x v="32"/>
    <x v="32"/>
    <n v="114146"/>
    <n v="4839"/>
    <n v="17413"/>
    <n v="0"/>
    <n v="489.09"/>
    <n v="0"/>
    <n v="66374.89"/>
    <n v="480"/>
    <n v="300"/>
    <x v="115"/>
    <s v="04"/>
    <s v="I. chirurgická klinika"/>
    <s v="89301041"/>
    <s v="0412"/>
    <n v="15"/>
    <n v="5"/>
    <n v="24"/>
    <n v="388791"/>
    <n v="18091"/>
    <n v="1"/>
    <n v="46852"/>
    <n v="5.4336000000000002"/>
    <n v="5.1920000000000002"/>
    <n v="0.24160000000000001"/>
    <x v="79"/>
    <n v="5.1919999122619629"/>
    <n v="0.45539999008178711"/>
    <s v="1"/>
    <s v="04"/>
    <s v="04"/>
    <s v="07,04,26"/>
    <x v="7"/>
    <s v="74733"/>
    <s v="Moravskoslezský"/>
    <s v="Opava"/>
    <s v="Opava"/>
    <s v="D13 - Nezhoubný novotvar j. a nepřesně určených částí trávicí soustavy"/>
    <s v="D136 - Nezhoubný novotvar - slinivka břišní"/>
    <m/>
    <s v="D136 - Nezhoubný novotvar - slinivka břišní"/>
    <x v="188"/>
    <x v="0"/>
    <x v="0"/>
    <x v="0"/>
    <x v="2"/>
  </r>
  <r>
    <n v="359775"/>
    <x v="54"/>
    <s v="Roman Marek"/>
    <x v="260"/>
    <n v="48"/>
    <m/>
    <s v="Študent Vladimír (ŠTU JR.)"/>
    <s v=" "/>
    <s v="Hruška František (HRU)"/>
    <s v=" "/>
    <s v=" "/>
    <s v=" "/>
    <s v=" "/>
    <s v="Horáková Tereza (HoráTe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4:58"/>
    <s v="07:47:21"/>
    <s v="07:51:15"/>
    <s v="08:06:59"/>
    <s v="08:18:05"/>
    <s v="09:38:28"/>
    <s v="09:44:25"/>
    <s v="09:46:49"/>
    <s v="09:56:29"/>
    <n v="132"/>
    <n v="80"/>
    <n v="155"/>
    <n v="101"/>
    <s v="Monday"/>
    <s v="706"/>
    <n v="313644"/>
    <s v="Plan"/>
    <d v="2023-05-29T00:00:00"/>
    <d v="1899-12-31T08:00:00"/>
    <s v="COS07"/>
    <s v="1264"/>
    <s v="217 "/>
    <m/>
    <s v="DK - Oddělení diagnostické a pooperační 28C       "/>
    <x v="0"/>
    <n v="2023"/>
    <x v="264"/>
    <s v="7501305361"/>
    <s v="Marek Roman"/>
    <n v="20230528"/>
    <n v="20230601"/>
    <n v="5"/>
    <s v="C64;G473;E039;N209;;;;;;;;;;;;"/>
    <s v="91991,76707,78990,91981"/>
    <s v="12"/>
    <s v="Urologická klinika"/>
    <s v="89301121"/>
    <s v="1211"/>
    <n v="205"/>
    <s v="C"/>
    <x v="2"/>
    <x v="2"/>
    <n v="74103"/>
    <n v="3804"/>
    <n v="6696"/>
    <n v="0"/>
    <n v="108.68"/>
    <n v="0"/>
    <n v="46739.41"/>
    <n v="360"/>
    <n v="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8335"/>
    <s v="Olomoucký"/>
    <s v="Olomouc"/>
    <s v="Olomouc sever"/>
    <s v="C64 - Zhoubný novotvar ledviny mimo pánvičku"/>
    <m/>
    <m/>
    <s v="C64 - Zhoubný novotvar ledviny mimo pánvičku"/>
    <x v="189"/>
    <x v="0"/>
    <x v="0"/>
    <x v="0"/>
    <x v="0"/>
  </r>
  <r>
    <n v="345678"/>
    <x v="181"/>
    <s v="Jiří Barveníček"/>
    <x v="261"/>
    <n v="44"/>
    <m/>
    <s v="Študent Vladimír (ŠTU JR.)"/>
    <s v=" "/>
    <s v="Študent Vladimír (ŠTU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Králová Marie (KrálováMa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5:14"/>
    <s v="07:49:17"/>
    <s v="07:56:52"/>
    <s v="08:05:55"/>
    <s v="08:22:31"/>
    <s v="09:54:49"/>
    <s v="09:56:53"/>
    <s v="10:11:30"/>
    <s v="10:21:41"/>
    <n v="156"/>
    <n v="92"/>
    <n v="155"/>
    <n v="102"/>
    <s v="Monday"/>
    <s v="706"/>
    <n v="47971"/>
    <s v="Plan"/>
    <d v="2023-01-23T00:00:00"/>
    <d v="1899-12-31T08:00:00"/>
    <s v="COS07"/>
    <s v="1264"/>
    <s v="111 "/>
    <m/>
    <s v="URO - Lůžkové oddělení                            "/>
    <x v="1"/>
    <n v="2023"/>
    <x v="265"/>
    <s v="7911015266"/>
    <s v="Barveníček Jiří"/>
    <n v="20230122"/>
    <n v="20230126"/>
    <n v="5"/>
    <s v="C64;N202;I10;;;;;;;;;;;;;"/>
    <s v="78990,76707"/>
    <s v="12"/>
    <s v="Urologická klinika"/>
    <s v="89301121"/>
    <s v="1211"/>
    <n v="111"/>
    <s v="C"/>
    <x v="2"/>
    <x v="2"/>
    <n v="64835"/>
    <n v="5405"/>
    <n v="0"/>
    <n v="0"/>
    <n v="0"/>
    <n v="0"/>
    <n v="51143.35"/>
    <n v="480"/>
    <n v="525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79601"/>
    <s v="Olomoucký"/>
    <s v="Prostějov"/>
    <s v="Prostějov město"/>
    <s v="C64 - Zhoubný novotvar ledviny mimo pánvičku"/>
    <m/>
    <m/>
    <s v="C64 - Zhoubný novotvar ledviny mimo pánvičku"/>
    <x v="190"/>
    <x v="0"/>
    <x v="0"/>
    <x v="0"/>
    <x v="0"/>
  </r>
  <r>
    <n v="350125"/>
    <x v="182"/>
    <s v="Jakub Holubec"/>
    <x v="262"/>
    <n v="36"/>
    <m/>
    <s v="Študent Vladimír (ŠTU JR.)"/>
    <s v=" "/>
    <s v="Hruška František (HRU)"/>
    <s v=" "/>
    <s v=" "/>
    <s v=" "/>
    <s v=" "/>
    <s v="Gallová Zuzana (Gallová)"/>
    <s v=" "/>
    <s v="Pavoni Věra (PavoVě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15"/>
    <x v="15"/>
    <n v="0"/>
    <s v="Celkova"/>
    <b v="0"/>
    <b v="0"/>
    <b v="0"/>
    <b v="0"/>
    <s v="07:27:55"/>
    <s v="07:31:46"/>
    <s v="07:36:30"/>
    <s v="07:43:32"/>
    <s v="07:56:00"/>
    <s v="09:34:09"/>
    <s v="09:36:02"/>
    <s v="09:43:25"/>
    <s v="09:49:22"/>
    <n v="142"/>
    <n v="98"/>
    <n v="162"/>
    <n v="106"/>
    <s v="Tuesday"/>
    <s v="706"/>
    <n v="1192911"/>
    <s v="Plan"/>
    <d v="2023-03-07T00:00:00"/>
    <d v="1899-12-31T08:00:00"/>
    <s v="COS07"/>
    <s v="1264"/>
    <s v=""/>
    <m/>
    <s v="URO - Lůžkové oddělení                            "/>
    <x v="0"/>
    <n v="2023"/>
    <x v="266"/>
    <s v="8706056128"/>
    <s v="Holubec Jakub"/>
    <n v="20230306"/>
    <n v="20230308"/>
    <n v="3"/>
    <s v="N130;;;;;;;;;;;;;;;"/>
    <s v="76709,78990"/>
    <s v="12"/>
    <s v="Urologická klinika"/>
    <s v="89301121"/>
    <s v="1211"/>
    <n v="111"/>
    <s v="D"/>
    <x v="17"/>
    <x v="17"/>
    <n v="55655"/>
    <n v="2836"/>
    <n v="0"/>
    <n v="0"/>
    <n v="0"/>
    <n v="0"/>
    <n v="55081.77"/>
    <n v="240"/>
    <n v="300"/>
    <x v="102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12,07"/>
    <x v="0"/>
    <s v="61200"/>
    <s v="Jihomoravský"/>
    <s v="Brno-město"/>
    <s v="Brno-město"/>
    <s v="N13 - Obstrukční a refluxní uropatie"/>
    <s v="N130 - Hydronefróza s obstrukcí pelviureterálního spojení"/>
    <m/>
    <s v="N130 - Hydronefróza s obstrukcí pelviureterálního spojení"/>
    <x v="191"/>
    <x v="0"/>
    <x v="0"/>
    <x v="0"/>
    <x v="0"/>
  </r>
  <r>
    <n v="367310"/>
    <x v="174"/>
    <s v="Miroslav Slouka"/>
    <x v="263"/>
    <n v="71"/>
    <m/>
    <s v="Hruška František (HRU)"/>
    <s v=" "/>
    <s v="Študent Vladimír (ŠTU)"/>
    <s v="Hromčíková Nicola (HromNi)"/>
    <s v=" "/>
    <s v=" "/>
    <s v=" "/>
    <s v="Mačuga Filip (MačuFi)"/>
    <s v=" "/>
    <s v="Kozlovská Jana (KozlJa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38:33"/>
    <s v="07:42:05"/>
    <s v="07:49:17"/>
    <s v="07:58:59"/>
    <s v="08:07:39"/>
    <s v="10:20:42"/>
    <s v="10:25:49"/>
    <s v="10:26:02"/>
    <s v="10:35:25"/>
    <n v="177"/>
    <n v="133"/>
    <n v="151"/>
    <n v="106"/>
    <s v="Wednesday"/>
    <s v="706"/>
    <n v="130943"/>
    <s v="Plan"/>
    <d v="2023-08-09T00:00:00"/>
    <d v="1899-12-31T08:00:00"/>
    <s v="COS07"/>
    <s v="1264"/>
    <s v="217 "/>
    <m/>
    <s v="URO - Lůžkové oddělení                            "/>
    <x v="1"/>
    <n v="2023"/>
    <x v="267"/>
    <s v="520721194"/>
    <s v="Slouka Miroslav"/>
    <n v="20230806"/>
    <n v="20230817"/>
    <n v="12"/>
    <s v="C61;N189;I10;E785;Z904;;;;;;;;;;;"/>
    <s v="89423,21225,18521,78990,89321,21001,21215,76705"/>
    <s v="03"/>
    <s v="III. interní klinika - nefrologická, revmatologická a endokrinologická"/>
    <s v="89301031"/>
    <s v="0312"/>
    <n v="205"/>
    <s v="C"/>
    <x v="0"/>
    <x v="0"/>
    <n v="148818"/>
    <n v="15308"/>
    <n v="0"/>
    <n v="0"/>
    <n v="884.06"/>
    <n v="0"/>
    <n v="98083.73"/>
    <n v="1080"/>
    <n v="1500"/>
    <x v="11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80"/>
    <n v="2.7792699337005615"/>
    <n v="0.55559998750686646"/>
    <s v="1"/>
    <s v="12"/>
    <m/>
    <s v="34,26,03,07,12"/>
    <x v="0"/>
    <s v="78983"/>
    <s v="Olomoucký"/>
    <s v="Šumperk"/>
    <s v="Mohelnicko"/>
    <s v="C61 - Zhoubný novotvar předstojné žlázy - prostaty"/>
    <m/>
    <m/>
    <s v="C61 - Zhoubný novotvar předstojné žlázy - prostaty"/>
    <x v="192"/>
    <x v="0"/>
    <x v="0"/>
    <x v="0"/>
    <x v="0"/>
  </r>
  <r>
    <n v="368096"/>
    <x v="183"/>
    <s v="Radek Starý"/>
    <x v="264"/>
    <n v="51"/>
    <m/>
    <s v="Loveček Martin (lovemart)"/>
    <s v=" "/>
    <s v="Skalický Pavel (skalicky)"/>
    <s v=" "/>
    <s v=" "/>
    <s v=" "/>
    <s v=" "/>
    <s v="Vorlová Barbora (VorlBa)"/>
    <s v=" "/>
    <s v="Melicharová Natálie (MeliNa)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Hudečková Jana (HudeJa)"/>
    <s v=" "/>
    <s v=" "/>
    <s v=" "/>
    <s v="Svorník Ondřej (SvorOn)"/>
    <s v=" "/>
    <s v=" "/>
    <s v=" "/>
    <s v=" "/>
    <s v="Havránek Jakub (HavrJak)"/>
    <s v=" "/>
    <s v=" "/>
    <s v=" "/>
    <s v=" "/>
    <s v="COS07"/>
    <s v="1.CH - Lůžkové oddělení 9                         "/>
    <s v="1.CH - Operační sál                               "/>
    <x v="3"/>
    <x v="3"/>
    <n v="0"/>
    <s v="Celkova"/>
    <b v="0"/>
    <b v="0"/>
    <b v="0"/>
    <b v="1"/>
    <s v="07:35:59"/>
    <s v="07:38:44"/>
    <s v="07:57:59"/>
    <s v="08:24:13"/>
    <s v="08:33:40"/>
    <s v="11:51:03"/>
    <s v="11:58:53"/>
    <s v="12:03:47"/>
    <s v="12:12:26"/>
    <n v="277"/>
    <n v="198"/>
    <n v="155"/>
    <n v="113"/>
    <s v="Wednesday"/>
    <s v="701"/>
    <n v="1087039"/>
    <s v="Plan"/>
    <d v="2023-08-30T00:00:00"/>
    <d v="1899-12-31T08:00:00"/>
    <s v="COS07"/>
    <s v="0464"/>
    <s v=""/>
    <m/>
    <s v="1.CH - Lůžkové oddělení 9                         "/>
    <x v="0"/>
    <n v="2023"/>
    <x v="268"/>
    <s v="7208151500"/>
    <s v="Starý Radek"/>
    <n v="20230829"/>
    <n v="20230902"/>
    <n v="5"/>
    <s v="K828;D136;;;;;;;;;;;;;;"/>
    <s v="78990,90818,51711"/>
    <s v="04"/>
    <s v="I. chirurgická klinika"/>
    <s v="89301041"/>
    <s v="0412"/>
    <n v="111"/>
    <s v="D"/>
    <x v="31"/>
    <x v="31"/>
    <n v="52866"/>
    <n v="5304"/>
    <n v="0"/>
    <n v="0"/>
    <n v="163.03"/>
    <n v="0"/>
    <n v="76060.13"/>
    <n v="480"/>
    <n v="375"/>
    <x v="117"/>
    <s v="04"/>
    <s v="I. chirurgická klinika"/>
    <s v="89301041"/>
    <s v="0412"/>
    <n v="5"/>
    <n v="2"/>
    <n v="7"/>
    <n v="56873"/>
    <n v="16824"/>
    <n v="1"/>
    <n v="19440"/>
    <n v="0.98419999999999996"/>
    <n v="0.75949999999999995"/>
    <n v="0.22470000000000001"/>
    <x v="81"/>
    <n v="0.75950002670288086"/>
    <n v="0.8314099907875061"/>
    <s v="1"/>
    <s v="04"/>
    <s v="04"/>
    <s v="07,04"/>
    <x v="3"/>
    <s v="39470"/>
    <s v="Vysočina"/>
    <s v="Pelhřimov"/>
    <s v="Pelhřimov"/>
    <s v="K82 - Jiné nemoci žlučníku"/>
    <s v="K828 - Jiné určené nemoci žlučníku"/>
    <m/>
    <s v="K828 - Jiné určené nemoci žlučníku"/>
    <x v="193"/>
    <x v="0"/>
    <x v="0"/>
    <x v="0"/>
    <x v="2"/>
  </r>
  <r>
    <n v="356199"/>
    <x v="66"/>
    <s v="Martin Riffler"/>
    <x v="265"/>
    <n v="51"/>
    <m/>
    <s v="Hruška František (HRU)"/>
    <s v=" "/>
    <s v="Študent Vladimír (ŠTU JR.)"/>
    <s v=" "/>
    <s v=" "/>
    <s v=" "/>
    <s v=" "/>
    <s v="Hrytsai Dmytro (HrytDm)"/>
    <s v=" "/>
    <s v="Karolczyk Jiří (KaroJi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44:34"/>
    <s v="10:48:05"/>
    <s v="10:53:20"/>
    <s v="10:58:17"/>
    <s v="11:10:00"/>
    <s v="12:45:00"/>
    <s v="12:46:00"/>
    <s v="13:03:03"/>
    <s v="13:16:03"/>
    <n v="152"/>
    <n v="95"/>
    <n v="151"/>
    <n v="106"/>
    <s v="Tuesday"/>
    <s v="706"/>
    <n v="701503"/>
    <s v="Plan"/>
    <d v="2023-04-25T00:00:00"/>
    <d v="1899-12-31T13:35:00"/>
    <s v="COS07"/>
    <s v="1264"/>
    <s v=""/>
    <m/>
    <s v="URO - Lůžkové oddělení                            "/>
    <x v="0"/>
    <n v="2023"/>
    <x v="269"/>
    <s v="7209015759"/>
    <s v="Riffler Martin"/>
    <n v="20230424"/>
    <n v="20230430"/>
    <n v="7"/>
    <s v="C61;;;;;;;;;;;;;;;"/>
    <s v="76705,91982,91993,78990"/>
    <s v="12"/>
    <s v="Urologická klinika"/>
    <s v="89301121"/>
    <s v="1211"/>
    <n v="205"/>
    <s v="C"/>
    <x v="0"/>
    <x v="0"/>
    <n v="65563"/>
    <n v="7857"/>
    <n v="0"/>
    <n v="0"/>
    <n v="0"/>
    <n v="0"/>
    <n v="60142.54"/>
    <n v="720"/>
    <n v="825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8901"/>
    <s v="Olomoucký"/>
    <s v="Šumperk"/>
    <s v="Zábřeh"/>
    <s v="C61 - Zhoubný novotvar předstojné žlázy - prostaty"/>
    <m/>
    <m/>
    <s v="C61 - Zhoubný novotvar předstojné žlázy - prostaty"/>
    <x v="6"/>
    <x v="0"/>
    <x v="0"/>
    <x v="0"/>
    <x v="0"/>
  </r>
  <r>
    <n v="363513"/>
    <x v="7"/>
    <s v="Daniel Dziuba"/>
    <x v="266"/>
    <n v="51"/>
    <m/>
    <s v="Študent Vladimír (ŠTU)"/>
    <s v=" "/>
    <s v="Wiesner Natalia (WiesNa)"/>
    <s v=" "/>
    <s v=" "/>
    <s v=" "/>
    <s v=" "/>
    <s v="Bendžala Tomáš (BendTo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Seidl Zbyněk (Seid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4"/>
    <x v="4"/>
    <n v="0"/>
    <s v="Celkova"/>
    <b v="0"/>
    <b v="0"/>
    <b v="0"/>
    <b v="0"/>
    <s v="13:24:32"/>
    <s v="13:25:07"/>
    <s v="13:27:13"/>
    <s v="13:32:27"/>
    <s v="13:35:15"/>
    <s v="14:37:39"/>
    <s v="14:37:45"/>
    <s v="14:39:47"/>
    <s v="14:45:59"/>
    <n v="81"/>
    <n v="62"/>
    <n v="90"/>
    <n v="53"/>
    <s v="Friday"/>
    <m/>
    <n v="1232962"/>
    <s v="Plan"/>
    <d v="2023-06-23T00:00:00"/>
    <d v="1899-12-31T14:39:00"/>
    <s v="COS07"/>
    <s v="1264"/>
    <s v=""/>
    <s v="00041, 00130, 00301, 00302"/>
    <s v="URO - Lůžkové oddělení                            "/>
    <x v="1"/>
    <n v="2023"/>
    <x v="270"/>
    <s v="7209145592"/>
    <s v="Dziuba Daniel"/>
    <n v="20230622"/>
    <n v="20230626"/>
    <n v="5"/>
    <s v="C620;;;;;;;;;;;;;;;"/>
    <s v="76439,78989"/>
    <s v="12"/>
    <s v="Urologická klinika"/>
    <s v="89301121"/>
    <s v="1211"/>
    <n v="211"/>
    <s v="A"/>
    <x v="28"/>
    <x v="28"/>
    <n v="12832"/>
    <n v="5255"/>
    <n v="0"/>
    <n v="0"/>
    <n v="299.20999999999998"/>
    <n v="0"/>
    <n v="0"/>
    <n v="480"/>
    <n v="375"/>
    <x v="107"/>
    <s v="12"/>
    <s v="Urologická klinika"/>
    <s v="89301121"/>
    <s v="1211"/>
    <n v="4"/>
    <n v="2"/>
    <n v="10"/>
    <n v="53710"/>
    <n v="637"/>
    <n v="1"/>
    <n v="4890"/>
    <n v="0.7258"/>
    <n v="0.71730000000000005"/>
    <n v="8.5000000000000006E-3"/>
    <x v="70"/>
    <n v="0.71729999780654907"/>
    <n v="8.500000461935997E-3"/>
    <s v="1"/>
    <s v="12"/>
    <s v="12"/>
    <s v="12,07"/>
    <x v="2"/>
    <s v="71300"/>
    <s v="Moravskoslezský"/>
    <s v="Ostrava-město"/>
    <s v="Ostrava"/>
    <s v="C62 - Zhoubný novotvar varlete"/>
    <s v="C620 - ZN - nesestouplé varle"/>
    <m/>
    <s v="C620 - ZN - nesestouplé varle"/>
    <x v="194"/>
    <x v="1"/>
    <x v="0"/>
    <x v="0"/>
    <x v="0"/>
  </r>
  <r>
    <n v="378628"/>
    <x v="57"/>
    <s v="Leona Tomšů"/>
    <x v="267"/>
    <n v="49"/>
    <m/>
    <s v="Študent Vladimír (ŠTU JR.)"/>
    <s v=" "/>
    <s v="Hruška František (HRU)"/>
    <s v=" "/>
    <s v=" "/>
    <s v=" "/>
    <s v=" "/>
    <s v="Wawrzyková Dominika (WawDom)"/>
    <s v=" "/>
    <s v="Bělohlávková Andrea (Bělohlavk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15"/>
    <x v="15"/>
    <n v="0"/>
    <s v="Celkova"/>
    <m/>
    <m/>
    <m/>
    <m/>
    <s v="07:54:18"/>
    <s v="07:54:19"/>
    <s v="07:54:20"/>
    <s v="08:16:13"/>
    <s v="08:16:12"/>
    <s v="09:55:26"/>
    <s v="10:04:38"/>
    <s v="10:04:57"/>
    <s v="10:12:21"/>
    <n v="138"/>
    <n v="99"/>
    <n v="142"/>
    <n v="107"/>
    <s v="Monday"/>
    <s v="706"/>
    <n v="105070"/>
    <s v="Plan"/>
    <d v="2023-12-04T00:00:00"/>
    <d v="1899-12-31T08:00:00"/>
    <s v="COS07"/>
    <s v="1264"/>
    <s v="217 "/>
    <m/>
    <s v="URO - Lůžkové oddělení                            "/>
    <x v="0"/>
    <n v="2023"/>
    <x v="271"/>
    <s v="7461115321"/>
    <s v="Tomšů Leona"/>
    <n v="20231203"/>
    <n v="20231207"/>
    <n v="5"/>
    <s v="N135;;;;;;;;;;;;;;;"/>
    <s v="78990,76709"/>
    <s v="12"/>
    <s v="Urologická klinika"/>
    <s v="89301121"/>
    <s v="1211"/>
    <n v="205"/>
    <s v="D"/>
    <x v="17"/>
    <x v="17"/>
    <n v="57001"/>
    <n v="5405"/>
    <n v="0"/>
    <n v="0"/>
    <n v="108.69"/>
    <n v="0"/>
    <n v="54404.9"/>
    <n v="480"/>
    <n v="525"/>
    <x v="26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07,12"/>
    <x v="0"/>
    <s v="78396"/>
    <s v="Olomoucký"/>
    <s v="Olomouc"/>
    <s v="Uničovsko"/>
    <s v="N13 - Obstrukční a refluxní uropatie"/>
    <s v="N135 - Klička a striktura ureteru bez hydronefrózy"/>
    <m/>
    <s v="N135 - Klička a striktura ureteru bez hydronefrózy"/>
    <x v="195"/>
    <x v="0"/>
    <x v="0"/>
    <x v="0"/>
    <x v="0"/>
  </r>
  <r>
    <n v="359176"/>
    <x v="72"/>
    <s v="Marcela Vosáhlová"/>
    <x v="268"/>
    <n v="49"/>
    <m/>
    <s v="Špička Petr (Špič)"/>
    <s v=" "/>
    <s v="Klementa Ivo (klemeivo)"/>
    <s v=" "/>
    <s v=" "/>
    <s v=" "/>
    <s v=" "/>
    <s v="Vorlová Barbora (VorlBa)"/>
    <s v=" "/>
    <s v="Janásková Eva (Janásková)"/>
    <s v=" "/>
    <s v=" "/>
    <s v=" "/>
    <s v=" "/>
    <s v=" "/>
    <s v=" "/>
    <s v=" "/>
    <s v=" "/>
    <s v=" "/>
    <s v="Králová Marie (KrálováMa)"/>
    <s v=" "/>
    <s v=" "/>
    <s v=" "/>
    <s v=" "/>
    <s v="Bačinská Tereza (BačiTe)"/>
    <s v="Fričarová Martina (Fričarová)"/>
    <s v=" "/>
    <s v=" "/>
    <s v=" "/>
    <s v="Seidl Zbyněk (Seid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12"/>
    <x v="12"/>
    <n v="0"/>
    <s v="Celkova"/>
    <b v="0"/>
    <b v="0"/>
    <b v="0"/>
    <b v="0"/>
    <s v="10:42:55"/>
    <s v="10:48:52"/>
    <s v="10:56:41"/>
    <s v="11:31:44"/>
    <s v="11:38:51"/>
    <s v="13:24:26"/>
    <s v="13:26:55"/>
    <s v="13:57:39"/>
    <s v="14:03:25"/>
    <n v="201"/>
    <n v="106"/>
    <n v="166"/>
    <n v="158"/>
    <s v="Wednesday"/>
    <s v="CH1"/>
    <n v="1228212"/>
    <s v="Plan"/>
    <d v="2023-05-17T00:00:00"/>
    <d v="1899-12-31T08:40:00"/>
    <s v="COS07"/>
    <s v="0464"/>
    <s v=""/>
    <m/>
    <s v="1.CH - Lůžkové oddělení 6  JIP                    "/>
    <x v="0"/>
    <n v="2023"/>
    <x v="272"/>
    <s v="7461304840"/>
    <s v="Vosáhlová Marcela"/>
    <n v="20230516"/>
    <n v="20230522"/>
    <n v="7"/>
    <s v="K628;K573;;;;;;;;;;;;;;"/>
    <s v="21413,51765,21225,21221,21001,78990,21415,21215"/>
    <s v="04"/>
    <s v="I. chirurgická klinika"/>
    <s v="89301041"/>
    <s v="0413"/>
    <n v="211"/>
    <s v="D"/>
    <x v="7"/>
    <x v="7"/>
    <n v="102350"/>
    <n v="4839"/>
    <n v="17413"/>
    <n v="0"/>
    <n v="287.91000000000003"/>
    <n v="0"/>
    <n v="74801.64"/>
    <n v="480"/>
    <n v="300"/>
    <x v="55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4,07"/>
    <x v="0"/>
    <s v="79326"/>
    <s v="Moravskoslezský"/>
    <s v="Bruntál"/>
    <s v="Bruntál"/>
    <s v="K62 - Jiné nemoci řiti a konečníku"/>
    <s v="K628 - Jiné určené nemoci řiti a konečníku"/>
    <m/>
    <s v="K628 - Jiné určené nemoci řiti a konečníku"/>
    <x v="196"/>
    <x v="0"/>
    <x v="0"/>
    <x v="0"/>
    <x v="2"/>
  </r>
  <r>
    <n v="356568"/>
    <x v="6"/>
    <s v="Petr Lakomý"/>
    <x v="269"/>
    <n v="59"/>
    <m/>
    <s v="Salzman Richard (Sa)"/>
    <s v=" "/>
    <s v="Brož Martin (Br)"/>
    <s v=" "/>
    <s v=" "/>
    <s v=" "/>
    <s v=" "/>
    <s v="Dvořáková Jitka (DvoJi)"/>
    <s v=" "/>
    <s v="Sobotková Klára (SoboKl)"/>
    <s v=" "/>
    <s v=" "/>
    <s v=" "/>
    <s v=" "/>
    <s v=" "/>
    <s v=" "/>
    <s v=" "/>
    <s v=" "/>
    <s v=" "/>
    <s v="Reimer Jakub (Reimer)"/>
    <s v="Neplechová Marta (NeplMa)"/>
    <s v=" "/>
    <s v=" "/>
    <s v=" "/>
    <s v="Prucková Lucie (PruckovL)"/>
    <s v="Reimer Jakub (Reimer)"/>
    <s v=" "/>
    <s v=" "/>
    <s v=" "/>
    <s v="Satke Martin (SatkMa)"/>
    <s v=" "/>
    <s v=" "/>
    <s v=" "/>
    <s v=" "/>
    <s v="Havránek Jakub (HavrJak)"/>
    <s v=" "/>
    <s v=" "/>
    <s v=" "/>
    <s v=" "/>
    <s v="COS07"/>
    <s v="ORL - Lůžkové oddělení 14 B                       "/>
    <s v="ORL - Operační sál                                "/>
    <x v="3"/>
    <x v="3"/>
    <n v="0"/>
    <s v="Celkova"/>
    <b v="0"/>
    <b v="0"/>
    <b v="0"/>
    <b v="0"/>
    <s v="15:59:31"/>
    <s v="16:01:31"/>
    <s v="16:07:16"/>
    <s v="16:09:02"/>
    <s v="16:23:00"/>
    <s v="18:25:38"/>
    <s v="18:25:44"/>
    <s v="18:31:56"/>
    <s v="18:31:57"/>
    <n v="152"/>
    <n v="122"/>
    <n v="129"/>
    <n v="109"/>
    <s v="Monday"/>
    <s v="701"/>
    <n v="897137"/>
    <s v="Sluzba"/>
    <d v="2023-04-24T00:00:00"/>
    <d v="1899-12-31T17:04:00"/>
    <s v="COS07"/>
    <s v="1362"/>
    <s v=""/>
    <m/>
    <s v="IPCHO - Intenzivní péče chirurgických oborů       "/>
    <x v="0"/>
    <n v="2023"/>
    <x v="273"/>
    <s v="6410061647"/>
    <s v="Lakomý Petr"/>
    <n v="20230423"/>
    <n v="20230502"/>
    <n v="10"/>
    <s v="C139;J952;R13;;;;;;;;;;;;;"/>
    <s v="71749,21225,21413,71757,21415,91927,78990,21221,78989,91975,21001"/>
    <s v="13"/>
    <s v="Otolaryngologická klinika"/>
    <s v="89301131"/>
    <s v="1311"/>
    <n v="111"/>
    <s v="D"/>
    <x v="52"/>
    <x v="52"/>
    <n v="158017"/>
    <n v="4451"/>
    <n v="78502"/>
    <n v="0"/>
    <n v="1249.9000000000001"/>
    <n v="0"/>
    <n v="38883.78"/>
    <n v="160"/>
    <n v="75"/>
    <x v="118"/>
    <s v="13"/>
    <s v="Otolaryngologická klinika"/>
    <s v="89301131"/>
    <s v="1311"/>
    <n v="9"/>
    <n v="3"/>
    <n v="18"/>
    <n v="157386"/>
    <n v="1498"/>
    <n v="1"/>
    <n v="6604"/>
    <n v="2.1217999999999999"/>
    <n v="2.1017999999999999"/>
    <n v="0.02"/>
    <x v="82"/>
    <n v="2.1017999649047852"/>
    <n v="0.3781299889087677"/>
    <s v="1"/>
    <s v="13"/>
    <s v="13"/>
    <s v="13,26,07"/>
    <x v="0"/>
    <s v="78901"/>
    <s v="Olomoucký"/>
    <s v="Šumperk"/>
    <s v="Zábřeh"/>
    <s v="C13 - Zhoubný novotvar hrtanové části hltanu (hypofaryngu)"/>
    <s v="C139 - ZN - hypofarynx NS"/>
    <m/>
    <s v="C139 - ZN - hypofarynx NS"/>
    <x v="197"/>
    <x v="0"/>
    <x v="0"/>
    <x v="0"/>
    <x v="3"/>
  </r>
  <r>
    <n v="363003"/>
    <x v="184"/>
    <s v="Luděk Kolář"/>
    <x v="270"/>
    <n v="59"/>
    <m/>
    <s v="Salzman Richard (Sa)"/>
    <s v=" "/>
    <s v="Brož Martin (Br)"/>
    <s v=" "/>
    <s v=" "/>
    <s v=" "/>
    <s v=" "/>
    <s v="Čechmánek Tomáš (ČechmTo)"/>
    <s v=" "/>
    <s v="Sobotková Klára (SobotkoKl)"/>
    <s v=" "/>
    <s v=" "/>
    <s v=" "/>
    <s v=" "/>
    <s v=" "/>
    <s v=" "/>
    <s v=" "/>
    <s v=" "/>
    <s v=" "/>
    <s v="Neplechová Marta (Neplecho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Havránek Jakub (HavrJak)"/>
    <s v=" "/>
    <s v=" "/>
    <s v=" "/>
    <s v=" "/>
    <s v="COS07"/>
    <s v="ORL - Lůžkové oddělení 14 B                       "/>
    <s v="ORL - Operační sál                                "/>
    <x v="3"/>
    <x v="3"/>
    <n v="2"/>
    <s v="Celkova"/>
    <b v="0"/>
    <b v="0"/>
    <b v="0"/>
    <b v="0"/>
    <s v="16:20:30"/>
    <s v="16:27:36"/>
    <s v="16:30:40"/>
    <s v="16:36:57"/>
    <s v="16:40:00"/>
    <s v="17:01:33"/>
    <s v="17:06:53"/>
    <s v="17:18:52"/>
    <s v="17:24:46"/>
    <n v="64"/>
    <n v="21"/>
    <n v="129"/>
    <n v="104"/>
    <s v="Monday"/>
    <s v="701"/>
    <n v="1108647"/>
    <s v="Sluzba"/>
    <m/>
    <m/>
    <m/>
    <s v="1362"/>
    <s v=""/>
    <m/>
    <s v="ORL - Lůžkové oddělení 14 B                       "/>
    <x v="0"/>
    <n v="2023"/>
    <x v="274"/>
    <s v="6410240683"/>
    <s v="Kolář Luděk"/>
    <n v="20230618"/>
    <n v="20230625"/>
    <n v="8"/>
    <s v="C052;;;;;;;;;;;;;;;"/>
    <s v="71749,65611,78990,91975"/>
    <s v="13"/>
    <s v="Otolaryngologická klinika"/>
    <s v="89301131"/>
    <s v="1311"/>
    <n v="205"/>
    <s v="D"/>
    <x v="53"/>
    <x v="53"/>
    <n v="38035"/>
    <n v="7307"/>
    <n v="0"/>
    <n v="0"/>
    <n v="0"/>
    <n v="0"/>
    <n v="31373.62"/>
    <n v="280"/>
    <n v="450"/>
    <x v="119"/>
    <s v="13"/>
    <s v="Otolaryngologická klinika"/>
    <s v="89301131"/>
    <s v="1311"/>
    <n v="13"/>
    <n v="4"/>
    <n v="23"/>
    <n v="210185"/>
    <n v="1267"/>
    <n v="1"/>
    <n v="4002"/>
    <n v="2.8237000000000001"/>
    <n v="2.8068"/>
    <n v="1.6899999999999998E-2"/>
    <x v="83"/>
    <n v="2.8067998886108398"/>
    <n v="0.30897998809814453"/>
    <s v="1"/>
    <s v="13"/>
    <s v="13"/>
    <s v="13,07"/>
    <x v="0"/>
    <s v="79847"/>
    <s v="Olomoucký"/>
    <s v="Prostějov"/>
    <s v="Konicko"/>
    <s v="C05 - Zhoubný novotvar patra"/>
    <s v="C052 - ZN - čípek [uvula]"/>
    <m/>
    <s v="C052 - ZN - čípek [uvula]"/>
    <x v="198"/>
    <x v="0"/>
    <x v="0"/>
    <x v="0"/>
    <x v="3"/>
  </r>
  <r>
    <n v="376546"/>
    <x v="96"/>
    <s v="Jaroslav Vysoký"/>
    <x v="271"/>
    <n v="68"/>
    <m/>
    <s v="Študent Vladimír (ŠTU)"/>
    <s v=" "/>
    <s v="Študent Vladimír (ŠTU JR.)"/>
    <s v=" "/>
    <s v=" "/>
    <s v=" "/>
    <s v=" "/>
    <s v="Fritschová Eva (Fri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10:57:19"/>
    <s v="11:04:28"/>
    <s v="11:09:11"/>
    <s v="11:15:40"/>
    <s v="11:22:51"/>
    <s v="12:25:58"/>
    <s v="12:30:14"/>
    <s v="12:32:44"/>
    <s v="12:43:28"/>
    <n v="106"/>
    <n v="63"/>
    <n v="150"/>
    <n v="106"/>
    <s v="Monday"/>
    <s v="706"/>
    <n v="127743"/>
    <s v="Plan"/>
    <d v="2023-11-13T00:00:00"/>
    <d v="1899-12-31T10:40:00"/>
    <s v="COS07"/>
    <s v="1264"/>
    <s v="201 "/>
    <m/>
    <s v="URO - Lůžkové oddělení                            "/>
    <x v="0"/>
    <n v="2023"/>
    <x v="275"/>
    <s v="5509161625"/>
    <s v="Vysoký Jaroslav"/>
    <n v="20231112"/>
    <n v="20231118"/>
    <n v="7"/>
    <s v="C61;;;;;;;;;;;;;;;"/>
    <s v="76705,91983,91992,78990"/>
    <s v="12"/>
    <s v="Urologická klinika"/>
    <s v="89301121"/>
    <s v="1211"/>
    <n v="205"/>
    <s v="C"/>
    <x v="0"/>
    <x v="0"/>
    <n v="73922"/>
    <n v="7707"/>
    <n v="0"/>
    <n v="0"/>
    <n v="0"/>
    <n v="0"/>
    <n v="60713.24"/>
    <n v="720"/>
    <n v="675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15"/>
    <x v="0"/>
    <x v="0"/>
    <x v="0"/>
    <x v="0"/>
  </r>
  <r>
    <n v="369606"/>
    <x v="98"/>
    <s v="Ctirad Dohnal"/>
    <x v="272"/>
    <n v="68"/>
    <m/>
    <s v="Hartmann Igor (HA)"/>
    <s v=" "/>
    <s v="Hruška František (HRU)"/>
    <s v=" "/>
    <s v=" "/>
    <s v=" "/>
    <s v=" "/>
    <s v="Štrba Peter (Štrba)"/>
    <s v=" "/>
    <s v="Kozlovská Jana (KozlJa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9:49:39"/>
    <s v="09:53:17"/>
    <s v="09:55:50"/>
    <s v="10:07:34"/>
    <s v="10:14:28"/>
    <s v="11:48:33"/>
    <s v="11:52:05"/>
    <s v="12:09:23"/>
    <s v="12:19:55"/>
    <n v="150"/>
    <n v="94"/>
    <n v="150"/>
    <n v="106"/>
    <s v="Monday"/>
    <s v="706"/>
    <n v="532567"/>
    <s v="Plan"/>
    <d v="2023-09-11T00:00:00"/>
    <d v="1899-12-31T10:49:00"/>
    <s v="COS07"/>
    <s v="1264"/>
    <s v="211 "/>
    <m/>
    <s v="URO - Lůžkové oddělení                            "/>
    <x v="0"/>
    <n v="2023"/>
    <x v="276"/>
    <s v="5509232311"/>
    <s v="Dohnal Ctirad"/>
    <n v="20230910"/>
    <n v="20230916"/>
    <n v="7"/>
    <s v="C61;;;;;;;;;;;;;;;"/>
    <s v="76711,76705,91982,91992,78990"/>
    <s v="12"/>
    <s v="Urologická klinika"/>
    <s v="89301121"/>
    <s v="1211"/>
    <n v="211"/>
    <s v="C"/>
    <x v="9"/>
    <x v="9"/>
    <n v="72181"/>
    <n v="7932"/>
    <n v="0"/>
    <n v="0"/>
    <n v="0"/>
    <n v="0"/>
    <n v="60688.2"/>
    <n v="720"/>
    <n v="900"/>
    <x v="64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5301"/>
    <s v="Olomoucký"/>
    <s v="Přerov"/>
    <s v="Hranicko"/>
    <s v="C61 - Zhoubný novotvar předstojné žlázy - prostaty"/>
    <m/>
    <m/>
    <s v="C61 - Zhoubný novotvar předstojné žlázy - prostaty"/>
    <x v="104"/>
    <x v="0"/>
    <x v="0"/>
    <x v="0"/>
    <x v="0"/>
  </r>
  <r>
    <n v="349145"/>
    <x v="124"/>
    <s v="Jan Bis"/>
    <x v="273"/>
    <n v="75"/>
    <m/>
    <s v="Hruška František (HRU)"/>
    <s v=" "/>
    <s v="Študent Vladimír (ŠTU JR.)"/>
    <s v=" "/>
    <s v=" "/>
    <s v=" "/>
    <s v=" "/>
    <s v="Gallová Zuzana (Gallová)"/>
    <s v=" "/>
    <s v="Fialová Martina (Fial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1:03:00"/>
    <s v="11:07:50"/>
    <s v="11:08:34"/>
    <s v="11:16:27"/>
    <s v="11:34:00"/>
    <s v="13:53:56"/>
    <s v="13:55:00"/>
    <s v="14:20:15"/>
    <s v="14:20:16"/>
    <n v="197"/>
    <n v="139"/>
    <n v="155"/>
    <n v="102"/>
    <s v="Tuesday"/>
    <s v="706"/>
    <n v="210097"/>
    <s v="Plan"/>
    <d v="2023-02-21T00:00:00"/>
    <d v="1899-12-31T10:45:00"/>
    <s v="COS07"/>
    <s v="1264"/>
    <s v="217 "/>
    <m/>
    <s v="URO - Lůžkové oddělení                            "/>
    <x v="0"/>
    <n v="2023"/>
    <x v="277"/>
    <s v="480226206"/>
    <s v="Bis Jan"/>
    <n v="20230221"/>
    <n v="20230227"/>
    <n v="7"/>
    <s v="C64;I10;;;;;;;;;;;;;;"/>
    <s v="91991,91982,78990,76707"/>
    <s v="12"/>
    <s v="Urologická klinika"/>
    <s v="89301121"/>
    <s v="1211"/>
    <n v="205"/>
    <s v="C"/>
    <x v="2"/>
    <x v="2"/>
    <n v="103327"/>
    <n v="8082"/>
    <n v="0"/>
    <n v="0"/>
    <n v="1820.43"/>
    <n v="10250.66"/>
    <n v="51154"/>
    <n v="720"/>
    <n v="105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8395"/>
    <m/>
    <m/>
    <s v="Šternbersko"/>
    <s v="C64 - Zhoubný novotvar ledviny mimo pánvičku"/>
    <m/>
    <m/>
    <s v="C64 - Zhoubný novotvar ledviny mimo pánvičku"/>
    <x v="199"/>
    <x v="0"/>
    <x v="0"/>
    <x v="0"/>
    <x v="0"/>
  </r>
  <r>
    <n v="379964"/>
    <x v="185"/>
    <s v="Veronika Zapletalová"/>
    <x v="274"/>
    <n v="26"/>
    <m/>
    <s v="Loveček Martin (lovemart)"/>
    <s v=" "/>
    <s v="Skalický Pavel (skalicky)"/>
    <s v=" "/>
    <s v=" "/>
    <s v=" "/>
    <s v=" "/>
    <s v="Jurčík Jan (JurčJ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Reimer Jakub (Reimer)"/>
    <s v=" "/>
    <s v=" "/>
    <s v=" "/>
    <s v="Šmeral Ladislav (Šmeral)"/>
    <s v=" "/>
    <s v=" "/>
    <s v=" "/>
    <s v=" "/>
    <s v="Havránek Jakub (HavrJak)"/>
    <s v="Havelka Ladislav (HaveLa)"/>
    <s v=" "/>
    <s v=" "/>
    <s v=" "/>
    <s v="COS07"/>
    <s v="1.CH - Lůžkové oddělení 9                         "/>
    <s v="1.CH - Operační sál                               "/>
    <x v="53"/>
    <x v="48"/>
    <n v="0"/>
    <s v="Celkova"/>
    <m/>
    <m/>
    <m/>
    <m/>
    <s v="12:49:17"/>
    <s v="12:53:38"/>
    <s v="13:04:29"/>
    <s v="13:57:14"/>
    <s v="13:58:10"/>
    <s v="17:20:00"/>
    <s v="17:25:00"/>
    <s v="17:29:37"/>
    <s v="17:41:40"/>
    <n v="292"/>
    <n v="202"/>
    <n v="245"/>
    <n v="172"/>
    <s v="Wednesday"/>
    <s v="CH1"/>
    <n v="79782"/>
    <s v="Plan"/>
    <d v="2023-12-06T00:00:00"/>
    <d v="1899-12-31T11:27:00"/>
    <s v="COS07"/>
    <s v="0464"/>
    <s v="205 "/>
    <s v="51321"/>
    <s v="1.CH - Lůžkové oddělení 6  JIP                    "/>
    <x v="0"/>
    <n v="2023"/>
    <x v="278"/>
    <s v="9759225707"/>
    <s v="Zapletalová Veronika"/>
    <n v="20231206"/>
    <n v="20231210"/>
    <n v="5"/>
    <s v="D136;;;;;;;;;;;;;;;"/>
    <s v="21221,51329,21413,21225,21415,21001,78989"/>
    <s v="04"/>
    <s v="I. chirurgická klinika"/>
    <s v="89301041"/>
    <s v="0412"/>
    <n v="205"/>
    <s v="B"/>
    <x v="43"/>
    <x v="43"/>
    <n v="43068"/>
    <n v="3948"/>
    <n v="11917"/>
    <n v="0"/>
    <n v="163.03"/>
    <n v="0"/>
    <n v="0"/>
    <n v="360"/>
    <n v="300"/>
    <x v="97"/>
    <s v="04"/>
    <s v="I. chirurgická klinika"/>
    <s v="89301044"/>
    <s v="0432"/>
    <n v="12"/>
    <n v="4"/>
    <n v="17"/>
    <n v="234030"/>
    <n v="13949"/>
    <n v="1"/>
    <n v="39867"/>
    <n v="3.3115999999999999"/>
    <n v="3.1253000000000002"/>
    <n v="0.18629999999999999"/>
    <x v="66"/>
    <n v="3.1252999305725098"/>
    <n v="0.18629999458789825"/>
    <s v="1"/>
    <s v="04"/>
    <s v="04"/>
    <s v="26,04,07"/>
    <x v="8"/>
    <s v="77900"/>
    <s v="Olomoucký"/>
    <s v="Olomouc"/>
    <s v="Olomouc město"/>
    <s v="D13 - Nezhoubný novotvar j. a nepřesně určených částí trávicí soustavy"/>
    <s v="D136 - Nezhoubný novotvar - slinivka břišní"/>
    <m/>
    <s v="D136 - Nezhoubný novotvar - slinivka břišní"/>
    <x v="200"/>
    <x v="0"/>
    <x v="0"/>
    <x v="0"/>
    <x v="2"/>
  </r>
  <r>
    <n v="376544"/>
    <x v="96"/>
    <s v="Jindřich Prokop"/>
    <x v="275"/>
    <n v="57"/>
    <m/>
    <s v="Študent Vladimír (ŠTU JR.)"/>
    <s v=" "/>
    <s v="Študent Vladimír (ŠTU)"/>
    <s v=" "/>
    <s v=" "/>
    <s v=" "/>
    <s v=" "/>
    <s v="Fritschová Eva (Fri)"/>
    <s v=" "/>
    <s v="Sobotková Klára (SobotkoKl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07:49:13"/>
    <s v="07:49:52"/>
    <s v="07:58:04"/>
    <s v="08:04:39"/>
    <s v="08:20:00"/>
    <s v="10:32:00"/>
    <s v="10:39:58"/>
    <s v="10:43:27"/>
    <s v="10:48:22"/>
    <n v="179"/>
    <n v="132"/>
    <n v="150"/>
    <n v="101"/>
    <s v="Monday"/>
    <s v="706"/>
    <n v="1241014"/>
    <s v="Plan"/>
    <d v="2023-11-13T00:00:00"/>
    <d v="1899-12-31T08:00:00"/>
    <s v="COS07"/>
    <s v="1264"/>
    <s v=""/>
    <m/>
    <s v="URO - Lůžkové oddělení                            "/>
    <x v="0"/>
    <n v="2023"/>
    <x v="279"/>
    <s v="6604141258"/>
    <s v="Prokop Jindřich"/>
    <n v="20231112"/>
    <n v="20231118"/>
    <n v="7"/>
    <s v="C64;I10;E790;;;;;;;;;;;;;"/>
    <s v="91991,78989,91982,76707"/>
    <s v="12"/>
    <s v="Urologická klinika"/>
    <s v="89301121"/>
    <s v="1211"/>
    <n v="205"/>
    <s v="C"/>
    <x v="2"/>
    <x v="2"/>
    <n v="76103"/>
    <n v="7782"/>
    <n v="0"/>
    <n v="0"/>
    <n v="1306.97"/>
    <n v="0"/>
    <n v="51689.7"/>
    <n v="720"/>
    <n v="75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9812"/>
    <s v="Olomoucký"/>
    <s v="Prostějov"/>
    <s v="Prostějov a okolí"/>
    <s v="C64 - Zhoubný novotvar ledviny mimo pánvičku"/>
    <m/>
    <m/>
    <s v="C64 - Zhoubný novotvar ledviny mimo pánvičku"/>
    <x v="201"/>
    <x v="0"/>
    <x v="0"/>
    <x v="0"/>
    <x v="0"/>
  </r>
  <r>
    <n v="359790"/>
    <x v="186"/>
    <s v="Lubomír Veiser"/>
    <x v="276"/>
    <n v="77"/>
    <m/>
    <s v="Študent Vladimír (ŠTU JR.)"/>
    <s v=" "/>
    <s v="Hruška František (HRU)"/>
    <s v=" "/>
    <s v=" "/>
    <s v=" "/>
    <s v=" "/>
    <s v="Siman Branislav (BranSi)"/>
    <s v=" "/>
    <s v="Karolczyk Jiří (KaroJi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9:51:38"/>
    <s v="09:51:40"/>
    <s v="09:55:54"/>
    <s v="10:18:38"/>
    <s v="10:27:02"/>
    <s v="11:37:55"/>
    <s v="11:40:00"/>
    <s v="11:48:25"/>
    <s v="11:57:23"/>
    <n v="126"/>
    <n v="70"/>
    <n v="155"/>
    <n v="101"/>
    <s v="Tuesday"/>
    <s v="706"/>
    <n v="138294"/>
    <s v="Plan"/>
    <d v="2023-05-30T00:00:00"/>
    <d v="1899-12-31T10:45:00"/>
    <s v="COS07"/>
    <s v="1264"/>
    <s v="111 "/>
    <m/>
    <s v="URO - Lůžkové oddělení                            "/>
    <x v="0"/>
    <n v="2023"/>
    <x v="280"/>
    <s v="460223178"/>
    <s v="Veiser Lubomír"/>
    <n v="20230529"/>
    <n v="20230603"/>
    <n v="6"/>
    <s v="C64;I10;E785;;;;;;;;;;;;;"/>
    <s v="78990,76707,91981,91991"/>
    <s v="12"/>
    <s v="Urologická klinika"/>
    <s v="89301121"/>
    <s v="1211"/>
    <n v="111"/>
    <s v="C"/>
    <x v="2"/>
    <x v="2"/>
    <n v="67343"/>
    <n v="6556"/>
    <n v="0"/>
    <n v="0"/>
    <n v="652.12"/>
    <n v="0"/>
    <n v="51114.13"/>
    <n v="600"/>
    <n v="6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78401"/>
    <s v="Olomoucký"/>
    <s v="Olomouc"/>
    <s v="Litovelsko"/>
    <s v="C64 - Zhoubný novotvar ledviny mimo pánvičku"/>
    <m/>
    <m/>
    <s v="C64 - Zhoubný novotvar ledviny mimo pánvičku"/>
    <x v="202"/>
    <x v="0"/>
    <x v="0"/>
    <x v="0"/>
    <x v="0"/>
  </r>
  <r>
    <n v="366024"/>
    <x v="27"/>
    <s v="Antonín Navrátil"/>
    <x v="277"/>
    <n v="51"/>
    <m/>
    <s v="Šeďo Martin (ŠeďoMa)"/>
    <s v=" "/>
    <s v="Hruška František (HRU)"/>
    <s v=" "/>
    <s v=" "/>
    <s v=" "/>
    <s v=" "/>
    <s v="Jurčík Jan (JurčJa)"/>
    <s v=" "/>
    <s v=" 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Benda Jan (Benda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4"/>
    <x v="22"/>
    <n v="0"/>
    <s v="Celkova"/>
    <b v="0"/>
    <b v="0"/>
    <b v="0"/>
    <b v="0"/>
    <s v="13:59:47"/>
    <s v="14:00:00"/>
    <s v="14:12:25"/>
    <s v="14:16:09"/>
    <s v="14:16:27"/>
    <s v="14:47:28"/>
    <s v="14:48:44"/>
    <s v="15:11:22"/>
    <s v="15:11:23"/>
    <n v="72"/>
    <n v="31"/>
    <n v="70"/>
    <n v="36"/>
    <s v="Monday"/>
    <s v="706"/>
    <n v="1228331"/>
    <s v="Plan"/>
    <d v="2023-07-31T00:00:00"/>
    <d v="1899-12-31T13:42:00"/>
    <s v="COS07"/>
    <s v="1264"/>
    <s v=""/>
    <m/>
    <s v="URO - Lůžkové oddělení                            "/>
    <x v="1"/>
    <n v="2023"/>
    <x v="281"/>
    <s v="7210194475"/>
    <s v="Navrátil Antonín"/>
    <n v="20230731"/>
    <n v="20230801"/>
    <n v="2"/>
    <s v="N433;I10;;;;;;;;;;;;;;"/>
    <s v="76451,78988"/>
    <s v="12"/>
    <s v="Urologická klinika"/>
    <s v="89301121"/>
    <s v="1211"/>
    <n v="111"/>
    <s v="C"/>
    <x v="26"/>
    <x v="26"/>
    <n v="5767"/>
    <n v="1493"/>
    <n v="0"/>
    <n v="0"/>
    <n v="0"/>
    <n v="0"/>
    <n v="0"/>
    <n v="120"/>
    <n v="225"/>
    <x v="57"/>
    <s v="12"/>
    <s v="Urologická klinika"/>
    <s v="89301121"/>
    <s v="1211"/>
    <n v="4"/>
    <n v="2"/>
    <n v="6"/>
    <n v="40350"/>
    <n v="30"/>
    <n v="1"/>
    <n v="1030"/>
    <n v="0.53920000000000001"/>
    <n v="0.53879999999999995"/>
    <n v="4.0000000000000002E-4"/>
    <x v="30"/>
    <n v="0.53880000114440918"/>
    <n v="0"/>
    <s v="1"/>
    <s v="12"/>
    <s v="12"/>
    <s v="12,07"/>
    <x v="2"/>
    <s v="79853"/>
    <s v="Olomoucký"/>
    <s v="Prostějov"/>
    <s v="Konicko"/>
    <s v="N43 - Hydrokéla a spermatokéla"/>
    <s v="N433 - Hydrokéla NS"/>
    <m/>
    <s v="N433 - Hydrokéla NS"/>
    <x v="45"/>
    <x v="1"/>
    <x v="0"/>
    <x v="0"/>
    <x v="0"/>
  </r>
  <r>
    <n v="349173"/>
    <x v="167"/>
    <s v="Jiří Chlup"/>
    <x v="278"/>
    <n v="53"/>
    <m/>
    <s v="Hruška František (HRU)"/>
    <s v=" "/>
    <s v="Česák Ondřej (ČesáOn)"/>
    <s v=" "/>
    <s v=" "/>
    <s v=" "/>
    <s v=" "/>
    <s v="Mačuga Filip (MačuFi)"/>
    <s v=" "/>
    <s v="Sedláková Gabriela (Sedlá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41:44"/>
    <s v="07:41:45"/>
    <s v="07:47:07"/>
    <s v="07:55:48"/>
    <s v="08:05:28"/>
    <s v="10:18:55"/>
    <s v="10:22:27"/>
    <s v="10:36:16"/>
    <s v="10:44:32"/>
    <n v="183"/>
    <n v="133"/>
    <n v="151"/>
    <n v="107"/>
    <s v="Friday"/>
    <s v="706"/>
    <n v="990587"/>
    <s v="Plan"/>
    <d v="2023-02-24T00:00:00"/>
    <d v="1899-12-31T08:00:00"/>
    <s v="COS07"/>
    <s v="1264"/>
    <s v=""/>
    <m/>
    <s v="URO - Lůžkové oddělení                            "/>
    <x v="0"/>
    <n v="2023"/>
    <x v="282"/>
    <s v="7008293512"/>
    <s v="Chlup Jiří"/>
    <n v="20230223"/>
    <n v="20230301"/>
    <n v="7"/>
    <s v="C61;D173;;;;;;;;;;;;;;"/>
    <s v="76705,78990,91992,91982"/>
    <s v="12"/>
    <s v="Urologická klinika"/>
    <s v="89301121"/>
    <s v="1211"/>
    <n v="111"/>
    <s v="C"/>
    <x v="0"/>
    <x v="0"/>
    <n v="70789"/>
    <n v="7632"/>
    <n v="0"/>
    <n v="0"/>
    <n v="0"/>
    <n v="0"/>
    <n v="60376.15"/>
    <n v="720"/>
    <n v="6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56934"/>
    <s v="Pardubický"/>
    <s v="Svitavy"/>
    <s v="Svitavy"/>
    <s v="C61 - Zhoubný novotvar předstojné žlázy - prostaty"/>
    <m/>
    <m/>
    <s v="C61 - Zhoubný novotvar předstojné žlázy - prostaty"/>
    <x v="203"/>
    <x v="0"/>
    <x v="0"/>
    <x v="0"/>
    <x v="0"/>
  </r>
  <r>
    <n v="374256"/>
    <x v="82"/>
    <s v="Jiří Vychodil"/>
    <x v="279"/>
    <n v="75"/>
    <m/>
    <s v="Študent Vladimír (ŠTU JR.)"/>
    <s v=" "/>
    <s v="Študent Vladimír (ŠTU)"/>
    <s v=" "/>
    <s v=" "/>
    <s v=" "/>
    <s v=" "/>
    <s v="Gallová Zuzana (Gallová)"/>
    <s v=" "/>
    <s v="Fischerová Lucie (Fischerov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Raška Vojtěch (Raška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10:42:25"/>
    <s v="10:44:12"/>
    <s v="10:53:10"/>
    <s v="10:59:18"/>
    <s v="11:06:36"/>
    <s v="12:09:51"/>
    <s v="12:09:00"/>
    <s v="12:12:45"/>
    <s v="12:26:52"/>
    <n v="104"/>
    <n v="63"/>
    <n v="150"/>
    <n v="106"/>
    <s v="Tuesday"/>
    <s v="706"/>
    <n v="184895"/>
    <s v="Plan"/>
    <d v="2023-10-24T00:00:00"/>
    <d v="1899-12-31T10:32:00"/>
    <s v="COS07"/>
    <s v="1264"/>
    <s v="111 "/>
    <m/>
    <s v="URO - Lůžkové oddělení                            "/>
    <x v="0"/>
    <n v="2023"/>
    <x v="283"/>
    <s v="480222413"/>
    <s v="Vychodil Jiří"/>
    <n v="20231023"/>
    <n v="20231029"/>
    <n v="7"/>
    <s v="C61;I10;E785;;;;;;;;;;;;;"/>
    <s v="76705,91982,91992,78990"/>
    <s v="12"/>
    <s v="Urologická klinika"/>
    <s v="89301121"/>
    <s v="1211"/>
    <n v="111"/>
    <s v="C"/>
    <x v="0"/>
    <x v="0"/>
    <n v="62568"/>
    <n v="7632"/>
    <n v="0"/>
    <n v="0"/>
    <n v="0"/>
    <n v="0"/>
    <n v="60698.1"/>
    <n v="720"/>
    <n v="6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0"/>
    <x v="0"/>
    <x v="0"/>
    <x v="0"/>
    <x v="0"/>
  </r>
  <r>
    <n v="365314"/>
    <x v="187"/>
    <s v="Miloslav Vaněk"/>
    <x v="280"/>
    <n v="71"/>
    <m/>
    <s v="Hruška František (HRU)"/>
    <s v=" "/>
    <s v="Študent Vladimír (ŠTU JR.)"/>
    <s v=" "/>
    <s v=" "/>
    <s v=" "/>
    <s v=" "/>
    <s v="Horáková Tereza (HoráTe)"/>
    <s v=" "/>
    <s v="Hrabálková Jitka (HrabJi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Benda Jan (Benda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1"/>
    <b v="0"/>
    <b v="0"/>
    <s v="10:19:21"/>
    <s v="10:27:21"/>
    <s v="10:33:29"/>
    <s v="10:41:22"/>
    <s v="10:53:00"/>
    <s v="13:26:37"/>
    <s v="13:29:00"/>
    <s v="14:10:49"/>
    <s v="14:14:39"/>
    <n v="235"/>
    <n v="153"/>
    <n v="188"/>
    <n v="147"/>
    <s v="Monday"/>
    <s v="706"/>
    <n v="513405"/>
    <s v="Plan"/>
    <d v="2023-07-17T00:00:00"/>
    <d v="1899-12-31T10:45:00"/>
    <s v="COS07"/>
    <s v="1264"/>
    <s v="201 "/>
    <m/>
    <s v="URO - Lůžkové oddělení                            "/>
    <x v="0"/>
    <n v="2023"/>
    <x v="284"/>
    <s v="520517033"/>
    <s v="Vaněk Miloslav"/>
    <n v="20230716"/>
    <n v="20230722"/>
    <n v="7"/>
    <s v="C61;I10;E785;;;;;;;;;;;;;"/>
    <s v="76705,91983,78989,91993,76711"/>
    <s v="12"/>
    <s v="Urologická klinika"/>
    <s v="89301121"/>
    <s v="1211"/>
    <n v="201"/>
    <s v="C"/>
    <x v="9"/>
    <x v="9"/>
    <n v="102339"/>
    <n v="7632"/>
    <n v="0"/>
    <n v="0"/>
    <n v="0"/>
    <n v="0"/>
    <n v="60154.9"/>
    <n v="720"/>
    <n v="600"/>
    <x v="13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9852"/>
    <s v="Olomoucký"/>
    <s v="Prostějov"/>
    <s v="Konicko"/>
    <s v="C61 - Zhoubný novotvar předstojné žlázy - prostaty"/>
    <m/>
    <m/>
    <s v="C61 - Zhoubný novotvar předstojné žlázy - prostaty"/>
    <x v="25"/>
    <x v="0"/>
    <x v="0"/>
    <x v="0"/>
    <x v="0"/>
  </r>
  <r>
    <n v="371743"/>
    <x v="188"/>
    <s v="Josef Ambrož"/>
    <x v="281"/>
    <n v="55"/>
    <m/>
    <s v="Hruška František (HRU)"/>
    <s v=" "/>
    <s v="Vidlář Aleš (VI)"/>
    <s v="Česák Ondřej (ČesáOn)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Hudečková Jana (HudeJa)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1:04:57"/>
    <s v="11:06:54"/>
    <s v="11:11:46"/>
    <s v="11:16:43"/>
    <s v="11:34:07"/>
    <s v="13:30:30"/>
    <s v="13:32:53"/>
    <s v="13:34:17"/>
    <s v="13:42:21"/>
    <n v="158"/>
    <n v="116"/>
    <n v="150"/>
    <n v="106"/>
    <s v="Friday"/>
    <s v="706"/>
    <n v="115457"/>
    <s v="Plan"/>
    <d v="2023-10-06T00:00:00"/>
    <d v="1899-12-31T10:40:00"/>
    <s v="COS07"/>
    <s v="1264"/>
    <s v="211 "/>
    <m/>
    <s v="URO - Lůžkové oddělení                            "/>
    <x v="0"/>
    <n v="2023"/>
    <x v="285"/>
    <s v="6805270241"/>
    <s v="Ambrož Josef"/>
    <n v="20231005"/>
    <n v="20231011"/>
    <n v="7"/>
    <s v="C61;N46;;;;;;;;;;;;;;"/>
    <s v="91992,78990,76705,91982"/>
    <s v="12"/>
    <s v="Urologická klinika"/>
    <s v="89301121"/>
    <s v="1211"/>
    <n v="205"/>
    <s v="C"/>
    <x v="0"/>
    <x v="0"/>
    <n v="78180"/>
    <n v="7632"/>
    <n v="0"/>
    <n v="0"/>
    <n v="186.79"/>
    <n v="0"/>
    <n v="60698.1"/>
    <n v="720"/>
    <n v="600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9814"/>
    <s v="Olomoucký"/>
    <s v="Prostějov"/>
    <s v="Prostějov a okolí"/>
    <s v="C61 - Zhoubný novotvar předstojné žlázy - prostaty"/>
    <m/>
    <m/>
    <s v="C61 - Zhoubný novotvar předstojné žlázy - prostaty"/>
    <x v="204"/>
    <x v="0"/>
    <x v="0"/>
    <x v="0"/>
    <x v="0"/>
  </r>
  <r>
    <n v="369982"/>
    <x v="42"/>
    <s v="Jan Tögel"/>
    <x v="282"/>
    <n v="55"/>
    <m/>
    <s v="Herman Jiří (He)"/>
    <s v=" "/>
    <s v="Muc1 Chir2 (MUC5)"/>
    <s v=" "/>
    <s v=" "/>
    <s v=" "/>
    <s v=" "/>
    <s v="Lucká Ivana (LucIv)"/>
    <s v=" "/>
    <s v="Kozlovská Jana (KozlJa)"/>
    <s v=" "/>
    <s v=" "/>
    <s v=" "/>
    <s v=" "/>
    <s v=" "/>
    <s v=" "/>
    <s v=" "/>
    <s v=" "/>
    <s v=" "/>
    <s v="Nováková Petra (Nováková)"/>
    <s v=" "/>
    <s v=" "/>
    <s v=" "/>
    <s v=" "/>
    <s v="Bačinská Tereza (BačiTe)"/>
    <s v="Fričarová Martina (Fričarová)"/>
    <s v=" "/>
    <s v=" "/>
    <s v=" "/>
    <s v="Seidl Zbyněk (Seidl)"/>
    <s v=" "/>
    <s v=" "/>
    <s v=" "/>
    <s v=" "/>
    <s v=" "/>
    <s v=" "/>
    <s v=" "/>
    <s v=" "/>
    <s v=" "/>
    <s v="COS07"/>
    <s v="2.CH - Lůžkové oddělení 37                        "/>
    <s v="2.CH - Operační sál (COS)                         "/>
    <x v="36"/>
    <x v="3"/>
    <n v="0"/>
    <s v="Celkova"/>
    <b v="0"/>
    <b v="0"/>
    <b v="0"/>
    <b v="0"/>
    <s v="13:40:02"/>
    <s v="13:42:21"/>
    <s v="13:44:52"/>
    <s v="13:48:38"/>
    <s v="13:51:24"/>
    <s v="14:11:40"/>
    <s v="14:11:59"/>
    <s v="14:14:04"/>
    <s v="14:17:49"/>
    <n v="37"/>
    <n v="20"/>
    <n v="51"/>
    <n v="22"/>
    <s v="Tuesday"/>
    <s v="504"/>
    <n v="242892"/>
    <s v="Plan"/>
    <d v="2023-09-12T00:00:00"/>
    <d v="1899-12-31T09:01:00"/>
    <s v="COS04"/>
    <s v="4764"/>
    <s v="211 "/>
    <m/>
    <s v="2.CH - Lůžkové oddělení 37                        "/>
    <x v="1"/>
    <n v="2023"/>
    <x v="286"/>
    <s v="6805290272"/>
    <s v="Tögel Jan"/>
    <n v="20230911"/>
    <n v="20230913"/>
    <n v="3"/>
    <s v="I839;;;;;;;;;;;;;;;"/>
    <s v="78989,07453,07497,54930,07552,07546,07562"/>
    <s v="05"/>
    <s v="II. chirurgická klinika - cévně-transplantační"/>
    <s v="89301051"/>
    <s v="0511"/>
    <n v="211"/>
    <s v="D"/>
    <x v="37"/>
    <x v="37"/>
    <n v="8557"/>
    <n v="2637"/>
    <n v="0"/>
    <n v="0"/>
    <n v="0"/>
    <n v="0"/>
    <n v="0"/>
    <n v="240"/>
    <n v="75"/>
    <x v="120"/>
    <s v="05"/>
    <s v="II. chirurgická klinika - cévně-transplantační"/>
    <s v="89301051"/>
    <s v="0511"/>
    <n v="2"/>
    <n v="2"/>
    <n v="4"/>
    <n v="31227"/>
    <n v="22"/>
    <n v="1"/>
    <n v="1022"/>
    <n v="0.4173"/>
    <n v="0.41699999999999998"/>
    <n v="2.9999999999999997E-4"/>
    <x v="53"/>
    <n v="0.41699999570846558"/>
    <n v="0"/>
    <s v="1"/>
    <s v="05"/>
    <s v="05"/>
    <s v="07,05"/>
    <x v="2"/>
    <s v="77900"/>
    <s v="Olomoucký"/>
    <s v="Olomouc"/>
    <s v="Olomouc město"/>
    <s v="I83 - Žilní městky [varices] dolních končetin"/>
    <s v="I839 - Žilní městky dolních končetin bez vředu nebo zánětu"/>
    <m/>
    <s v="I839 - Žilní městky dolních končetin bez vředu nebo zánětu"/>
    <x v="45"/>
    <x v="1"/>
    <x v="0"/>
    <x v="0"/>
    <x v="5"/>
  </r>
  <r>
    <n v="354857"/>
    <x v="172"/>
    <s v="Jaromír Görig"/>
    <x v="283"/>
    <n v="60"/>
    <m/>
    <s v="Loveček Martin (lovemart)"/>
    <s v=" "/>
    <s v="Skalický Pavel (skalicky)"/>
    <s v=" "/>
    <s v=" "/>
    <s v=" "/>
    <s v=" "/>
    <s v=" "/>
    <s v=" "/>
    <s v="Kania Jana (KaniJa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1.CH - Lůžkové oddělení 9                         "/>
    <s v="1.CH - Operační sál                               "/>
    <x v="3"/>
    <x v="3"/>
    <n v="0"/>
    <s v="Celkova"/>
    <b v="0"/>
    <b v="0"/>
    <b v="0"/>
    <b v="1"/>
    <s v="10:26:28"/>
    <s v="10:38:09"/>
    <s v="10:43:30"/>
    <s v="11:13:41"/>
    <s v="11:25:26"/>
    <s v="18:59:12"/>
    <s v="18:59:13"/>
    <s v="19:11:43"/>
    <s v="19:11:45"/>
    <n v="525"/>
    <n v="454"/>
    <n v="129"/>
    <n v="107"/>
    <s v="Wednesday"/>
    <s v="701"/>
    <n v="1221433"/>
    <s v="Plan"/>
    <d v="2023-04-05T00:00:00"/>
    <d v="1899-12-31T10:41:00"/>
    <s v="COS07"/>
    <s v="0464"/>
    <s v=""/>
    <m/>
    <s v="IPCHO - Intenzivní péče chirurgických oborů       "/>
    <x v="0"/>
    <n v="2023"/>
    <x v="287"/>
    <s v="6304211430"/>
    <s v="Görig Jaromír"/>
    <n v="20230404"/>
    <n v="20230411"/>
    <n v="8"/>
    <s v="C250;K802;I10;E782;;;;;;;;;;;;"/>
    <s v="78991,21221,21413,21001,51321,91927"/>
    <s v="04"/>
    <s v="I. chirurgická klinika"/>
    <s v="89301041"/>
    <s v="0412"/>
    <n v="213"/>
    <s v="B"/>
    <x v="43"/>
    <x v="43"/>
    <n v="153293"/>
    <n v="3678"/>
    <n v="59737"/>
    <n v="0"/>
    <n v="163.03"/>
    <n v="0"/>
    <n v="78714.27"/>
    <n v="360"/>
    <n v="225"/>
    <x v="121"/>
    <s v="04"/>
    <s v="I. chirurgická klinika"/>
    <s v="89301041"/>
    <s v="0412"/>
    <n v="12"/>
    <n v="4"/>
    <n v="17"/>
    <n v="234030"/>
    <n v="13949"/>
    <n v="1"/>
    <n v="39867"/>
    <n v="3.3115999999999999"/>
    <n v="3.1253000000000002"/>
    <n v="0.18629999999999999"/>
    <x v="84"/>
    <n v="3.1252999305725098"/>
    <n v="0.60311001539230347"/>
    <s v="1"/>
    <s v="04"/>
    <s v="04"/>
    <s v="07,26,04"/>
    <x v="7"/>
    <s v="74273"/>
    <s v="Moravskoslezský"/>
    <s v="Nový Jičín"/>
    <s v="Nový Jičín"/>
    <s v="C25 - Zhoubný novotvar slinivky břišní"/>
    <s v="C250 - ZN - hlava slinivky břišní [caput pancreatis]"/>
    <m/>
    <s v="C250 - ZN - hlava slinivky břišní [caput pancreatis]"/>
    <x v="205"/>
    <x v="0"/>
    <x v="0"/>
    <x v="0"/>
    <x v="2"/>
  </r>
  <r>
    <n v="377389"/>
    <x v="189"/>
    <s v="Karel Vacek"/>
    <x v="284"/>
    <n v="42"/>
    <m/>
    <s v="Klos Dušan (klosdus)"/>
    <s v=" "/>
    <s v="Riško Juraj (Riško)"/>
    <s v=" "/>
    <s v=" "/>
    <s v=" "/>
    <s v=" "/>
    <s v="Lekeš Jan (Lekeš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s v="COS07"/>
    <s v="1.CH - Lůžkové oddělení 3                         "/>
    <s v="1.CH - Operační sál                               "/>
    <x v="33"/>
    <x v="30"/>
    <n v="0"/>
    <s v="Celkova"/>
    <m/>
    <m/>
    <m/>
    <m/>
    <s v="12:01:13"/>
    <s v="12:07:50"/>
    <s v="12:12:21"/>
    <s v="12:18:27"/>
    <s v="12:25:57"/>
    <s v="13:15:38"/>
    <s v="13:27:43"/>
    <s v="13:33:17"/>
    <s v="13:39:57"/>
    <n v="98"/>
    <n v="50"/>
    <n v="101"/>
    <n v="59"/>
    <s v="Wednesday"/>
    <s v="CH1"/>
    <n v="616885"/>
    <s v="Plan"/>
    <d v="2023-11-22T00:00:00"/>
    <d v="1899-12-31T11:51:00"/>
    <s v="COS07"/>
    <s v="0464"/>
    <s v="111 "/>
    <s v="51517"/>
    <s v="1.CH - Lůžkové oddělení 3                         "/>
    <x v="1"/>
    <n v="2023"/>
    <x v="288"/>
    <s v="8101142390"/>
    <s v="Vacek Karel"/>
    <n v="20231121"/>
    <n v="20231126"/>
    <n v="6"/>
    <s v="K432;J450;;;;;;;;;;;;;;"/>
    <s v="51517,78989"/>
    <s v="04"/>
    <s v="I. chirurgická klinika"/>
    <s v="89301041"/>
    <s v="0413"/>
    <n v="111"/>
    <s v="D"/>
    <x v="54"/>
    <x v="54"/>
    <n v="17442"/>
    <n v="6465"/>
    <n v="0"/>
    <n v="0"/>
    <n v="54.34"/>
    <n v="0"/>
    <n v="1264.5"/>
    <n v="600"/>
    <n v="450"/>
    <x v="122"/>
    <s v="04"/>
    <s v="I. chirurgická klinika"/>
    <s v="89301041"/>
    <s v="0413"/>
    <n v="6"/>
    <n v="2"/>
    <n v="10"/>
    <n v="71700"/>
    <n v="3982"/>
    <n v="1"/>
    <n v="12273"/>
    <n v="1.0106999999999999"/>
    <n v="0.95750000000000002"/>
    <n v="5.3199999999999997E-2"/>
    <x v="85"/>
    <n v="0.95749998092651367"/>
    <n v="5.3199999034404755E-2"/>
    <s v="1"/>
    <s v="04"/>
    <s v="04"/>
    <s v="04,07"/>
    <x v="2"/>
    <s v="75661"/>
    <s v="Zlínský"/>
    <s v="Vsetín"/>
    <s v="Vsetín"/>
    <s v="K43 - Břišní kýla [hernia ventralis]"/>
    <s v="K432 - Kýla v jizvě bez neprůchodnosti nebo gangrény"/>
    <m/>
    <s v="K432 - Kýla v jizvě bez neprůchodnosti nebo gangrény"/>
    <x v="206"/>
    <x v="1"/>
    <x v="0"/>
    <x v="0"/>
    <x v="2"/>
  </r>
  <r>
    <n v="372236"/>
    <x v="180"/>
    <s v="Miluška Urbanová"/>
    <x v="285"/>
    <n v="78"/>
    <m/>
    <s v="Špička Petr (Špič)"/>
    <s v=" "/>
    <s v="Klementa Ivo (klemeivo)"/>
    <s v=" "/>
    <s v=" "/>
    <s v=" "/>
    <s v=" "/>
    <s v="Lekeš Jan (Lekeš)"/>
    <s v=" "/>
    <s v="Pavoni Věra (PavoVě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Prucková Lucie (PruckovL)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b v="0"/>
    <b v="0"/>
    <b v="0"/>
    <b v="0"/>
    <s v="07:39:45"/>
    <s v="07:46:24"/>
    <s v="07:56:56"/>
    <s v="08:05:23"/>
    <s v="08:17:54"/>
    <s v="10:22:17"/>
    <s v="10:29:37"/>
    <s v="10:41:20"/>
    <s v="11:01:14"/>
    <n v="202"/>
    <n v="125"/>
    <n v="278"/>
    <n v="198"/>
    <s v="Wednesday"/>
    <s v="CH1"/>
    <n v="1239865"/>
    <s v="Plan"/>
    <d v="2023-09-27T00:00:00"/>
    <d v="1899-12-31T08:00:00"/>
    <s v="COS07"/>
    <s v="0464"/>
    <s v=""/>
    <m/>
    <s v="1.CH - Lůžkové oddělení 6  JIP                    "/>
    <x v="0"/>
    <n v="2023"/>
    <x v="289"/>
    <s v="455130072"/>
    <s v="Urbanová Miluška"/>
    <n v="20230926"/>
    <n v="20231004"/>
    <n v="9"/>
    <s v="C20;;;;;;;;;;;;;;;"/>
    <s v="78990,91995,91769,91983,51765"/>
    <s v="04"/>
    <s v="I. chirurgická klinika"/>
    <s v="89301041"/>
    <s v="0413"/>
    <n v="111"/>
    <s v="D"/>
    <x v="7"/>
    <x v="7"/>
    <n v="129975"/>
    <n v="5612"/>
    <n v="35751"/>
    <n v="0"/>
    <n v="315.2"/>
    <n v="0"/>
    <n v="75579.67"/>
    <n v="600"/>
    <n v="375"/>
    <x v="29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07,04"/>
    <x v="0"/>
    <s v="56301"/>
    <s v="Pardubický"/>
    <s v="Svitavy"/>
    <s v="Ústí nad Orlicí"/>
    <s v="C20 - Zhoubný novotvar konečníku"/>
    <m/>
    <m/>
    <s v="C20 - Zhoubný novotvar konečníku"/>
    <x v="207"/>
    <x v="0"/>
    <x v="0"/>
    <x v="0"/>
    <x v="2"/>
  </r>
  <r>
    <n v="352516"/>
    <x v="49"/>
    <s v="Jana Mazáková"/>
    <x v="286"/>
    <n v="76"/>
    <m/>
    <s v="Marek Radim (marekrad)"/>
    <s v=" "/>
    <s v="Janošík Martin (JanoMa)"/>
    <s v=" "/>
    <s v=" "/>
    <s v=" "/>
    <s v=" "/>
    <s v="Siman Branislav (BranSi)"/>
    <s v=" "/>
    <s v=" 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Benda Jan (Benda)"/>
    <s v=" "/>
    <s v=" "/>
    <s v=" "/>
    <s v=" "/>
    <s v="Havránek Jakub (HavrJak)"/>
    <s v="Havelka Ladislav (HaveLa)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2:33:35"/>
    <s v="12:35:06"/>
    <s v="12:44:56"/>
    <s v="12:49:54"/>
    <s v="13:16:29"/>
    <s v="15:10:18"/>
    <s v="15:11:00"/>
    <s v="15:34:14"/>
    <s v="15:44:46"/>
    <n v="191"/>
    <n v="114"/>
    <n v="171"/>
    <n v="116"/>
    <s v="Thursday"/>
    <s v="603"/>
    <n v="602235"/>
    <s v="Plan"/>
    <d v="2023-04-13T00:00:00"/>
    <d v="1899-12-31T08:00:00"/>
    <s v="COS07"/>
    <s v="0863"/>
    <s v="111 "/>
    <m/>
    <m/>
    <x v="0"/>
    <n v="2023"/>
    <x v="290"/>
    <s v="476126447"/>
    <s v="Mazáková Jana"/>
    <n v="20230412"/>
    <n v="20230417"/>
    <n v="6"/>
    <s v="C549;J448;I10;E669;;;;;;;;;;;;"/>
    <s v="91991,21415,91981,21413,78990,21221,63634,21225"/>
    <s v="08"/>
    <s v="Porodnicko-gynekologická klinika"/>
    <s v="89301081"/>
    <s v="0817"/>
    <n v="111"/>
    <s v="B"/>
    <x v="4"/>
    <x v="4"/>
    <n v="83907"/>
    <n v="7162"/>
    <n v="0"/>
    <n v="0"/>
    <n v="163.03"/>
    <n v="0"/>
    <n v="62750.79"/>
    <n v="300"/>
    <n v="600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26,07"/>
    <x v="0"/>
    <s v="78963"/>
    <s v="Olomoucký"/>
    <s v="Šumperk"/>
    <s v="Šumperk"/>
    <s v="C54 - Zhoubný novotvar těla děložního"/>
    <s v="C549 - ZN - tělo děložní [corpus uteri] NS"/>
    <m/>
    <s v="C549 - ZN - tělo děložní [corpus uteri] NS"/>
    <x v="208"/>
    <x v="0"/>
    <x v="0"/>
    <x v="0"/>
    <x v="1"/>
  </r>
  <r>
    <n v="361748"/>
    <x v="190"/>
    <s v="Jiřina Drlíková"/>
    <x v="287"/>
    <n v="85"/>
    <m/>
    <s v="Dzvinčuk Petr (dzvincuk)"/>
    <s v=" "/>
    <s v="Janošík Martin (JanoMa)"/>
    <s v=" "/>
    <s v=" "/>
    <s v=" "/>
    <s v=" "/>
    <s v="Štrba Peter (Štrba)"/>
    <s v=" "/>
    <s v="Hnízdilová Iveta (Hnízdilov)"/>
    <s v=" "/>
    <s v=" "/>
    <s v=" "/>
    <s v=" "/>
    <s v=" "/>
    <s v=" "/>
    <s v=" "/>
    <s v=" "/>
    <s v=" "/>
    <s v="Čermáková Martina (ČermákoMa)"/>
    <s v=" "/>
    <s v=" "/>
    <s v=" "/>
    <s v=" "/>
    <s v="Koriteaková Vendula (KoriteaVe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07:42:52"/>
    <s v="07:52:18"/>
    <s v="07:57:53"/>
    <s v="08:36:48"/>
    <s v="08:49:44"/>
    <s v="11:09:09"/>
    <s v="11:11:21"/>
    <s v="11:13:10"/>
    <s v="11:18:18"/>
    <n v="216"/>
    <n v="140"/>
    <n v="171"/>
    <n v="113"/>
    <s v="Thursday"/>
    <s v="603"/>
    <n v="451001"/>
    <s v="Plan"/>
    <d v="2023-06-29T00:00:00"/>
    <d v="1899-12-31T08:00:00"/>
    <s v="COS07"/>
    <s v="0863"/>
    <s v="111 "/>
    <m/>
    <s v="IPCHO - Intenzivní péče chirurgických oborů       "/>
    <x v="0"/>
    <n v="2023"/>
    <x v="291"/>
    <s v="385427413"/>
    <s v="Drlíková Jiřina"/>
    <n v="20230628"/>
    <n v="20230703"/>
    <n v="6"/>
    <s v="C549;E119;I10;I481;;;;;;;;;;;;"/>
    <s v="91983,21225,21415,91991,63634,21413,78990,21221,21001"/>
    <s v="08"/>
    <s v="Porodnicko-gynekologická klinika"/>
    <s v="89301081"/>
    <s v="0817"/>
    <n v="111"/>
    <s v="B"/>
    <x v="4"/>
    <x v="4"/>
    <n v="149800"/>
    <n v="5678"/>
    <n v="11917"/>
    <n v="0"/>
    <n v="434.74"/>
    <n v="0"/>
    <n v="69816.28"/>
    <n v="240"/>
    <n v="300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8,07"/>
    <x v="0"/>
    <s v="78973"/>
    <s v="Olomoucký"/>
    <s v="Šumperk"/>
    <s v="Mohelnicko"/>
    <s v="C54 - Zhoubný novotvar těla děložního"/>
    <s v="C549 - ZN - tělo děložní [corpus uteri] NS"/>
    <m/>
    <s v="C549 - ZN - tělo děložní [corpus uteri] NS"/>
    <x v="209"/>
    <x v="0"/>
    <x v="0"/>
    <x v="0"/>
    <x v="1"/>
  </r>
  <r>
    <n v="368592"/>
    <x v="108"/>
    <s v="Taťána Trčková"/>
    <x v="288"/>
    <n v="71"/>
    <m/>
    <s v="Dzvinčuk Petr (dzvincuk)"/>
    <s v=" "/>
    <s v="Janošík Martin (JanoMa)"/>
    <s v=" "/>
    <s v=" "/>
    <s v=" "/>
    <s v=" "/>
    <s v="Juklová Renáta (JuklováRe)"/>
    <s v=" "/>
    <s v="Zdeňková Ingrid (Zdeňková)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m/>
    <m/>
    <m/>
    <m/>
    <s v="11:16:01"/>
    <s v="11:21:06"/>
    <s v="11:33:01"/>
    <s v="11:42:03"/>
    <s v="11:58:24"/>
    <s v="13:40:00"/>
    <s v="13:44:09"/>
    <s v="13:45:30"/>
    <s v="14:07:38"/>
    <n v="171"/>
    <n v="102"/>
    <n v="183"/>
    <n v="117"/>
    <s v="Thursday"/>
    <s v="603"/>
    <n v="550432"/>
    <s v="Plan"/>
    <d v="2023-10-12T00:00:00"/>
    <d v="1899-12-31T10:42:00"/>
    <s v="COS07"/>
    <s v="0863"/>
    <s v="217 "/>
    <m/>
    <s v="PGK - Intermediální jednotka 17 A                 "/>
    <x v="0"/>
    <n v="2023"/>
    <x v="292"/>
    <s v="525131081"/>
    <s v="Trčková Taťána"/>
    <n v="20231011"/>
    <n v="20231016"/>
    <n v="6"/>
    <s v="C549;;;;;;;;;;;;;;;"/>
    <s v="91981,78990,63634,21001,21225,91991,21413"/>
    <s v="08"/>
    <s v="Porodnicko-gynekologická klinika"/>
    <s v="89301081"/>
    <s v="0817"/>
    <n v="205"/>
    <s v="B"/>
    <x v="4"/>
    <x v="4"/>
    <n v="83074"/>
    <n v="7162"/>
    <n v="0"/>
    <n v="0"/>
    <n v="163.03"/>
    <n v="0"/>
    <n v="75080.92"/>
    <n v="300"/>
    <n v="600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07,26"/>
    <x v="0"/>
    <s v="78501"/>
    <s v="Olomoucký"/>
    <s v="Olomouc"/>
    <s v="Šternbersko"/>
    <s v="C54 - Zhoubný novotvar těla děložního"/>
    <s v="C549 - ZN - tělo děložní [corpus uteri] NS"/>
    <m/>
    <s v="C549 - ZN - tělo děložní [corpus uteri] NS"/>
    <x v="103"/>
    <x v="0"/>
    <x v="0"/>
    <x v="0"/>
    <x v="1"/>
  </r>
  <r>
    <n v="374269"/>
    <x v="178"/>
    <s v="Eduard Werner"/>
    <x v="289"/>
    <n v="72"/>
    <m/>
    <s v="Žemla Pavel (Žemla)"/>
    <s v=" "/>
    <s v="Študent Vladimír (ŠTU JR.)"/>
    <s v="Hromčíková Nicola (HromNi)"/>
    <s v=" "/>
    <s v=" "/>
    <s v=" "/>
    <s v="Tylich Štěpán (TylichŠtě)"/>
    <s v=" "/>
    <s v="Janásková Eva (Janásková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Hudečková Jana (HudeJa)"/>
    <s v=" "/>
    <s v=" "/>
    <s v=" "/>
    <s v="Svorník Ondřej (SvorOn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6"/>
    <x v="6"/>
    <n v="0"/>
    <s v="Celkova"/>
    <m/>
    <m/>
    <m/>
    <m/>
    <s v="12:05:01"/>
    <s v="12:12:06"/>
    <s v="12:14:02"/>
    <s v="12:24:08"/>
    <s v="12:34:11"/>
    <s v="14:26:16"/>
    <s v="14:29:38"/>
    <s v="14:55:06"/>
    <s v="14:58:51"/>
    <n v="173"/>
    <n v="112"/>
    <n v="168"/>
    <n v="114"/>
    <s v="Friday"/>
    <s v="706"/>
    <n v="721928"/>
    <s v="Plan"/>
    <d v="2023-10-27T00:00:00"/>
    <d v="1899-12-31T11:18:00"/>
    <s v="COS07"/>
    <s v="1264"/>
    <s v=""/>
    <m/>
    <s v="URO - Lůžkové oddělení                            "/>
    <x v="1"/>
    <n v="2023"/>
    <x v="293"/>
    <s v="511107224"/>
    <s v="Werner Eduard"/>
    <n v="20231026"/>
    <n v="20231031"/>
    <n v="6"/>
    <s v="C64;;;;;;;;;;;;;;;"/>
    <s v="90866,78990,91993,51711,91982"/>
    <s v="12"/>
    <s v="Urologická klinika"/>
    <s v="89301121"/>
    <s v="1211"/>
    <n v="201"/>
    <s v="C"/>
    <x v="5"/>
    <x v="5"/>
    <n v="28778"/>
    <n v="6556"/>
    <n v="0"/>
    <n v="0"/>
    <n v="54.34"/>
    <n v="0"/>
    <n v="13432.44"/>
    <n v="600"/>
    <n v="600"/>
    <x v="7"/>
    <s v="12"/>
    <s v="Urologická klinika"/>
    <s v="89301121"/>
    <s v="1211"/>
    <n v="8"/>
    <n v="3"/>
    <n v="12"/>
    <n v="138621"/>
    <n v="15110"/>
    <n v="1"/>
    <n v="46759"/>
    <n v="2.0529999999999999"/>
    <n v="1.8512"/>
    <n v="0.20180000000000001"/>
    <x v="5"/>
    <n v="1.8511999845504761"/>
    <n v="0.20180000364780426"/>
    <s v="1"/>
    <s v="12"/>
    <s v="12"/>
    <s v="12,07"/>
    <x v="1"/>
    <s v="78335"/>
    <s v="Olomoucký"/>
    <s v="Olomouc"/>
    <s v="Olomouc sever"/>
    <s v="C64 - Zhoubný novotvar ledviny mimo pánvičku"/>
    <m/>
    <m/>
    <s v="C64 - Zhoubný novotvar ledviny mimo pánvičku"/>
    <x v="210"/>
    <x v="1"/>
    <x v="0"/>
    <x v="0"/>
    <x v="0"/>
  </r>
  <r>
    <n v="374309"/>
    <x v="14"/>
    <s v="Helena Bednářová"/>
    <x v="290"/>
    <n v="51"/>
    <m/>
    <s v="Dzvinčuk Petr (dzvincuk)"/>
    <s v=" "/>
    <s v="Janošík Martin (JanoM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m/>
    <s v="PGK - Operační sál OP17                           "/>
    <x v="13"/>
    <x v="13"/>
    <n v="0"/>
    <s v="Celkova"/>
    <m/>
    <m/>
    <m/>
    <m/>
    <s v="07:48:50"/>
    <s v="07:58:27"/>
    <s v="08:01:09"/>
    <s v="08:07:17"/>
    <s v="08:25:45"/>
    <s v="11:02:03"/>
    <s v="11:03:17"/>
    <s v="11:14:17"/>
    <s v="11:24:40"/>
    <n v="216"/>
    <n v="157"/>
    <n v="164"/>
    <n v="111"/>
    <s v="Thursday"/>
    <s v="603"/>
    <n v="109419"/>
    <s v="Plan"/>
    <d v="2023-11-16T00:00:00"/>
    <d v="1899-12-31T08:00:00"/>
    <s v="COS07"/>
    <s v="0863"/>
    <s v="201 "/>
    <m/>
    <s v="PGK - Intermediální jednotka 17 A                 "/>
    <x v="0"/>
    <n v="2023"/>
    <x v="294"/>
    <s v="7254135317"/>
    <s v="Bednářová Helena"/>
    <n v="20231115"/>
    <n v="20231119"/>
    <n v="5"/>
    <s v="N812;E039;;;;;;;;;;;;;;"/>
    <s v="90809,51711,78989,91987"/>
    <s v="08"/>
    <s v="Porodnicko-gynekologická klinika"/>
    <s v="89301081"/>
    <s v="0817"/>
    <n v="201"/>
    <s v="C"/>
    <x v="14"/>
    <x v="14"/>
    <n v="19959"/>
    <n v="5903"/>
    <n v="0"/>
    <n v="0"/>
    <n v="54.34"/>
    <n v="0"/>
    <n v="75088.490000000005"/>
    <n v="240"/>
    <n v="525"/>
    <x v="123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86"/>
    <n v="1.2683000564575195"/>
    <n v="0.65236002206802368"/>
    <s v="1"/>
    <s v="08"/>
    <s v="08"/>
    <s v="08,07"/>
    <x v="4"/>
    <s v="78401"/>
    <s v="Olomoucký"/>
    <s v="Olomouc"/>
    <s v="Litovelsko"/>
    <s v="N81 - Výhřez (prolaps) ženských pohlavních orgánů"/>
    <s v="N812 - Neúplný výhřez dělohy a pochvy"/>
    <m/>
    <s v="N812 - Neúplný výhřez dělohy a pochvy"/>
    <x v="211"/>
    <x v="0"/>
    <x v="0"/>
    <x v="0"/>
    <x v="1"/>
  </r>
  <r>
    <n v="381486"/>
    <x v="191"/>
    <s v="David Zlámal"/>
    <x v="291"/>
    <n v="27"/>
    <m/>
    <s v="Molnár Ján (Moln)"/>
    <s v=" "/>
    <s v="Chudáček Josef (chudacej)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Bačinská Tereza (BačiTe)"/>
    <s v=" "/>
    <s v=" "/>
    <s v=" "/>
    <s v=" "/>
    <s v="Králová Marie (KrálováMa)"/>
    <s v=" "/>
    <s v=" "/>
    <s v=" "/>
    <s v=" "/>
    <s v="Král Miloslav (Král)"/>
    <s v=" "/>
    <s v=" "/>
    <s v=" "/>
    <s v=" "/>
    <s v=" "/>
    <s v=" "/>
    <s v=" "/>
    <s v=" "/>
    <s v=" "/>
    <s v="COS07"/>
    <s v="1.CH - Lůžkové oddělení 3                         "/>
    <s v="1.CH - Operační sál                               "/>
    <x v="54"/>
    <x v="49"/>
    <n v="2"/>
    <s v="Celkova"/>
    <m/>
    <m/>
    <m/>
    <m/>
    <s v="13:05:00"/>
    <s v="13:10:02"/>
    <s v="13:13:40"/>
    <s v="13:17:35"/>
    <s v="13:21:33"/>
    <s v="14:04:50"/>
    <s v="14:15:24"/>
    <s v="14:17:50"/>
    <s v="14:27:01"/>
    <n v="82"/>
    <n v="43"/>
    <n v="74"/>
    <n v="36"/>
    <s v="Tuesday"/>
    <s v="CH1"/>
    <n v="83068"/>
    <s v="Plan"/>
    <m/>
    <m/>
    <m/>
    <s v="0464"/>
    <s v="111 "/>
    <s v="51367"/>
    <s v="1.CH - Lůžkové oddělení 3                         "/>
    <x v="1"/>
    <n v="2023"/>
    <x v="295"/>
    <s v="9604115719"/>
    <s v="Zlámal David"/>
    <n v="20231219"/>
    <n v="20231227"/>
    <n v="9"/>
    <s v="K352;;;;;;;;;;;;;;;"/>
    <s v="51369,78989"/>
    <s v="04"/>
    <s v="I. chirurgická klinika"/>
    <s v="89301041"/>
    <s v="0413"/>
    <n v="207"/>
    <s v="C"/>
    <x v="10"/>
    <x v="10"/>
    <n v="25177"/>
    <n v="9560"/>
    <n v="0"/>
    <n v="0"/>
    <n v="3124.34"/>
    <n v="0"/>
    <n v="0"/>
    <n v="960"/>
    <n v="675"/>
    <x v="124"/>
    <s v="04"/>
    <s v="I. chirurgická klinika"/>
    <s v="89301041"/>
    <s v="0413"/>
    <n v="8"/>
    <n v="3"/>
    <n v="13"/>
    <n v="88371"/>
    <n v="12110"/>
    <n v="1"/>
    <n v="32250"/>
    <n v="1.3418000000000001"/>
    <n v="1.1800999999999999"/>
    <n v="0.16170000000000001"/>
    <x v="10"/>
    <n v="1.1800999641418457"/>
    <n v="0.16169999539852142"/>
    <s v="1"/>
    <s v="04"/>
    <s v="04"/>
    <s v="07,04"/>
    <x v="2"/>
    <s v="78372"/>
    <s v="Olomoucký"/>
    <s v="Olomouc"/>
    <s v="Olomouc a okolí"/>
    <s v="K35 - Akutní zánět červovitého přívěsku (akutní apendicitida)"/>
    <s v="K352 - Akutní apendicitida s generalizovanou peritonitidou"/>
    <m/>
    <s v="K352 - Akutní apendicitida s generalizovanou peritonitidou"/>
    <x v="212"/>
    <x v="1"/>
    <x v="0"/>
    <x v="0"/>
    <x v="2"/>
  </r>
  <r>
    <n v="370624"/>
    <x v="25"/>
    <s v="Kateřina Vladíková"/>
    <x v="292"/>
    <n v="30"/>
    <m/>
    <s v="Marek Radim (marekrad)"/>
    <s v=" "/>
    <s v="Špička Petr (Špič)"/>
    <s v="Janošík Martin (JanoMa)"/>
    <s v=" "/>
    <s v=" "/>
    <s v=" "/>
    <s v="Bendžala Tomáš (BendTo)"/>
    <s v=" "/>
    <s v="Karešová Veronika (KarešovVe)"/>
    <s v=" "/>
    <s v=" "/>
    <s v=" "/>
    <s v=" "/>
    <s v=" "/>
    <s v=" "/>
    <s v=" "/>
    <s v=" "/>
    <s v=" "/>
    <s v="Čermáková Martina (ČermákoMa)"/>
    <s v=" "/>
    <s v=" "/>
    <s v=" "/>
    <s v=" "/>
    <s v="Koriteaková Vendula (KoriteaVe)"/>
    <s v=" "/>
    <s v=" "/>
    <s v=" "/>
    <s v=" "/>
    <s v="Král Miloslav (Král)"/>
    <s v=" "/>
    <s v=" "/>
    <s v=" "/>
    <s v=" "/>
    <s v="Havránek Jakub (HavrJak)"/>
    <s v="Havelka Ladislav (HaveLa)"/>
    <s v=" "/>
    <s v=" "/>
    <s v=" "/>
    <s v="COS07"/>
    <m/>
    <s v="PGK - Operační sál OP17                           "/>
    <x v="18"/>
    <x v="3"/>
    <n v="0"/>
    <s v="Celkova"/>
    <m/>
    <m/>
    <m/>
    <m/>
    <s v="11:40:23"/>
    <s v="11:43:11"/>
    <s v="11:50:20"/>
    <s v="12:03:30"/>
    <s v="12:06:52"/>
    <s v="15:56:17"/>
    <s v="15:57:33"/>
    <s v="16:36:26"/>
    <s v="17:32:29"/>
    <n v="352"/>
    <n v="230"/>
    <n v="176"/>
    <n v="132"/>
    <s v="Thursday"/>
    <s v="603"/>
    <n v="1232191"/>
    <s v="Plan"/>
    <d v="2023-11-09T00:00:00"/>
    <d v="1899-12-31T10:53:00"/>
    <s v="COS07"/>
    <s v="0863"/>
    <s v=""/>
    <m/>
    <s v="PGK - Oddělení operační gynekologie LO17          "/>
    <x v="0"/>
    <n v="2023"/>
    <x v="296"/>
    <s v="9358284023"/>
    <s v="Vladíková Kateřina"/>
    <n v="20231108"/>
    <n v="20231113"/>
    <n v="6"/>
    <s v="N804;N801;E039;;;;;;;;;;;;;"/>
    <s v="90860,51711,90864,78989"/>
    <s v="08"/>
    <s v="Porodnicko-gynekologická klinika"/>
    <s v="89301081"/>
    <s v="0817"/>
    <n v="111"/>
    <s v="C"/>
    <x v="55"/>
    <x v="55"/>
    <n v="44957"/>
    <n v="5903"/>
    <n v="6696"/>
    <n v="84204"/>
    <n v="282.55"/>
    <n v="0"/>
    <n v="27600"/>
    <n v="240"/>
    <n v="525"/>
    <x v="125"/>
    <s v="08"/>
    <s v="Porodnicko-gynekologická klinika"/>
    <s v="89301081"/>
    <s v="0817"/>
    <n v="7"/>
    <n v="2"/>
    <n v="12"/>
    <n v="146525"/>
    <n v="29026"/>
    <n v="1"/>
    <n v="73603"/>
    <n v="2.3443000000000001"/>
    <n v="1.9567000000000001"/>
    <n v="0.3876"/>
    <x v="87"/>
    <n v="1.9566999673843384"/>
    <n v="0.38760000467300415"/>
    <s v="1"/>
    <s v="08"/>
    <s v="08,04"/>
    <s v="07,08,04"/>
    <x v="9"/>
    <s v="67801"/>
    <s v="Jihomoravský"/>
    <s v="Blansko"/>
    <s v="Blansko"/>
    <s v="N80 - Endometrióza"/>
    <s v="N804 - Endometrióza rektovaginální přepážky a pochvy"/>
    <m/>
    <s v="N804 - Endometrióza rektovaginální přepážky a pochvy"/>
    <x v="213"/>
    <x v="0"/>
    <x v="0"/>
    <x v="0"/>
    <x v="1"/>
  </r>
  <r>
    <n v="350819"/>
    <x v="126"/>
    <s v="Jaroslava Plevková"/>
    <x v="293"/>
    <n v="75"/>
    <m/>
    <s v="Hruška František (HRU)"/>
    <s v=" "/>
    <s v="Študent Vladimír (ŠTU JR.)"/>
    <s v=" "/>
    <s v=" "/>
    <s v=" "/>
    <s v=" "/>
    <s v="Tylich Štěpán (TylichŠtě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5:26"/>
    <s v="07:50:44"/>
    <s v="07:56:18"/>
    <s v="08:00:55"/>
    <s v="08:16:51"/>
    <s v="09:43:41"/>
    <s v="09:46:06"/>
    <s v="10:01:13"/>
    <s v="10:06:31"/>
    <n v="141"/>
    <n v="87"/>
    <n v="155"/>
    <n v="102"/>
    <s v="Monday"/>
    <s v="706"/>
    <n v="272389"/>
    <s v="Plan"/>
    <d v="2023-03-20T00:00:00"/>
    <d v="1899-12-31T08:00:00"/>
    <s v="COS07"/>
    <s v="1264"/>
    <s v="211 "/>
    <m/>
    <s v="URO - Lůžkové oddělení                            "/>
    <x v="0"/>
    <n v="2023"/>
    <x v="297"/>
    <s v="485427414"/>
    <s v="Plevková Jaroslava"/>
    <n v="20230319"/>
    <n v="20230324"/>
    <n v="6"/>
    <s v="C64;I10;E038;E789;;;;;;;;;;;;"/>
    <s v="76707,78990"/>
    <s v="12"/>
    <s v="Urologická klinika"/>
    <s v="89301121"/>
    <s v="1211"/>
    <n v="211"/>
    <s v="C"/>
    <x v="2"/>
    <x v="2"/>
    <n v="68830"/>
    <n v="6481"/>
    <n v="0"/>
    <n v="0"/>
    <n v="163.03"/>
    <n v="0"/>
    <n v="52148.49"/>
    <n v="600"/>
    <n v="525"/>
    <x v="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7900"/>
    <s v="Olomoucký"/>
    <s v="Olomouc"/>
    <s v="Olomouc město"/>
    <s v="C64 - Zhoubný novotvar ledviny mimo pánvičku"/>
    <m/>
    <m/>
    <s v="C64 - Zhoubný novotvar ledviny mimo pánvičku"/>
    <x v="214"/>
    <x v="0"/>
    <x v="0"/>
    <x v="0"/>
    <x v="0"/>
  </r>
  <r>
    <n v="369030"/>
    <x v="192"/>
    <s v="Ladislav Černý"/>
    <x v="294"/>
    <n v="72"/>
    <m/>
    <s v="Študent Vladimír (ŠTU JR.)"/>
    <s v=" "/>
    <s v="Hruška František (HRU)"/>
    <s v=" "/>
    <s v=" "/>
    <s v=" "/>
    <s v=" "/>
    <s v="Paciorková Hana (paciha)"/>
    <s v=" "/>
    <s v="Kozlovská Jana (KozlJa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0:19:24"/>
    <s v="10:23:52"/>
    <s v="10:36:31"/>
    <s v="10:42:51"/>
    <s v="10:49:45"/>
    <s v="13:02:52"/>
    <s v="13:09:31"/>
    <s v="13:31:33"/>
    <s v="13:58:43"/>
    <n v="219"/>
    <n v="133"/>
    <n v="188"/>
    <n v="147"/>
    <s v="Friday"/>
    <s v="706"/>
    <n v="132115"/>
    <s v="Plan"/>
    <d v="2023-09-08T00:00:00"/>
    <d v="1899-12-31T10:40:00"/>
    <s v="COS07"/>
    <s v="1264"/>
    <s v="217 "/>
    <m/>
    <s v="IPCHO - Intenzivní péče chirurgických oborů       "/>
    <x v="0"/>
    <n v="2023"/>
    <x v="298"/>
    <s v="510622045"/>
    <s v="Černý Ladislav"/>
    <n v="20230907"/>
    <n v="20230913"/>
    <n v="7"/>
    <s v="C61;I10;E785;;;;;;;;;;;;;"/>
    <s v="76711,91982,78990,76705,91993"/>
    <s v="12"/>
    <s v="Urologická klinika"/>
    <s v="89301121"/>
    <s v="1211"/>
    <n v="205"/>
    <s v="C"/>
    <x v="9"/>
    <x v="9"/>
    <n v="91943"/>
    <n v="6523"/>
    <n v="11917"/>
    <n v="0"/>
    <n v="0"/>
    <n v="0"/>
    <n v="60688.2"/>
    <n v="600"/>
    <n v="375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8335"/>
    <s v="Olomoucký"/>
    <s v="Olomouc"/>
    <s v="Olomouc sever"/>
    <s v="C61 - Zhoubný novotvar předstojné žlázy - prostaty"/>
    <m/>
    <m/>
    <s v="C61 - Zhoubný novotvar předstojné žlázy - prostaty"/>
    <x v="104"/>
    <x v="0"/>
    <x v="0"/>
    <x v="0"/>
    <x v="0"/>
  </r>
  <r>
    <n v="348097"/>
    <x v="55"/>
    <s v="Břetislav Šíma"/>
    <x v="295"/>
    <n v="69"/>
    <m/>
    <s v="Utíkal Petr (Utí)"/>
    <s v=" "/>
    <s v=" 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s v="COS07"/>
    <s v="2.CH - Lůžkové oddělení 37                        "/>
    <s v="2.CH - Operační sál (COS)                         "/>
    <x v="22"/>
    <x v="20"/>
    <n v="0"/>
    <s v="Celkova"/>
    <b v="0"/>
    <b v="0"/>
    <b v="0"/>
    <b v="0"/>
    <s v="13:48:38"/>
    <s v="14:05:06"/>
    <s v="14:05:07"/>
    <s v="14:05:08"/>
    <s v="14:05:22"/>
    <s v="14:46:35"/>
    <s v="14:46:36"/>
    <s v="15:00:44"/>
    <s v="15:06:00"/>
    <n v="78"/>
    <n v="41"/>
    <n v="78"/>
    <n v="51"/>
    <s v="Wednesday"/>
    <s v="501"/>
    <n v="748423"/>
    <s v="Plan"/>
    <d v="2023-02-08T00:00:00"/>
    <d v="1899-12-31T14:40:00"/>
    <s v="COS04"/>
    <s v="4764"/>
    <s v=""/>
    <s v="54930"/>
    <s v="2.CH - Lůžkové oddělení 37                        "/>
    <x v="1"/>
    <n v="2023"/>
    <x v="299"/>
    <s v="5411213599"/>
    <s v="Šíma Břetislav"/>
    <n v="20230207"/>
    <n v="20230210"/>
    <n v="4"/>
    <s v="I839;I10;E115;E785;;;;;;;;;;;;"/>
    <s v="78989,07543,07493,07488,07552,07546,54930,07562"/>
    <s v="05"/>
    <s v="II. chirurgická klinika - cévně-transplantační"/>
    <s v="89301051"/>
    <s v="0511"/>
    <n v="211"/>
    <s v="D"/>
    <x v="25"/>
    <x v="25"/>
    <n v="11394"/>
    <n v="4068"/>
    <n v="0"/>
    <n v="0"/>
    <n v="132.56"/>
    <n v="0"/>
    <n v="0"/>
    <n v="360"/>
    <n v="225"/>
    <x v="126"/>
    <s v="05"/>
    <s v="II. chirurgická klinika - cévně-transplantační"/>
    <s v="89301051"/>
    <s v="0511"/>
    <n v="3"/>
    <n v="2"/>
    <n v="4"/>
    <n v="45163"/>
    <n v="30"/>
    <n v="1"/>
    <n v="1030"/>
    <n v="0.60350000000000004"/>
    <n v="0.60309999999999997"/>
    <n v="4.0000000000000002E-4"/>
    <x v="88"/>
    <n v="0.6031000018119812"/>
    <n v="3.9999998989515007E-4"/>
    <s v="1"/>
    <s v="05"/>
    <s v="05"/>
    <s v="07,05"/>
    <x v="2"/>
    <s v="74237"/>
    <s v="Moravskoslezský"/>
    <s v="Nový Jičín"/>
    <s v="Nový Jičín"/>
    <s v="I83 - Žilní městky [varices] dolních končetin"/>
    <s v="I839 - Žilní městky dolních končetin bez vředu nebo zánětu"/>
    <m/>
    <s v="I839 - Žilní městky dolních končetin bez vředu nebo zánětu"/>
    <x v="215"/>
    <x v="1"/>
    <x v="0"/>
    <x v="0"/>
    <x v="5"/>
  </r>
  <r>
    <n v="344477"/>
    <x v="39"/>
    <s v="Karel Podhora"/>
    <x v="296"/>
    <n v="71"/>
    <m/>
    <s v="Hruška František (HRU)"/>
    <s v=" "/>
    <s v="Žemla Pavel (Žemla)"/>
    <s v=" "/>
    <s v=" "/>
    <s v=" "/>
    <s v=" "/>
    <s v="Pieran Marek (Pieran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5:02:55"/>
    <s v="15:04:45"/>
    <s v="15:06:00"/>
    <s v="15:11:35"/>
    <s v="15:15:00"/>
    <s v="17:05:30"/>
    <s v="17:07:21"/>
    <s v="17:11:29"/>
    <s v="17:22:49"/>
    <n v="140"/>
    <n v="110"/>
    <n v="151"/>
    <n v="107"/>
    <s v="Monday"/>
    <s v="706"/>
    <n v="1130894"/>
    <s v="Sluzba"/>
    <d v="2023-01-09T00:00:00"/>
    <d v="1899-12-31T12:41:00"/>
    <s v="COS07"/>
    <s v="1264"/>
    <s v=""/>
    <m/>
    <s v="URO - Lůžkové oddělení                            "/>
    <x v="1"/>
    <n v="2023"/>
    <x v="300"/>
    <s v="520912182"/>
    <s v="Podhora Karel"/>
    <n v="20230108"/>
    <n v="20230114"/>
    <n v="7"/>
    <s v="C61;E119;I10;;;;;;;;;;;;;"/>
    <s v="91983,78990,76705,91992"/>
    <s v="12"/>
    <s v="Urologická klinika"/>
    <s v="89301121"/>
    <s v="1211"/>
    <n v="211"/>
    <s v="A"/>
    <x v="45"/>
    <x v="45"/>
    <n v="86672"/>
    <n v="6556"/>
    <n v="11917"/>
    <n v="0"/>
    <n v="1071.4000000000001"/>
    <n v="0"/>
    <n v="60166.89"/>
    <n v="600"/>
    <n v="600"/>
    <x v="127"/>
    <s v="12"/>
    <s v="Urologická klinika"/>
    <s v="89301121"/>
    <s v="1211"/>
    <n v="5"/>
    <n v="2"/>
    <n v="12"/>
    <n v="41196"/>
    <n v="2236"/>
    <n v="1"/>
    <n v="9673"/>
    <n v="0.57999999999999996"/>
    <n v="0.55010000000000003"/>
    <n v="2.9899999999999999E-2"/>
    <x v="89"/>
    <n v="0.55010002851486206"/>
    <n v="0.58152997493743896"/>
    <s v="1"/>
    <s v="12"/>
    <m/>
    <s v="12,07"/>
    <x v="0"/>
    <s v="78814"/>
    <s v="Olomoucký"/>
    <s v="Šumperk"/>
    <s v="Šumperk"/>
    <s v="C61 - Zhoubný novotvar předstojné žlázy - prostaty"/>
    <m/>
    <m/>
    <s v="C61 - Zhoubný novotvar předstojné žlázy - prostaty"/>
    <x v="216"/>
    <x v="0"/>
    <x v="0"/>
    <x v="0"/>
    <x v="0"/>
  </r>
  <r>
    <n v="377176"/>
    <x v="193"/>
    <s v="Erik Filipenský"/>
    <x v="297"/>
    <n v="19"/>
    <m/>
    <s v="Študent Vladimír (ŠTU JR.)"/>
    <s v=" "/>
    <s v="Hruška František (HRU)"/>
    <s v=" "/>
    <s v=" "/>
    <s v=" "/>
    <s v=" "/>
    <s v="Gallová Zuzana (Gallová)"/>
    <s v=" "/>
    <s v="Drtilová Irena (DrtiIr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0"/>
    <x v="19"/>
    <n v="0"/>
    <s v="Celkova"/>
    <m/>
    <m/>
    <m/>
    <m/>
    <s v="13:01:16"/>
    <s v="13:03:50"/>
    <s v="13:10:41"/>
    <s v="13:15:01"/>
    <s v="13:25:00"/>
    <s v="13:55:16"/>
    <s v="14:01:13"/>
    <s v="14:05:43"/>
    <s v="14:16:05"/>
    <n v="75"/>
    <n v="30"/>
    <n v="77"/>
    <n v="41"/>
    <s v="Tuesday"/>
    <s v="706"/>
    <n v="987097"/>
    <s v="Plan"/>
    <d v="2023-11-21T00:00:00"/>
    <d v="1899-12-31T13:20:00"/>
    <s v="COS07"/>
    <s v="1264"/>
    <s v=""/>
    <m/>
    <s v="URO - Lůžkové oddělení                            "/>
    <x v="1"/>
    <n v="2023"/>
    <x v="301"/>
    <s v="0412235263"/>
    <s v="Filipenský Erik"/>
    <n v="20231121"/>
    <n v="20231122"/>
    <n v="2"/>
    <s v="I861;;;;;;;;;;;;;;;"/>
    <s v="51711,90837,78990"/>
    <s v="12"/>
    <s v="Urologická klinika"/>
    <s v="89301121"/>
    <s v="1211"/>
    <n v="205"/>
    <s v="C"/>
    <x v="23"/>
    <x v="23"/>
    <n v="7689"/>
    <n v="1493"/>
    <n v="0"/>
    <n v="0"/>
    <n v="0"/>
    <n v="0"/>
    <n v="6576.7"/>
    <n v="120"/>
    <n v="225"/>
    <x v="128"/>
    <s v="12"/>
    <s v="Urologická klinika"/>
    <s v="89301121"/>
    <s v="1211"/>
    <n v="4"/>
    <n v="2"/>
    <n v="5"/>
    <n v="49424"/>
    <n v="9034"/>
    <n v="1"/>
    <n v="10074"/>
    <n v="0.78059999999999996"/>
    <n v="0.66"/>
    <n v="0.1206"/>
    <x v="27"/>
    <n v="0.6600000262260437"/>
    <n v="0.12060000002384186"/>
    <s v="1"/>
    <s v="12"/>
    <s v="12"/>
    <s v="12,07"/>
    <x v="1"/>
    <s v="79604"/>
    <s v="Olomoucký"/>
    <s v="Prostějov"/>
    <s v="Prostějov město"/>
    <s v="I86 - Žilní městky [varices] jiných lokalizací"/>
    <s v="I861 - Varixy šourku"/>
    <m/>
    <s v="I861 - Varixy šourku"/>
    <x v="60"/>
    <x v="1"/>
    <x v="0"/>
    <x v="0"/>
    <x v="0"/>
  </r>
  <r>
    <n v="361280"/>
    <x v="71"/>
    <s v="Věra Stoklasová"/>
    <x v="298"/>
    <n v="78"/>
    <m/>
    <s v="Študent Vladimír (ŠTU JR.)"/>
    <s v=" "/>
    <s v="Hruška František (HRU)"/>
    <s v=" "/>
    <s v=" "/>
    <s v=" "/>
    <s v=" "/>
    <s v=" "/>
    <s v=" "/>
    <s v=" "/>
    <s v=" "/>
    <s v=" "/>
    <s v=" "/>
    <s v=" "/>
    <s v=" "/>
    <s v=" "/>
    <s v=" "/>
    <s v=" "/>
    <s v=" "/>
    <s v="Prucková Lucie (PruckovL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50"/>
    <x v="46"/>
    <n v="0"/>
    <s v="Celkova"/>
    <b v="0"/>
    <b v="0"/>
    <b v="0"/>
    <b v="0"/>
    <s v="07:34:30"/>
    <s v="07:48:06"/>
    <s v="07:57:39"/>
    <s v="08:02:02"/>
    <s v="08:33:20"/>
    <s v="13:22:13"/>
    <s v="13:32:30"/>
    <s v="13:32:38"/>
    <s v="13:39:17"/>
    <n v="365"/>
    <n v="289"/>
    <n v="298"/>
    <n v="224"/>
    <s v="Tuesday"/>
    <s v="706"/>
    <n v="924604"/>
    <s v="Plan"/>
    <d v="2023-06-13T00:00:00"/>
    <d v="1899-12-31T08:00:00"/>
    <s v="COS07"/>
    <s v="1264"/>
    <s v=""/>
    <m/>
    <s v="IPCHO - Intenzivní péče chirurgických oborů       "/>
    <x v="0"/>
    <n v="2023"/>
    <x v="302"/>
    <s v="455523431"/>
    <s v="Stoklasová Věra"/>
    <n v="20230612"/>
    <n v="20230627"/>
    <n v="16"/>
    <s v="C670;;;;;;;;;;;;;;;"/>
    <s v="91983,76711,21221,91992,21001,21413,91980,76713,78990,21225,21215,21415"/>
    <s v="12"/>
    <s v="Urologická klinika"/>
    <s v="89301121"/>
    <s v="1211"/>
    <n v="213"/>
    <s v="B"/>
    <x v="41"/>
    <x v="41"/>
    <n v="140231"/>
    <n v="14338"/>
    <n v="18613"/>
    <n v="0"/>
    <n v="3041.49"/>
    <n v="0"/>
    <n v="53434.98"/>
    <n v="1560"/>
    <n v="1125"/>
    <x v="129"/>
    <s v="12"/>
    <s v="Urologická klinika"/>
    <s v="89301121"/>
    <s v="1211"/>
    <n v="17"/>
    <n v="6"/>
    <n v="26"/>
    <n v="343062"/>
    <n v="20406"/>
    <n v="1"/>
    <n v="51465"/>
    <n v="4.8537999999999997"/>
    <n v="4.5812999999999997"/>
    <n v="0.27250000000000002"/>
    <x v="90"/>
    <n v="4.5812997817993164"/>
    <n v="0.32603999972343445"/>
    <s v="1"/>
    <s v="12"/>
    <m/>
    <s v="12,26,07"/>
    <x v="0"/>
    <s v="75002"/>
    <s v="Olomoucký"/>
    <s v="Přerov"/>
    <s v="Přerov město"/>
    <s v="C67 - Zhoubný novotvar močového měchýře [vesicae urinariae]"/>
    <s v="C670 - ZN - trigonum močového měchýře"/>
    <m/>
    <s v="C670 - ZN - trigonum močového měchýře"/>
    <x v="217"/>
    <x v="0"/>
    <x v="0"/>
    <x v="0"/>
    <x v="0"/>
  </r>
  <r>
    <n v="363161"/>
    <x v="70"/>
    <s v="Petr Machálek"/>
    <x v="299"/>
    <n v="50"/>
    <m/>
    <s v="Študent Vladimír (ŠTU JR.)"/>
    <s v=" "/>
    <s v="Študent Vladimír (ŠTU)"/>
    <s v="Česák Ondřej (ČesáOn)"/>
    <s v=" "/>
    <s v=" "/>
    <s v=" "/>
    <s v="Brigant Tomáš (BrigTo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3:26:17"/>
    <s v="13:27:55"/>
    <s v="13:31:09"/>
    <s v="13:36:36"/>
    <s v="13:44:26"/>
    <s v="14:45:05"/>
    <s v="14:46:05"/>
    <s v="14:51:57"/>
    <s v="14:55:22"/>
    <n v="89"/>
    <n v="61"/>
    <n v="151"/>
    <n v="106"/>
    <s v="Monday"/>
    <s v="706"/>
    <n v="457231"/>
    <s v="Plan"/>
    <d v="2023-07-10T00:00:00"/>
    <d v="1899-12-31T13:50:00"/>
    <s v="COS07"/>
    <s v="1264"/>
    <s v="201 "/>
    <m/>
    <s v="URO - Lůžkové oddělení                            "/>
    <x v="0"/>
    <n v="2023"/>
    <x v="303"/>
    <s v="7306075755"/>
    <s v="Machálek Petr"/>
    <n v="20230709"/>
    <n v="20230714"/>
    <n v="6"/>
    <s v="C61;I10;;;;;;;;;;;;;;"/>
    <s v="78990,76705,91982,91992"/>
    <s v="12"/>
    <s v="Urologická klinika"/>
    <s v="89301121"/>
    <s v="1211"/>
    <n v="205"/>
    <s v="C"/>
    <x v="0"/>
    <x v="0"/>
    <n v="68735"/>
    <n v="6481"/>
    <n v="0"/>
    <n v="0"/>
    <n v="0"/>
    <n v="0"/>
    <n v="60154.9"/>
    <n v="600"/>
    <n v="525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78814"/>
    <s v="Olomoucký"/>
    <s v="Šumperk"/>
    <s v="Šumperk"/>
    <s v="C61 - Zhoubný novotvar předstojné žlázy - prostaty"/>
    <m/>
    <m/>
    <s v="C61 - Zhoubný novotvar předstojné žlázy - prostaty"/>
    <x v="25"/>
    <x v="0"/>
    <x v="0"/>
    <x v="0"/>
    <x v="0"/>
  </r>
  <r>
    <n v="351998"/>
    <x v="59"/>
    <s v="Miroslav Kálal"/>
    <x v="300"/>
    <n v="53"/>
    <m/>
    <s v="Hartmann Igor (HA)"/>
    <s v=" "/>
    <s v="Hruška František (HRU)"/>
    <s v=" "/>
    <s v=" "/>
    <s v=" "/>
    <s v=" "/>
    <s v="Siman Branislav (BranSi)"/>
    <s v=" "/>
    <s v=" 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45:46"/>
    <s v="07:46:55"/>
    <s v="07:53:01"/>
    <s v="08:03:30"/>
    <s v="08:09:27"/>
    <s v="09:54:44"/>
    <s v="10:43:06"/>
    <s v="10:43:08"/>
    <s v="10:43:55"/>
    <n v="178"/>
    <n v="105"/>
    <n v="151"/>
    <n v="107"/>
    <s v="Monday"/>
    <s v="706"/>
    <n v="374569"/>
    <s v="Plan"/>
    <d v="2023-03-27T00:00:00"/>
    <d v="1899-12-31T08:00:00"/>
    <s v="COS07"/>
    <s v="1264"/>
    <s v="111 "/>
    <m/>
    <s v="URO - Lůžkové oddělení                            "/>
    <x v="0"/>
    <n v="2023"/>
    <x v="304"/>
    <s v="7009251579"/>
    <s v="Kálal Miroslav"/>
    <n v="20230326"/>
    <n v="20230401"/>
    <n v="7"/>
    <s v="C61;Z988;;;;;;;;;;;;;;"/>
    <s v="91992,78990,91982,76705"/>
    <s v="12"/>
    <s v="Urologická klinika"/>
    <s v="89301121"/>
    <s v="1211"/>
    <n v="205"/>
    <s v="C"/>
    <x v="0"/>
    <x v="0"/>
    <n v="62577"/>
    <n v="7632"/>
    <n v="0"/>
    <n v="0"/>
    <n v="0"/>
    <n v="0"/>
    <n v="60155.81"/>
    <n v="720"/>
    <n v="600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3801"/>
    <s v="Moravskoslezský"/>
    <s v="Frýdek-Místek"/>
    <s v="Frýdek-Místek"/>
    <s v="C61 - Zhoubný novotvar předstojné žlázy - prostaty"/>
    <m/>
    <m/>
    <s v="C61 - Zhoubný novotvar předstojné žlázy - prostaty"/>
    <x v="27"/>
    <x v="0"/>
    <x v="0"/>
    <x v="0"/>
    <x v="0"/>
  </r>
  <r>
    <n v="377112"/>
    <x v="179"/>
    <s v="Michal Kačanovský"/>
    <x v="301"/>
    <n v="68"/>
    <m/>
    <s v="Študent Vladimír (ŠTU JR.)"/>
    <s v=" "/>
    <s v="Hruška František (HRU)"/>
    <s v=" "/>
    <s v=" "/>
    <s v=" "/>
    <s v=" "/>
    <s v="Mačuga Filip (MačuFi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07:45:47"/>
    <s v="07:50:49"/>
    <s v="08:03:33"/>
    <s v="08:05:12"/>
    <s v="08:19:16"/>
    <s v="10:03:31"/>
    <s v="10:05:13"/>
    <s v="10:17:09"/>
    <s v="10:24:35"/>
    <n v="159"/>
    <n v="104"/>
    <n v="188"/>
    <n v="147"/>
    <s v="Friday"/>
    <s v="706"/>
    <n v="178328"/>
    <s v="Plan"/>
    <d v="2023-11-10T00:00:00"/>
    <d v="1899-12-31T08:00:00"/>
    <s v="COS07"/>
    <s v="1264"/>
    <s v="201 "/>
    <m/>
    <s v="URO - Lůžkové oddělení                            "/>
    <x v="0"/>
    <n v="2023"/>
    <x v="305"/>
    <s v="5510061260"/>
    <s v="Kačanovský Michal"/>
    <n v="20231109"/>
    <n v="20231114"/>
    <n v="6"/>
    <s v="C61;;;;;;;;;;;;;;;"/>
    <s v="76705,91982,91992,78990,76711"/>
    <s v="12"/>
    <s v="Urologická klinika"/>
    <s v="89301121"/>
    <s v="1211"/>
    <n v="201"/>
    <s v="C"/>
    <x v="9"/>
    <x v="9"/>
    <n v="58874"/>
    <n v="6481"/>
    <n v="0"/>
    <n v="0"/>
    <n v="0"/>
    <n v="0"/>
    <n v="60713.24"/>
    <n v="600"/>
    <n v="525"/>
    <x v="13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8346"/>
    <s v="Olomoucký"/>
    <s v="Olomouc"/>
    <s v="Olomouc západ"/>
    <s v="C61 - Zhoubný novotvar předstojné žlázy - prostaty"/>
    <m/>
    <m/>
    <s v="C61 - Zhoubný novotvar předstojné žlázy - prostaty"/>
    <x v="15"/>
    <x v="0"/>
    <x v="0"/>
    <x v="0"/>
    <x v="0"/>
  </r>
  <r>
    <n v="344931"/>
    <x v="105"/>
    <s v="Věra Blažková"/>
    <x v="302"/>
    <n v="69"/>
    <m/>
    <s v="Dzvinčuk Petr (dzvincuk)"/>
    <s v=" "/>
    <s v="Janošík Martin (JanoMa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Benda Jan (Benda)"/>
    <s v="Janka Jiří (JankJi)"/>
    <s v=" "/>
    <s v=" "/>
    <s v=" "/>
    <s v="Havránek Jakub (HavrJak)"/>
    <s v="Havelka Ladislav (HaveLa)"/>
    <s v=" "/>
    <s v=" "/>
    <s v=" "/>
    <s v="COS07"/>
    <s v="PGK - Urogynekologická poradna                    "/>
    <s v="PGK - Operační sál OP17                           "/>
    <x v="13"/>
    <x v="13"/>
    <n v="0"/>
    <s v="Celkova"/>
    <b v="0"/>
    <b v="0"/>
    <b v="0"/>
    <b v="0"/>
    <s v="13:42:34"/>
    <s v="13:43:50"/>
    <s v="13:58:26"/>
    <s v="13:59:04"/>
    <s v="14:15:26"/>
    <s v="16:32:00"/>
    <s v="16:34:00"/>
    <s v="16:52:12"/>
    <s v="16:54:37"/>
    <n v="192"/>
    <n v="137"/>
    <n v="152"/>
    <n v="105"/>
    <s v="Thursday"/>
    <s v="603"/>
    <n v="128402"/>
    <s v="Plan"/>
    <d v="2023-03-16T00:00:00"/>
    <d v="1899-12-31T11:17:00"/>
    <s v="COS07"/>
    <s v="0863"/>
    <s v="111 "/>
    <m/>
    <s v="PGK - Oddělení operační gynekologie LO17          "/>
    <x v="0"/>
    <n v="2023"/>
    <x v="306"/>
    <s v="5455130274"/>
    <s v="Blažková Věra"/>
    <n v="20230315"/>
    <n v="20230320"/>
    <n v="6"/>
    <s v="N812;;;;;;;;;;;;;;;"/>
    <s v="78990,91986"/>
    <s v="08"/>
    <s v="Porodnicko-gynekologická klinika"/>
    <s v="89301081"/>
    <s v="0817"/>
    <n v="111"/>
    <s v="D"/>
    <x v="13"/>
    <x v="13"/>
    <n v="44503"/>
    <n v="7162"/>
    <n v="0"/>
    <n v="0"/>
    <n v="54.34"/>
    <n v="0"/>
    <n v="49887.62"/>
    <n v="300"/>
    <n v="600"/>
    <x v="130"/>
    <s v="08"/>
    <s v="Porodnicko-gynekologická klinika"/>
    <s v="89301081"/>
    <s v="0817"/>
    <n v="5"/>
    <n v="2"/>
    <n v="8"/>
    <n v="65283"/>
    <n v="5739"/>
    <n v="1"/>
    <n v="25587"/>
    <n v="0.94840000000000002"/>
    <n v="0.87180000000000002"/>
    <n v="7.6600000000000001E-2"/>
    <x v="91"/>
    <n v="0.8718000054359436"/>
    <n v="0.3366599977016449"/>
    <s v="1"/>
    <s v="08"/>
    <m/>
    <s v="07,08"/>
    <x v="0"/>
    <s v="78344"/>
    <s v="Olomoucký"/>
    <s v="Olomouc"/>
    <s v="Olomouc západ"/>
    <s v="N81 - Výhřez (prolaps) ženských pohlavních orgánů"/>
    <s v="N812 - Neúplný výhřez dělohy a pochvy"/>
    <m/>
    <s v="N812 - Neúplný výhřez dělohy a pochvy"/>
    <x v="218"/>
    <x v="0"/>
    <x v="0"/>
    <x v="0"/>
    <x v="1"/>
  </r>
  <r>
    <n v="367633"/>
    <x v="194"/>
    <s v="František Obořil"/>
    <x v="303"/>
    <n v="58"/>
    <m/>
    <s v="Študent Vladimír (ŠTU JR.)"/>
    <s v=" "/>
    <s v="Hruška František (HRU)"/>
    <s v=" "/>
    <s v=" "/>
    <s v=" "/>
    <s v=" "/>
    <s v="Dubovec Tomáš (DubovecTo)"/>
    <s v=" "/>
    <s v="Hrabálková Jitka (HrabJi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1:34:05"/>
    <s v="11:37:05"/>
    <s v="11:43:58"/>
    <s v="11:47:40"/>
    <s v="11:57:42"/>
    <s v="13:12:02"/>
    <s v="13:12:30"/>
    <s v="13:26:20"/>
    <s v="13:43:54"/>
    <n v="129"/>
    <n v="75"/>
    <n v="151"/>
    <n v="106"/>
    <s v="Monday"/>
    <s v="706"/>
    <n v="1185241"/>
    <s v="Plan"/>
    <m/>
    <m/>
    <m/>
    <s v="1264"/>
    <s v=""/>
    <m/>
    <s v="URO - Lůžkové oddělení                            "/>
    <x v="0"/>
    <n v="2023"/>
    <x v="307"/>
    <s v="6507061781"/>
    <s v="Obořil František"/>
    <n v="20230814"/>
    <n v="20230818"/>
    <n v="5"/>
    <s v="C61;;;;;;;;;;;;;;;"/>
    <s v="78990,76705,91991,91993,91983"/>
    <s v="12"/>
    <s v="Urologická klinika"/>
    <s v="89301121"/>
    <s v="1211"/>
    <n v="211"/>
    <s v="C"/>
    <x v="0"/>
    <x v="0"/>
    <n v="66571"/>
    <n v="5405"/>
    <n v="0"/>
    <n v="0"/>
    <n v="326.06"/>
    <n v="0"/>
    <n v="60678.02"/>
    <n v="480"/>
    <n v="525"/>
    <x v="14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75131"/>
    <s v="Olomoucký"/>
    <s v="Olomouc"/>
    <s v="Lipnicko"/>
    <s v="C61 - Zhoubný novotvar předstojné žlázy - prostaty"/>
    <m/>
    <m/>
    <s v="C61 - Zhoubný novotvar předstojné žlázy - prostaty"/>
    <x v="219"/>
    <x v="0"/>
    <x v="0"/>
    <x v="0"/>
    <x v="0"/>
  </r>
  <r>
    <n v="349018"/>
    <x v="89"/>
    <s v="Marie Seitlová"/>
    <x v="304"/>
    <n v="59"/>
    <m/>
    <s v="Pilka Radovan (pilkarad)"/>
    <s v=" "/>
    <s v="Janošík Martin (JanoMa)"/>
    <s v=" "/>
    <s v=" "/>
    <s v=" "/>
    <s v=" "/>
    <s v="Vinkler Marek (Vin)"/>
    <s v=" "/>
    <s v="Mačková Iveta (Mačková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07:49:44"/>
    <s v="07:49:47"/>
    <s v="08:05:20"/>
    <s v="08:10:03"/>
    <s v="08:21:28"/>
    <s v="09:45:26"/>
    <s v="09:50:00"/>
    <s v="10:13:00"/>
    <s v="10:17:00"/>
    <n v="148"/>
    <n v="84"/>
    <n v="171"/>
    <n v="116"/>
    <s v="Thursday"/>
    <s v="603"/>
    <n v="902296"/>
    <s v="Plan"/>
    <d v="2023-03-09T00:00:00"/>
    <d v="1899-12-31T08:00:00"/>
    <s v="COS07"/>
    <s v="0863"/>
    <s v=""/>
    <m/>
    <s v="PGK - Oddělení operační gynekologie LO17          "/>
    <x v="0"/>
    <n v="2023"/>
    <x v="308"/>
    <s v="6458241856"/>
    <s v="Seitlová Marie"/>
    <n v="20230308"/>
    <n v="20230313"/>
    <n v="6"/>
    <s v="C549;I10;E669;;;;;;;;;;;;;"/>
    <s v="91982,21413,21415,91991,21225,21221,78990,21001,63634"/>
    <s v="08"/>
    <s v="Porodnicko-gynekologická klinika"/>
    <s v="89301081"/>
    <s v="0817"/>
    <n v="205"/>
    <s v="B"/>
    <x v="4"/>
    <x v="4"/>
    <n v="82198"/>
    <n v="7162"/>
    <n v="0"/>
    <n v="0"/>
    <n v="163.03"/>
    <n v="0"/>
    <n v="62754.03"/>
    <n v="300"/>
    <n v="600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26,07"/>
    <x v="0"/>
    <s v="78985"/>
    <s v="Olomoucký"/>
    <s v="Šumperk"/>
    <s v="Mohelnicko"/>
    <s v="C54 - Zhoubný novotvar těla děložního"/>
    <s v="C549 - ZN - tělo děložní [corpus uteri] NS"/>
    <m/>
    <s v="C549 - ZN - tělo děložní [corpus uteri] NS"/>
    <x v="220"/>
    <x v="0"/>
    <x v="0"/>
    <x v="0"/>
    <x v="1"/>
  </r>
  <r>
    <n v="359816"/>
    <x v="195"/>
    <s v="Luděk Tvrdoň"/>
    <x v="305"/>
    <n v="66"/>
    <m/>
    <s v="Hruška František (HRU)"/>
    <s v=" "/>
    <s v="Študent Vladimír (ŠTU)"/>
    <s v=" "/>
    <s v=" "/>
    <s v=" "/>
    <s v=" "/>
    <s v="Michlová Markéta (Michlová)"/>
    <s v=" "/>
    <s v="Kania Jana (KaniJa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35:07"/>
    <s v="07:35:08"/>
    <s v="07:42:00"/>
    <s v="07:46:23"/>
    <s v="07:55:40"/>
    <s v="10:44:00"/>
    <s v="10:46:00"/>
    <s v="10:59:59"/>
    <s v="11:12:07"/>
    <n v="217"/>
    <n v="169"/>
    <n v="151"/>
    <n v="106"/>
    <s v="Wednesday"/>
    <s v="706"/>
    <n v="601628"/>
    <s v="Plan"/>
    <d v="2023-05-31T00:00:00"/>
    <d v="1899-12-31T08:00:00"/>
    <s v="COS07"/>
    <s v="1264"/>
    <s v="111 "/>
    <m/>
    <s v="URO - Lůžkové oddělení                            "/>
    <x v="0"/>
    <n v="2023"/>
    <x v="309"/>
    <s v="5707070622"/>
    <s v="Tvrdoň Luděk"/>
    <n v="20230530"/>
    <n v="20230605"/>
    <n v="7"/>
    <s v="C61;C679;;;;;;;;;;;;;;"/>
    <s v="78990,91981,76705,91991"/>
    <s v="12"/>
    <s v="Urologická klinika"/>
    <s v="89301121"/>
    <s v="1211"/>
    <n v="205"/>
    <s v="C"/>
    <x v="0"/>
    <x v="0"/>
    <n v="71971"/>
    <n v="7857"/>
    <n v="0"/>
    <n v="0"/>
    <n v="1259.1500000000001"/>
    <n v="4624.24"/>
    <n v="60137.67"/>
    <n v="720"/>
    <n v="825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5105"/>
    <s v="Olomoucký"/>
    <s v="Přerov"/>
    <s v="Přerov a okolí"/>
    <s v="C61 - Zhoubný novotvar předstojné žlázy - prostaty"/>
    <m/>
    <m/>
    <s v="C61 - Zhoubný novotvar předstojné žlázy - prostaty"/>
    <x v="221"/>
    <x v="0"/>
    <x v="0"/>
    <x v="0"/>
    <x v="0"/>
  </r>
  <r>
    <n v="345759"/>
    <x v="64"/>
    <s v="Milan Šebesta"/>
    <x v="306"/>
    <n v="74"/>
    <m/>
    <s v="Študent Vladimír (ŠTU JR.)"/>
    <s v=" "/>
    <s v="Študent Vladimír (ŠTU)"/>
    <s v=" "/>
    <s v=" "/>
    <s v=" "/>
    <s v=" "/>
    <s v="Bendžala Tomáš (BendTo)"/>
    <s v="Vogl Miroslav (Vog)"/>
    <s v="Lehká Kateřina (LehKat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Bačinská Tereza (BačiTe)"/>
    <s v=" "/>
    <s v=" "/>
    <s v=" "/>
    <s v="Svorník Ondřej (SvorOn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29:24"/>
    <s v="07:34:12"/>
    <s v="08:01:46"/>
    <s v="08:09:31"/>
    <s v="08:09:39"/>
    <s v="09:14:33"/>
    <s v="09:16:00"/>
    <s v="09:25:30"/>
    <s v="09:39:57"/>
    <n v="130"/>
    <n v="65"/>
    <n v="151"/>
    <n v="107"/>
    <s v="Wednesday"/>
    <s v="706"/>
    <n v="369573"/>
    <s v="Plan"/>
    <d v="2023-01-25T00:00:00"/>
    <d v="1899-12-31T07:35:00"/>
    <s v="COS07"/>
    <s v="1264"/>
    <s v="211 "/>
    <m/>
    <s v="URO - Lůžkové oddělení                            "/>
    <x v="1"/>
    <n v="2023"/>
    <x v="310"/>
    <s v="490214206"/>
    <s v="Šebesta Milan"/>
    <n v="20230124"/>
    <n v="20230129"/>
    <n v="6"/>
    <s v="C61;I10;Z905;;;;;;;;;;;;;"/>
    <s v="91982,76705,78989,91992"/>
    <s v="12"/>
    <s v="Urologická klinika"/>
    <s v="89301121"/>
    <s v="1211"/>
    <n v="211"/>
    <s v="C"/>
    <x v="0"/>
    <x v="0"/>
    <n v="60197"/>
    <n v="6556"/>
    <n v="0"/>
    <n v="0"/>
    <n v="0"/>
    <n v="0"/>
    <n v="60166.89"/>
    <n v="600"/>
    <n v="600"/>
    <x v="14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21"/>
    <m/>
    <s v="12,07"/>
    <x v="0"/>
    <s v="75201"/>
    <s v="Olomoucký"/>
    <s v="Přerov"/>
    <s v="Kojetín"/>
    <s v="C61 - Zhoubný novotvar předstojné žlázy - prostaty"/>
    <m/>
    <m/>
    <s v="C61 - Zhoubný novotvar předstojné žlázy - prostaty"/>
    <x v="29"/>
    <x v="0"/>
    <x v="0"/>
    <x v="0"/>
    <x v="0"/>
  </r>
  <r>
    <n v="363242"/>
    <x v="196"/>
    <s v="Petr Vaculík"/>
    <x v="307"/>
    <n v="74"/>
    <m/>
    <s v="Loveček Martin (lovemart)"/>
    <s v=" "/>
    <s v="Skalický Pavel (skalicky)"/>
    <s v=" "/>
    <s v=" "/>
    <s v=" "/>
    <s v=" "/>
    <s v="Krupárová Magdaléna (KrupárMag)"/>
    <s v="Skálová Jitka (SkálováJ)"/>
    <s v=" "/>
    <s v=" "/>
    <s v=" "/>
    <s v=" "/>
    <s v=" "/>
    <s v=" "/>
    <s v=" "/>
    <s v=" "/>
    <s v=" "/>
    <s v=" "/>
    <s v=" "/>
    <s v=" "/>
    <s v=" "/>
    <s v=" "/>
    <s v=" "/>
    <s v="Vyroubalová Ladislava (VyroubalL)"/>
    <s v="Králová Marie (KrálováMa)"/>
    <s v="Fričarová Martina (Fričarová)"/>
    <s v=" "/>
    <s v=" "/>
    <s v="Benda Jan (Benda)"/>
    <s v=" "/>
    <s v=" "/>
    <s v=" "/>
    <s v=" "/>
    <s v="Havelka Ladislav (HaveLa)"/>
    <s v=" "/>
    <s v=" "/>
    <s v=" "/>
    <s v=" "/>
    <s v="COS07"/>
    <s v="1.CH - Lůžkové oddělení 9                         "/>
    <s v="1.CH - Operační sál                               "/>
    <x v="55"/>
    <x v="50"/>
    <n v="0"/>
    <s v="Celkova"/>
    <b v="0"/>
    <b v="0"/>
    <b v="0"/>
    <b v="0"/>
    <s v="11:46:00"/>
    <s v="11:54:57"/>
    <s v="12:10:00"/>
    <s v="12:19:21"/>
    <s v="12:32:39"/>
    <s v="16:37:10"/>
    <s v="16:39:35"/>
    <s v="16:43:50"/>
    <s v="16:58:05"/>
    <n v="312"/>
    <n v="245"/>
    <n v="165"/>
    <n v="115"/>
    <s v="Wednesday"/>
    <s v="CH1"/>
    <n v="292207"/>
    <s v="Plan"/>
    <d v="2023-06-21T00:00:00"/>
    <d v="1899-12-31T10:56:00"/>
    <s v="COS07"/>
    <s v="0464"/>
    <s v="201 "/>
    <s v="51329"/>
    <s v="1.CH - Lůžkové oddělení 6  JIP                    "/>
    <x v="0"/>
    <n v="2023"/>
    <x v="311"/>
    <s v="490224091"/>
    <s v="Vaculík Petr"/>
    <n v="20230620"/>
    <n v="20230625"/>
    <n v="6"/>
    <s v="D136;K801;;;;;;;;;;;;;;"/>
    <s v="51329,21413,51371,21221,21225,21415,78989,21001"/>
    <s v="04"/>
    <s v="I. chirurgická klinika"/>
    <s v="89301041"/>
    <s v="0412"/>
    <n v="201"/>
    <s v="B"/>
    <x v="43"/>
    <x v="43"/>
    <n v="62921"/>
    <n v="6465"/>
    <n v="0"/>
    <n v="0"/>
    <n v="108.69"/>
    <n v="0"/>
    <n v="64033.67"/>
    <n v="600"/>
    <n v="450"/>
    <x v="131"/>
    <s v="04"/>
    <s v="I. chirurgická klinika"/>
    <s v="89301041"/>
    <s v="0412"/>
    <n v="12"/>
    <n v="4"/>
    <n v="17"/>
    <n v="234030"/>
    <n v="13949"/>
    <n v="1"/>
    <n v="39867"/>
    <n v="3.3115999999999999"/>
    <n v="3.1253000000000002"/>
    <n v="0.18629999999999999"/>
    <x v="92"/>
    <n v="3.1252999305725098"/>
    <n v="0.44567000865936279"/>
    <s v="1"/>
    <s v="04"/>
    <s v="04"/>
    <s v="04,26,07"/>
    <x v="7"/>
    <s v="78365"/>
    <s v="Olomoucký"/>
    <s v="Olomouc"/>
    <s v="Olomouc sever"/>
    <s v="D13 - Nezhoubný novotvar j. a nepřesně určených částí trávicí soustavy"/>
    <s v="D136 - Nezhoubný novotvar - slinivka břišní"/>
    <m/>
    <s v="D136 - Nezhoubný novotvar - slinivka břišní"/>
    <x v="222"/>
    <x v="0"/>
    <x v="0"/>
    <x v="0"/>
    <x v="2"/>
  </r>
  <r>
    <n v="350711"/>
    <x v="170"/>
    <s v="Josef Vítek"/>
    <x v="308"/>
    <n v="74"/>
    <m/>
    <s v="Hruška František (HRU)"/>
    <s v=" "/>
    <s v="Študent Vladimír (ŠTU)"/>
    <s v=" "/>
    <s v=" "/>
    <s v=" "/>
    <s v=" "/>
    <s v="Mertová Aylin (MertAy)"/>
    <s v=" "/>
    <s v="Sobotková Klára (SobotkoKl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Bačinská Tereza (BačiTe)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9:30:04"/>
    <s v="09:34:30"/>
    <s v="09:37:55"/>
    <s v="09:46:46"/>
    <s v="09:52:16"/>
    <s v="11:59:08"/>
    <s v="12:03:27"/>
    <s v="12:05:20"/>
    <s v="12:12:18"/>
    <n v="162"/>
    <n v="127"/>
    <n v="188"/>
    <n v="148"/>
    <s v="Monday"/>
    <s v="706"/>
    <n v="1217430"/>
    <s v="Plan"/>
    <d v="2023-03-13T00:00:00"/>
    <d v="1899-12-31T10:45:00"/>
    <s v="COS07"/>
    <s v="1264"/>
    <s v=""/>
    <m/>
    <s v="URO - Lůžkové oddělení                            "/>
    <x v="0"/>
    <n v="2023"/>
    <x v="312"/>
    <s v="490320225"/>
    <s v="Vítek Josef"/>
    <n v="20230312"/>
    <n v="20230411"/>
    <n v="31"/>
    <s v="C61;K650;K259;I10;E118;E789;;;;;;;;;;"/>
    <s v="76705,76711,21415,78990,90780,21225,91992,21221,21413,35520,51392,51711,62310,91984,21001"/>
    <s v="12"/>
    <s v="Urologická klinika"/>
    <s v="89301121"/>
    <s v="1211"/>
    <n v="111"/>
    <s v="C"/>
    <x v="9"/>
    <x v="9"/>
    <n v="301694"/>
    <n v="20993"/>
    <n v="113949"/>
    <n v="0"/>
    <n v="12817.99"/>
    <n v="5964.53"/>
    <n v="75208.55"/>
    <n v="2400"/>
    <n v="2175"/>
    <x v="132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3"/>
    <n v="8.0340099334716797"/>
    <n v="0.43942001461982727"/>
    <s v="1"/>
    <s v="12"/>
    <s v="12,04"/>
    <s v="12,26,07,39,04"/>
    <x v="3"/>
    <s v="68801"/>
    <s v="Zlínský"/>
    <s v="Uherské Hradiště"/>
    <s v="Uherské Hradiště"/>
    <s v="C61 - Zhoubný novotvar předstojné žlázy - prostaty"/>
    <m/>
    <m/>
    <s v="C61 - Zhoubný novotvar předstojné žlázy - prostaty"/>
    <x v="223"/>
    <x v="0"/>
    <x v="0"/>
    <x v="0"/>
    <x v="0"/>
  </r>
  <r>
    <n v="350126"/>
    <x v="182"/>
    <s v="Josef Trusina"/>
    <x v="309"/>
    <n v="74"/>
    <m/>
    <s v="Študent Vladimír (ŠTU JR.)"/>
    <s v=" "/>
    <s v="Hruška František (HRU)"/>
    <s v=" "/>
    <s v=" "/>
    <s v=" "/>
    <s v=" "/>
    <s v="Gallová Zuzana (Gallová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9:56:57"/>
    <s v="09:59:53"/>
    <s v="10:06:39"/>
    <s v="10:10:55"/>
    <s v="10:22:43"/>
    <s v="11:38:52"/>
    <s v="11:42:00"/>
    <s v="11:49:00"/>
    <s v="11:51:00"/>
    <n v="115"/>
    <n v="76"/>
    <n v="151"/>
    <n v="107"/>
    <s v="Tuesday"/>
    <s v="706"/>
    <n v="174513"/>
    <s v="Plan"/>
    <d v="2023-03-07T00:00:00"/>
    <d v="1899-12-31T10:52:00"/>
    <s v="COS07"/>
    <s v="1264"/>
    <s v="201 "/>
    <m/>
    <s v="URO - Lůžkové oddělení                            "/>
    <x v="1"/>
    <n v="2023"/>
    <x v="313"/>
    <s v="490322230"/>
    <s v="Trusina Josef"/>
    <n v="20230306"/>
    <n v="20230312"/>
    <n v="7"/>
    <s v="C61;E785;I830;;;;;;;;;;;;;"/>
    <s v="76705,91982,78990,91992"/>
    <s v="12"/>
    <s v="Urologická klinika"/>
    <s v="89301121"/>
    <s v="1211"/>
    <n v="201"/>
    <s v="C"/>
    <x v="0"/>
    <x v="0"/>
    <n v="61666"/>
    <n v="7632"/>
    <n v="0"/>
    <n v="0"/>
    <n v="0"/>
    <n v="0"/>
    <n v="60155.81"/>
    <n v="720"/>
    <n v="600"/>
    <x v="37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27"/>
    <x v="0"/>
    <x v="0"/>
    <x v="0"/>
    <x v="0"/>
  </r>
  <r>
    <n v="347497"/>
    <x v="106"/>
    <s v="Stanislav Tihelka"/>
    <x v="310"/>
    <n v="74"/>
    <m/>
    <s v="Hruška František (HRU)"/>
    <s v=" "/>
    <s v="Študent Vladimír (ŠTU JR.)"/>
    <s v=" "/>
    <s v=" "/>
    <s v=" "/>
    <s v=" "/>
    <s v="Gallová Zuzana (Gallová)"/>
    <s v=" "/>
    <s v="Pavoni Věra (PavoVě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3:02:07"/>
    <s v="13:06:06"/>
    <s v="13:11:24"/>
    <s v="13:18:14"/>
    <s v="13:25:00"/>
    <s v="15:31:24"/>
    <s v="15:32:13"/>
    <s v="15:43:00"/>
    <s v="15:45:00"/>
    <n v="163"/>
    <n v="126"/>
    <n v="151"/>
    <n v="107"/>
    <s v="Tuesday"/>
    <s v="706"/>
    <n v="414183"/>
    <s v="Plan"/>
    <d v="2023-02-07T00:00:00"/>
    <d v="1899-12-31T13:21:00"/>
    <s v="COS07"/>
    <s v="1264"/>
    <s v="207 "/>
    <m/>
    <s v="URO - Lůžkové oddělení                            "/>
    <x v="0"/>
    <n v="2023"/>
    <x v="314"/>
    <s v="490411171"/>
    <s v="Tihelka Stanislav"/>
    <n v="20230206"/>
    <n v="20230212"/>
    <n v="7"/>
    <s v="C61;;;;;;;;;;;;;;;"/>
    <s v="78990,76705,91993,91982"/>
    <s v="12"/>
    <s v="Urologická klinika"/>
    <s v="89301121"/>
    <s v="1211"/>
    <n v="207"/>
    <s v="C"/>
    <x v="0"/>
    <x v="0"/>
    <n v="64649"/>
    <n v="7172"/>
    <n v="0"/>
    <n v="0"/>
    <n v="0"/>
    <n v="0"/>
    <n v="60177.54"/>
    <n v="720"/>
    <n v="525"/>
    <x v="47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77900"/>
    <s v="Olomoucký"/>
    <s v="Olomouc"/>
    <s v="Olomouc město"/>
    <s v="C61 - Zhoubný novotvar předstojné žlázy - prostaty"/>
    <m/>
    <m/>
    <s v="C61 - Zhoubný novotvar předstojné žlázy - prostaty"/>
    <x v="26"/>
    <x v="0"/>
    <x v="0"/>
    <x v="0"/>
    <x v="0"/>
  </r>
  <r>
    <n v="365596"/>
    <x v="135"/>
    <s v="Milan Jurčíček"/>
    <x v="311"/>
    <n v="74"/>
    <m/>
    <s v="Študent Vladimír (ŠTU JR.)"/>
    <s v=" "/>
    <s v="Hruška František (HRU)"/>
    <s v="Česák Ondřej (ČesáOn)"/>
    <s v=" "/>
    <s v=" "/>
    <s v=" "/>
    <s v="Špaňhel Jiří (Špaňhel)"/>
    <s v=" "/>
    <s v="Stallmach Martina (StalMa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Hudečková Jana (HudeJa)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45:24"/>
    <s v="07:51:02"/>
    <s v="07:58:14"/>
    <s v="08:05:13"/>
    <s v="08:12:00"/>
    <s v="10:18:28"/>
    <s v="10:21:12"/>
    <s v="10:28:29"/>
    <s v="10:37:23"/>
    <n v="172"/>
    <n v="126"/>
    <n v="188"/>
    <n v="147"/>
    <s v="Friday"/>
    <s v="706"/>
    <n v="581047"/>
    <s v="Plan"/>
    <d v="2023-07-28T00:00:00"/>
    <d v="1899-12-31T08:00:00"/>
    <s v="COS07"/>
    <s v="1264"/>
    <s v="217 "/>
    <m/>
    <s v="URO - Lůžkové oddělení                            "/>
    <x v="0"/>
    <n v="2023"/>
    <x v="315"/>
    <s v="490607007"/>
    <s v="Jurčíček Milan"/>
    <n v="20230727"/>
    <n v="20230802"/>
    <n v="7"/>
    <s v="C61;I10;;;;;;;;;;;;;;"/>
    <s v="76705,91984,78990,76711,91992"/>
    <s v="12"/>
    <s v="Urologická klinika"/>
    <s v="89301121"/>
    <s v="1211"/>
    <n v="205"/>
    <s v="C"/>
    <x v="9"/>
    <x v="9"/>
    <n v="95408"/>
    <n v="7557"/>
    <n v="0"/>
    <n v="0"/>
    <n v="0"/>
    <n v="0"/>
    <n v="69178.44"/>
    <n v="720"/>
    <n v="525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8386"/>
    <s v="Moravskoslezský"/>
    <s v="Bruntál"/>
    <s v="Uničovsko"/>
    <s v="C61 - Zhoubný novotvar předstojné žlázy - prostaty"/>
    <m/>
    <m/>
    <s v="C61 - Zhoubný novotvar předstojné žlázy - prostaty"/>
    <x v="224"/>
    <x v="0"/>
    <x v="0"/>
    <x v="0"/>
    <x v="0"/>
  </r>
  <r>
    <n v="348203"/>
    <x v="157"/>
    <s v="Helena Kimlová"/>
    <x v="312"/>
    <n v="67"/>
    <m/>
    <s v="Dzvinčuk Petr (dzvincuk)"/>
    <s v=" "/>
    <s v="Janošík Martin (JanoMa)"/>
    <s v=" "/>
    <s v=" "/>
    <s v=" "/>
    <s v=" "/>
    <s v="Siman Branislav (BranSi)"/>
    <s v=" "/>
    <s v=" 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m/>
    <s v="PGK - Operační sál OP17                           "/>
    <x v="13"/>
    <x v="13"/>
    <n v="0"/>
    <s v="Celkova"/>
    <b v="0"/>
    <b v="0"/>
    <b v="0"/>
    <b v="0"/>
    <s v="10:51:56"/>
    <s v="10:58:35"/>
    <s v="11:05:43"/>
    <s v="11:14:33"/>
    <s v="11:27:51"/>
    <s v="13:51:43"/>
    <s v="13:57:00"/>
    <s v="14:00:23"/>
    <s v="14:12:43"/>
    <n v="201"/>
    <n v="144"/>
    <n v="152"/>
    <n v="106"/>
    <s v="Thursday"/>
    <s v="603"/>
    <n v="126609"/>
    <s v="Plan"/>
    <d v="2023-04-06T00:00:00"/>
    <d v="1899-12-31T11:01:00"/>
    <s v="COS07"/>
    <s v="0863"/>
    <s v="201 "/>
    <m/>
    <s v="PGK - Oddělení operační gynekologie LO17          "/>
    <x v="0"/>
    <n v="2023"/>
    <x v="316"/>
    <s v="5651262276"/>
    <s v="Kimlová Helena"/>
    <n v="20230405"/>
    <n v="20230410"/>
    <n v="6"/>
    <s v="N812;;;;;;;;;;;;;;;"/>
    <s v="91986,78990"/>
    <s v="08"/>
    <s v="Porodnicko-gynekologická klinika"/>
    <s v="89301081"/>
    <s v="0817"/>
    <n v="201"/>
    <s v="D"/>
    <x v="13"/>
    <x v="13"/>
    <n v="39687"/>
    <n v="7162"/>
    <n v="0"/>
    <n v="0"/>
    <n v="33.14"/>
    <n v="0"/>
    <n v="49884.38"/>
    <n v="300"/>
    <n v="600"/>
    <x v="133"/>
    <s v="08"/>
    <s v="Porodnicko-gynekologická klinika"/>
    <s v="89301081"/>
    <s v="0817"/>
    <n v="5"/>
    <n v="2"/>
    <n v="8"/>
    <n v="65283"/>
    <n v="5739"/>
    <n v="1"/>
    <n v="25587"/>
    <n v="0.94840000000000002"/>
    <n v="0.87180000000000002"/>
    <n v="7.6600000000000001E-2"/>
    <x v="94"/>
    <n v="0.8718000054359436"/>
    <n v="0.33640000224113464"/>
    <s v="1"/>
    <s v="08"/>
    <m/>
    <s v="08,07"/>
    <x v="0"/>
    <s v="77900"/>
    <s v="Olomoucký"/>
    <s v="Olomouc"/>
    <s v="Olomouc město"/>
    <s v="N81 - Výhřez (prolaps) ženských pohlavních orgánů"/>
    <s v="N812 - Neúplný výhřez dělohy a pochvy"/>
    <m/>
    <s v="N812 - Neúplný výhřez dělohy a pochvy"/>
    <x v="225"/>
    <x v="0"/>
    <x v="0"/>
    <x v="0"/>
    <x v="1"/>
  </r>
  <r>
    <n v="370491"/>
    <x v="84"/>
    <s v="Stanislav Kubíček"/>
    <x v="313"/>
    <n v="67"/>
    <m/>
    <s v="Študent Vladimír (ŠTU JR.)"/>
    <s v=" "/>
    <s v="Hruška František (HRU)"/>
    <s v=" "/>
    <s v=" "/>
    <s v=" "/>
    <s v=" "/>
    <s v="Mačuga Filip (MačuFi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3"/>
    <x v="3"/>
    <n v="0"/>
    <s v="Celkova"/>
    <b v="0"/>
    <b v="0"/>
    <b v="0"/>
    <b v="0"/>
    <s v="14:06:26"/>
    <s v="14:07:54"/>
    <s v="14:09:56"/>
    <s v="14:18:33"/>
    <s v="14:34:26"/>
    <s v="16:06:17"/>
    <s v="16:13:45"/>
    <s v="16:20:54"/>
    <s v="16:20:56"/>
    <n v="134"/>
    <n v="92"/>
    <n v="155"/>
    <n v="116"/>
    <s v="Monday"/>
    <s v="701"/>
    <n v="126845"/>
    <s v="Plan"/>
    <d v="2023-09-18T00:00:00"/>
    <d v="1899-12-31T12:43:00"/>
    <s v="COS07"/>
    <s v="1264"/>
    <s v="201 "/>
    <m/>
    <s v="URO - Lůžkové oddělení                            "/>
    <x v="0"/>
    <n v="2023"/>
    <x v="317"/>
    <s v="5607091380"/>
    <s v="Kubíček Stanislav"/>
    <n v="20230918"/>
    <n v="20230921"/>
    <n v="4"/>
    <s v="C64;I10;;;;;;;;;;;;;;"/>
    <s v="78990,91995,91985,76711"/>
    <s v="12"/>
    <s v="Urologická klinika"/>
    <s v="89301121"/>
    <s v="1211"/>
    <n v="201"/>
    <s v="A"/>
    <x v="45"/>
    <x v="45"/>
    <n v="49548"/>
    <n v="4254"/>
    <n v="0"/>
    <n v="0"/>
    <n v="0"/>
    <n v="0"/>
    <n v="60688.2"/>
    <n v="360"/>
    <n v="450"/>
    <x v="134"/>
    <s v="12"/>
    <s v="Urologická klinika"/>
    <s v="89301121"/>
    <s v="1211"/>
    <n v="5"/>
    <n v="2"/>
    <n v="12"/>
    <n v="41196"/>
    <n v="2236"/>
    <n v="1"/>
    <n v="9673"/>
    <n v="0.57999999999999996"/>
    <n v="0.55010000000000003"/>
    <n v="2.9899999999999999E-2"/>
    <x v="95"/>
    <n v="0.55010002851486206"/>
    <n v="0.57564002275466919"/>
    <s v="1"/>
    <s v="12"/>
    <m/>
    <s v="07,12"/>
    <x v="0"/>
    <s v="78345"/>
    <s v="Olomoucký"/>
    <s v="Olomouc"/>
    <s v="Litovelsko"/>
    <s v="C64 - Zhoubný novotvar ledviny mimo pánvičku"/>
    <m/>
    <m/>
    <s v="C64 - Zhoubný novotvar ledviny mimo pánvičku"/>
    <x v="104"/>
    <x v="0"/>
    <x v="0"/>
    <x v="0"/>
    <x v="0"/>
  </r>
  <r>
    <n v="379963"/>
    <x v="185"/>
    <s v="Antonín Škařupa"/>
    <x v="314"/>
    <n v="65"/>
    <m/>
    <s v="Špička Petr (Špič)"/>
    <s v=" "/>
    <s v="Klementa Ivo (klemeivo)"/>
    <s v=" "/>
    <s v=" "/>
    <s v=" "/>
    <s v=" "/>
    <s v="Jurčík Jan (JurčJa)"/>
    <s v=" "/>
    <s v="Melicharová Natálie (MeliNa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56"/>
    <x v="51"/>
    <n v="0"/>
    <s v="Celkova"/>
    <m/>
    <m/>
    <m/>
    <m/>
    <s v="07:36:49"/>
    <s v="07:48:04"/>
    <s v="07:48:25"/>
    <s v="08:25:16"/>
    <s v="08:25:25"/>
    <s v="11:42:25"/>
    <s v="11:58:33"/>
    <s v="12:25:27"/>
    <s v="12:43:03"/>
    <n v="307"/>
    <n v="197"/>
    <n v="197"/>
    <n v="124"/>
    <s v="Wednesday"/>
    <s v="CH1"/>
    <n v="446622"/>
    <s v="Plan"/>
    <d v="2023-12-06T00:00:00"/>
    <d v="1899-12-31T08:00:00"/>
    <s v="COS07"/>
    <s v="0464"/>
    <s v="111 "/>
    <s v="51415"/>
    <s v="1.CH - Lůžkové oddělení 6  JIP                    "/>
    <x v="0"/>
    <n v="2023"/>
    <x v="318"/>
    <s v="5803170681"/>
    <s v="Škařupa Antonín"/>
    <n v="20231205"/>
    <n v="20231227"/>
    <n v="23"/>
    <s v="C20;K567;Z932;;;;;;;;;;;;;"/>
    <s v="21225,51357,21221,21413,21415,91761,78990,51765,21215,91769,21001,51353,51392,91983,91992"/>
    <s v="04"/>
    <s v="I. chirurgická klinika"/>
    <s v="89301041"/>
    <s v="0411"/>
    <n v="207"/>
    <s v="D"/>
    <x v="7"/>
    <x v="7"/>
    <n v="307349"/>
    <n v="9477"/>
    <n v="143004"/>
    <n v="0"/>
    <n v="44110.73"/>
    <n v="0"/>
    <n v="91751.81"/>
    <n v="1200"/>
    <n v="750"/>
    <x v="135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96"/>
    <n v="3.6087899208068848"/>
    <n v="1.0410699844360352"/>
    <s v="1"/>
    <s v="04"/>
    <s v="04"/>
    <s v="26,07,04"/>
    <x v="0"/>
    <s v="75643"/>
    <s v="Zlínský"/>
    <s v="Vsetín"/>
    <s v="Vsetín"/>
    <s v="C20 - Zhoubný novotvar konečníku"/>
    <m/>
    <m/>
    <s v="C20 - Zhoubný novotvar konečníku"/>
    <x v="226"/>
    <x v="0"/>
    <x v="0"/>
    <x v="0"/>
    <x v="2"/>
  </r>
  <r>
    <n v="368787"/>
    <x v="116"/>
    <s v="Dominika Sedláčková"/>
    <x v="315"/>
    <n v="40"/>
    <m/>
    <s v="Pilka Radovan (pilkarad)"/>
    <s v=" "/>
    <s v="Janošík Martin (JanoMa)"/>
    <s v=" "/>
    <s v=" "/>
    <s v=" "/>
    <s v=" "/>
    <s v="Brigant Tomáš (BrigTo)"/>
    <s v=" "/>
    <s v="Jelínková Milada (JelínkovM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m/>
    <s v="PGK - Operační sál OP17                           "/>
    <x v="23"/>
    <x v="21"/>
    <n v="0"/>
    <s v="Celkova"/>
    <m/>
    <m/>
    <m/>
    <m/>
    <s v="10:58:49"/>
    <s v="11:00:13"/>
    <s v="11:14:36"/>
    <s v="11:31:29"/>
    <s v="11:40:10"/>
    <s v="12:40:01"/>
    <s v="12:40:40"/>
    <s v="12:49:36"/>
    <s v="13:01:13"/>
    <n v="123"/>
    <n v="60"/>
    <n v="189"/>
    <n v="123"/>
    <s v="Thursday"/>
    <s v="603"/>
    <n v="1149544"/>
    <s v="Plan"/>
    <d v="2023-10-26T00:00:00"/>
    <d v="1899-12-31T11:10:00"/>
    <s v="COS07"/>
    <s v="0863"/>
    <s v=""/>
    <m/>
    <s v="PGK - Intermediální jednotka 17 A                 "/>
    <x v="0"/>
    <n v="2023"/>
    <x v="319"/>
    <s v="8357244610"/>
    <s v="Sedláčková Dominika"/>
    <n v="20231025"/>
    <n v="20231030"/>
    <n v="6"/>
    <s v="C539;;;;;;;;;;;;;;;"/>
    <s v="21001,90836,90859,90807,51711,78990,91991,21415,91992,21225"/>
    <s v="08"/>
    <s v="Porodnicko-gynekologická klinika"/>
    <s v="89301081"/>
    <s v="0817"/>
    <n v="211"/>
    <s v="B"/>
    <x v="56"/>
    <x v="56"/>
    <n v="31659"/>
    <n v="7162"/>
    <n v="0"/>
    <n v="0"/>
    <n v="0"/>
    <n v="0"/>
    <n v="75392.38"/>
    <n v="300"/>
    <n v="600"/>
    <x v="136"/>
    <s v="08"/>
    <s v="Porodnicko-gynekologická klinika"/>
    <s v="89301081"/>
    <s v="0817"/>
    <n v="6"/>
    <n v="2"/>
    <n v="10"/>
    <n v="107515"/>
    <n v="12286"/>
    <n v="1"/>
    <n v="28556"/>
    <n v="1.5999000000000001"/>
    <n v="1.4358"/>
    <n v="0.1641"/>
    <x v="97"/>
    <n v="1.4357999563217163"/>
    <n v="0.66456001996994019"/>
    <s v="1"/>
    <s v="08"/>
    <s v="08"/>
    <s v="08,26,07"/>
    <x v="3"/>
    <s v="68705"/>
    <s v="Zlínský"/>
    <s v="Uherské Hradiště"/>
    <s v="Uherské Hradiště"/>
    <s v="C53 - Zhoubný novotvar hrdla děložního [cervicis uteri]"/>
    <s v="C539 - ZN - hrdlo děložní [cervix uteri] NS"/>
    <m/>
    <s v="C539 - ZN - hrdlo děložní [cervix uteri] NS"/>
    <x v="227"/>
    <x v="0"/>
    <x v="0"/>
    <x v="0"/>
    <x v="1"/>
  </r>
  <r>
    <n v="357665"/>
    <x v="197"/>
    <s v="Štefan Mačuga"/>
    <x v="316"/>
    <n v="52"/>
    <m/>
    <s v="Študent Vladimír (ŠTU JR.)"/>
    <s v=" "/>
    <s v="Študent Vladimír (ŠTU)"/>
    <s v=" "/>
    <s v=" "/>
    <s v=" "/>
    <s v=" "/>
    <s v="Minarik Pavel (MinaPa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43:04"/>
    <s v="07:47:29"/>
    <s v="07:52:32"/>
    <s v="07:59:37"/>
    <s v="08:11:37"/>
    <s v="10:07:05"/>
    <s v="10:09:29"/>
    <s v="10:13:56"/>
    <s v="10:27:57"/>
    <n v="164"/>
    <n v="116"/>
    <n v="188"/>
    <n v="147"/>
    <s v="Wednesday"/>
    <s v="706"/>
    <n v="243778"/>
    <s v="Plan"/>
    <d v="2023-05-10T00:00:00"/>
    <d v="1899-12-31T08:00:00"/>
    <s v="COS07"/>
    <s v="1264"/>
    <s v="217 "/>
    <m/>
    <s v="URO - Lůžkové oddělení                            "/>
    <x v="0"/>
    <n v="2023"/>
    <x v="320"/>
    <s v="7103059359"/>
    <s v="Mačuga Štefan"/>
    <n v="20230509"/>
    <n v="20230514"/>
    <n v="6"/>
    <s v="C61;E785;I10;;;;;;;;;;;;;"/>
    <s v="76705,78990,91984,91993"/>
    <s v="12"/>
    <s v="Urologická klinika"/>
    <s v="89301121"/>
    <s v="1211"/>
    <n v="205"/>
    <s v="C"/>
    <x v="0"/>
    <x v="0"/>
    <n v="63319"/>
    <n v="6481"/>
    <n v="0"/>
    <n v="0"/>
    <n v="0"/>
    <n v="0"/>
    <n v="60137.67"/>
    <n v="600"/>
    <n v="525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46"/>
    <x v="0"/>
    <x v="0"/>
    <x v="0"/>
    <x v="0"/>
  </r>
  <r>
    <n v="380272"/>
    <x v="74"/>
    <s v="Mojmír Řezníček"/>
    <x v="317"/>
    <n v="56"/>
    <m/>
    <s v="Študent Vladimír (ŠTU JR.)"/>
    <s v=" "/>
    <s v="Šarapatka Jan (ŠAR)"/>
    <s v=" "/>
    <s v=" "/>
    <s v=" "/>
    <s v=" "/>
    <s v="Skálová Jitka (SkálováJ)"/>
    <s v=" "/>
    <s v="Mirvaldová Klára (MirvKl)"/>
    <s v=" "/>
    <s v=" "/>
    <s v=" "/>
    <s v=" "/>
    <s v=" "/>
    <s v=" "/>
    <s v=" "/>
    <s v=" "/>
    <s v=" "/>
    <s v="Studená Svatoslava (St)"/>
    <s v=" "/>
    <s v=" "/>
    <s v=" "/>
    <s v=" "/>
    <s v="Fričarová Martina (Fričarová)"/>
    <s v=" "/>
    <s v=" "/>
    <s v=" "/>
    <s v=" "/>
    <s v="Benda Jan (Benda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4"/>
    <x v="22"/>
    <n v="0"/>
    <s v="Celkova"/>
    <m/>
    <m/>
    <m/>
    <m/>
    <s v="13:39:08"/>
    <s v="13:42:53"/>
    <s v="13:49:01"/>
    <s v="13:50:25"/>
    <s v="13:52:41"/>
    <s v="14:17:02"/>
    <s v="14:19:47"/>
    <s v="14:27:56"/>
    <s v="14:42:55"/>
    <n v="63"/>
    <n v="25"/>
    <n v="74"/>
    <n v="37"/>
    <s v="Friday"/>
    <s v="706"/>
    <n v="332318"/>
    <s v="Plan"/>
    <d v="2023-12-08T00:00:00"/>
    <d v="1899-12-31T13:40:00"/>
    <s v="COS07"/>
    <s v="1264"/>
    <s v="211 "/>
    <m/>
    <s v="URO - Lůžkové oddělení                            "/>
    <x v="1"/>
    <n v="2023"/>
    <x v="321"/>
    <s v="6712180200"/>
    <s v="Řezníček Mojmír"/>
    <n v="20231207"/>
    <n v="20231209"/>
    <n v="3"/>
    <s v="N433;I10;E119;E785;;;;;;;;;;;;"/>
    <s v="78988,76451"/>
    <s v="12"/>
    <s v="Urologická klinika"/>
    <s v="89301121"/>
    <s v="1211"/>
    <n v="211"/>
    <s v="C"/>
    <x v="26"/>
    <x v="26"/>
    <n v="7144"/>
    <n v="2836"/>
    <n v="0"/>
    <n v="0"/>
    <n v="0"/>
    <n v="0"/>
    <n v="0"/>
    <n v="240"/>
    <n v="300"/>
    <x v="89"/>
    <s v="12"/>
    <s v="Urologická klinika"/>
    <s v="89301121"/>
    <s v="1211"/>
    <n v="4"/>
    <n v="2"/>
    <n v="6"/>
    <n v="40350"/>
    <n v="30"/>
    <n v="1"/>
    <n v="1030"/>
    <n v="0.53920000000000001"/>
    <n v="0.53879999999999995"/>
    <n v="4.0000000000000002E-4"/>
    <x v="30"/>
    <n v="0.53880000114440918"/>
    <n v="0"/>
    <s v="1"/>
    <s v="12"/>
    <s v="12"/>
    <s v="07,12"/>
    <x v="2"/>
    <s v="78375"/>
    <s v="Olomoucký"/>
    <s v="Olomouc"/>
    <s v="Olomouc jih"/>
    <s v="N43 - Hydrokéla a spermatokéla"/>
    <s v="N433 - Hydrokéla NS"/>
    <m/>
    <s v="N433 - Hydrokéla NS"/>
    <x v="45"/>
    <x v="1"/>
    <x v="0"/>
    <x v="0"/>
    <x v="0"/>
  </r>
  <r>
    <n v="377107"/>
    <x v="179"/>
    <s v="David Tatalák"/>
    <x v="318"/>
    <n v="26"/>
    <m/>
    <s v="Študent Vladimír (ŠTU JR.)"/>
    <s v=" "/>
    <s v="Hruška František (HRU)"/>
    <s v=" "/>
    <s v=" "/>
    <s v=" "/>
    <s v=" "/>
    <s v="Mačuga Filip (MačuFi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0"/>
    <x v="19"/>
    <n v="0"/>
    <s v="Celkova"/>
    <m/>
    <m/>
    <m/>
    <m/>
    <s v="13:12:10"/>
    <s v="13:14:32"/>
    <s v="13:17:49"/>
    <s v="13:23:57"/>
    <s v="13:29:11"/>
    <s v="13:43:59"/>
    <s v="13:45:05"/>
    <s v="13:52:17"/>
    <s v="14:00:20"/>
    <n v="48"/>
    <n v="14"/>
    <n v="77"/>
    <n v="41"/>
    <s v="Friday"/>
    <s v="706"/>
    <n v="81383"/>
    <s v="Plan"/>
    <d v="2023-11-10T00:00:00"/>
    <d v="1899-12-31T14:18:00"/>
    <s v="COS07"/>
    <s v="1264"/>
    <s v="211 "/>
    <m/>
    <s v="URO - Lůžkové oddělení                            "/>
    <x v="1"/>
    <n v="2023"/>
    <x v="322"/>
    <s v="9701235742"/>
    <s v="Tatalák David"/>
    <n v="20231110"/>
    <n v="20231111"/>
    <n v="2"/>
    <s v="I861;;;;;;;;;;;;;;;"/>
    <s v="78990,90837,51711"/>
    <s v="12"/>
    <s v="Urologická klinika"/>
    <s v="89301121"/>
    <s v="1211"/>
    <n v="205"/>
    <s v="C"/>
    <x v="23"/>
    <x v="23"/>
    <n v="9316"/>
    <n v="1493"/>
    <n v="0"/>
    <n v="0"/>
    <n v="0"/>
    <n v="0"/>
    <n v="6576.7"/>
    <n v="120"/>
    <n v="225"/>
    <x v="128"/>
    <s v="12"/>
    <s v="Urologická klinika"/>
    <s v="89301121"/>
    <s v="1211"/>
    <n v="4"/>
    <n v="2"/>
    <n v="5"/>
    <n v="49424"/>
    <n v="9034"/>
    <n v="1"/>
    <n v="10074"/>
    <n v="0.78059999999999996"/>
    <n v="0.66"/>
    <n v="0.1206"/>
    <x v="27"/>
    <n v="0.6600000262260437"/>
    <n v="0.12060000002384186"/>
    <s v="1"/>
    <s v="12"/>
    <s v="12"/>
    <s v="07,12"/>
    <x v="1"/>
    <s v="77000"/>
    <m/>
    <m/>
    <s v="Olomouc"/>
    <s v="I86 - Žilní městky [varices] jiných lokalizací"/>
    <s v="I861 - Varixy šourku"/>
    <m/>
    <s v="I861 - Varixy šourku"/>
    <x v="60"/>
    <x v="1"/>
    <x v="0"/>
    <x v="0"/>
    <x v="0"/>
  </r>
  <r>
    <n v="378153"/>
    <x v="52"/>
    <s v="Květoslava Nováková"/>
    <x v="319"/>
    <n v="36"/>
    <m/>
    <s v="Pilka Radovan (pilkarad)"/>
    <s v=" "/>
    <s v="Janošík Martin (JanoMa)"/>
    <s v=" "/>
    <s v=" "/>
    <s v=" "/>
    <s v=" "/>
    <s v="Jurčík Jan (JurčJa)"/>
    <s v=" "/>
    <s v="Ničová Veronika (Ničová)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Benda Jan (Benda)"/>
    <s v=" "/>
    <s v=" "/>
    <s v=" "/>
    <s v=" "/>
    <s v="Havránek Jakub (HavrJak)"/>
    <s v=" "/>
    <s v=" "/>
    <s v=" "/>
    <s v=" "/>
    <s v="COS07"/>
    <m/>
    <s v="PGK - Operační sál OP17                           "/>
    <x v="16"/>
    <x v="16"/>
    <n v="0"/>
    <s v="Celkova"/>
    <m/>
    <m/>
    <m/>
    <m/>
    <s v="11:41:33"/>
    <s v="11:48:46"/>
    <s v="11:54:42"/>
    <s v="12:02:28"/>
    <s v="12:20:02"/>
    <s v="13:28:41"/>
    <s v="13:32:00"/>
    <s v="13:33:24"/>
    <s v="13:54:17"/>
    <n v="133"/>
    <n v="68"/>
    <n v="123"/>
    <n v="71"/>
    <s v="Thursday"/>
    <s v="603"/>
    <n v="733362"/>
    <s v="Plan"/>
    <d v="2023-12-14T00:00:00"/>
    <d v="1899-12-31T08:00:00"/>
    <s v="COS07"/>
    <s v="0863"/>
    <s v="205 "/>
    <m/>
    <s v="PGK - Oddělení operační gynekologie LO17          "/>
    <x v="0"/>
    <n v="2023"/>
    <x v="323"/>
    <s v="8761196037"/>
    <s v="Nováková Květoslava"/>
    <n v="20231213"/>
    <n v="20231216"/>
    <n v="4"/>
    <s v="O342;;;;;;;;;;;;;;;"/>
    <s v="90812,21415,78989,21225,51711,21001"/>
    <s v="08"/>
    <s v="Porodnicko-gynekologická klinika"/>
    <s v="89301081"/>
    <s v="0817"/>
    <n v="205"/>
    <s v="C"/>
    <x v="57"/>
    <x v="57"/>
    <n v="31872"/>
    <n v="4569"/>
    <n v="0"/>
    <n v="0"/>
    <n v="33.14"/>
    <n v="0"/>
    <n v="75091.820000000007"/>
    <n v="180"/>
    <n v="375"/>
    <x v="137"/>
    <s v="08"/>
    <s v="Porodnicko-gynekologická klinika"/>
    <s v="89301081"/>
    <s v="0817"/>
    <n v="3"/>
    <n v="2"/>
    <n v="6"/>
    <n v="54162"/>
    <n v="13024"/>
    <n v="1"/>
    <n v="21307"/>
    <n v="0.8972"/>
    <n v="0.72330000000000005"/>
    <n v="0.1739"/>
    <x v="98"/>
    <n v="0.72329998016357422"/>
    <n v="0.74876999855041504"/>
    <s v="1"/>
    <s v="08"/>
    <s v="08"/>
    <s v="08,26,07"/>
    <x v="3"/>
    <s v="78501"/>
    <s v="Olomoucký"/>
    <s v="Olomouc"/>
    <s v="Šternbersko"/>
    <s v="O34 - Péče o matku pro (známou n.suspektní) abnorm. mateř. pánev. orgánů"/>
    <s v="O342 - Péče o matku pro jizvu dělohy po předcházející operaci"/>
    <m/>
    <s v="O342 - Péče o matku pro jizvu dělohy po předcházející operaci"/>
    <x v="228"/>
    <x v="0"/>
    <x v="0"/>
    <x v="0"/>
    <x v="1"/>
  </r>
  <r>
    <n v="367656"/>
    <x v="120"/>
    <s v="Martin Berka"/>
    <x v="320"/>
    <n v="55"/>
    <m/>
    <s v="Študent Vladimír (ŠTU JR.)"/>
    <s v=" "/>
    <s v="Študent Vladimír (ŠTU)"/>
    <s v="Česák Ondřej (ČesáOn)"/>
    <s v=" "/>
    <s v=" "/>
    <s v=" "/>
    <s v="Fiala Marek (FialaMar)"/>
    <s v=" "/>
    <s v="Kania Jana (KaniJa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35:54"/>
    <s v="07:35:55"/>
    <s v="07:44:52"/>
    <s v="07:49:51"/>
    <s v="08:09:38"/>
    <s v="10:13:16"/>
    <s v="10:13:00"/>
    <s v="10:16:30"/>
    <s v="10:21:47"/>
    <n v="166"/>
    <n v="124"/>
    <n v="150"/>
    <n v="101"/>
    <s v="Wednesday"/>
    <s v="706"/>
    <n v="212008"/>
    <s v="Plan"/>
    <d v="2023-08-23T00:00:00"/>
    <d v="1899-12-31T08:00:00"/>
    <s v="COS07"/>
    <s v="1264"/>
    <s v="217 "/>
    <m/>
    <s v="URO - Lůžkové oddělení                            "/>
    <x v="0"/>
    <n v="2023"/>
    <x v="324"/>
    <s v="6801200450"/>
    <s v="Berka Martin"/>
    <n v="20230822"/>
    <n v="20230827"/>
    <n v="6"/>
    <s v="C64;C33;;;;;;;;;;;;;;"/>
    <s v="78991,91991,76707,91982"/>
    <s v="12"/>
    <s v="Urologická klinika"/>
    <s v="89301121"/>
    <s v="1211"/>
    <n v="205"/>
    <s v="C"/>
    <x v="2"/>
    <x v="2"/>
    <n v="70404"/>
    <n v="6556"/>
    <n v="0"/>
    <n v="0"/>
    <n v="163.03"/>
    <n v="0"/>
    <n v="51654.48"/>
    <n v="600"/>
    <n v="60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77900"/>
    <s v="Olomoucký"/>
    <s v="Olomouc"/>
    <s v="Olomouc město"/>
    <s v="C64 - Zhoubný novotvar ledviny mimo pánvičku"/>
    <m/>
    <m/>
    <s v="C64 - Zhoubný novotvar ledviny mimo pánvičku"/>
    <x v="91"/>
    <x v="0"/>
    <x v="0"/>
    <x v="0"/>
    <x v="0"/>
  </r>
  <r>
    <n v="347285"/>
    <x v="198"/>
    <s v="Antonín Novák"/>
    <x v="321"/>
    <n v="56"/>
    <m/>
    <s v="Študent Vladimír (ŠTU JR.)"/>
    <s v=" "/>
    <s v="Hruška František (HRU)"/>
    <s v=" "/>
    <s v=" "/>
    <s v=" "/>
    <s v=" "/>
    <s v="Čechmánek Tomáš (ČechmTo)"/>
    <s v=" "/>
    <s v="Nováková Lenka (NováLe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4:30"/>
    <s v="07:54:42"/>
    <s v="07:54:43"/>
    <s v="08:07:31"/>
    <s v="08:17:02"/>
    <s v="09:36:40"/>
    <s v="09:59:26"/>
    <s v="10:04:39"/>
    <s v="10:04:40"/>
    <n v="140"/>
    <n v="79"/>
    <n v="155"/>
    <n v="102"/>
    <s v="Monday"/>
    <s v="706"/>
    <n v="1216298"/>
    <s v="Plan"/>
    <d v="2023-02-06T00:00:00"/>
    <d v="1899-12-31T08:00:00"/>
    <s v="COS07"/>
    <s v="1264"/>
    <s v=""/>
    <m/>
    <s v="URO - Lůžkové oddělení                            "/>
    <x v="1"/>
    <n v="2023"/>
    <x v="325"/>
    <s v="6707301667"/>
    <s v="Novák Antonín"/>
    <n v="20230205"/>
    <n v="20230210"/>
    <n v="6"/>
    <s v="C64;E785;;;;;;;;;;;;;;"/>
    <s v="76707,91991,91982,78990"/>
    <s v="12"/>
    <s v="Urologická klinika"/>
    <s v="89301121"/>
    <s v="1211"/>
    <n v="205"/>
    <s v="C"/>
    <x v="2"/>
    <x v="2"/>
    <n v="67919"/>
    <n v="6556"/>
    <n v="0"/>
    <n v="0"/>
    <n v="217.37"/>
    <n v="0"/>
    <n v="51154"/>
    <n v="600"/>
    <n v="60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9601"/>
    <s v="Olomoucký"/>
    <s v="Prostějov"/>
    <s v="Prostějov město"/>
    <s v="C64 - Zhoubný novotvar ledviny mimo pánvičku"/>
    <m/>
    <m/>
    <s v="C64 - Zhoubný novotvar ledviny mimo pánvičku"/>
    <x v="229"/>
    <x v="0"/>
    <x v="0"/>
    <x v="0"/>
    <x v="0"/>
  </r>
  <r>
    <n v="344503"/>
    <x v="199"/>
    <s v="David Chaloupka"/>
    <x v="322"/>
    <n v="51"/>
    <m/>
    <s v="Študent Vladimír (ŠTU JR.)"/>
    <s v=" "/>
    <s v="Hruška František (HRU)"/>
    <s v="Wiesner Natalia (WiesNa)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9:59:52"/>
    <s v="10:02:59"/>
    <s v="10:06:51"/>
    <s v="10:11:46"/>
    <s v="10:22:55"/>
    <s v="12:55:00"/>
    <s v="13:07:00"/>
    <s v="13:10:00"/>
    <s v="13:20:00"/>
    <n v="201"/>
    <n v="153"/>
    <n v="188"/>
    <n v="148"/>
    <s v="Tuesday"/>
    <s v="706"/>
    <n v="244362"/>
    <s v="Plan"/>
    <d v="2023-01-10T00:00:00"/>
    <d v="1899-12-31T09:10:00"/>
    <s v="COS07"/>
    <s v="1264"/>
    <s v="111 "/>
    <m/>
    <s v="URO - Lůžkové oddělení                            "/>
    <x v="0"/>
    <n v="2023"/>
    <x v="326"/>
    <s v="7211085354"/>
    <s v="Chaloupka David"/>
    <n v="20230110"/>
    <n v="20230114"/>
    <n v="5"/>
    <s v="C61;;;;;;;;;;;;;;;"/>
    <s v="91992,78990,91982,76711,76705"/>
    <s v="12"/>
    <s v="Urologická klinika"/>
    <s v="89301121"/>
    <s v="1211"/>
    <n v="211"/>
    <s v="C"/>
    <x v="9"/>
    <x v="9"/>
    <n v="108415"/>
    <n v="5480"/>
    <n v="0"/>
    <n v="0"/>
    <n v="0"/>
    <n v="0"/>
    <n v="60166.89"/>
    <n v="480"/>
    <n v="600"/>
    <x v="64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8353"/>
    <s v="Olomoucký"/>
    <s v="Olomouc"/>
    <s v="Olomouc a okolí"/>
    <s v="C61 - Zhoubný novotvar předstojné žlázy - prostaty"/>
    <m/>
    <m/>
    <s v="C61 - Zhoubný novotvar předstojné žlázy - prostaty"/>
    <x v="29"/>
    <x v="0"/>
    <x v="0"/>
    <x v="0"/>
    <x v="0"/>
  </r>
  <r>
    <n v="349101"/>
    <x v="105"/>
    <s v="Veronika Martinková"/>
    <x v="323"/>
    <n v="36"/>
    <m/>
    <s v="Marek Radim (marekrad)"/>
    <s v=" "/>
    <s v="Janošík Martin (JanoMa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Janka Jiří (JankJi)"/>
    <s v=" "/>
    <s v=" "/>
    <s v=" "/>
    <s v=" "/>
    <s v="Havelka Ladislav (HaveLa)"/>
    <s v=" "/>
    <s v=" "/>
    <s v=" "/>
    <s v=" "/>
    <s v="COS07"/>
    <m/>
    <s v="PGK - Operační sál OP17                           "/>
    <x v="16"/>
    <x v="16"/>
    <n v="0"/>
    <s v="Celkova"/>
    <b v="0"/>
    <b v="0"/>
    <b v="0"/>
    <b v="0"/>
    <s v="16:56:38"/>
    <s v="16:59:16"/>
    <s v="17:03:16"/>
    <s v="17:09:51"/>
    <s v="17:28:59"/>
    <s v="18:58:00"/>
    <s v="19:00:19"/>
    <s v="19:09:59"/>
    <s v="19:16:03"/>
    <n v="140"/>
    <n v="90"/>
    <n v="127"/>
    <n v="70"/>
    <s v="Thursday"/>
    <s v="603"/>
    <n v="1219149"/>
    <s v="Sluzba"/>
    <d v="2023-03-16T00:00:00"/>
    <d v="1899-12-31T17:16:00"/>
    <s v="COS07"/>
    <s v="0863"/>
    <s v=""/>
    <m/>
    <s v="PGK - Oddělení operační gynekologie LO17          "/>
    <x v="0"/>
    <n v="2023"/>
    <x v="327"/>
    <s v="8755256312"/>
    <s v="Martinková Veronika"/>
    <n v="20230315"/>
    <n v="20230320"/>
    <n v="6"/>
    <s v="O342;;;;;;;;;;;;;;;"/>
    <s v="91889,78990"/>
    <s v="08"/>
    <s v="Porodnicko-gynekologická klinika"/>
    <s v="89301081"/>
    <s v="0817"/>
    <n v="111"/>
    <s v="C"/>
    <x v="57"/>
    <x v="57"/>
    <n v="36358"/>
    <n v="7162"/>
    <n v="0"/>
    <n v="0"/>
    <n v="163.03"/>
    <n v="0"/>
    <n v="43284.03"/>
    <n v="300"/>
    <n v="600"/>
    <x v="138"/>
    <s v="08"/>
    <s v="Porodnicko-gynekologická klinika"/>
    <s v="89301081"/>
    <s v="0817"/>
    <n v="3"/>
    <n v="2"/>
    <n v="6"/>
    <n v="54162"/>
    <n v="13024"/>
    <n v="1"/>
    <n v="21307"/>
    <n v="0.8972"/>
    <n v="0.72330000000000005"/>
    <n v="0.1739"/>
    <x v="99"/>
    <n v="0.72329998016357422"/>
    <n v="0.41040000319480896"/>
    <s v="1"/>
    <s v="08"/>
    <m/>
    <s v="07,08"/>
    <x v="0"/>
    <s v="75701"/>
    <s v="Zlínský"/>
    <s v="Vsetín"/>
    <s v="Vsetín"/>
    <s v="O34 - Péče o matku pro (známou n.suspektní) abnorm. mateř. pánev. orgánů"/>
    <s v="O342 - Péče o matku pro jizvu dělohy po předcházející operaci"/>
    <m/>
    <s v="O342 - Péče o matku pro jizvu dělohy po předcházející operaci"/>
    <x v="230"/>
    <x v="0"/>
    <x v="0"/>
    <x v="0"/>
    <x v="1"/>
  </r>
  <r>
    <n v="363745"/>
    <x v="187"/>
    <s v="Lubomír Bednařík"/>
    <x v="324"/>
    <n v="40"/>
    <m/>
    <s v="Študent Vladimír (ŠTU JR.)"/>
    <s v=" "/>
    <s v="Hruška František (HRU)"/>
    <s v=" "/>
    <s v=" "/>
    <s v=" "/>
    <s v=" "/>
    <s v="Horáková Tereza (HoráTe)"/>
    <s v=" "/>
    <s v="Hrabálková Jitka (HrabJi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Benda Jan (Benda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5:59"/>
    <s v="07:51:24"/>
    <s v="07:53:58"/>
    <s v="08:04:51"/>
    <s v="08:17:30"/>
    <s v="09:39:45"/>
    <s v="10:04:01"/>
    <s v="10:06:03"/>
    <s v="10:12:06"/>
    <n v="147"/>
    <n v="82"/>
    <n v="155"/>
    <n v="101"/>
    <s v="Monday"/>
    <s v="706"/>
    <n v="2085"/>
    <s v="Plan"/>
    <d v="2023-07-17T00:00:00"/>
    <d v="1899-12-31T08:00:00"/>
    <s v="COS07"/>
    <s v="1264"/>
    <s v="111 "/>
    <m/>
    <s v="URO - Lůžkové oddělení                            "/>
    <x v="0"/>
    <n v="2023"/>
    <x v="328"/>
    <s v="8305135322"/>
    <s v="Bednařík Lubomír"/>
    <n v="20230716"/>
    <n v="20230721"/>
    <n v="6"/>
    <s v="C64;;;;;;;;;;;;;;;"/>
    <s v="76707,91991,91982,78990"/>
    <s v="12"/>
    <s v="Urologická klinika"/>
    <s v="89301121"/>
    <s v="1211"/>
    <n v="111"/>
    <s v="C"/>
    <x v="2"/>
    <x v="2"/>
    <n v="65433"/>
    <n v="6481"/>
    <n v="0"/>
    <n v="0"/>
    <n v="326.06"/>
    <n v="0"/>
    <n v="51333.01"/>
    <n v="600"/>
    <n v="525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5103"/>
    <s v="Olomoucký"/>
    <s v="Olomouc"/>
    <s v="Přerov a okolí"/>
    <s v="C64 - Zhoubný novotvar ledviny mimo pánvičku"/>
    <m/>
    <m/>
    <s v="C64 - Zhoubný novotvar ledviny mimo pánvičku"/>
    <x v="231"/>
    <x v="0"/>
    <x v="0"/>
    <x v="0"/>
    <x v="0"/>
  </r>
  <r>
    <n v="345935"/>
    <x v="200"/>
    <s v="Helena Nováčková"/>
    <x v="325"/>
    <n v="57"/>
    <m/>
    <s v="Pilka Radovan (pilkarad)"/>
    <s v=" "/>
    <s v="Přidalová Barbora (PřidBa)"/>
    <s v=" "/>
    <s v=" "/>
    <s v=" "/>
    <s v=" "/>
    <s v="Konupčíková Michaela (KonuMi)"/>
    <s v=" "/>
    <s v="Kubíková Kateřina (KubíKa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PGK - Všeobecná ambulance                         "/>
    <s v="PGK - Operační sál OP17                           "/>
    <x v="19"/>
    <x v="18"/>
    <n v="0"/>
    <s v="Celkova"/>
    <b v="0"/>
    <b v="0"/>
    <b v="0"/>
    <b v="0"/>
    <s v="07:37:44"/>
    <s v="07:37:45"/>
    <s v="07:58:50"/>
    <s v="08:02:39"/>
    <s v="08:33:19"/>
    <s v="11:00:25"/>
    <s v="11:01:12"/>
    <s v="11:21:21"/>
    <s v="11:29:56"/>
    <n v="232"/>
    <n v="147"/>
    <n v="287"/>
    <n v="207"/>
    <s v="Thursday"/>
    <s v="603"/>
    <n v="116877"/>
    <s v="Plan"/>
    <d v="2023-01-26T00:00:00"/>
    <d v="1899-12-31T08:00:00"/>
    <s v="COS07"/>
    <s v="0863"/>
    <s v="217 "/>
    <m/>
    <s v="PGK - Oddělení operační gynekologie LO17          "/>
    <x v="0"/>
    <n v="2023"/>
    <x v="329"/>
    <s v="6659301198"/>
    <s v="Nováčková Helena"/>
    <n v="20230125"/>
    <n v="20230130"/>
    <n v="6"/>
    <s v="C549;;;;;;;;;;;;;;;"/>
    <s v="91991,91983,63634,78990"/>
    <s v="08"/>
    <s v="Porodnicko-gynekologická klinika"/>
    <s v="89301081"/>
    <s v="0817"/>
    <n v="205"/>
    <s v="B"/>
    <x v="4"/>
    <x v="4"/>
    <n v="102905"/>
    <n v="7162"/>
    <n v="0"/>
    <n v="0"/>
    <n v="54.34"/>
    <n v="0"/>
    <n v="62772.28"/>
    <n v="300"/>
    <n v="600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07"/>
    <x v="0"/>
    <s v="77900"/>
    <s v="Olomoucký"/>
    <s v="Olomouc"/>
    <s v="Olomouc město"/>
    <s v="C54 - Zhoubný novotvar těla děložního"/>
    <s v="C549 - ZN - tělo děložní [corpus uteri] NS"/>
    <m/>
    <s v="C549 - ZN - tělo děložní [corpus uteri] NS"/>
    <x v="64"/>
    <x v="0"/>
    <x v="0"/>
    <x v="0"/>
    <x v="1"/>
  </r>
  <r>
    <n v="372430"/>
    <x v="24"/>
    <s v="Josef Kutra"/>
    <x v="326"/>
    <n v="61"/>
    <m/>
    <s v="Študent Vladimír (ŠTU JR.)"/>
    <s v=" "/>
    <s v="Hruška František (HRU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Fričarová Martina (Fričarová)"/>
    <s v="Hudečková Jana (HudeJa)"/>
    <s v=" "/>
    <s v=" "/>
    <s v=" "/>
    <s v="Králová Marie (KrálováMa)"/>
    <s v=" "/>
    <s v=" "/>
    <s v=" "/>
    <s v=" "/>
    <s v="Benda Jan (Benda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07:30:01"/>
    <s v="07:33:03"/>
    <s v="07:45:22"/>
    <s v="07:51:10"/>
    <s v="08:01:55"/>
    <s v="09:52:40"/>
    <s v="09:56:42"/>
    <s v="10:12:19"/>
    <s v="10:18:52"/>
    <n v="168"/>
    <n v="111"/>
    <n v="150"/>
    <n v="106"/>
    <s v="Wednesday"/>
    <s v="706"/>
    <n v="1222192"/>
    <s v="Plan"/>
    <d v="2023-10-11T00:00:00"/>
    <d v="1899-12-31T08:00:00"/>
    <s v="COS07"/>
    <s v="1264"/>
    <s v=""/>
    <m/>
    <s v="URO - Lůžkové oddělení                            "/>
    <x v="0"/>
    <n v="2023"/>
    <x v="330"/>
    <s v="6209080207"/>
    <s v="Kutra Josef"/>
    <n v="20231010"/>
    <n v="20231016"/>
    <n v="7"/>
    <s v="C61;I10;;;;;;;;;;;;;;"/>
    <s v="91982,78990,76705,76711,91992"/>
    <s v="12"/>
    <s v="Urologická klinika"/>
    <s v="89301121"/>
    <s v="1211"/>
    <n v="111"/>
    <s v="C"/>
    <x v="9"/>
    <x v="9"/>
    <n v="97357"/>
    <n v="7782"/>
    <n v="0"/>
    <n v="0"/>
    <n v="0"/>
    <n v="0"/>
    <n v="60698.1"/>
    <n v="720"/>
    <n v="750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6314"/>
    <s v="Zlínský"/>
    <s v="Zlín"/>
    <s v="Zlín"/>
    <s v="C61 - Zhoubný novotvar předstojné žlázy - prostaty"/>
    <m/>
    <m/>
    <s v="C61 - Zhoubný novotvar předstojné žlázy - prostaty"/>
    <x v="0"/>
    <x v="0"/>
    <x v="0"/>
    <x v="0"/>
    <x v="0"/>
  </r>
  <r>
    <n v="345094"/>
    <x v="144"/>
    <s v="Jiří Müller"/>
    <x v="327"/>
    <n v="61"/>
    <m/>
    <s v="Hruška František (HRU)"/>
    <s v=" "/>
    <s v="Šarapatka Jan (ŠAR)"/>
    <s v=" "/>
    <s v=" "/>
    <s v=" "/>
    <s v=" "/>
    <s v="Vavrečková Tereza (VavrTe)"/>
    <s v=" "/>
    <s v="Sobotková Klára (SobotkoKl)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0:16:22"/>
    <s v="10:20:21"/>
    <s v="10:25:30"/>
    <s v="10:30:38"/>
    <s v="10:32:46"/>
    <s v="12:30:07"/>
    <s v="12:33:26"/>
    <s v="12:34:57"/>
    <s v="12:40:50"/>
    <n v="144"/>
    <n v="118"/>
    <n v="188"/>
    <n v="147"/>
    <s v="Monday"/>
    <s v="706"/>
    <n v="1211280"/>
    <s v="Plan"/>
    <d v="2023-01-16T00:00:00"/>
    <d v="1899-12-31T14:23:00"/>
    <s v="COS07"/>
    <s v="1264"/>
    <s v=""/>
    <m/>
    <s v="URO - Lůžkové oddělení                            "/>
    <x v="0"/>
    <n v="2023"/>
    <x v="331"/>
    <s v="6203071754"/>
    <s v="Müller Jiří"/>
    <n v="20230115"/>
    <n v="20230121"/>
    <n v="7"/>
    <s v="C61;I10;;;;;;;;;;;;;;"/>
    <s v="78989,76711,91992,76705,91982"/>
    <s v="12"/>
    <s v="Urologická klinika"/>
    <s v="89301121"/>
    <s v="1211"/>
    <n v="111"/>
    <s v="C"/>
    <x v="9"/>
    <x v="9"/>
    <n v="97415"/>
    <n v="7632"/>
    <n v="0"/>
    <n v="0"/>
    <n v="0"/>
    <n v="0"/>
    <n v="59459.81"/>
    <n v="720"/>
    <n v="600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07,12"/>
    <x v="0"/>
    <s v="78971"/>
    <s v="Olomoucký"/>
    <s v="Šumperk"/>
    <s v="Šumperk"/>
    <s v="C61 - Zhoubný novotvar předstojné žlázy - prostaty"/>
    <m/>
    <m/>
    <s v="C61 - Zhoubný novotvar předstojné žlázy - prostaty"/>
    <x v="232"/>
    <x v="0"/>
    <x v="0"/>
    <x v="0"/>
    <x v="0"/>
  </r>
  <r>
    <n v="372181"/>
    <x v="0"/>
    <s v="Radomil Kadláček"/>
    <x v="328"/>
    <n v="67"/>
    <m/>
    <s v="Hruška František (HRU)"/>
    <s v=" "/>
    <s v="Hromčíková Nicola (HromNi)"/>
    <s v=" "/>
    <s v=" "/>
    <s v=" "/>
    <s v=" "/>
    <s v="Bendžala Tomáš (BendTo)"/>
    <s v=" "/>
    <s v="Hnízdilová Iveta (Hnízdilov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15:37:22"/>
    <s v="15:42:11"/>
    <s v="15:43:47"/>
    <s v="15:51:24"/>
    <s v="15:54:39"/>
    <s v="17:42:24"/>
    <s v="17:46:05"/>
    <s v="17:52:49"/>
    <s v="17:59:00"/>
    <n v="142"/>
    <n v="108"/>
    <n v="150"/>
    <n v="106"/>
    <s v="Monday"/>
    <s v="706"/>
    <n v="257304"/>
    <s v="Sluzba"/>
    <d v="2023-10-09T00:00:00"/>
    <d v="1899-12-31T14:28:00"/>
    <s v="COS07"/>
    <s v="1264"/>
    <s v="111 "/>
    <m/>
    <s v="URO - Lůžkové oddělení                            "/>
    <x v="0"/>
    <n v="2023"/>
    <x v="332"/>
    <s v="5604081351"/>
    <s v="Kadláček Radomil"/>
    <n v="20231008"/>
    <n v="20231014"/>
    <n v="7"/>
    <s v="C61;;;;;;;;;;;;;;;"/>
    <s v="76705,91982,78990,91992"/>
    <s v="12"/>
    <s v="Urologická klinika"/>
    <s v="89301121"/>
    <s v="1211"/>
    <n v="205"/>
    <s v="C"/>
    <x v="0"/>
    <x v="0"/>
    <n v="65187"/>
    <n v="7707"/>
    <n v="0"/>
    <n v="0"/>
    <n v="0"/>
    <n v="0"/>
    <n v="60698.1"/>
    <n v="720"/>
    <n v="675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9601"/>
    <s v="Olomoucký"/>
    <s v="Prostějov"/>
    <s v="Prostějov město"/>
    <s v="C61 - Zhoubný novotvar předstojné žlázy - prostaty"/>
    <m/>
    <m/>
    <s v="C61 - Zhoubný novotvar předstojné žlázy - prostaty"/>
    <x v="0"/>
    <x v="0"/>
    <x v="0"/>
    <x v="0"/>
    <x v="0"/>
  </r>
  <r>
    <n v="367179"/>
    <x v="65"/>
    <s v="Petr Zatloukal"/>
    <x v="329"/>
    <n v="67"/>
    <m/>
    <s v="Daniel Ondřej (DaniOn)"/>
    <s v=" "/>
    <s v="Aujeský René (aujeskyr)"/>
    <s v=" "/>
    <s v=" "/>
    <s v=" "/>
    <s v=" "/>
    <s v="Vogl Miroslav (Vog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Králová Marie (KrálováMa)"/>
    <s v=" "/>
    <s v=" "/>
    <s v=" "/>
    <s v=" "/>
    <s v="Benda Jan (Benda)"/>
    <s v=" "/>
    <s v=" "/>
    <s v=" "/>
    <s v=" "/>
    <s v=" "/>
    <s v=" "/>
    <s v=" "/>
    <s v=" "/>
    <s v=" "/>
    <s v="COS07"/>
    <s v="1.CH - Lůžkové oddělení 9                         "/>
    <s v="1.CH - Operační sál                               "/>
    <x v="57"/>
    <x v="52"/>
    <n v="0"/>
    <s v="Celkova"/>
    <b v="0"/>
    <b v="0"/>
    <b v="0"/>
    <b v="0"/>
    <s v="13:29:46"/>
    <s v="13:36:27"/>
    <s v="13:37:45"/>
    <s v="13:43:57"/>
    <s v="13:45:32"/>
    <s v="14:14:36"/>
    <s v="14:18:16"/>
    <s v="14:20:53"/>
    <s v="14:26:07"/>
    <n v="57"/>
    <n v="29"/>
    <n v="86"/>
    <n v="41"/>
    <s v="Wednesday"/>
    <s v="CH1"/>
    <n v="1236231"/>
    <s v="Plan"/>
    <d v="2023-08-16T00:00:00"/>
    <d v="1899-12-31T12:59:00"/>
    <s v="COS01"/>
    <s v="0464"/>
    <s v=""/>
    <m/>
    <s v="1.CH - Lůžkové oddělení 9                         "/>
    <x v="1"/>
    <n v="2023"/>
    <x v="333"/>
    <s v="5604072408"/>
    <s v="Zatloukal Petr"/>
    <n v="20230815"/>
    <n v="20230823"/>
    <n v="9"/>
    <s v="C151;Z934;;;;;;;;;;;;;;"/>
    <s v="51357,91760,78989"/>
    <s v="04"/>
    <s v="I. chirurgická klinika"/>
    <s v="89301041"/>
    <s v="0412"/>
    <n v="205"/>
    <s v="A"/>
    <x v="58"/>
    <x v="58"/>
    <n v="19710"/>
    <n v="9560"/>
    <n v="0"/>
    <n v="0"/>
    <n v="0"/>
    <n v="0"/>
    <n v="5062"/>
    <n v="960"/>
    <n v="675"/>
    <x v="139"/>
    <s v="04"/>
    <s v="I. chirurgická klinika"/>
    <s v="89301041"/>
    <s v="0412"/>
    <n v="9"/>
    <n v="3"/>
    <n v="16"/>
    <n v="108260"/>
    <n v="5691"/>
    <n v="1"/>
    <n v="20753"/>
    <n v="1.5217000000000001"/>
    <n v="1.4457"/>
    <n v="7.5999999999999998E-2"/>
    <x v="100"/>
    <n v="1.4457000494003296"/>
    <n v="7.5999997556209564E-2"/>
    <s v="1"/>
    <s v="04"/>
    <s v="04"/>
    <s v="04,07"/>
    <x v="2"/>
    <s v="75002"/>
    <s v="Olomoucký"/>
    <s v="Přerov"/>
    <s v="Přerov město"/>
    <s v="C15 - Zhoubný novotvar jícnu"/>
    <s v="C151 - ZN - hrudní část jícnu"/>
    <m/>
    <s v="C151 - ZN - hrudní část jícnu"/>
    <x v="233"/>
    <x v="1"/>
    <x v="0"/>
    <x v="0"/>
    <x v="2"/>
  </r>
  <r>
    <n v="366591"/>
    <x v="56"/>
    <s v="Alois Sedlák"/>
    <x v="330"/>
    <n v="69"/>
    <m/>
    <s v="Hartmann Igor (HA)"/>
    <s v=" "/>
    <s v="Hruška František (HRU)"/>
    <s v=" "/>
    <s v=" "/>
    <s v=" "/>
    <s v=" "/>
    <s v="Brigant Tomáš (BrigTo)"/>
    <s v=" "/>
    <s v=" 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8:10:33"/>
    <s v="08:23:32"/>
    <s v="08:27:25"/>
    <s v="08:30:20"/>
    <s v="08:39:05"/>
    <s v="10:15:54"/>
    <s v="10:23:02"/>
    <s v="10:23:09"/>
    <s v="10:29:57"/>
    <n v="139"/>
    <n v="96"/>
    <n v="151"/>
    <n v="106"/>
    <s v="Monday"/>
    <s v="706"/>
    <n v="969715"/>
    <s v="Plan"/>
    <d v="2023-08-07T00:00:00"/>
    <d v="1899-12-31T10:41:00"/>
    <s v="COS07"/>
    <s v="1264"/>
    <s v=""/>
    <m/>
    <s v="URO - Lůžkové oddělení                            "/>
    <x v="0"/>
    <n v="2023"/>
    <x v="334"/>
    <s v="5406272267"/>
    <s v="Sedlák Alois"/>
    <n v="20230806"/>
    <n v="20230812"/>
    <n v="7"/>
    <s v="C61;I10;D694;;;;;;;;;;;;;"/>
    <s v="78989,91993,76705,91983"/>
    <s v="12"/>
    <s v="Urologická klinika"/>
    <s v="89301121"/>
    <s v="1211"/>
    <n v="205"/>
    <s v="C"/>
    <x v="0"/>
    <x v="0"/>
    <n v="73595"/>
    <n v="7632"/>
    <n v="0"/>
    <n v="0"/>
    <n v="0"/>
    <n v="0"/>
    <n v="60678.02"/>
    <n v="720"/>
    <n v="600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79601"/>
    <s v="Olomoucký"/>
    <s v="Prostějov"/>
    <s v="Prostějov město"/>
    <s v="C61 - Zhoubný novotvar předstojné žlázy - prostaty"/>
    <m/>
    <m/>
    <s v="C61 - Zhoubný novotvar předstojné žlázy - prostaty"/>
    <x v="54"/>
    <x v="0"/>
    <x v="0"/>
    <x v="0"/>
    <x v="0"/>
  </r>
  <r>
    <n v="350129"/>
    <x v="182"/>
    <s v="Petr Dočekal"/>
    <x v="331"/>
    <n v="45"/>
    <m/>
    <s v="Hruška František (HRU)"/>
    <s v=" "/>
    <s v="Študent Vladimír (ŠTU JR.)"/>
    <s v=" "/>
    <s v=" "/>
    <s v=" "/>
    <s v=" "/>
    <s v="Gallová Zuzana (Gallová)"/>
    <s v=" "/>
    <s v="Pavoni Věra (PavoVě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2:21:30"/>
    <s v="12:23:20"/>
    <s v="12:27:39"/>
    <s v="12:32:57"/>
    <s v="12:40:00"/>
    <s v="14:35:16"/>
    <s v="14:36:00"/>
    <s v="14:44:37"/>
    <s v="14:45:49"/>
    <n v="144"/>
    <n v="115"/>
    <n v="188"/>
    <n v="148"/>
    <s v="Tuesday"/>
    <s v="706"/>
    <n v="1216871"/>
    <s v="Plan"/>
    <d v="2023-03-07T00:00:00"/>
    <d v="1899-12-31T13:53:00"/>
    <s v="COS07"/>
    <s v="1264"/>
    <s v=""/>
    <m/>
    <s v="URO - Lůžkové oddělení                            "/>
    <x v="0"/>
    <n v="2023"/>
    <x v="335"/>
    <s v="7802175095"/>
    <s v="Dočekal Petr"/>
    <n v="20230306"/>
    <n v="20230314"/>
    <n v="9"/>
    <s v="C61;;;;;;;;;;;;;;;"/>
    <s v="76711,91982,76705,91992,78990"/>
    <s v="12"/>
    <s v="Urologická klinika"/>
    <s v="89301121"/>
    <s v="1211"/>
    <n v="205"/>
    <s v="C"/>
    <x v="9"/>
    <x v="9"/>
    <n v="94772"/>
    <n v="9548"/>
    <n v="0"/>
    <n v="0"/>
    <n v="0"/>
    <n v="0"/>
    <n v="60155.81"/>
    <n v="960"/>
    <n v="750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0200"/>
    <s v="Moravskoslezský"/>
    <s v="Ostrava-město"/>
    <s v="Ostrava"/>
    <s v="C61 - Zhoubný novotvar předstojné žlázy - prostaty"/>
    <m/>
    <m/>
    <s v="C61 - Zhoubný novotvar předstojné žlázy - prostaty"/>
    <x v="27"/>
    <x v="0"/>
    <x v="0"/>
    <x v="0"/>
    <x v="0"/>
  </r>
  <r>
    <n v="346387"/>
    <x v="143"/>
    <s v="Michal Dostál"/>
    <x v="332"/>
    <n v="52"/>
    <m/>
    <s v="Hruška František (HRU)"/>
    <s v=" "/>
    <s v="Žemla Pavel (Žemla)"/>
    <s v="Wiesner Natalia (WiesNa)"/>
    <s v=" "/>
    <s v=" "/>
    <s v=" "/>
    <s v="Gallová Zuzana (Gallová)"/>
    <s v=" "/>
    <s v="Weinlichová Stanislava (Weinlicho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Bačinská Tereza (BačiTe)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1:22:43"/>
    <s v="11:26:25"/>
    <s v="11:32:03"/>
    <s v="11:40:50"/>
    <s v="11:54:50"/>
    <s v="13:36:24"/>
    <s v="13:38:13"/>
    <s v="13:42:07"/>
    <s v="13:53:12"/>
    <n v="151"/>
    <n v="102"/>
    <n v="155"/>
    <n v="102"/>
    <s v="Tuesday"/>
    <s v="706"/>
    <n v="1187239"/>
    <s v="Plan"/>
    <d v="2023-01-31T00:00:00"/>
    <d v="1899-12-31T10:45:00"/>
    <s v="COS07"/>
    <s v="1264"/>
    <s v=""/>
    <m/>
    <s v="URO - Lůžkové oddělení                            "/>
    <x v="0"/>
    <n v="2023"/>
    <x v="336"/>
    <s v="7107164614"/>
    <s v="Dostál Michal"/>
    <n v="20230130"/>
    <n v="20230202"/>
    <n v="4"/>
    <s v="C64;I10;E119;;;;;;;;;;;;;"/>
    <s v="78989"/>
    <s v="12"/>
    <s v="Urologická klinika"/>
    <s v="89301121"/>
    <s v="1211"/>
    <n v="111"/>
    <s v="A"/>
    <x v="45"/>
    <x v="45"/>
    <n v="32352"/>
    <n v="4254"/>
    <n v="0"/>
    <n v="0"/>
    <n v="163.03"/>
    <n v="0"/>
    <n v="0"/>
    <n v="360"/>
    <n v="450"/>
    <x v="140"/>
    <s v="12"/>
    <s v="Urologická klinika"/>
    <s v="89301121"/>
    <s v="1211"/>
    <n v="5"/>
    <n v="2"/>
    <n v="12"/>
    <n v="41196"/>
    <n v="2236"/>
    <n v="1"/>
    <n v="9673"/>
    <n v="0.57999999999999996"/>
    <n v="0.55010000000000003"/>
    <n v="2.9899999999999999E-2"/>
    <x v="101"/>
    <n v="0.55010002851486206"/>
    <n v="2.9899999499320984E-2"/>
    <s v="1"/>
    <s v="12"/>
    <m/>
    <s v="07"/>
    <x v="0"/>
    <s v="77000"/>
    <m/>
    <m/>
    <s v="Olomouc"/>
    <s v="C64 - Zhoubný novotvar ledviny mimo pánvičku"/>
    <m/>
    <m/>
    <s v="C64 - Zhoubný novotvar ledviny mimo pánvičku"/>
    <x v="200"/>
    <x v="0"/>
    <x v="0"/>
    <x v="0"/>
    <x v="0"/>
  </r>
  <r>
    <n v="374251"/>
    <x v="82"/>
    <s v="Zdenka Hanáková"/>
    <x v="333"/>
    <n v="62"/>
    <m/>
    <s v="Študent Vladimír (ŠTU JR.)"/>
    <s v=" "/>
    <s v="Študent Vladimír (ŠTU)"/>
    <s v=" "/>
    <s v=" "/>
    <s v=" "/>
    <s v=" "/>
    <s v="Gallová Zuzana (Gallová)"/>
    <s v=" "/>
    <s v="Fischerová Lucie (Fischerov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Raška Vojtěch (Raška)"/>
    <s v=" "/>
    <s v=" "/>
    <s v=" "/>
    <s v=" "/>
    <s v="COS07"/>
    <s v="URO - Lůžkové oddělení                            "/>
    <s v="URO - Centrální Operační Sál                      "/>
    <x v="15"/>
    <x v="15"/>
    <n v="0"/>
    <s v="Celkova"/>
    <m/>
    <m/>
    <m/>
    <m/>
    <s v="07:33:47"/>
    <s v="07:35:46"/>
    <s v="07:41:28"/>
    <s v="07:46:37"/>
    <s v="08:07:09"/>
    <s v="10:15:41"/>
    <s v="10:20:00"/>
    <s v="10:21:56"/>
    <s v="10:33:05"/>
    <n v="180"/>
    <n v="128"/>
    <n v="142"/>
    <n v="106"/>
    <s v="Tuesday"/>
    <s v="706"/>
    <n v="122263"/>
    <s v="Plan"/>
    <d v="2023-10-24T00:00:00"/>
    <d v="1899-12-31T08:00:00"/>
    <s v="COS07"/>
    <s v="1264"/>
    <s v="217 "/>
    <m/>
    <s v="URO - Lůžkové oddělení                            "/>
    <x v="0"/>
    <n v="2023"/>
    <x v="337"/>
    <s v="6154111117"/>
    <s v="Hanáková Zdenka"/>
    <n v="20231023"/>
    <n v="20231029"/>
    <n v="7"/>
    <s v="N131;I10;E785;;;;;;;;;;;;;"/>
    <s v="76709,78990"/>
    <s v="12"/>
    <s v="Urologická klinika"/>
    <s v="89301121"/>
    <s v="1211"/>
    <n v="201"/>
    <s v="D"/>
    <x v="17"/>
    <x v="17"/>
    <n v="64001"/>
    <n v="7782"/>
    <n v="0"/>
    <n v="0"/>
    <n v="326.06"/>
    <n v="0"/>
    <n v="54714.9"/>
    <n v="720"/>
    <n v="750"/>
    <x v="74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12,07"/>
    <x v="0"/>
    <s v="77900"/>
    <s v="Olomoucký"/>
    <s v="Olomouc"/>
    <s v="Olomouc město"/>
    <s v="N13 - Obstrukční a refluxní uropatie"/>
    <s v="N131 - Hydronefróza se strikturou ureteru nezařazená jinde"/>
    <m/>
    <s v="N131 - Hydronefróza se strikturou ureteru nezařazená jinde"/>
    <x v="234"/>
    <x v="0"/>
    <x v="0"/>
    <x v="0"/>
    <x v="0"/>
  </r>
  <r>
    <n v="374311"/>
    <x v="1"/>
    <s v="Irena Čerchová"/>
    <x v="334"/>
    <n v="78"/>
    <m/>
    <s v="Dzvinčuk Petr (dzvincuk)"/>
    <s v=" "/>
    <s v="Janošík Martin (JanoMa)"/>
    <s v=" "/>
    <s v=" "/>
    <s v=" "/>
    <s v=" "/>
    <s v="Bendžala Tomáš (BendTo)"/>
    <s v=" "/>
    <s v="Čepová Hana (ČepováH)"/>
    <s v="Pavoni Věra (PavoVě)"/>
    <s v=" "/>
    <s v=" "/>
    <s v=" "/>
    <s v=" "/>
    <s v=" "/>
    <s v=" "/>
    <s v=" "/>
    <s v=" "/>
    <s v="Koriteaková Vendula (KoriteaVe)"/>
    <s v=" "/>
    <s v=" "/>
    <s v=" "/>
    <s v=" "/>
    <s v="Čermáková Martina (ČermákoMa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m/>
    <s v="PGK - Operační sál OP17                           "/>
    <x v="13"/>
    <x v="13"/>
    <n v="0"/>
    <s v="Celkova"/>
    <m/>
    <m/>
    <m/>
    <m/>
    <s v="13:19:00"/>
    <s v="13:27:03"/>
    <s v="13:50:36"/>
    <s v="14:05:33"/>
    <s v="14:11:31"/>
    <s v="16:30:57"/>
    <s v="16:32:17"/>
    <s v="16:52:52"/>
    <s v="16:52:55"/>
    <n v="213"/>
    <n v="139"/>
    <n v="164"/>
    <n v="112"/>
    <s v="Thursday"/>
    <s v="603"/>
    <n v="138404"/>
    <s v="Plan"/>
    <d v="2023-11-23T00:00:00"/>
    <d v="1899-12-31T11:31:00"/>
    <s v="COS07"/>
    <s v="0863"/>
    <s v="211 "/>
    <m/>
    <s v="PGK - Intermediální jednotka 17 A                 "/>
    <x v="0"/>
    <n v="2023"/>
    <x v="338"/>
    <s v="456216712"/>
    <s v="Čerchová Irena"/>
    <n v="20231122"/>
    <n v="20231128"/>
    <n v="7"/>
    <s v="N812;;;;;;;;;;;;;;;"/>
    <s v="21215,21225,91987,91986,21221,21415,21001,90809,21413,51711,78990"/>
    <s v="08"/>
    <s v="Porodnicko-gynekologická klinika"/>
    <s v="89301081"/>
    <s v="0817"/>
    <n v="211"/>
    <s v="C"/>
    <x v="14"/>
    <x v="14"/>
    <n v="45622"/>
    <n v="8207"/>
    <n v="0"/>
    <n v="0"/>
    <n v="163.03"/>
    <n v="0"/>
    <n v="69517.47"/>
    <n v="360"/>
    <n v="675"/>
    <x v="141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102"/>
    <n v="1.2683000564575195"/>
    <n v="0.59399998188018799"/>
    <s v="1"/>
    <s v="08"/>
    <s v="08"/>
    <s v="26,08,07"/>
    <x v="3"/>
    <s v="77900"/>
    <s v="Olomoucký"/>
    <s v="Olomouc"/>
    <s v="Olomouc město"/>
    <s v="N81 - Výhřez (prolaps) ženských pohlavních orgánů"/>
    <s v="N812 - Neúplný výhřez dělohy a pochvy"/>
    <m/>
    <s v="N812 - Neúplný výhřez dělohy a pochvy"/>
    <x v="235"/>
    <x v="0"/>
    <x v="0"/>
    <x v="0"/>
    <x v="1"/>
  </r>
  <r>
    <n v="354516"/>
    <x v="75"/>
    <s v="Pavel Macháček"/>
    <x v="335"/>
    <n v="62"/>
    <m/>
    <s v="Hruška František (HRU)"/>
    <s v=" "/>
    <s v="Študent Vladimír (ŠTU JR.)"/>
    <s v=" "/>
    <s v=" "/>
    <s v=" "/>
    <s v=" "/>
    <s v="Gallová Zuzana (Gallová)"/>
    <s v=" "/>
    <s v="Ničová Veronika (Ničová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37:30"/>
    <s v="07:42:17"/>
    <s v="07:52:00"/>
    <s v="07:52:01"/>
    <s v="08:02:28"/>
    <s v="09:29:09"/>
    <s v="09:31:03"/>
    <s v="09:44:40"/>
    <s v="09:47:35"/>
    <n v="130"/>
    <n v="87"/>
    <n v="151"/>
    <n v="107"/>
    <s v="Tuesday"/>
    <s v="706"/>
    <n v="525093"/>
    <s v="Plan"/>
    <d v="2023-04-11T00:00:00"/>
    <d v="1899-12-31T08:00:00"/>
    <s v="COS07"/>
    <s v="1264"/>
    <s v="111 "/>
    <m/>
    <s v="URO - Lůžkové oddělení                            "/>
    <x v="0"/>
    <n v="2023"/>
    <x v="339"/>
    <s v="6112050219"/>
    <s v="Macháček Pavel"/>
    <n v="20230410"/>
    <n v="20230416"/>
    <n v="7"/>
    <s v="C61;I10;;;;;;;;;;;;;;"/>
    <s v="76705,91992,78990,91981"/>
    <s v="12"/>
    <s v="Urologická klinika"/>
    <s v="89301121"/>
    <s v="1211"/>
    <n v="205"/>
    <s v="C"/>
    <x v="0"/>
    <x v="0"/>
    <n v="64701"/>
    <n v="7632"/>
    <n v="0"/>
    <n v="0"/>
    <n v="0"/>
    <n v="0"/>
    <n v="60142.54"/>
    <n v="720"/>
    <n v="600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8983"/>
    <s v="Olomoucký"/>
    <s v="Šumperk"/>
    <s v="Mohelnicko"/>
    <s v="C61 - Zhoubný novotvar předstojné žlázy - prostaty"/>
    <m/>
    <m/>
    <s v="C61 - Zhoubný novotvar předstojné žlázy - prostaty"/>
    <x v="6"/>
    <x v="0"/>
    <x v="0"/>
    <x v="0"/>
    <x v="0"/>
  </r>
  <r>
    <n v="367257"/>
    <x v="112"/>
    <s v="Marek Zahradníček"/>
    <x v="336"/>
    <n v="62"/>
    <m/>
    <s v="Salzman Richard (Sa)"/>
    <s v=" "/>
    <s v="Brož Martin (Br)"/>
    <s v=" "/>
    <s v=" "/>
    <s v=" "/>
    <s v=" "/>
    <s v="Uher Radek (Uher)"/>
    <s v=" "/>
    <s v="Stejskalíková Eva (StejEv)"/>
    <s v=" "/>
    <s v=" "/>
    <s v=" "/>
    <s v=" "/>
    <s v=" "/>
    <s v=" "/>
    <s v=" "/>
    <s v=" "/>
    <s v=" "/>
    <s v="Neplechová Marta (NeplMa)"/>
    <s v=" "/>
    <s v=" "/>
    <s v=" "/>
    <s v=" "/>
    <s v="Fričarová Martina (Fričarová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ORL - Všeobecná ambulance"/>
    <s v="ORL - Operační sál                                "/>
    <x v="3"/>
    <x v="3"/>
    <n v="0"/>
    <s v="Celkova"/>
    <b v="0"/>
    <b v="0"/>
    <b v="0"/>
    <b v="0"/>
    <s v="13:15:43"/>
    <s v="13:15:47"/>
    <s v="13:17:25"/>
    <s v="13:22:01"/>
    <s v="13:28:43"/>
    <s v="14:07:38"/>
    <s v="14:08:02"/>
    <s v="14:31:40"/>
    <s v="14:44:56"/>
    <n v="89"/>
    <n v="39"/>
    <n v="155"/>
    <n v="105"/>
    <s v="Friday"/>
    <s v="701"/>
    <n v="184148"/>
    <s v="Plan"/>
    <d v="2023-08-25T00:00:00"/>
    <d v="1899-12-31T14:02:00"/>
    <s v="COS07"/>
    <s v="1362"/>
    <s v="111 "/>
    <m/>
    <s v="ORL - Lůžkové oddělení 14 B                       "/>
    <x v="1"/>
    <n v="2023"/>
    <x v="340"/>
    <s v="6111101282"/>
    <s v="Zahradníček Marek"/>
    <n v="20230824"/>
    <n v="20230830"/>
    <n v="7"/>
    <s v="C099;J952;E441;K500;;;;;;;;;;;;"/>
    <s v="91975,71749,71757,78990,78989"/>
    <s v="13"/>
    <s v="Otolaryngologická klinika"/>
    <s v="89301131"/>
    <s v="1311"/>
    <n v="111"/>
    <s v="B"/>
    <x v="8"/>
    <x v="8"/>
    <n v="76291"/>
    <n v="5353"/>
    <n v="6696"/>
    <n v="0"/>
    <n v="760.81"/>
    <n v="0"/>
    <n v="33521.269999999997"/>
    <n v="200"/>
    <n v="150"/>
    <x v="142"/>
    <s v="13"/>
    <s v="Otolaryngologická klinika"/>
    <s v="89301131"/>
    <s v="1311"/>
    <n v="19"/>
    <n v="6"/>
    <n v="33"/>
    <n v="369497"/>
    <n v="8823"/>
    <n v="1"/>
    <n v="19966"/>
    <n v="5.0521000000000003"/>
    <n v="4.9343000000000004"/>
    <n v="0.1178"/>
    <x v="103"/>
    <n v="4.9342999458312988"/>
    <n v="0.27070999145507813"/>
    <s v="1"/>
    <s v="13"/>
    <s v="13"/>
    <s v="13,07"/>
    <x v="0"/>
    <s v="77900"/>
    <s v="Olomoucký"/>
    <s v="Olomouc"/>
    <s v="Olomouc město"/>
    <s v="C09 - Zhoubný novotvar mandle (tonzily)"/>
    <s v="C099 - ZN - mandle [tonsilla] NS"/>
    <m/>
    <s v="C099 - ZN - mandle [tonsilla] NS"/>
    <x v="236"/>
    <x v="0"/>
    <x v="0"/>
    <x v="0"/>
    <x v="3"/>
  </r>
  <r>
    <n v="362594"/>
    <x v="158"/>
    <s v="Pavel Černáš"/>
    <x v="337"/>
    <n v="62"/>
    <m/>
    <s v="Hartmann Igor (HA)"/>
    <s v=" "/>
    <s v="Hruška František (HRU)"/>
    <s v=" "/>
    <s v=" "/>
    <s v=" "/>
    <s v=" "/>
    <s v="Lucká Ivana (LucIv)"/>
    <s v=" "/>
    <s v="Sobotková Klára (SobotkoKl)"/>
    <s v=" "/>
    <s v=" "/>
    <s v=" "/>
    <s v=" "/>
    <s v=" "/>
    <s v=" "/>
    <s v=" "/>
    <s v=" "/>
    <s v=" "/>
    <s v=" "/>
    <s v="Prucková Lucie (PruckovL)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3:55"/>
    <s v="07:46:03"/>
    <s v="07:47:27"/>
    <s v="07:52:27"/>
    <s v="08:09:09"/>
    <s v="09:58:08"/>
    <s v="10:00:31"/>
    <s v="10:27:02"/>
    <s v="10:30:03"/>
    <n v="167"/>
    <n v="109"/>
    <n v="155"/>
    <n v="101"/>
    <s v="Monday"/>
    <s v="706"/>
    <n v="240789"/>
    <s v="Plan"/>
    <d v="2023-06-26T00:00:00"/>
    <d v="1899-12-31T08:00:00"/>
    <s v="COS07"/>
    <s v="1264"/>
    <s v="111 "/>
    <m/>
    <s v="IPCHO - Intenzivní péče chirurgických oborů       "/>
    <x v="0"/>
    <n v="2023"/>
    <x v="341"/>
    <s v="6109281002"/>
    <s v="Černáš Pavel"/>
    <n v="20230625"/>
    <n v="20230703"/>
    <n v="9"/>
    <s v="C64;C349;;;;;;;;;;;;;;"/>
    <s v="91991,91981,78990,76707"/>
    <s v="12"/>
    <s v="Urologická klinika"/>
    <s v="89301121"/>
    <s v="1211"/>
    <n v="111"/>
    <s v="C"/>
    <x v="2"/>
    <x v="2"/>
    <n v="86664"/>
    <n v="8815"/>
    <n v="11917"/>
    <n v="0"/>
    <n v="1713.28"/>
    <n v="0"/>
    <n v="51326.68"/>
    <n v="840"/>
    <n v="9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7900"/>
    <s v="Olomoucký"/>
    <s v="Olomouc"/>
    <s v="Olomouc město"/>
    <s v="C64 - Zhoubný novotvar ledviny mimo pánvičku"/>
    <m/>
    <m/>
    <s v="C64 - Zhoubný novotvar ledviny mimo pánvičku"/>
    <x v="237"/>
    <x v="0"/>
    <x v="0"/>
    <x v="0"/>
    <x v="0"/>
  </r>
  <r>
    <n v="345558"/>
    <x v="201"/>
    <s v="Jiří Passinger"/>
    <x v="338"/>
    <n v="62"/>
    <m/>
    <s v="Hartmann Igor (HA)"/>
    <s v=" "/>
    <s v="Žemla Pavel (Žemla)"/>
    <s v=" "/>
    <s v=" "/>
    <s v=" "/>
    <s v=" "/>
    <s v="Skálová Jitka (SkálováJ)"/>
    <s v=" "/>
    <s v="Weinlichová Stanislava (Weinlicho)"/>
    <s v="Nuzíková Libuše (NuzíLi)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1:08:51"/>
    <s v="11:10:28"/>
    <s v="11:22:15"/>
    <s v="11:22:16"/>
    <s v="11:37:00"/>
    <s v="15:00:00"/>
    <s v="15:05:37"/>
    <s v="15:15:27"/>
    <s v="15:17:31"/>
    <n v="249"/>
    <n v="203"/>
    <n v="155"/>
    <n v="101"/>
    <s v="Friday"/>
    <s v="706"/>
    <n v="492193"/>
    <s v="Plan"/>
    <d v="2023-01-13T00:00:00"/>
    <d v="1899-12-31T10:02:00"/>
    <s v="COS07"/>
    <s v="1264"/>
    <s v="111 "/>
    <m/>
    <s v="URO - Lůžkové oddělení                            "/>
    <x v="0"/>
    <n v="2023"/>
    <x v="342"/>
    <s v="6110100700"/>
    <s v="Passinger Jiří"/>
    <n v="20230113"/>
    <n v="20230118"/>
    <n v="6"/>
    <s v="C64;I10;;;;;;;;;;;;;;"/>
    <s v="78989,91981,76707,91991"/>
    <s v="12"/>
    <s v="Urologická klinika"/>
    <s v="89301121"/>
    <s v="1211"/>
    <n v="111"/>
    <s v="C"/>
    <x v="2"/>
    <x v="2"/>
    <n v="81932"/>
    <n v="6631"/>
    <n v="0"/>
    <n v="0"/>
    <n v="543.42999999999995"/>
    <n v="0"/>
    <n v="51143.35"/>
    <n v="600"/>
    <n v="675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75362"/>
    <s v="Olomoucký"/>
    <s v="Olomouc"/>
    <s v="Libavá"/>
    <s v="C64 - Zhoubný novotvar ledviny mimo pánvičku"/>
    <m/>
    <m/>
    <s v="C64 - Zhoubný novotvar ledviny mimo pánvičku"/>
    <x v="238"/>
    <x v="0"/>
    <x v="0"/>
    <x v="0"/>
    <x v="0"/>
  </r>
  <r>
    <n v="347286"/>
    <x v="198"/>
    <s v="Rostislav Pospíšil"/>
    <x v="339"/>
    <n v="62"/>
    <m/>
    <s v="Študent Vladimír (ŠTU JR.)"/>
    <s v=" "/>
    <s v="Hruška František (HRU)"/>
    <s v=" "/>
    <s v=" "/>
    <s v=" "/>
    <s v=" "/>
    <s v="Čechmánek Tomáš (ČechmTo)"/>
    <s v=" "/>
    <s v="Nováková Lenka (NováLe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0:33:06"/>
    <s v="10:38:09"/>
    <s v="10:41:21"/>
    <s v="10:56:55"/>
    <s v="11:00:55"/>
    <s v="12:44:57"/>
    <s v="12:47:24"/>
    <s v="13:11:21"/>
    <s v="13:11:22"/>
    <n v="158"/>
    <n v="104"/>
    <n v="155"/>
    <n v="102"/>
    <s v="Monday"/>
    <s v="706"/>
    <n v="1192816"/>
    <s v="Plan"/>
    <d v="2023-02-06T00:00:00"/>
    <d v="1899-12-31T10:45:00"/>
    <s v="COS07"/>
    <s v="1264"/>
    <s v=""/>
    <m/>
    <s v="IPCHO - Intenzivní péče chirurgických oborů       "/>
    <x v="0"/>
    <n v="2023"/>
    <x v="343"/>
    <s v="6110140894"/>
    <s v="Pospíšil Rostislav"/>
    <n v="20230205"/>
    <n v="20230210"/>
    <n v="6"/>
    <s v="C64;I258;I10;E785;E119;E660;;;;;;;;;;"/>
    <s v="76707,91982,91991"/>
    <s v="12"/>
    <s v="Urologická klinika"/>
    <s v="89301121"/>
    <s v="1211"/>
    <n v="111"/>
    <s v="C"/>
    <x v="2"/>
    <x v="2"/>
    <n v="80629"/>
    <n v="4104"/>
    <n v="18613"/>
    <n v="0"/>
    <n v="163.03"/>
    <n v="0"/>
    <n v="51154"/>
    <n v="360"/>
    <n v="3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"/>
    <x v="0"/>
    <s v="75002"/>
    <s v="Olomoucký"/>
    <s v="Přerov"/>
    <s v="Přerov město"/>
    <s v="C64 - Zhoubný novotvar ledviny mimo pánvičku"/>
    <m/>
    <m/>
    <s v="C64 - Zhoubný novotvar ledviny mimo pánvičku"/>
    <x v="239"/>
    <x v="0"/>
    <x v="0"/>
    <x v="0"/>
    <x v="0"/>
  </r>
  <r>
    <n v="359898"/>
    <x v="17"/>
    <s v="Viktor Maulis"/>
    <x v="340"/>
    <n v="62"/>
    <m/>
    <s v="Hruška František (HRU)"/>
    <s v=" "/>
    <s v="Česák Ondřej (ČesáOn)"/>
    <s v=" "/>
    <s v=" "/>
    <s v=" "/>
    <s v=" "/>
    <s v="Jurčík Jan (JurčJa)"/>
    <s v=" "/>
    <s v="Melicharová Natálie (MeliNa)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1:08:30"/>
    <s v="11:14:04"/>
    <s v="11:27:42"/>
    <s v="11:39:07"/>
    <s v="11:44:00"/>
    <s v="13:37:36"/>
    <s v="13:43:00"/>
    <s v="13:45:00"/>
    <s v="14:04:33"/>
    <n v="176"/>
    <n v="113"/>
    <n v="151"/>
    <n v="106"/>
    <s v="Friday"/>
    <s v="706"/>
    <n v="1218744"/>
    <s v="Plan"/>
    <d v="2023-06-02T00:00:00"/>
    <d v="1899-12-31T10:41:00"/>
    <s v="COS07"/>
    <s v="1264"/>
    <s v=""/>
    <m/>
    <s v="URO - Lůžkové oddělení                            "/>
    <x v="0"/>
    <n v="2023"/>
    <x v="344"/>
    <s v="6107301057"/>
    <s v="Maulis Viktor"/>
    <n v="20230601"/>
    <n v="20230607"/>
    <n v="7"/>
    <s v="C61;I10;E785;;;;;;;;;;;;;"/>
    <s v="91992,91982,76705,78989"/>
    <s v="12"/>
    <s v="Urologická klinika"/>
    <s v="89301121"/>
    <s v="1211"/>
    <n v="205"/>
    <s v="C"/>
    <x v="0"/>
    <x v="0"/>
    <n v="73412"/>
    <n v="7857"/>
    <n v="0"/>
    <n v="0"/>
    <n v="0"/>
    <n v="0"/>
    <n v="60148.08"/>
    <n v="720"/>
    <n v="825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8985"/>
    <s v="Olomoucký"/>
    <s v="Šumperk"/>
    <s v="Mohelnicko"/>
    <s v="C61 - Zhoubný novotvar předstojné žlázy - prostaty"/>
    <m/>
    <m/>
    <s v="C61 - Zhoubný novotvar předstojné žlázy - prostaty"/>
    <x v="16"/>
    <x v="0"/>
    <x v="0"/>
    <x v="0"/>
    <x v="0"/>
  </r>
  <r>
    <n v="381418"/>
    <x v="191"/>
    <s v="Bohumil Bartošek"/>
    <x v="341"/>
    <n v="62"/>
    <m/>
    <s v="Študent Vladimír (ŠTU JR.)"/>
    <s v=" "/>
    <s v="Česák Ondřej (ČesáOn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10:14:44"/>
    <s v="10:15:49"/>
    <s v="10:20:07"/>
    <s v="10:25:57"/>
    <s v="10:38:29"/>
    <s v="12:21:00"/>
    <s v="12:25:04"/>
    <s v="12:35:00"/>
    <s v="12:35:18"/>
    <n v="141"/>
    <n v="103"/>
    <n v="151"/>
    <n v="100"/>
    <s v="Tuesday"/>
    <s v="706"/>
    <n v="384610"/>
    <s v="Plan"/>
    <d v="2023-12-19T00:00:00"/>
    <d v="1899-12-31T10:32:00"/>
    <s v="COS07"/>
    <s v="1264"/>
    <s v="213 "/>
    <m/>
    <s v="URO - Lůžkové oddělení                            "/>
    <x v="0"/>
    <n v="2023"/>
    <x v="345"/>
    <s v="6107301156"/>
    <s v="Bartošek Bohumil"/>
    <n v="20231218"/>
    <n v="20231223"/>
    <n v="6"/>
    <s v="C64;I10;E785;;;;;;;;;;;;;"/>
    <s v="78990,76707"/>
    <s v="12"/>
    <s v="Urologická klinika"/>
    <s v="89301121"/>
    <s v="1211"/>
    <n v="205"/>
    <s v="C"/>
    <x v="2"/>
    <x v="2"/>
    <n v="66554"/>
    <n v="6556"/>
    <n v="0"/>
    <n v="0"/>
    <n v="0"/>
    <n v="0"/>
    <n v="51710.62"/>
    <n v="600"/>
    <n v="60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75114"/>
    <s v="Olomoucký"/>
    <s v="Přerov"/>
    <s v="Přerov a okolí"/>
    <s v="C64 - Zhoubný novotvar ledviny mimo pánvičku"/>
    <m/>
    <m/>
    <s v="C64 - Zhoubný novotvar ledviny mimo pánvičku"/>
    <x v="240"/>
    <x v="0"/>
    <x v="0"/>
    <x v="0"/>
    <x v="0"/>
  </r>
  <r>
    <n v="372893"/>
    <x v="127"/>
    <s v="Stanislav Feike"/>
    <x v="342"/>
    <n v="62"/>
    <m/>
    <s v="Hruška František (HRU)"/>
    <s v=" "/>
    <s v="Žemla Pavel (Žemla)"/>
    <s v=" "/>
    <s v=" "/>
    <s v=" "/>
    <s v=" "/>
    <s v="Fritschová Eva (Fri)"/>
    <s v=" "/>
    <s v="Krčilová Renáta (Krčilová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3:38:25"/>
    <s v="13:40:15"/>
    <s v="13:45:45"/>
    <s v="13:54:15"/>
    <s v="14:00:01"/>
    <s v="16:51:45"/>
    <s v="16:55:00"/>
    <s v="17:01:39"/>
    <s v="17:08:55"/>
    <n v="210"/>
    <n v="171"/>
    <n v="188"/>
    <n v="147"/>
    <s v="Monday"/>
    <s v="706"/>
    <n v="472686"/>
    <s v="Plan"/>
    <d v="2023-10-16T00:00:00"/>
    <d v="1899-12-31T13:49:00"/>
    <s v="COS07"/>
    <s v="1264"/>
    <s v="217 "/>
    <m/>
    <s v="URO - Lůžkové oddělení                            "/>
    <x v="1"/>
    <n v="2023"/>
    <x v="346"/>
    <s v="6106271644"/>
    <s v="Feike Stanislav"/>
    <n v="20231015"/>
    <n v="20231021"/>
    <n v="7"/>
    <s v="C61;;;;;;;;;;;;;;;"/>
    <s v="78990,91982,91993,76705,76711"/>
    <s v="12"/>
    <s v="Urologická klinika"/>
    <s v="89301121"/>
    <s v="1211"/>
    <n v="205"/>
    <s v="C"/>
    <x v="9"/>
    <x v="9"/>
    <n v="79745"/>
    <n v="7707"/>
    <n v="0"/>
    <n v="0"/>
    <n v="0"/>
    <n v="0"/>
    <n v="57006.66"/>
    <n v="720"/>
    <n v="675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07,12"/>
    <x v="0"/>
    <s v="79811"/>
    <s v="Olomoucký"/>
    <s v="Prostějov"/>
    <s v="Prostějov město"/>
    <s v="C61 - Zhoubný novotvar předstojné žlázy - prostaty"/>
    <m/>
    <m/>
    <s v="C61 - Zhoubný novotvar předstojné žlázy - prostaty"/>
    <x v="121"/>
    <x v="0"/>
    <x v="0"/>
    <x v="0"/>
    <x v="0"/>
  </r>
  <r>
    <n v="377697"/>
    <x v="202"/>
    <s v="Luděk Loziáš"/>
    <x v="343"/>
    <n v="62"/>
    <m/>
    <s v="Žemla Pavel (Žemla)"/>
    <s v=" "/>
    <s v=" "/>
    <s v=" "/>
    <s v=" "/>
    <s v=" "/>
    <s v=" "/>
    <s v="Staněk Václav (Staněk)"/>
    <s v=" "/>
    <s v="Franková Monika (FranMo)"/>
    <s v=" "/>
    <s v=" "/>
    <s v=" "/>
    <s v=" "/>
    <s v=" "/>
    <s v=" "/>
    <s v=" "/>
    <s v=" "/>
    <s v=" "/>
    <s v="Vilnerová Zuzana (Vilnerová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Endoskopie ambulantní (út, čt)              "/>
    <x v="58"/>
    <x v="53"/>
    <n v="0"/>
    <s v="Celkova"/>
    <m/>
    <m/>
    <m/>
    <m/>
    <s v="12:47:46"/>
    <s v="13:00:59"/>
    <s v="13:00:59"/>
    <s v="13:04:17"/>
    <s v="13:12:48"/>
    <s v="14:22:45"/>
    <s v="14:23:46"/>
    <s v="14:30:59"/>
    <s v="14:40:34"/>
    <n v="113"/>
    <n v="70"/>
    <n v="55"/>
    <n v="30"/>
    <s v="Tuesday"/>
    <s v="706"/>
    <n v="1244322"/>
    <s v="Plan"/>
    <d v="2023-11-28T00:00:00"/>
    <d v="1899-12-31T15:46:00"/>
    <s v="URO endosál                        "/>
    <s v="1262"/>
    <s v=""/>
    <m/>
    <s v="URO - Lůžkové oddělení                            "/>
    <x v="1"/>
    <n v="2023"/>
    <x v="347"/>
    <s v="6105280687"/>
    <s v="Loziáš Luděk"/>
    <n v="20231127"/>
    <n v="20231201"/>
    <n v="5"/>
    <s v="N359;I10;E785;E790;;;;;;;;;;;;"/>
    <s v="76571,76563"/>
    <s v="12"/>
    <s v="Urologická klinika"/>
    <s v="89301121"/>
    <s v="1211"/>
    <n v="211"/>
    <s v="D"/>
    <x v="59"/>
    <x v="59"/>
    <n v="15432"/>
    <n v="5255"/>
    <n v="0"/>
    <n v="0"/>
    <n v="1964.59"/>
    <n v="0"/>
    <n v="1394.86"/>
    <n v="480"/>
    <n v="375"/>
    <x v="143"/>
    <s v="12"/>
    <s v="Urologická klinika"/>
    <s v="89301121"/>
    <s v="1211"/>
    <n v="5"/>
    <n v="2"/>
    <n v="8"/>
    <n v="45793"/>
    <n v="647"/>
    <n v="1"/>
    <n v="2766"/>
    <n v="0.62009999999999998"/>
    <n v="0.61150000000000004"/>
    <n v="8.6E-3"/>
    <x v="104"/>
    <n v="0.61150002479553223"/>
    <n v="1.4910000376403332E-2"/>
    <s v="1"/>
    <s v="12"/>
    <m/>
    <s v="12"/>
    <x v="2"/>
    <s v="69000"/>
    <m/>
    <m/>
    <m/>
    <s v="N35 - Zúžení močové trubice - striktura uretry [strictura urethrae]"/>
    <s v="N359 - Striktura uretry NS"/>
    <m/>
    <s v="N359 - Striktura uretry NS"/>
    <x v="241"/>
    <x v="1"/>
    <x v="0"/>
    <x v="0"/>
    <x v="0"/>
  </r>
  <r>
    <n v="353549"/>
    <x v="138"/>
    <s v="Jiří Baitar"/>
    <x v="344"/>
    <n v="62"/>
    <m/>
    <s v="Študent Vladimír (ŠTU JR.)"/>
    <s v=" "/>
    <s v="Študent Vladimír (ŠTU)"/>
    <s v=" "/>
    <s v=" "/>
    <s v=" "/>
    <s v=" "/>
    <s v="Gallová Zuzana (Gallová)"/>
    <s v=" "/>
    <s v="Karolczyk Jiří (KaroJi)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30:53"/>
    <s v="07:32:06"/>
    <s v="07:40:34"/>
    <s v="07:48:21"/>
    <s v="08:04:53"/>
    <s v="09:32:25"/>
    <s v="09:40:10"/>
    <s v="09:47:42"/>
    <s v="09:49:13"/>
    <n v="139"/>
    <n v="88"/>
    <n v="155"/>
    <n v="102"/>
    <s v="Tuesday"/>
    <s v="706"/>
    <n v="597607"/>
    <s v="Plan"/>
    <d v="2023-04-04T00:00:00"/>
    <d v="1899-12-31T10:20:00"/>
    <s v="COS07"/>
    <s v="1264"/>
    <s v="111 "/>
    <m/>
    <s v="URO - Lůžkové oddělení                            "/>
    <x v="0"/>
    <n v="2023"/>
    <x v="348"/>
    <s v="6103011596"/>
    <s v="Baitar Jiří"/>
    <n v="20230403"/>
    <n v="20230408"/>
    <n v="6"/>
    <s v="C64;I10;I480;I429;I509;;;;;;;;;;;"/>
    <s v="76707,91983,78990,91991"/>
    <s v="12"/>
    <s v="Urologická klinika"/>
    <s v="89301121"/>
    <s v="1211"/>
    <n v="111"/>
    <s v="C"/>
    <x v="2"/>
    <x v="2"/>
    <n v="70988"/>
    <n v="6556"/>
    <n v="0"/>
    <n v="0"/>
    <n v="543.42999999999995"/>
    <n v="1340.29"/>
    <n v="51119"/>
    <n v="600"/>
    <n v="600"/>
    <x v="14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5121"/>
    <s v="Olomoucký"/>
    <s v="Přerov"/>
    <s v="Přerov a okolí"/>
    <s v="C64 - Zhoubný novotvar ledviny mimo pánvičku"/>
    <m/>
    <m/>
    <s v="C64 - Zhoubný novotvar ledviny mimo pánvičku"/>
    <x v="242"/>
    <x v="0"/>
    <x v="0"/>
    <x v="0"/>
    <x v="0"/>
  </r>
  <r>
    <n v="351555"/>
    <x v="45"/>
    <s v="Marcela Mašková"/>
    <x v="345"/>
    <n v="72"/>
    <m/>
    <s v="Špička Petr (Špič)"/>
    <s v=" "/>
    <s v="Klementa Ivo (klemeivo)"/>
    <s v="Hruška František (HRU)"/>
    <s v=" "/>
    <s v=" "/>
    <s v=" "/>
    <s v="Smékalová Sylva (Smékalová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Šmeral Ladislav (Šmeral)"/>
    <s v=" "/>
    <s v=" "/>
    <s v=" "/>
    <s v=" "/>
    <s v=" "/>
    <s v=" "/>
    <s v=" "/>
    <s v=" "/>
    <s v=" "/>
    <s v="COS07"/>
    <s v="1.CH - Lůžkové oddělení 3                         "/>
    <s v="1.CH - Operační sál                               "/>
    <x v="33"/>
    <x v="30"/>
    <n v="0"/>
    <s v="Celkova"/>
    <b v="0"/>
    <b v="0"/>
    <b v="0"/>
    <b v="1"/>
    <s v="14:35:33"/>
    <s v="14:36:57"/>
    <s v="14:45:56"/>
    <s v="15:07:42"/>
    <s v="15:07:51"/>
    <s v="16:41:37"/>
    <s v="16:47:00"/>
    <s v="16:50:00"/>
    <s v="17:02:31"/>
    <n v="147"/>
    <n v="94"/>
    <n v="97"/>
    <n v="58"/>
    <s v="Wednesday"/>
    <s v="CH1"/>
    <n v="4116"/>
    <s v="Plan"/>
    <d v="2023-03-08T00:00:00"/>
    <d v="1899-12-31T10:41:00"/>
    <s v="COS07"/>
    <s v="0464"/>
    <s v="217 "/>
    <s v="51517"/>
    <s v="1.CH - Lůžkové oddělení 6  JIP                    "/>
    <x v="1"/>
    <n v="2023"/>
    <x v="349"/>
    <s v="515110056"/>
    <s v="Mašková Marcela"/>
    <n v="20230307"/>
    <n v="20230317"/>
    <n v="11"/>
    <s v="K432;K435;K660;;;;;;;;;;;;;"/>
    <s v="21225,51519,21221,21413,21415,51515,51392,78990,51353,21215,21001"/>
    <s v="04"/>
    <s v="I. chirurgická klinika"/>
    <s v="89301041"/>
    <s v="0413"/>
    <n v="205"/>
    <s v="D"/>
    <x v="60"/>
    <x v="60"/>
    <n v="102024"/>
    <n v="5224"/>
    <n v="59585"/>
    <n v="0"/>
    <n v="2236.04"/>
    <n v="0"/>
    <n v="563"/>
    <n v="600"/>
    <n v="375"/>
    <x v="145"/>
    <s v="04"/>
    <s v="I. chirurgická klinika"/>
    <s v="89301041"/>
    <s v="0413"/>
    <n v="5"/>
    <n v="2"/>
    <n v="9"/>
    <n v="62683"/>
    <n v="3138"/>
    <n v="1"/>
    <n v="15124"/>
    <n v="0.879"/>
    <n v="0.83709999999999996"/>
    <n v="4.19E-2"/>
    <x v="105"/>
    <n v="1.0379999876022339"/>
    <n v="4.1900001466274261E-2"/>
    <s v="1"/>
    <s v="12"/>
    <s v="04,12"/>
    <s v="26,12,07,04"/>
    <x v="2"/>
    <s v="78901"/>
    <s v="Olomoucký"/>
    <s v="Šumperk"/>
    <s v="Zábřeh"/>
    <s v="K43 - Břišní kýla [hernia ventralis]"/>
    <s v="K432 - Kýla v jizvě bez neprůchodnosti nebo gangrény"/>
    <m/>
    <s v="K432 - Kýla v jizvě bez neprůchodnosti nebo gangrény"/>
    <x v="243"/>
    <x v="1"/>
    <x v="0"/>
    <x v="0"/>
    <x v="2"/>
  </r>
  <r>
    <n v="376557"/>
    <x v="18"/>
    <s v="Vít Budník"/>
    <x v="346"/>
    <n v="8"/>
    <m/>
    <s v="Študent Vladimír (ŠTU JR.)"/>
    <s v=" "/>
    <s v="Študentová Zuzana (SeifrZu)"/>
    <s v=" "/>
    <s v=" "/>
    <s v=" "/>
    <s v=" "/>
    <s v="Lekeš Jan (Lekeš)"/>
    <s v=" "/>
    <s v="Matuštíková Bronislava (Matuštíko)"/>
    <s v=" "/>
    <s v=" "/>
    <s v=" "/>
    <s v=" "/>
    <s v=" "/>
    <s v=" "/>
    <s v=" "/>
    <s v=" "/>
    <s v=" "/>
    <s v="Prucková Lucie (PruckovL)"/>
    <s v=" "/>
    <s v=" "/>
    <s v=" "/>
    <s v=" "/>
    <s v="Vyroubalová Ladislava (VyroubalL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DK - Oddělení diagnostické a pooperační 28C       "/>
    <s v="URO - Centrální Operační Sál                      "/>
    <x v="15"/>
    <x v="15"/>
    <n v="0"/>
    <s v="Celkova"/>
    <m/>
    <m/>
    <m/>
    <m/>
    <s v="07:36:46"/>
    <s v="07:38:19"/>
    <s v="07:38:30"/>
    <s v="08:01:53"/>
    <s v="08:21:36"/>
    <s v="11:07:06"/>
    <s v="11:20:43"/>
    <s v="11:21:26"/>
    <s v="11:30:56"/>
    <n v="234"/>
    <n v="166"/>
    <n v="142"/>
    <n v="107"/>
    <s v="Tuesday"/>
    <s v="706"/>
    <n v="1234569"/>
    <s v="Plan"/>
    <d v="2023-11-14T00:00:00"/>
    <d v="1899-12-31T08:00:00"/>
    <s v="COS07"/>
    <s v="1264"/>
    <s v=""/>
    <m/>
    <s v="DK - Oddělení diagnostické a pooperační 28C       "/>
    <x v="0"/>
    <n v="2023"/>
    <x v="350"/>
    <s v="1511170738"/>
    <s v="Budník Vít"/>
    <n v="20231113"/>
    <n v="20231127"/>
    <n v="15"/>
    <s v="Q620;;;;;;;;;;;;;;;"/>
    <s v="78990,76709"/>
    <s v="10"/>
    <s v="Dětská klinika"/>
    <s v="89301101"/>
    <s v="1012"/>
    <n v="205"/>
    <s v="D"/>
    <x v="17"/>
    <x v="17"/>
    <n v="81160"/>
    <n v="14265"/>
    <n v="6868"/>
    <n v="0"/>
    <n v="0"/>
    <n v="0"/>
    <n v="2631.6"/>
    <n v="780"/>
    <n v="75"/>
    <x v="146"/>
    <s v="10"/>
    <s v="Dětská klinika"/>
    <s v="89301101"/>
    <s v="1012"/>
    <n v="7"/>
    <n v="2"/>
    <n v="11"/>
    <n v="190522"/>
    <n v="40431"/>
    <n v="1"/>
    <n v="100300"/>
    <n v="3.0842000000000001"/>
    <n v="2.5442999999999998"/>
    <n v="0.53990000000000005"/>
    <x v="106"/>
    <n v="3.4166300296783447"/>
    <n v="0.53990000486373901"/>
    <s v="1"/>
    <s v="12"/>
    <m/>
    <s v="07,12"/>
    <x v="0"/>
    <s v="73532"/>
    <s v="Moravskoslezský"/>
    <s v="Karviná"/>
    <s v="Karviná"/>
    <s v="Q62 - Vrozené obstrukční defekty ledvinné pánvičky a vrozené vady močovodu"/>
    <s v="Q620 - Vrozená hydronefróza"/>
    <m/>
    <s v="Q620 - Vrozená hydronefróza"/>
    <x v="244"/>
    <x v="0"/>
    <x v="0"/>
    <x v="0"/>
    <x v="0"/>
  </r>
  <r>
    <n v="348283"/>
    <x v="104"/>
    <s v="Kristýna Zelená Pospíšková"/>
    <x v="347"/>
    <n v="38"/>
    <m/>
    <s v="Pilka Radovan (pilkarad)"/>
    <s v=" "/>
    <s v="Janošík Martin (JanoMa)"/>
    <s v=" "/>
    <s v=" "/>
    <s v=" "/>
    <s v=" "/>
    <s v="Görcs Roland (Görcs)"/>
    <s v=" "/>
    <s v="Jahodová Jana (Jahodová)"/>
    <s v=" "/>
    <s v=" "/>
    <s v=" "/>
    <s v=" "/>
    <s v=" "/>
    <s v=" "/>
    <s v=" "/>
    <s v=" "/>
    <s v=" "/>
    <s v="Skýpalová Gabriela (SkýpaloGa)"/>
    <s v=" "/>
    <s v=" "/>
    <s v=" "/>
    <s v=" "/>
    <s v="Koriteaková Vendula (KoriteaVe)"/>
    <s v=" "/>
    <s v=" "/>
    <s v=" "/>
    <s v=" "/>
    <s v="Šmeral Ladislav (Šmeral)"/>
    <s v=" "/>
    <s v=" "/>
    <s v=" "/>
    <s v=" "/>
    <s v="Havelka Ladislav (HaveLa)"/>
    <s v=" "/>
    <s v=" "/>
    <s v=" "/>
    <s v=" "/>
    <s v="COS07"/>
    <m/>
    <s v="PGK - Operační sál OP17                           "/>
    <x v="59"/>
    <x v="2"/>
    <n v="0"/>
    <s v="Celkova"/>
    <b v="0"/>
    <b v="0"/>
    <b v="0"/>
    <b v="0"/>
    <s v="16:39:36"/>
    <s v="16:43:37"/>
    <s v="16:46:18"/>
    <s v="16:51:16"/>
    <s v="17:04:42"/>
    <s v="18:47:53"/>
    <s v="19:04:04"/>
    <s v="19:14:57"/>
    <s v="19:17:05"/>
    <n v="158"/>
    <n v="103"/>
    <n v="193"/>
    <n v="138"/>
    <s v="Thursday"/>
    <s v="603"/>
    <n v="533837"/>
    <s v="Sluzba"/>
    <d v="2023-02-16T00:00:00"/>
    <d v="1899-12-31T09:50:00"/>
    <s v="COS07"/>
    <s v="0863"/>
    <s v="217 "/>
    <m/>
    <s v="PGK - Oddělení operační gynekologie LO17          "/>
    <x v="0"/>
    <n v="2023"/>
    <x v="351"/>
    <s v="8554135810"/>
    <s v="Zelená Pospíšková Kr"/>
    <n v="20230215"/>
    <n v="20230220"/>
    <n v="6"/>
    <s v="D252;;;;;;;;;;;;;;;"/>
    <s v="21221,90850,21415,21413,51711,78990,21225"/>
    <s v="08"/>
    <s v="Porodnicko-gynekologická klinika"/>
    <s v="89301081"/>
    <s v="0817"/>
    <n v="205"/>
    <s v="D"/>
    <x v="61"/>
    <x v="61"/>
    <n v="44339"/>
    <n v="7162"/>
    <n v="0"/>
    <n v="0"/>
    <n v="108.69"/>
    <n v="0"/>
    <n v="61791.01"/>
    <n v="300"/>
    <n v="600"/>
    <x v="147"/>
    <s v="08"/>
    <s v="Porodnicko-gynekologická klinika"/>
    <s v="89301081"/>
    <s v="0817"/>
    <n v="5"/>
    <n v="2"/>
    <n v="7"/>
    <n v="75357"/>
    <n v="12218"/>
    <n v="1"/>
    <n v="24533"/>
    <n v="1.1695"/>
    <n v="1.0063"/>
    <n v="0.16320000000000001"/>
    <x v="107"/>
    <n v="1.0062999725341797"/>
    <n v="0.5625"/>
    <s v="1"/>
    <s v="08"/>
    <s v="08"/>
    <s v="26,07,08"/>
    <x v="3"/>
    <s v="77900"/>
    <s v="Olomoucký"/>
    <s v="Olomouc"/>
    <s v="Olomouc město"/>
    <s v="D25 - Leiomyom dělohy"/>
    <s v="D252 - Subsérózní leiomyom dělohy"/>
    <m/>
    <s v="D252 - Subsérózní leiomyom dělohy"/>
    <x v="245"/>
    <x v="0"/>
    <x v="0"/>
    <x v="0"/>
    <x v="1"/>
  </r>
  <r>
    <n v="350831"/>
    <x v="33"/>
    <s v="Alois Musálek"/>
    <x v="348"/>
    <n v="62"/>
    <m/>
    <s v="Študent Vladimír (ŠTU JR.)"/>
    <s v=" "/>
    <s v="Študent Vladimír (ŠTU)"/>
    <s v=" "/>
    <s v=" "/>
    <s v=" "/>
    <s v=" "/>
    <s v="Dubovec Tomáš (DubovecTo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Avramenko Yehor (AvraYe)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1:08"/>
    <s v="08:11:59"/>
    <s v="08:12:01"/>
    <s v="08:12:02"/>
    <s v="08:12:08"/>
    <s v="10:34:34"/>
    <s v="10:37:52"/>
    <s v="10:55:15"/>
    <s v="11:01:16"/>
    <n v="200"/>
    <n v="142"/>
    <n v="155"/>
    <n v="102"/>
    <s v="Wednesday"/>
    <s v="706"/>
    <n v="1591"/>
    <s v="Plan"/>
    <d v="2023-03-22T00:00:00"/>
    <d v="1899-12-31T08:00:00"/>
    <s v="COS07"/>
    <s v="1264"/>
    <s v="217 "/>
    <m/>
    <s v="URO - Lůžkové oddělení                            "/>
    <x v="1"/>
    <n v="2023"/>
    <x v="352"/>
    <s v="6109160904"/>
    <s v="Musálek Alois"/>
    <n v="20230321"/>
    <n v="20230326"/>
    <n v="6"/>
    <s v="C64;I10;;;;;;;;;;;;;;"/>
    <s v="76707,91992,91982,78990"/>
    <s v="12"/>
    <s v="Urologická klinika"/>
    <s v="89301121"/>
    <s v="1211"/>
    <n v="205"/>
    <s v="C"/>
    <x v="2"/>
    <x v="2"/>
    <n v="80666"/>
    <n v="6631"/>
    <n v="0"/>
    <n v="0"/>
    <n v="1125.75"/>
    <n v="2312.12"/>
    <n v="51132.27"/>
    <n v="600"/>
    <n v="675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8314"/>
    <s v="Olomoucký"/>
    <s v="Olomouc"/>
    <s v="Olomouc sever"/>
    <s v="C64 - Zhoubný novotvar ledviny mimo pánvičku"/>
    <m/>
    <m/>
    <s v="C64 - Zhoubný novotvar ledviny mimo pánvičku"/>
    <x v="246"/>
    <x v="0"/>
    <x v="0"/>
    <x v="0"/>
    <x v="0"/>
  </r>
  <r>
    <n v="360561"/>
    <x v="50"/>
    <s v="Josef Šín"/>
    <x v="349"/>
    <n v="69"/>
    <m/>
    <s v="Hartmann Igor (HA)"/>
    <s v=" "/>
    <s v="Hruška František (HRU)"/>
    <s v=" "/>
    <s v=" "/>
    <s v=" "/>
    <s v=" "/>
    <s v="Dubovec Tomáš (DubovecTo)"/>
    <s v=" "/>
    <s v="Šašinková Andrea (ŠašiAn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31:48"/>
    <s v="07:35:54"/>
    <s v="07:49:15"/>
    <s v="07:58:59"/>
    <s v="08:02:00"/>
    <s v="09:38:27"/>
    <s v="09:40:53"/>
    <s v="09:49:07"/>
    <s v="09:58:36"/>
    <n v="147"/>
    <n v="96"/>
    <n v="151"/>
    <n v="106"/>
    <s v="Monday"/>
    <s v="706"/>
    <n v="1197461"/>
    <s v="Plan"/>
    <d v="2023-06-05T00:00:00"/>
    <d v="1899-12-31T08:00:00"/>
    <s v="COS07"/>
    <s v="1264"/>
    <s v=""/>
    <m/>
    <s v="URO - Lůžkové oddělení                            "/>
    <x v="0"/>
    <n v="2023"/>
    <x v="353"/>
    <s v="5412022671"/>
    <s v="Šín Josef"/>
    <n v="20230604"/>
    <n v="20230610"/>
    <n v="7"/>
    <s v="C61;I259;I10;E785;;;;;;;;;;;;"/>
    <s v="78990,76705,91992,91982"/>
    <s v="12"/>
    <s v="Urologická klinika"/>
    <s v="89301121"/>
    <s v="1211"/>
    <n v="111"/>
    <s v="C"/>
    <x v="0"/>
    <x v="0"/>
    <n v="65131"/>
    <n v="7857"/>
    <n v="0"/>
    <n v="0"/>
    <n v="380.4"/>
    <n v="5626.42"/>
    <n v="60148.08"/>
    <n v="720"/>
    <n v="825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79852"/>
    <s v="Olomoucký"/>
    <s v="Prostějov"/>
    <s v="Konicko"/>
    <s v="C61 - Zhoubný novotvar předstojné žlázy - prostaty"/>
    <m/>
    <m/>
    <s v="C61 - Zhoubný novotvar předstojné žlázy - prostaty"/>
    <x v="247"/>
    <x v="0"/>
    <x v="0"/>
    <x v="0"/>
    <x v="0"/>
  </r>
  <r>
    <n v="363241"/>
    <x v="196"/>
    <s v="Yvona Vágnerová"/>
    <x v="350"/>
    <n v="63"/>
    <m/>
    <s v="Špička Petr (Špič)"/>
    <s v=" "/>
    <s v="Riško Juraj (Riško)"/>
    <s v=" "/>
    <s v=" "/>
    <s v=" "/>
    <s v=" "/>
    <s v="Krupárová Magdaléna (KrupárMag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Vyroubalová Ladislava (VyroubalL)"/>
    <s v=" "/>
    <s v=" "/>
    <s v=" "/>
    <s v=" "/>
    <s v="Benda Jan (Benda)"/>
    <s v=" "/>
    <s v=" "/>
    <s v=" "/>
    <s v=" "/>
    <s v="Havelka Ladislav (HaveLa)"/>
    <s v=" "/>
    <s v=" "/>
    <s v=" "/>
    <s v=" "/>
    <s v="COS07"/>
    <s v="1.CH - Lůžkové oddělení 3                         "/>
    <s v="1.CH - Operační sál                               "/>
    <x v="12"/>
    <x v="12"/>
    <n v="0"/>
    <s v="Celkova"/>
    <b v="0"/>
    <b v="0"/>
    <b v="0"/>
    <b v="1"/>
    <s v="07:38:05"/>
    <s v="07:41:18"/>
    <s v="07:47:46"/>
    <s v="08:18:55"/>
    <s v="08:38:10"/>
    <s v="10:52:47"/>
    <s v="10:55:54"/>
    <s v="11:08:02"/>
    <s v="11:19:38"/>
    <n v="221"/>
    <n v="134"/>
    <n v="166"/>
    <n v="155"/>
    <s v="Wednesday"/>
    <s v="CH1"/>
    <n v="444640"/>
    <s v="Plan"/>
    <d v="2023-06-21T00:00:00"/>
    <d v="1899-12-31T08:00:00"/>
    <s v="COS07"/>
    <s v="0464"/>
    <s v="217 "/>
    <m/>
    <s v="1.CH - Lůžkové oddělení 6  JIP                    "/>
    <x v="0"/>
    <n v="2023"/>
    <x v="354"/>
    <s v="6051210836"/>
    <s v="Vágnerová Yvona"/>
    <n v="20230620"/>
    <n v="20230626"/>
    <n v="7"/>
    <s v="C19;;;;;;;;;;;;;;;"/>
    <s v="21215,51765,91981,91993,21001,21413,21225,21221,21415,78990"/>
    <s v="04"/>
    <s v="I. chirurgická klinika"/>
    <s v="89301041"/>
    <s v="0413"/>
    <n v="205"/>
    <s v="D"/>
    <x v="7"/>
    <x v="7"/>
    <n v="100313"/>
    <n v="6195"/>
    <n v="11917"/>
    <n v="0"/>
    <n v="287.91000000000003"/>
    <n v="0"/>
    <n v="75828.850000000006"/>
    <n v="600"/>
    <n v="375"/>
    <x v="10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04,26,07"/>
    <x v="0"/>
    <s v="79601"/>
    <s v="Olomoucký"/>
    <s v="Prostějov"/>
    <s v="Prostějov město"/>
    <s v="C19 - Zhoubný novotvar rektosigmoideálního spojení"/>
    <m/>
    <m/>
    <s v="C19 - Zhoubný novotvar rektosigmoideálního spojení"/>
    <x v="248"/>
    <x v="0"/>
    <x v="0"/>
    <x v="0"/>
    <x v="2"/>
  </r>
  <r>
    <n v="372895"/>
    <x v="127"/>
    <s v="Alena Dětáková"/>
    <x v="351"/>
    <n v="73"/>
    <m/>
    <s v="Burešová Eva (BUR)"/>
    <s v=" "/>
    <s v=" "/>
    <s v=" "/>
    <s v=" "/>
    <s v=" "/>
    <s v=" "/>
    <s v="Brigant Tomáš (BrigTo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60"/>
    <x v="54"/>
    <n v="0"/>
    <s v="Celkova"/>
    <m/>
    <m/>
    <m/>
    <m/>
    <s v="17:15:42"/>
    <s v="17:17:25"/>
    <s v="17:26:07"/>
    <s v="17:26:08"/>
    <s v="17:28:13"/>
    <s v="17:35:53"/>
    <s v="17:37:50"/>
    <s v="17:44:21"/>
    <s v="17:52:36"/>
    <n v="37"/>
    <n v="7"/>
    <n v="48"/>
    <n v="14"/>
    <s v="Monday"/>
    <s v="706"/>
    <n v="1130918"/>
    <s v="Sluzba"/>
    <d v="2023-10-16T00:00:00"/>
    <d v="1899-12-31T17:07:00"/>
    <s v="COS07"/>
    <s v="1264"/>
    <s v=""/>
    <m/>
    <s v="URO - Lůžkové oddělení                            "/>
    <x v="1"/>
    <n v="2023"/>
    <x v="355"/>
    <s v="506106192"/>
    <s v="Dětáková Alena"/>
    <n v="20231015"/>
    <n v="20231017"/>
    <n v="3"/>
    <s v="N362;;;;;;;;;;;;;;;"/>
    <s v="76399,78989"/>
    <s v="12"/>
    <s v="Urologická klinika"/>
    <s v="89301121"/>
    <s v="1211"/>
    <n v="111"/>
    <s v="A"/>
    <x v="46"/>
    <x v="46"/>
    <n v="6998"/>
    <n v="2761"/>
    <n v="0"/>
    <n v="0"/>
    <n v="108.69"/>
    <n v="0"/>
    <n v="0"/>
    <n v="240"/>
    <n v="225"/>
    <x v="148"/>
    <s v="12"/>
    <s v="Urologická klinika"/>
    <s v="89301121"/>
    <s v="1211"/>
    <n v="4"/>
    <n v="2"/>
    <n v="7"/>
    <n v="34147"/>
    <n v="3401"/>
    <n v="1"/>
    <n v="9780"/>
    <n v="0.50139999999999996"/>
    <n v="0.45600000000000002"/>
    <n v="4.5400000000000003E-2"/>
    <x v="108"/>
    <n v="0.45600000023841858"/>
    <n v="4.5400001108646393E-2"/>
    <s v="1"/>
    <s v="12"/>
    <s v="12"/>
    <s v="12,07"/>
    <x v="2"/>
    <s v="76701"/>
    <s v="Zlínský"/>
    <s v="Kroměříž"/>
    <s v="Kroměříž"/>
    <s v="N36 - Jiná onemocnění močové trubice"/>
    <s v="N362 - Karunkula močové trubice"/>
    <m/>
    <s v="N362 - Karunkula močové trubice"/>
    <x v="249"/>
    <x v="1"/>
    <x v="0"/>
    <x v="0"/>
    <x v="0"/>
  </r>
  <r>
    <n v="357655"/>
    <x v="203"/>
    <s v="Otmar Pavlenka"/>
    <x v="352"/>
    <n v="56"/>
    <m/>
    <s v="Študent Vladimír (ŠTU JR.)"/>
    <s v=" "/>
    <s v="Hruška František (HRU)"/>
    <s v=" "/>
    <s v=" "/>
    <s v=" "/>
    <s v=" "/>
    <s v="Gallová Zuzana (Gallová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Králová Marie (KrálováMa)"/>
    <s v=" "/>
    <s v=" "/>
    <s v=" "/>
    <s v=" "/>
    <s v="Král Miloslav (Král)"/>
    <s v=" "/>
    <s v=" "/>
    <s v=" "/>
    <s v=" "/>
    <s v="Král Jakub (KráJa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20:01"/>
    <s v="10:24:34"/>
    <s v="10:25:39"/>
    <s v="10:32:22"/>
    <s v="10:42:18"/>
    <s v="11:42:40"/>
    <s v="11:43:54"/>
    <s v="11:53:27"/>
    <s v="11:59:18"/>
    <n v="99"/>
    <n v="60"/>
    <n v="151"/>
    <n v="106"/>
    <s v="Tuesday"/>
    <s v="706"/>
    <n v="1221888"/>
    <s v="Plan"/>
    <d v="2023-05-09T00:00:00"/>
    <d v="1899-12-31T10:53:00"/>
    <s v="COS07"/>
    <s v="1264"/>
    <s v=""/>
    <m/>
    <s v="URO - Lůžkové oddělení                            "/>
    <x v="0"/>
    <n v="2023"/>
    <x v="356"/>
    <s v="6710230615"/>
    <s v="Pavlenka Otmar"/>
    <n v="20230508"/>
    <n v="20230513"/>
    <n v="6"/>
    <s v="C61;E119;E785;;;;;;;;;;;;;"/>
    <s v="76705,91982,91993,78990"/>
    <s v="12"/>
    <s v="Urologická klinika"/>
    <s v="89301121"/>
    <s v="1211"/>
    <n v="205"/>
    <s v="C"/>
    <x v="0"/>
    <x v="0"/>
    <n v="60343"/>
    <n v="6556"/>
    <n v="0"/>
    <n v="0"/>
    <n v="0"/>
    <n v="0"/>
    <n v="60137.67"/>
    <n v="600"/>
    <n v="600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4716"/>
    <s v="Moravskoslezský"/>
    <s v="Opava"/>
    <s v="Opava"/>
    <s v="C61 - Zhoubný novotvar předstojné žlázy - prostaty"/>
    <m/>
    <m/>
    <s v="C61 - Zhoubný novotvar předstojné žlázy - prostaty"/>
    <x v="46"/>
    <x v="0"/>
    <x v="0"/>
    <x v="0"/>
    <x v="0"/>
  </r>
  <r>
    <n v="369819"/>
    <x v="63"/>
    <s v="Martin Unzeitig"/>
    <x v="353"/>
    <n v="50"/>
    <m/>
    <s v="Česák Ondřej (ČesáOn)"/>
    <s v=" "/>
    <s v="Žemla Pavel (Žemla)"/>
    <s v=" "/>
    <s v=" "/>
    <s v=" "/>
    <s v=" "/>
    <s v="Čechmánek Tomáš (ČechmTo)"/>
    <s v=" "/>
    <s v="Sobotková Klára (SoboKl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44"/>
    <x v="40"/>
    <n v="4"/>
    <s v="Celkova"/>
    <b v="0"/>
    <b v="0"/>
    <b v="1"/>
    <b v="0"/>
    <s v="16:20:14"/>
    <s v="16:22:49"/>
    <s v="16:29:47"/>
    <s v="16:37:53"/>
    <s v="16:39:32"/>
    <s v="17:15:17"/>
    <s v="17:15:18"/>
    <s v="17:16:23"/>
    <s v="17:20:33"/>
    <n v="60"/>
    <n v="36"/>
    <n v="70"/>
    <n v="35"/>
    <s v="Monday"/>
    <s v="706"/>
    <n v="244621"/>
    <s v="Sluzba"/>
    <m/>
    <m/>
    <m/>
    <s v="1264"/>
    <s v="201 "/>
    <m/>
    <s v="URO - Lůžkové oddělení                            "/>
    <x v="1"/>
    <n v="2023"/>
    <x v="357"/>
    <s v="7304265331"/>
    <s v="Unzeitig Martin"/>
    <n v="20230904"/>
    <n v="20230905"/>
    <n v="2"/>
    <s v="C621;;;;;;;;;;;;;;;"/>
    <s v="76440,91981,91991"/>
    <s v="12"/>
    <s v="Urologická klinika"/>
    <s v="89301121"/>
    <s v="1211"/>
    <n v="201"/>
    <s v="A"/>
    <x v="28"/>
    <x v="28"/>
    <n v="8956"/>
    <n v="1493"/>
    <n v="0"/>
    <n v="0"/>
    <n v="0"/>
    <n v="0"/>
    <n v="0"/>
    <n v="120"/>
    <n v="225"/>
    <x v="149"/>
    <s v="12"/>
    <s v="Urologická klinika"/>
    <s v="89301121"/>
    <s v="1211"/>
    <n v="4"/>
    <n v="2"/>
    <n v="10"/>
    <n v="53710"/>
    <n v="637"/>
    <n v="1"/>
    <n v="4890"/>
    <n v="0.7258"/>
    <n v="0.71730000000000005"/>
    <n v="8.5000000000000006E-3"/>
    <x v="32"/>
    <n v="0.71729999780654907"/>
    <n v="0"/>
    <s v="1"/>
    <s v="12"/>
    <s v="12"/>
    <s v="12"/>
    <x v="2"/>
    <s v="78301"/>
    <s v="Olomoucký"/>
    <s v="Olomouc"/>
    <s v="Olomouc město"/>
    <s v="C62 - Zhoubný novotvar varlete"/>
    <s v="C621 - ZN - sestouplé varle"/>
    <m/>
    <s v="C621 - ZN - sestouplé varle"/>
    <x v="45"/>
    <x v="1"/>
    <x v="0"/>
    <x v="0"/>
    <x v="0"/>
  </r>
  <r>
    <n v="367352"/>
    <x v="194"/>
    <s v="David Kolář"/>
    <x v="354"/>
    <n v="36"/>
    <m/>
    <s v="Knápek Michal (KN)"/>
    <s v=" "/>
    <s v=" "/>
    <s v=" "/>
    <s v=" "/>
    <s v=" "/>
    <s v=" "/>
    <s v="Dubovec Tomáš (DubovecTo)"/>
    <s v=" "/>
    <s v="Hrabálková Jitka (HrabJi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s v="COS07"/>
    <s v="TR - Lůžkové oddělení 27                          "/>
    <s v="TR - Centrální operační sál                       "/>
    <x v="61"/>
    <x v="34"/>
    <n v="0"/>
    <s v="Celkova"/>
    <b v="0"/>
    <b v="0"/>
    <b v="0"/>
    <b v="0"/>
    <s v="14:02:26"/>
    <s v="14:06:55"/>
    <s v="14:10:40"/>
    <s v="14:27:52"/>
    <s v="14:28:46"/>
    <s v="14:56:08"/>
    <s v="15:12:03"/>
    <s v="15:15:34"/>
    <s v="15:15:56"/>
    <n v="73"/>
    <n v="28"/>
    <n v="56"/>
    <n v="25"/>
    <s v="Monday"/>
    <s v="503"/>
    <n v="592890"/>
    <s v="Plan"/>
    <d v="2023-08-14T00:00:00"/>
    <d v="1899-12-31T13:30:00"/>
    <s v="COS05"/>
    <s v="3164"/>
    <s v="111 "/>
    <m/>
    <s v="TR - Lůžkové oddělení 27                          "/>
    <x v="1"/>
    <n v="2023"/>
    <x v="358"/>
    <s v="8703152117"/>
    <s v="Kolář David"/>
    <n v="20230814"/>
    <n v="20230816"/>
    <n v="3"/>
    <s v="Z470;;;;;;;;;;;;;;;"/>
    <s v="66127,78990,66813"/>
    <s v="31"/>
    <s v="Traumatologická klinika"/>
    <s v="89301311"/>
    <s v="3111"/>
    <n v="111"/>
    <s v="A"/>
    <x v="62"/>
    <x v="62"/>
    <n v="10118"/>
    <n v="2652"/>
    <n v="0"/>
    <n v="0"/>
    <n v="0"/>
    <n v="0"/>
    <n v="0"/>
    <n v="240"/>
    <n v="150"/>
    <x v="150"/>
    <s v="31"/>
    <s v="Traumatologická klinika"/>
    <s v="89301311"/>
    <s v="3111"/>
    <n v="3"/>
    <n v="2"/>
    <n v="5"/>
    <n v="30601"/>
    <n v="43"/>
    <n v="1"/>
    <n v="1043"/>
    <n v="0.4093"/>
    <n v="0.40870000000000001"/>
    <n v="5.9999999999999995E-4"/>
    <x v="109"/>
    <n v="0.40869998931884766"/>
    <n v="0"/>
    <s v="4"/>
    <s v="31"/>
    <s v="31"/>
    <s v="07,31"/>
    <x v="2"/>
    <s v="75301"/>
    <s v="Olomoucký"/>
    <s v="Přerov"/>
    <s v="Hranicko"/>
    <s v="Z47 - Jiná ortopedická následná péče"/>
    <s v="Z470 - Následná péče zahr.vynět.kost.dlah.n.jiných vnitř.fixačních pomůcek"/>
    <m/>
    <s v="Z470 - Následná péče zahr.vynět.kost.dlah.n.jiných vnitř.fixačních pomůcek"/>
    <x v="45"/>
    <x v="1"/>
    <x v="0"/>
    <x v="0"/>
    <x v="6"/>
  </r>
  <r>
    <n v="360017"/>
    <x v="171"/>
    <s v="Alena Stryková"/>
    <x v="355"/>
    <n v="66"/>
    <m/>
    <s v="Špička Petr (Špič)"/>
    <s v=" "/>
    <s v="Riško Juraj (Riško)"/>
    <s v=" "/>
    <s v=" "/>
    <s v=" "/>
    <s v=" "/>
    <s v="Vorlová Barbora (VorlBa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Fričarová Martina (Fričarová)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12"/>
    <x v="12"/>
    <n v="0"/>
    <s v="Celkova"/>
    <b v="0"/>
    <b v="0"/>
    <b v="0"/>
    <b v="0"/>
    <s v="10:48:32"/>
    <s v="10:52:23"/>
    <s v="10:54:07"/>
    <s v="11:17:56"/>
    <s v="11:26:55"/>
    <s v="13:31:17"/>
    <s v="13:35:00"/>
    <s v="13:55:25"/>
    <s v="14:07:23"/>
    <n v="199"/>
    <n v="125"/>
    <n v="166"/>
    <n v="156"/>
    <s v="Wednesday"/>
    <s v="CH1"/>
    <n v="297271"/>
    <s v="Plan"/>
    <d v="2023-05-24T00:00:00"/>
    <d v="1899-12-31T13:20:00"/>
    <s v="COS07"/>
    <s v="0464"/>
    <s v="201 "/>
    <m/>
    <s v="1.CH - Lůžkové oddělení 6  JIP                    "/>
    <x v="0"/>
    <n v="2023"/>
    <x v="359"/>
    <s v="5756040389"/>
    <s v="Stryková Alena"/>
    <n v="20230523"/>
    <n v="20230531"/>
    <n v="9"/>
    <s v="D374;K579;K573;;;;;;;;;;;;;"/>
    <s v="21413,21225,21221,51765,78990,21215,21415,21001"/>
    <s v="04"/>
    <s v="I. chirurgická klinika"/>
    <s v="89301041"/>
    <s v="0413"/>
    <n v="201"/>
    <s v="D"/>
    <x v="7"/>
    <x v="7"/>
    <n v="143041"/>
    <n v="3290"/>
    <n v="46743"/>
    <n v="0"/>
    <n v="287.91000000000003"/>
    <n v="7938.54"/>
    <n v="74801.64"/>
    <n v="360"/>
    <n v="225"/>
    <x v="105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4,07"/>
    <x v="0"/>
    <s v="78313"/>
    <s v="Olomoucký"/>
    <s v="Olomouc"/>
    <s v="Olomouc sever"/>
    <s v="D37 - Nov. nejistého n.neznámého chování dutiny ústní a trávicích orgánů"/>
    <s v="D374 - Novotvar NNCH - tlusté střevo"/>
    <m/>
    <s v="D374 - Novotvar NNCH - tlusté střevo"/>
    <x v="250"/>
    <x v="0"/>
    <x v="0"/>
    <x v="0"/>
    <x v="2"/>
  </r>
  <r>
    <n v="363954"/>
    <x v="159"/>
    <s v="Zdeněk Novotný"/>
    <x v="356"/>
    <n v="72"/>
    <m/>
    <s v="Hromčíková Nicola (HromNi)"/>
    <s v=" "/>
    <s v="Hruška František (HRU)"/>
    <s v=" "/>
    <s v=" "/>
    <s v=" "/>
    <s v=" "/>
    <s v=" "/>
    <s v=" "/>
    <s v="Sedláková Gabriela (Sedláková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6"/>
    <x v="24"/>
    <n v="0"/>
    <s v="Celkova"/>
    <b v="0"/>
    <b v="0"/>
    <b v="0"/>
    <b v="0"/>
    <s v="11:59:02"/>
    <s v="11:59:33"/>
    <s v="12:01:02"/>
    <s v="12:09:27"/>
    <s v="12:11:59"/>
    <s v="12:28:35"/>
    <s v="12:30:11"/>
    <s v="12:49:11"/>
    <s v="12:59:54"/>
    <n v="60"/>
    <n v="17"/>
    <n v="69"/>
    <n v="32"/>
    <s v="Wednesday"/>
    <s v="706"/>
    <n v="1076796"/>
    <s v="Plan"/>
    <d v="2023-06-28T00:00:00"/>
    <d v="1899-12-31T12:00:00"/>
    <s v="COS07"/>
    <s v="1264"/>
    <s v=""/>
    <m/>
    <s v="URO - Lůžkové oddělení                            "/>
    <x v="1"/>
    <n v="2023"/>
    <x v="360"/>
    <s v="510216358"/>
    <s v="Novotný Zdeněk"/>
    <n v="20230623"/>
    <n v="20230629"/>
    <n v="7"/>
    <s v="N459;N40;B968;;;;;;;;;;;;;"/>
    <s v="76439,78989"/>
    <s v="12"/>
    <s v="Urologická klinika"/>
    <s v="89301121"/>
    <s v="1211"/>
    <n v="111"/>
    <s v="A"/>
    <x v="28"/>
    <x v="28"/>
    <n v="18335"/>
    <n v="8157"/>
    <n v="0"/>
    <n v="0"/>
    <n v="459.12"/>
    <n v="4624.24"/>
    <n v="0"/>
    <n v="720"/>
    <n v="1125"/>
    <x v="151"/>
    <s v="12"/>
    <s v="Urologická klinika"/>
    <s v="89301121"/>
    <s v="1211"/>
    <n v="4"/>
    <n v="2"/>
    <n v="10"/>
    <n v="53710"/>
    <n v="637"/>
    <n v="1"/>
    <n v="4890"/>
    <n v="0.7258"/>
    <n v="0.71730000000000005"/>
    <n v="8.5000000000000006E-3"/>
    <x v="110"/>
    <n v="0.71729999780654907"/>
    <n v="1.0560000315308571E-2"/>
    <s v="1"/>
    <s v="12"/>
    <s v="12"/>
    <s v="12,07"/>
    <x v="2"/>
    <s v="79600"/>
    <m/>
    <m/>
    <s v="Prostějov"/>
    <s v="N45 - Zánět varlete (orchitida) a nadvarlete (epididymitida)"/>
    <s v="N459 - Orchitida, epididymitida a epididymoorchitida bez abscesu"/>
    <m/>
    <s v="N459 - Orchitida, epididymitida a epididymoorchitida bez abscesu"/>
    <x v="251"/>
    <x v="1"/>
    <x v="0"/>
    <x v="0"/>
    <x v="0"/>
  </r>
  <r>
    <n v="358418"/>
    <x v="80"/>
    <s v="Jiřina Šimková"/>
    <x v="357"/>
    <n v="77"/>
    <m/>
    <s v="Dzvinčuk Petr (dzvincuk)"/>
    <s v=" "/>
    <s v="Janošík Martin (JanoMa)"/>
    <s v=" "/>
    <s v=" "/>
    <s v=" "/>
    <s v=" "/>
    <s v="Vobrová Michaela (Vobrová)"/>
    <s v=" "/>
    <s v="Fidlerová Veronika (FidlVer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PGK - Všeobecná ambulance                         "/>
    <s v="PGK - Operační sál OP17                           "/>
    <x v="13"/>
    <x v="13"/>
    <n v="0"/>
    <s v="Celkova"/>
    <b v="0"/>
    <b v="0"/>
    <b v="0"/>
    <b v="0"/>
    <s v="10:34:52"/>
    <s v="10:38:56"/>
    <s v="10:41:21"/>
    <s v="10:49:25"/>
    <s v="11:02:11"/>
    <s v="13:32:25"/>
    <s v="13:32:29"/>
    <s v="13:38:18"/>
    <s v="13:49:53"/>
    <n v="195"/>
    <n v="150"/>
    <n v="152"/>
    <n v="108"/>
    <s v="Thursday"/>
    <s v="603"/>
    <n v="401597"/>
    <s v="Plan"/>
    <d v="2023-06-15T00:00:00"/>
    <d v="1899-12-31T11:01:00"/>
    <s v="COS07"/>
    <s v="0863"/>
    <s v="111 "/>
    <m/>
    <s v="PGK - Oddělení operační gynekologie LO17          "/>
    <x v="0"/>
    <n v="2023"/>
    <x v="361"/>
    <s v="465603017"/>
    <s v="Šimková Jiřina"/>
    <n v="20230614"/>
    <n v="20230618"/>
    <n v="5"/>
    <s v="N812;;;;;;;;;;;;;;;"/>
    <s v="90874,21415,21221,78990,21001,51711"/>
    <s v="08"/>
    <s v="Porodnicko-gynekologická klinika"/>
    <s v="89301081"/>
    <s v="0817"/>
    <n v="111"/>
    <s v="D"/>
    <x v="13"/>
    <x v="13"/>
    <n v="45011"/>
    <n v="5903"/>
    <n v="0"/>
    <n v="62991"/>
    <n v="54.34"/>
    <n v="0"/>
    <n v="16126.5"/>
    <n v="240"/>
    <n v="525"/>
    <x v="152"/>
    <s v="08"/>
    <s v="Porodnicko-gynekologická klinika"/>
    <s v="89301081"/>
    <s v="0817"/>
    <n v="5"/>
    <n v="2"/>
    <n v="8"/>
    <n v="65283"/>
    <n v="5739"/>
    <n v="1"/>
    <n v="25587"/>
    <n v="0.94840000000000002"/>
    <n v="0.87180000000000002"/>
    <n v="7.6600000000000001E-2"/>
    <x v="111"/>
    <n v="0.8718000054359436"/>
    <n v="7.6600000262260437E-2"/>
    <s v="1"/>
    <s v="08"/>
    <s v="08"/>
    <s v="26,07,08"/>
    <x v="4"/>
    <s v="78335"/>
    <s v="Olomoucký"/>
    <s v="Olomouc"/>
    <s v="Olomouc sever"/>
    <s v="N81 - Výhřez (prolaps) ženských pohlavních orgánů"/>
    <s v="N812 - Neúplný výhřez dělohy a pochvy"/>
    <m/>
    <s v="N812 - Neúplný výhřez dělohy a pochvy"/>
    <x v="252"/>
    <x v="0"/>
    <x v="0"/>
    <x v="0"/>
    <x v="1"/>
  </r>
  <r>
    <n v="344296"/>
    <x v="168"/>
    <s v="Miroslav Skála"/>
    <x v="358"/>
    <n v="80"/>
    <m/>
    <s v="Špička Petr (Špič)"/>
    <s v=" "/>
    <s v="Riško Juraj (Riško)"/>
    <s v="Stážista4 Chir1 (STÁŽ4)"/>
    <s v=" "/>
    <s v=" "/>
    <s v=" "/>
    <s v="Vobrová Michaela (Vobrová)"/>
    <s v=" "/>
    <s v="Pavoni Věra (PavoVě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b v="0"/>
    <b v="0"/>
    <b v="0"/>
    <b v="0"/>
    <s v="10:15:16"/>
    <s v="10:18:23"/>
    <s v="10:31:35"/>
    <s v="10:47:56"/>
    <s v="10:56:19"/>
    <s v="14:04:24"/>
    <s v="14:07:33"/>
    <s v="14:22:36"/>
    <s v="14:33:51"/>
    <n v="258"/>
    <n v="188"/>
    <n v="310"/>
    <n v="223"/>
    <s v="Wednesday"/>
    <s v="CH1"/>
    <n v="281234"/>
    <s v="Plan"/>
    <d v="2023-01-11T00:00:00"/>
    <d v="1899-12-31T10:41:00"/>
    <s v="COS07"/>
    <s v="0464"/>
    <s v="111 "/>
    <m/>
    <s v="1.CH - Lůžkové oddělení 6  JIP                    "/>
    <x v="0"/>
    <n v="2023"/>
    <x v="362"/>
    <s v="430320422"/>
    <s v="Skála Miroslav"/>
    <n v="20230110"/>
    <n v="20230118"/>
    <n v="9"/>
    <s v="C20;;;;;;;;;;;;;;;"/>
    <s v="21225,21221,78991,21415,21413,91982,51765,21215,91992,21001"/>
    <s v="04"/>
    <s v="I. chirurgická klinika"/>
    <s v="89301041"/>
    <s v="0413"/>
    <n v="111"/>
    <s v="D"/>
    <x v="7"/>
    <x v="7"/>
    <n v="178040"/>
    <n v="3290"/>
    <n v="59585"/>
    <n v="0"/>
    <n v="315.2"/>
    <n v="0"/>
    <n v="79538.600000000006"/>
    <n v="360"/>
    <n v="225"/>
    <x v="29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7,04"/>
    <x v="0"/>
    <s v="78969"/>
    <s v="Olomoucký"/>
    <s v="Šumperk"/>
    <s v="Šumperk"/>
    <s v="C20 - Zhoubný novotvar konečníku"/>
    <m/>
    <m/>
    <s v="C20 - Zhoubný novotvar konečníku"/>
    <x v="253"/>
    <x v="0"/>
    <x v="0"/>
    <x v="0"/>
    <x v="2"/>
  </r>
  <r>
    <n v="349112"/>
    <x v="136"/>
    <s v="Luděk Chamrad"/>
    <x v="359"/>
    <n v="70"/>
    <m/>
    <s v="Loveček Martin (lovemart)"/>
    <s v=" "/>
    <s v="Skalický Pavel (skalicky)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1.CH - Lůžkové oddělení 9                         "/>
    <s v="1.CH - Operační sál                               "/>
    <x v="62"/>
    <x v="3"/>
    <n v="0"/>
    <s v="Celkova"/>
    <b v="0"/>
    <b v="0"/>
    <b v="0"/>
    <b v="0"/>
    <s v="09:19:21"/>
    <s v="09:26:01"/>
    <s v="09:26:30"/>
    <s v="09:45:18"/>
    <s v="09:57:47"/>
    <s v="13:13:46"/>
    <s v="13:18:55"/>
    <s v="13:35:42"/>
    <s v="13:42:17"/>
    <n v="263"/>
    <n v="196"/>
    <n v="278"/>
    <n v="163"/>
    <s v="Wednesday"/>
    <s v="CH1"/>
    <n v="1218933"/>
    <s v="Plan"/>
    <d v="2023-02-22T00:00:00"/>
    <d v="1899-12-31T09:48:00"/>
    <s v="COS07"/>
    <s v="0464"/>
    <s v=""/>
    <m/>
    <s v="IPCHO - Intenzivní péče chirurgických oborů       "/>
    <x v="0"/>
    <n v="2023"/>
    <x v="363"/>
    <s v="530729303"/>
    <s v="Chamrad Luděk"/>
    <n v="20230221"/>
    <n v="20230304"/>
    <n v="12"/>
    <s v="C254;E118;I10;F064;;;;;;;;;;;;"/>
    <s v="51321,78990,21413,21225,21221,21415,91991,21001,91981"/>
    <s v="04"/>
    <s v="I. chirurgická klinika"/>
    <s v="89301041"/>
    <s v="0412"/>
    <n v="111"/>
    <s v="B"/>
    <x v="43"/>
    <x v="43"/>
    <n v="106715"/>
    <n v="9749"/>
    <n v="18613"/>
    <n v="0"/>
    <n v="163.03"/>
    <n v="0"/>
    <n v="78507.320000000007"/>
    <n v="1080"/>
    <n v="750"/>
    <x v="153"/>
    <s v="04"/>
    <s v="I. chirurgická klinika"/>
    <s v="89301041"/>
    <s v="0412"/>
    <n v="12"/>
    <n v="4"/>
    <n v="17"/>
    <n v="234030"/>
    <n v="13949"/>
    <n v="1"/>
    <n v="39867"/>
    <n v="3.3115999999999999"/>
    <n v="3.1253000000000002"/>
    <n v="0.18629999999999999"/>
    <x v="112"/>
    <n v="3.1252999305725098"/>
    <n v="0.60089999437332153"/>
    <s v="1"/>
    <s v="04"/>
    <s v="04"/>
    <s v="04,07,26"/>
    <x v="7"/>
    <s v="73942"/>
    <s v="Moravskoslezský"/>
    <s v="Frýdek-Místek"/>
    <s v="Frýdek-Místek"/>
    <s v="C25 - Zhoubný novotvar slinivky břišní"/>
    <s v="C254 - ZN - endokrinní část slinivky břišní"/>
    <m/>
    <s v="C254 - ZN - endokrinní část slinivky břišní"/>
    <x v="254"/>
    <x v="0"/>
    <x v="0"/>
    <x v="0"/>
    <x v="2"/>
  </r>
  <r>
    <n v="356594"/>
    <x v="6"/>
    <s v="Pavel Hasalík"/>
    <x v="360"/>
    <n v="55"/>
    <m/>
    <s v="Hartmann Igor (HA)"/>
    <s v=" "/>
    <s v="Vidlář Aleš (VI)"/>
    <s v="Hromčíková Nicola (HromNi)"/>
    <s v=" "/>
    <s v=" "/>
    <s v=" "/>
    <s v="Vogl Miroslav (Vog)"/>
    <s v=" "/>
    <s v="Sobotková Klára (SobotkoKl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0:31:55"/>
    <s v="10:40:35"/>
    <s v="10:40:36"/>
    <s v="10:48:37"/>
    <s v="10:58:31"/>
    <s v="12:37:51"/>
    <s v="12:40:59"/>
    <s v="12:50:02"/>
    <s v="12:54:51"/>
    <n v="143"/>
    <n v="99"/>
    <n v="155"/>
    <n v="101"/>
    <s v="Monday"/>
    <s v="706"/>
    <n v="341984"/>
    <s v="Plan"/>
    <d v="2023-04-24T00:00:00"/>
    <d v="1899-12-31T11:18:00"/>
    <s v="COS07"/>
    <s v="1264"/>
    <s v="207 "/>
    <m/>
    <s v="URO - Lůžkové oddělení                            "/>
    <x v="1"/>
    <n v="2023"/>
    <x v="364"/>
    <s v="6804010158"/>
    <s v="Hasalík Pavel"/>
    <n v="20230424"/>
    <n v="20230428"/>
    <n v="5"/>
    <s v="C64;E790;E785;;;;;;;;;;;;;"/>
    <s v="76707,78990,91991,91982"/>
    <s v="12"/>
    <s v="Urologická klinika"/>
    <s v="89301121"/>
    <s v="1211"/>
    <n v="201"/>
    <s v="C"/>
    <x v="2"/>
    <x v="2"/>
    <n v="64684"/>
    <n v="5480"/>
    <n v="0"/>
    <n v="0"/>
    <n v="163.03"/>
    <n v="0"/>
    <n v="51119"/>
    <n v="480"/>
    <n v="600"/>
    <x v="4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7200"/>
    <s v="Olomoucký"/>
    <s v="Olomouc"/>
    <s v="Olomouc město"/>
    <s v="C64 - Zhoubný novotvar ledviny mimo pánvičku"/>
    <m/>
    <m/>
    <s v="C64 - Zhoubný novotvar ledviny mimo pánvičku"/>
    <x v="133"/>
    <x v="0"/>
    <x v="0"/>
    <x v="0"/>
    <x v="0"/>
  </r>
  <r>
    <n v="364469"/>
    <x v="156"/>
    <s v="Jana Novotná"/>
    <x v="361"/>
    <n v="87"/>
    <m/>
    <s v="Pilka Radovan (pilkarad)"/>
    <s v=" "/>
    <s v="Benická Alžběta (Ben)"/>
    <s v=" "/>
    <s v=" "/>
    <s v=" "/>
    <s v=" "/>
    <s v="Hrytsai Dmytro (HrytDm)"/>
    <s v=" "/>
    <s v="Fidlerová Veronika (FidlVer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(COS)"/>
    <x v="5"/>
    <x v="5"/>
    <n v="0"/>
    <s v="Celkova"/>
    <b v="0"/>
    <b v="0"/>
    <b v="0"/>
    <b v="0"/>
    <s v="10:17:09"/>
    <s v="10:27:56"/>
    <s v="10:27:57"/>
    <s v="10:49:52"/>
    <s v="11:02:17"/>
    <s v="12:38:05"/>
    <s v="12:39:52"/>
    <s v="12:54:02"/>
    <s v="13:02:29"/>
    <n v="165"/>
    <n v="96"/>
    <n v="171"/>
    <n v="115"/>
    <s v="Thursday"/>
    <s v="603"/>
    <n v="174079"/>
    <s v="Plan"/>
    <d v="2023-08-17T00:00:00"/>
    <d v="1899-12-31T10:00:00"/>
    <s v="COS07"/>
    <s v="0864"/>
    <s v="111 "/>
    <m/>
    <s v="PGK - Intermediální jednotka 17 A                 "/>
    <x v="0"/>
    <n v="2023"/>
    <x v="365"/>
    <s v="366003408"/>
    <s v="Novotná Jana"/>
    <n v="20230816"/>
    <n v="20230905"/>
    <n v="20"/>
    <s v="C549;E119;N183;I10;;;;;;;;;;;;"/>
    <s v="90809,90859,91991,51711,91982,78990"/>
    <s v="08"/>
    <s v="Porodnicko-gynekologická klinika"/>
    <s v="89301081"/>
    <s v="0817"/>
    <n v="111"/>
    <s v="A"/>
    <x v="63"/>
    <x v="63"/>
    <n v="84541"/>
    <n v="22164"/>
    <n v="11917"/>
    <n v="0"/>
    <n v="3818.81"/>
    <n v="0"/>
    <n v="53684.82"/>
    <n v="1020"/>
    <n v="2250"/>
    <x v="154"/>
    <s v="08"/>
    <s v="Porodnicko-gynekologická klinika"/>
    <s v="89301081"/>
    <s v="0817"/>
    <n v="8"/>
    <n v="3"/>
    <n v="18"/>
    <n v="67149"/>
    <n v="2002"/>
    <n v="1"/>
    <n v="8608"/>
    <n v="0.9234"/>
    <n v="0.89670000000000005"/>
    <n v="2.6700000000000002E-2"/>
    <x v="113"/>
    <n v="1.0312000513076782"/>
    <n v="0.54838001728057861"/>
    <s v="1"/>
    <s v="08"/>
    <s v="08"/>
    <s v="08,07"/>
    <x v="4"/>
    <s v="77900"/>
    <s v="Olomoucký"/>
    <s v="Olomouc"/>
    <s v="Olomouc město"/>
    <s v="C54 - Zhoubný novotvar těla děložního"/>
    <s v="C549 - ZN - tělo děložní [corpus uteri] NS"/>
    <m/>
    <s v="C549 - ZN - tělo děložní [corpus uteri] NS"/>
    <x v="255"/>
    <x v="0"/>
    <x v="0"/>
    <x v="0"/>
    <x v="1"/>
  </r>
  <r>
    <n v="359788"/>
    <x v="186"/>
    <s v="Lubomír Kment"/>
    <x v="362"/>
    <n v="67"/>
    <m/>
    <s v="Študent Vladimír (ŠTU JR.)"/>
    <s v=" "/>
    <s v="Hruška František (HRU)"/>
    <s v=" "/>
    <s v=" "/>
    <s v=" "/>
    <s v=" "/>
    <s v="Siman Branislav (BranSi)"/>
    <s v=" "/>
    <s v="Karolczyk Jiří (KaroJi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31:39"/>
    <s v="07:34:11"/>
    <s v="07:40:11"/>
    <s v="07:48:05"/>
    <s v="07:59:24"/>
    <s v="09:24:31"/>
    <s v="09:30:00"/>
    <s v="09:30:00"/>
    <s v="09:35:00"/>
    <n v="124"/>
    <n v="85"/>
    <n v="155"/>
    <n v="101"/>
    <s v="Tuesday"/>
    <s v="706"/>
    <n v="405810"/>
    <s v="Plan"/>
    <d v="2023-05-30T00:00:00"/>
    <d v="1899-12-31T08:00:00"/>
    <s v="COS07"/>
    <s v="1264"/>
    <s v="217 "/>
    <m/>
    <s v="URO - Lůžkové oddělení                            "/>
    <x v="0"/>
    <n v="2023"/>
    <x v="366"/>
    <s v="5601260808"/>
    <s v="Kment Lubomír"/>
    <n v="20230529"/>
    <n v="20230603"/>
    <n v="6"/>
    <s v="C64;C19;;;;;;;;;;;;;;"/>
    <s v="76707,91991,78990,91981"/>
    <s v="12"/>
    <s v="Urologická klinika"/>
    <s v="89301121"/>
    <s v="1211"/>
    <n v="205"/>
    <s v="C"/>
    <x v="2"/>
    <x v="2"/>
    <n v="65236"/>
    <n v="6556"/>
    <n v="0"/>
    <n v="0"/>
    <n v="163.03"/>
    <n v="0"/>
    <n v="51114.13"/>
    <n v="600"/>
    <n v="60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8344"/>
    <s v="Olomoucký"/>
    <s v="Olomouc"/>
    <s v="Olomouc západ"/>
    <s v="C64 - Zhoubný novotvar ledviny mimo pánvičku"/>
    <m/>
    <m/>
    <s v="C64 - Zhoubný novotvar ledviny mimo pánvičku"/>
    <x v="117"/>
    <x v="0"/>
    <x v="0"/>
    <x v="0"/>
    <x v="0"/>
  </r>
  <r>
    <n v="361936"/>
    <x v="204"/>
    <s v="Vítězslav Trunečka"/>
    <x v="363"/>
    <n v="58"/>
    <m/>
    <s v="Šeďo Martin (ŠeďoMa)"/>
    <s v=" "/>
    <s v="Kudláčková Šárka (KUD)"/>
    <s v=" "/>
    <s v=" "/>
    <s v=" "/>
    <s v=" "/>
    <s v="Vorlová Barbora (VorlBa)"/>
    <s v=" "/>
    <s v="Kania Jana (KaniJa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4"/>
    <x v="22"/>
    <n v="0"/>
    <s v="Celkova"/>
    <b v="0"/>
    <b v="0"/>
    <b v="0"/>
    <b v="0"/>
    <s v="13:34:13"/>
    <s v="13:34:14"/>
    <s v="13:38:43"/>
    <s v="13:41:11"/>
    <s v="13:48:42"/>
    <s v="14:15:01"/>
    <s v="14:25:04"/>
    <s v="14:25:11"/>
    <s v="14:32:54"/>
    <n v="58"/>
    <n v="27"/>
    <n v="70"/>
    <n v="36"/>
    <s v="Monday"/>
    <s v="706"/>
    <n v="118773"/>
    <s v="Plan"/>
    <d v="2023-06-12T00:00:00"/>
    <d v="1899-12-31T13:08:00"/>
    <s v="COS08"/>
    <s v="1264"/>
    <s v="111 "/>
    <m/>
    <s v="URO - Lůžkové oddělení                            "/>
    <x v="1"/>
    <n v="2023"/>
    <x v="367"/>
    <s v="6506050518"/>
    <s v="Trunečka Vítězslav"/>
    <n v="20230612"/>
    <n v="20230613"/>
    <n v="2"/>
    <s v="N433;;;;;;;;;;;;;;;"/>
    <s v="76451,78990"/>
    <s v="12"/>
    <s v="Urologická klinika"/>
    <s v="89301121"/>
    <s v="1211"/>
    <n v="111"/>
    <s v="C"/>
    <x v="26"/>
    <x v="26"/>
    <n v="7268"/>
    <n v="1493"/>
    <n v="0"/>
    <n v="0"/>
    <n v="0"/>
    <n v="0"/>
    <n v="0"/>
    <n v="120"/>
    <n v="225"/>
    <x v="57"/>
    <s v="12"/>
    <s v="Urologická klinika"/>
    <s v="89301121"/>
    <s v="1211"/>
    <n v="4"/>
    <n v="2"/>
    <n v="6"/>
    <n v="40350"/>
    <n v="30"/>
    <n v="1"/>
    <n v="1030"/>
    <n v="0.53920000000000001"/>
    <n v="0.53879999999999995"/>
    <n v="4.0000000000000002E-4"/>
    <x v="30"/>
    <n v="0.53880000114440918"/>
    <n v="0"/>
    <s v="1"/>
    <s v="12"/>
    <s v="12"/>
    <s v="12,07"/>
    <x v="2"/>
    <s v="78342"/>
    <s v="Olomoucký"/>
    <s v="Olomouc"/>
    <s v="Olomouc západ"/>
    <s v="N43 - Hydrokéla a spermatokéla"/>
    <s v="N433 - Hydrokéla NS"/>
    <m/>
    <s v="N433 - Hydrokéla NS"/>
    <x v="45"/>
    <x v="1"/>
    <x v="0"/>
    <x v="0"/>
    <x v="0"/>
  </r>
  <r>
    <n v="364221"/>
    <x v="205"/>
    <s v="Brigita Chovancová"/>
    <x v="364"/>
    <n v="46"/>
    <m/>
    <s v="Zbořil Pavel (zborilpa)"/>
    <s v=" "/>
    <s v="Řezáč Tomáš (rezactom)"/>
    <s v="Muc1 Chir1 (MUC1)"/>
    <s v=" "/>
    <s v=" "/>
    <s v=" "/>
    <s v="Fiala Marek (FialaMar)"/>
    <s v=" "/>
    <s v="Matuštíková Bronislava (Matuštíko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s v="COS07"/>
    <s v="1.CH - Lůžkové oddělení 9                         "/>
    <s v="1.CH - Operační sál                               "/>
    <x v="35"/>
    <x v="32"/>
    <n v="0"/>
    <s v="Celkova"/>
    <b v="0"/>
    <b v="0"/>
    <b v="0"/>
    <b v="0"/>
    <s v="09:48:59"/>
    <s v="09:51:06"/>
    <s v="09:59:06"/>
    <s v="10:29:36"/>
    <s v="10:38:00"/>
    <s v="12:15:21"/>
    <s v="12:19:18"/>
    <s v="12:23:42"/>
    <s v="12:32:01"/>
    <n v="164"/>
    <n v="97"/>
    <n v="165"/>
    <n v="105"/>
    <s v="Wednesday"/>
    <s v="CH1"/>
    <n v="506020"/>
    <s v="Plan"/>
    <d v="2023-07-12T00:00:00"/>
    <d v="1899-12-31T10:41:00"/>
    <s v="COS07"/>
    <s v="0464"/>
    <s v="217 "/>
    <s v="51359"/>
    <s v="1.CH - Lůžkové oddělení 6  JIP                    "/>
    <x v="1"/>
    <n v="2023"/>
    <x v="368"/>
    <s v="7759015341"/>
    <s v="Chovancová Brigita"/>
    <n v="20230711"/>
    <n v="20230718"/>
    <n v="8"/>
    <s v="C20;;;;;;;;;;;;;;;"/>
    <s v="21413,91985,21215,78990,21415,21225,21221,21001,91995,51359"/>
    <s v="04"/>
    <s v="I. chirurgická klinika"/>
    <s v="89301041"/>
    <s v="0412"/>
    <n v="205"/>
    <s v="D"/>
    <x v="50"/>
    <x v="50"/>
    <n v="44740"/>
    <n v="7237"/>
    <n v="11917"/>
    <n v="0"/>
    <n v="221.54"/>
    <n v="0"/>
    <n v="25545.08"/>
    <n v="720"/>
    <n v="525"/>
    <x v="155"/>
    <s v="04"/>
    <s v="I. chirurgická klinika"/>
    <s v="89301041"/>
    <s v="0412"/>
    <n v="12"/>
    <n v="4"/>
    <n v="20"/>
    <n v="192843"/>
    <n v="16230"/>
    <n v="1"/>
    <n v="46332"/>
    <n v="2.7919999999999998"/>
    <n v="2.5752999999999999"/>
    <n v="0.2167"/>
    <x v="77"/>
    <n v="2.5752999782562256"/>
    <n v="0.2167000025510788"/>
    <s v="1"/>
    <s v="04"/>
    <s v="04"/>
    <s v="26,04,07"/>
    <x v="2"/>
    <s v="78501"/>
    <s v="Olomoucký"/>
    <s v="Olomouc"/>
    <s v="Šternbersko"/>
    <s v="C20 - Zhoubný novotvar konečníku"/>
    <m/>
    <m/>
    <s v="C20 - Zhoubný novotvar konečníku"/>
    <x v="256"/>
    <x v="1"/>
    <x v="0"/>
    <x v="0"/>
    <x v="2"/>
  </r>
  <r>
    <n v="347727"/>
    <x v="117"/>
    <s v="Hana Vlčková"/>
    <x v="365"/>
    <n v="57"/>
    <m/>
    <s v="Špička Petr (Špič)"/>
    <s v=" "/>
    <s v="Riško Juraj (Riško)"/>
    <s v=" "/>
    <s v=" "/>
    <s v=" "/>
    <s v=" "/>
    <s v="Fritschová Eva (Fri)"/>
    <s v=" "/>
    <s v="Ničová Veronika (Ničová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Bačinská Tereza (BačiTe)"/>
    <s v=" "/>
    <s v=" "/>
    <s v=" "/>
    <s v="Šmeral Ladislav (Šmera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b v="0"/>
    <b v="0"/>
    <b v="0"/>
    <b v="0"/>
    <s v="07:32:57"/>
    <s v="07:41:17"/>
    <s v="07:57:39"/>
    <s v="08:10:01"/>
    <s v="08:58:10"/>
    <s v="12:27:16"/>
    <s v="12:35:53"/>
    <s v="12:40:16"/>
    <s v="12:51:23"/>
    <n v="319"/>
    <n v="209"/>
    <n v="310"/>
    <n v="221"/>
    <s v="Wednesday"/>
    <s v="CH1"/>
    <n v="1143670"/>
    <s v="Plan"/>
    <d v="2023-02-01T00:00:00"/>
    <d v="1899-12-31T08:00:00"/>
    <s v="COS07"/>
    <s v="0464"/>
    <s v=""/>
    <m/>
    <s v="IPCHO - Intenzivní péče chirurgických oborů       "/>
    <x v="0"/>
    <n v="2023"/>
    <x v="369"/>
    <s v="6653080588"/>
    <s v="Vlčková Hana"/>
    <n v="20230131"/>
    <n v="20230208"/>
    <n v="9"/>
    <s v="C20;D128;;;;;;;;;;;;;;"/>
    <s v="21225,21415,91761,91981,91991,78990,21001,51765,21413,21221,91769,21215"/>
    <s v="04"/>
    <s v="I. chirurgická klinika"/>
    <s v="89301041"/>
    <s v="0413"/>
    <n v="111"/>
    <s v="D"/>
    <x v="7"/>
    <x v="7"/>
    <n v="128764"/>
    <n v="6773"/>
    <n v="23834"/>
    <n v="0"/>
    <n v="318.63"/>
    <n v="0"/>
    <n v="75383.58"/>
    <n v="720"/>
    <n v="450"/>
    <x v="29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4,07"/>
    <x v="0"/>
    <s v="78805"/>
    <s v="Olomoucký"/>
    <s v="Šumperk"/>
    <s v="Šumperk"/>
    <s v="C20 - Zhoubný novotvar konečníku"/>
    <m/>
    <m/>
    <s v="C20 - Zhoubný novotvar konečníku"/>
    <x v="257"/>
    <x v="0"/>
    <x v="0"/>
    <x v="0"/>
    <x v="2"/>
  </r>
  <r>
    <n v="364414"/>
    <x v="206"/>
    <s v="Martina Vodičková"/>
    <x v="366"/>
    <n v="58"/>
    <m/>
    <s v="Pilka Radovan (pilkarad)"/>
    <s v=" "/>
    <s v="Kováč David (KováčDavi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0:32:06"/>
    <s v="10:36:06"/>
    <s v="10:42:27"/>
    <s v="10:53:04"/>
    <s v="11:03:18"/>
    <s v="12:35:00"/>
    <s v="12:36:00"/>
    <s v="12:52:48"/>
    <s v="12:52:49"/>
    <n v="140"/>
    <n v="92"/>
    <n v="171"/>
    <n v="115"/>
    <s v="Thursday"/>
    <s v="603"/>
    <n v="264810"/>
    <s v="Plan"/>
    <d v="2023-08-10T00:00:00"/>
    <d v="1899-12-31T11:01:00"/>
    <s v="COS07"/>
    <s v="0863"/>
    <s v="217 "/>
    <m/>
    <s v="PGK - Intermediální jednotka 17 A                 "/>
    <x v="0"/>
    <n v="2023"/>
    <x v="370"/>
    <s v="6556231033"/>
    <s v="Vodičková Martina"/>
    <n v="20230809"/>
    <n v="20230813"/>
    <n v="5"/>
    <s v="C549;;;;;;;;;;;;;;;"/>
    <s v="21001,21225,21415,78991,91991,91982,63634"/>
    <s v="08"/>
    <s v="Porodnicko-gynekologická klinika"/>
    <s v="89301081"/>
    <s v="0817"/>
    <n v="205"/>
    <s v="B"/>
    <x v="4"/>
    <x v="4"/>
    <n v="79963"/>
    <n v="5903"/>
    <n v="0"/>
    <n v="0"/>
    <n v="66.28"/>
    <n v="0"/>
    <n v="62756.77"/>
    <n v="240"/>
    <n v="525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7,08"/>
    <x v="0"/>
    <s v="77900"/>
    <s v="Olomoucký"/>
    <s v="Olomouc"/>
    <s v="Olomouc město"/>
    <s v="C54 - Zhoubný novotvar těla děložního"/>
    <s v="C549 - ZN - tělo děložní [corpus uteri] NS"/>
    <m/>
    <s v="C549 - ZN - tělo děložní [corpus uteri] NS"/>
    <x v="258"/>
    <x v="0"/>
    <x v="0"/>
    <x v="0"/>
    <x v="1"/>
  </r>
  <r>
    <n v="374760"/>
    <x v="36"/>
    <s v="Kristýna Vránová"/>
    <x v="367"/>
    <n v="47"/>
    <m/>
    <s v="Hartmann Igor (HA)"/>
    <s v=" "/>
    <s v="Hruška František (HRU)"/>
    <s v="Česák Ondřej (ČesáOn)"/>
    <s v=" "/>
    <s v=" "/>
    <s v=" "/>
    <s v="Čechmánek Tomáš (ČechmTo)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5"/>
    <x v="23"/>
    <n v="0"/>
    <s v="Celkova"/>
    <m/>
    <m/>
    <m/>
    <m/>
    <s v="07:51:31"/>
    <s v="07:57:28"/>
    <s v="07:59:19"/>
    <s v="08:25:53"/>
    <s v="08:30:59"/>
    <s v="09:18:00"/>
    <s v="09:23:40"/>
    <s v="09:40:12"/>
    <s v="09:49:04"/>
    <n v="118"/>
    <n v="48"/>
    <n v="157"/>
    <n v="77"/>
    <s v="Monday"/>
    <s v="706"/>
    <n v="102252"/>
    <s v="Plan"/>
    <d v="2023-10-30T00:00:00"/>
    <d v="1899-12-31T08:00:00"/>
    <s v="COS07"/>
    <s v="1264"/>
    <s v="201 "/>
    <m/>
    <s v="IPCHO - Intenzivní péče chirurgických oborů       "/>
    <x v="0"/>
    <n v="2023"/>
    <x v="371"/>
    <s v="7653205351"/>
    <s v="Vránová Kristýna"/>
    <n v="20231029"/>
    <n v="20231102"/>
    <n v="5"/>
    <s v="D350;;;;;;;;;;;;;;;"/>
    <s v="90857,78990,51711"/>
    <s v="12"/>
    <s v="Urologická klinika"/>
    <s v="89301121"/>
    <s v="1211"/>
    <n v="201"/>
    <s v="C"/>
    <x v="27"/>
    <x v="27"/>
    <n v="26595"/>
    <n v="4029"/>
    <n v="6696"/>
    <n v="0"/>
    <n v="0"/>
    <n v="0"/>
    <n v="20210.77"/>
    <n v="360"/>
    <n v="225"/>
    <x v="156"/>
    <s v="12"/>
    <s v="Urologická klinika"/>
    <s v="89301121"/>
    <s v="1211"/>
    <n v="8"/>
    <n v="3"/>
    <n v="13"/>
    <n v="132449"/>
    <n v="19544"/>
    <n v="1"/>
    <n v="43338"/>
    <n v="2.0297000000000001"/>
    <n v="1.7686999999999999"/>
    <n v="0.26100000000000001"/>
    <x v="43"/>
    <n v="1.7687000036239624"/>
    <n v="0.26100000739097595"/>
    <s v="1"/>
    <s v="12"/>
    <s v="12"/>
    <s v="07,12"/>
    <x v="1"/>
    <s v="77900"/>
    <s v="Olomoucký"/>
    <s v="Olomouc"/>
    <s v="Olomouc město"/>
    <s v="D35 - Nezhoubný novotvar jiných a neurčených žláz s vnitřní sekrecí"/>
    <s v="D350 - Nezhoubný novotvar - nadledvina [glandula suprarenalis (adrenalis)]"/>
    <m/>
    <s v="D350 - Nezhoubný novotvar - nadledvina [glandula suprarenalis (adrenalis)]"/>
    <x v="259"/>
    <x v="0"/>
    <x v="0"/>
    <x v="0"/>
    <x v="0"/>
  </r>
  <r>
    <n v="374314"/>
    <x v="1"/>
    <s v="Bohdana Rozálie Bírová"/>
    <x v="368"/>
    <n v="28"/>
    <m/>
    <s v="Dzvinčuk Petr (dzvincuk)"/>
    <s v=" "/>
    <s v="Janošík Martin (JanoMa)"/>
    <s v=" "/>
    <s v=" "/>
    <s v=" "/>
    <s v=" "/>
    <s v="Bendžala Tomáš (BendTo)"/>
    <s v=" "/>
    <s v="Pavoni Věra (PavoVě)"/>
    <s v=" "/>
    <s v=" "/>
    <s v=" "/>
    <s v=" "/>
    <s v=" "/>
    <s v=" "/>
    <s v=" "/>
    <s v=" "/>
    <s v=" "/>
    <s v="Koriteaková Vendula (KoriteaVe)"/>
    <s v=" "/>
    <s v=" "/>
    <s v=" "/>
    <s v=" "/>
    <s v="Čermáková Martina (ČermákoMa)"/>
    <s v=" "/>
    <s v=" "/>
    <s v=" "/>
    <s v=" "/>
    <s v="Janka Jiří (JankJi)"/>
    <s v=" "/>
    <s v=" "/>
    <s v=" "/>
    <s v=" "/>
    <s v="Havelka Ladislav (HaveLa)"/>
    <s v=" "/>
    <s v=" "/>
    <s v=" "/>
    <s v=" "/>
    <s v="COS07"/>
    <m/>
    <s v="PGK - Operační sál OP17                           "/>
    <x v="16"/>
    <x v="16"/>
    <n v="0"/>
    <s v="Celkova"/>
    <m/>
    <m/>
    <m/>
    <m/>
    <s v="17:02:09"/>
    <s v="17:06:18"/>
    <s v="17:10:14"/>
    <s v="17:20:20"/>
    <s v="17:32:54"/>
    <s v="19:08:11"/>
    <s v="19:10:21"/>
    <s v="19:21:52"/>
    <s v="19:24:28"/>
    <n v="142"/>
    <n v="96"/>
    <n v="123"/>
    <n v="72"/>
    <s v="Thursday"/>
    <s v="603"/>
    <n v="885839"/>
    <s v="Sluzba"/>
    <d v="2023-11-23T00:00:00"/>
    <d v="1899-12-31T14:55:00"/>
    <s v="COS07"/>
    <s v="0863"/>
    <s v=""/>
    <m/>
    <s v="PGK - Oddělení operační gynekologie LO17          "/>
    <x v="0"/>
    <n v="2023"/>
    <x v="372"/>
    <s v="9559156145"/>
    <s v="Bírová Bohdana Rozál"/>
    <n v="20231122"/>
    <n v="20231126"/>
    <n v="5"/>
    <s v="O342;;;;;;;;;;;;;;;"/>
    <s v="90812,21415,21225,21001,78990,51711"/>
    <s v="08"/>
    <s v="Porodnicko-gynekologická klinika"/>
    <s v="89301081"/>
    <s v="0817"/>
    <n v="205"/>
    <s v="C"/>
    <x v="57"/>
    <x v="57"/>
    <n v="36677"/>
    <n v="5903"/>
    <n v="0"/>
    <n v="0"/>
    <n v="54.34"/>
    <n v="0"/>
    <n v="52570.65"/>
    <n v="240"/>
    <n v="525"/>
    <x v="157"/>
    <s v="08"/>
    <s v="Porodnicko-gynekologická klinika"/>
    <s v="89301081"/>
    <s v="0817"/>
    <n v="3"/>
    <n v="2"/>
    <n v="6"/>
    <n v="54162"/>
    <n v="13024"/>
    <n v="1"/>
    <n v="21307"/>
    <n v="0.8972"/>
    <n v="0.72330000000000005"/>
    <n v="0.1739"/>
    <x v="114"/>
    <n v="0.72329998016357422"/>
    <n v="0.50843000411987305"/>
    <s v="1"/>
    <s v="08"/>
    <s v="08"/>
    <s v="26,07,08"/>
    <x v="4"/>
    <s v="78701"/>
    <s v="Olomoucký"/>
    <s v="Šumperk"/>
    <s v="Šumperk"/>
    <s v="O34 - Péče o matku pro (známou n.suspektní) abnorm. mateř. pánev. orgánů"/>
    <s v="O342 - Péče o matku pro jizvu dělohy po předcházející operaci"/>
    <m/>
    <s v="O342 - Péče o matku pro jizvu dělohy po předcházející operaci"/>
    <x v="260"/>
    <x v="0"/>
    <x v="0"/>
    <x v="0"/>
    <x v="1"/>
  </r>
  <r>
    <n v="379735"/>
    <x v="90"/>
    <s v="Jan Veiser"/>
    <x v="369"/>
    <n v="73"/>
    <m/>
    <s v="Hruška František (HRU)"/>
    <s v=" "/>
    <s v="Česák Ondřej (ČesáOn)"/>
    <s v=" "/>
    <s v=" "/>
    <s v=" "/>
    <s v=" "/>
    <s v="Gallová Zuzana (Gallová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13:40:00"/>
    <s v="13:45:00"/>
    <s v="14:01:32"/>
    <s v="14:01:37"/>
    <s v="14:09:23"/>
    <s v="15:15:58"/>
    <s v="15:25:08"/>
    <s v="15:25:45"/>
    <s v="15:34:39"/>
    <n v="114"/>
    <n v="66"/>
    <n v="150"/>
    <n v="100"/>
    <s v="Tuesday"/>
    <s v="706"/>
    <n v="403435"/>
    <s v="Plan"/>
    <d v="2023-12-05T00:00:00"/>
    <d v="1899-12-31T10:32:00"/>
    <s v="COS07"/>
    <s v="1264"/>
    <s v="207 "/>
    <m/>
    <s v="URO - Lůžkové oddělení                            "/>
    <x v="0"/>
    <n v="2023"/>
    <x v="373"/>
    <s v="500617011"/>
    <s v="Veiser Jan"/>
    <n v="20231204"/>
    <n v="20231209"/>
    <n v="6"/>
    <s v="C64;;;;;;;;;;;;;;;"/>
    <s v="91982,78990,91991,76707"/>
    <s v="12"/>
    <s v="Urologická klinika"/>
    <s v="89301121"/>
    <s v="1211"/>
    <n v="211"/>
    <s v="C"/>
    <x v="2"/>
    <x v="2"/>
    <n v="68782"/>
    <n v="6481"/>
    <n v="0"/>
    <n v="0"/>
    <n v="163.03"/>
    <n v="0"/>
    <n v="51710.62"/>
    <n v="600"/>
    <n v="525"/>
    <x v="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9501"/>
    <s v="Moravskoslezský"/>
    <s v="Bruntál"/>
    <s v="Rýmařovsko"/>
    <s v="C64 - Zhoubný novotvar ledviny mimo pánvičku"/>
    <m/>
    <m/>
    <s v="C64 - Zhoubný novotvar ledviny mimo pánvičku"/>
    <x v="134"/>
    <x v="0"/>
    <x v="0"/>
    <x v="0"/>
    <x v="0"/>
  </r>
  <r>
    <n v="347680"/>
    <x v="28"/>
    <s v="Milan Šrámek"/>
    <x v="370"/>
    <n v="52"/>
    <m/>
    <s v="Hruška František (HRU)"/>
    <s v=" "/>
    <s v="Študent Vladimír (ŠTU)"/>
    <s v="Česák Ondřej (ČesáOn)"/>
    <s v=" "/>
    <s v=" "/>
    <s v=" "/>
    <s v=" 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1:59:01"/>
    <s v="12:03:16"/>
    <s v="12:08:59"/>
    <s v="12:19:06"/>
    <s v="12:25:17"/>
    <s v="15:11:46"/>
    <s v="15:13:00"/>
    <s v="15:13:03"/>
    <s v="15:19:09"/>
    <n v="200"/>
    <n v="166"/>
    <n v="188"/>
    <n v="147"/>
    <s v="Friday"/>
    <s v="706"/>
    <n v="1212487"/>
    <s v="Plan"/>
    <d v="2023-02-10T00:00:00"/>
    <d v="1899-12-31T11:18:00"/>
    <s v="COS07"/>
    <s v="1264"/>
    <s v=""/>
    <m/>
    <s v="URO - Lůžkové oddělení                            "/>
    <x v="0"/>
    <n v="2023"/>
    <x v="374"/>
    <s v="7112164587"/>
    <s v="Šrámek Milan"/>
    <n v="20230209"/>
    <n v="20230215"/>
    <n v="7"/>
    <s v="C61;;;;;;;;;;;;;;;"/>
    <s v="91991,76705,78990,76711,91982"/>
    <s v="12"/>
    <s v="Urologická klinika"/>
    <s v="89301121"/>
    <s v="1211"/>
    <n v="111"/>
    <s v="C"/>
    <x v="9"/>
    <x v="9"/>
    <n v="83506"/>
    <n v="7632"/>
    <n v="0"/>
    <n v="0"/>
    <n v="0"/>
    <n v="0"/>
    <n v="60177.54"/>
    <n v="720"/>
    <n v="600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68734"/>
    <s v="Zlínský"/>
    <s v="Uherské Hradiště"/>
    <s v="Uherské Hradiště"/>
    <s v="C61 - Zhoubný novotvar předstojné žlázy - prostaty"/>
    <m/>
    <m/>
    <s v="C61 - Zhoubný novotvar předstojné žlázy - prostaty"/>
    <x v="26"/>
    <x v="0"/>
    <x v="0"/>
    <x v="0"/>
    <x v="0"/>
  </r>
  <r>
    <n v="357822"/>
    <x v="73"/>
    <s v="Zdeněk Vicenec"/>
    <x v="371"/>
    <n v="55"/>
    <m/>
    <s v="Študent Vladimír (ŠTU JR.)"/>
    <s v=" "/>
    <s v="Študent Vladimír (ŠTU)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Urologická klinika                          "/>
    <s v="URO - Centrální Operační Sál                      "/>
    <x v="9"/>
    <x v="9"/>
    <n v="0"/>
    <s v="Celkova"/>
    <b v="0"/>
    <b v="0"/>
    <b v="0"/>
    <b v="0"/>
    <s v="07:46:08"/>
    <s v="07:49:44"/>
    <s v="08:02:16"/>
    <s v="08:07:01"/>
    <s v="08:15:39"/>
    <s v="10:26:01"/>
    <s v="10:28:17"/>
    <s v="10:37:03"/>
    <s v="10:42:16"/>
    <n v="176"/>
    <n v="131"/>
    <n v="188"/>
    <n v="147"/>
    <s v="Wednesday"/>
    <s v="706"/>
    <n v="1204970"/>
    <s v="Plan"/>
    <d v="2023-05-03T00:00:00"/>
    <d v="1899-12-31T08:00:00"/>
    <s v="COS07"/>
    <s v="1264"/>
    <s v=""/>
    <m/>
    <m/>
    <x v="0"/>
    <n v="2023"/>
    <x v="375"/>
    <s v="6802121579"/>
    <s v="Vicenec Zdeněk"/>
    <n v="20230501"/>
    <n v="20230508"/>
    <n v="8"/>
    <s v="C61;;;;;;;;;;;;;;;"/>
    <s v="76705,91982,76711,78990,91992"/>
    <s v="12"/>
    <s v="Urologická klinika"/>
    <s v="89301121"/>
    <s v="1211"/>
    <n v="201"/>
    <s v="C"/>
    <x v="9"/>
    <x v="9"/>
    <n v="76483"/>
    <n v="8515"/>
    <n v="0"/>
    <n v="0"/>
    <n v="0"/>
    <n v="0"/>
    <n v="60137.67"/>
    <n v="840"/>
    <n v="600"/>
    <x v="13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8901"/>
    <s v="Olomoucký"/>
    <s v="Šumperk"/>
    <s v="Zábřeh"/>
    <s v="C61 - Zhoubný novotvar předstojné žlázy - prostaty"/>
    <m/>
    <m/>
    <s v="C61 - Zhoubný novotvar předstojné žlázy - prostaty"/>
    <x v="46"/>
    <x v="0"/>
    <x v="0"/>
    <x v="0"/>
    <x v="0"/>
  </r>
  <r>
    <n v="366029"/>
    <x v="8"/>
    <s v="Václav Hejbal"/>
    <x v="372"/>
    <n v="73"/>
    <m/>
    <s v="Študent Vladimír (ŠTU JR.)"/>
    <s v=" "/>
    <s v="Hruška František (HRU)"/>
    <s v="Hromčíková Nicola (HromNi)"/>
    <s v=" "/>
    <s v=" "/>
    <s v=" "/>
    <s v="Gallová Zuzana (Gallová)"/>
    <s v=" "/>
    <s v=" "/>
    <s v=" "/>
    <s v=" "/>
    <s v=" "/>
    <s v=" "/>
    <s v=" "/>
    <s v=" "/>
    <s v=" "/>
    <s v=" "/>
    <s v=" "/>
    <s v="Reimer Jakub (Reimer)"/>
    <s v=" "/>
    <s v=" "/>
    <s v=" "/>
    <s v=" "/>
    <s v="Hudečková Jana (HudeJa)"/>
    <s v="Prucková Lucie (PruckovL)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2:20"/>
    <s v="07:45:20"/>
    <s v="07:56:51"/>
    <s v="08:07:07"/>
    <s v="08:19:01"/>
    <s v="09:55:08"/>
    <s v="10:02:37"/>
    <s v="10:03:11"/>
    <s v="10:11:39"/>
    <n v="149"/>
    <n v="96"/>
    <n v="155"/>
    <n v="101"/>
    <s v="Tuesday"/>
    <s v="706"/>
    <n v="1233273"/>
    <s v="Plan"/>
    <d v="2023-08-01T00:00:00"/>
    <d v="1899-12-31T08:00:00"/>
    <s v="COS07"/>
    <s v="1264"/>
    <s v=""/>
    <m/>
    <s v="URO - Lůžkové oddělení                            "/>
    <x v="0"/>
    <n v="2023"/>
    <x v="376"/>
    <s v="500320050"/>
    <s v="Hejbal Václav"/>
    <n v="20230731"/>
    <n v="20230805"/>
    <n v="6"/>
    <s v="C64;I10;H919;;;;;;;;;;;;;"/>
    <s v="76707,78990,91991,91982"/>
    <s v="12"/>
    <s v="Urologická klinika"/>
    <s v="89301121"/>
    <s v="1211"/>
    <n v="111"/>
    <s v="C"/>
    <x v="2"/>
    <x v="2"/>
    <n v="69057"/>
    <n v="6631"/>
    <n v="0"/>
    <n v="0"/>
    <n v="271.72000000000003"/>
    <n v="0"/>
    <n v="51139.06"/>
    <n v="600"/>
    <n v="675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9368"/>
    <s v="Moravskoslezský"/>
    <s v="Bruntál"/>
    <s v="Rýmařovsko"/>
    <s v="C64 - Zhoubný novotvar ledviny mimo pánvičku"/>
    <m/>
    <m/>
    <s v="C64 - Zhoubný novotvar ledviny mimo pánvičku"/>
    <x v="261"/>
    <x v="0"/>
    <x v="0"/>
    <x v="0"/>
    <x v="0"/>
  </r>
  <r>
    <n v="357656"/>
    <x v="203"/>
    <s v="Emil Macků"/>
    <x v="373"/>
    <n v="72"/>
    <m/>
    <s v="Hruška František (HRU)"/>
    <s v=" "/>
    <s v="Česák Ondřej (ČesáOn)"/>
    <s v="Žemla Pavel (Žemla)"/>
    <s v=" "/>
    <s v=" "/>
    <s v=" "/>
    <s v="Gallová Zuzana (Gallová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Králová Marie (KrálováMa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2:31:14"/>
    <s v="12:31:58"/>
    <s v="12:37:23"/>
    <s v="12:43:56"/>
    <s v="12:51:47"/>
    <s v="15:44:11"/>
    <s v="15:47:21"/>
    <s v="16:06:44"/>
    <s v="16:06:47"/>
    <n v="215"/>
    <n v="173"/>
    <n v="151"/>
    <n v="106"/>
    <s v="Tuesday"/>
    <s v="706"/>
    <n v="132306"/>
    <s v="Plan"/>
    <d v="2023-05-09T00:00:00"/>
    <d v="1899-12-31T13:54:00"/>
    <s v="COS07"/>
    <s v="1264"/>
    <s v="207 "/>
    <m/>
    <s v="URO - Lůžkové oddělení                            "/>
    <x v="0"/>
    <n v="2023"/>
    <x v="377"/>
    <s v="510315079"/>
    <s v="Macků Emil"/>
    <n v="20230508"/>
    <n v="20230514"/>
    <n v="7"/>
    <s v="C61;;;;;;;;;;;;;;;"/>
    <s v="78989,76705,91982,91992"/>
    <s v="12"/>
    <s v="Urologická klinika"/>
    <s v="89301121"/>
    <s v="1211"/>
    <n v="207"/>
    <s v="C"/>
    <x v="0"/>
    <x v="0"/>
    <n v="67923"/>
    <n v="7707"/>
    <n v="0"/>
    <n v="0"/>
    <n v="0"/>
    <n v="0"/>
    <n v="60137.67"/>
    <n v="720"/>
    <n v="675"/>
    <x v="47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77900"/>
    <s v="Olomoucký"/>
    <s v="Olomouc"/>
    <s v="Olomouc město"/>
    <s v="C61 - Zhoubný novotvar předstojné žlázy - prostaty"/>
    <m/>
    <m/>
    <s v="C61 - Zhoubný novotvar předstojné žlázy - prostaty"/>
    <x v="46"/>
    <x v="0"/>
    <x v="0"/>
    <x v="0"/>
    <x v="0"/>
  </r>
  <r>
    <n v="356736"/>
    <x v="51"/>
    <s v="Ivana Malá"/>
    <x v="374"/>
    <n v="31"/>
    <m/>
    <s v="Pilka Radovan (pilkarad)"/>
    <s v=" "/>
    <s v="Benická Alžběta (Ben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Koriteaková Vendula (KoriteaVe)"/>
    <s v=" "/>
    <s v=" "/>
    <s v=" "/>
    <s v=" "/>
    <s v="Starostová Jarmila (StarJ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1"/>
    <x v="1"/>
    <n v="0"/>
    <s v="Celkova"/>
    <b v="0"/>
    <b v="0"/>
    <b v="0"/>
    <b v="0"/>
    <s v="09:32:33"/>
    <s v="09:36:41"/>
    <s v="09:38:24"/>
    <s v="09:45:08"/>
    <s v="09:58:46"/>
    <s v="10:30:40"/>
    <s v="10:33:00"/>
    <s v="10:55:00"/>
    <s v="11:03:00"/>
    <n v="91"/>
    <n v="32"/>
    <n v="180"/>
    <n v="92"/>
    <s v="Thursday"/>
    <s v="603"/>
    <n v="518878"/>
    <s v="Plan"/>
    <d v="2023-04-27T00:00:00"/>
    <d v="1899-12-31T10:17:00"/>
    <s v="COS07"/>
    <s v="0863"/>
    <s v="217 "/>
    <m/>
    <m/>
    <x v="0"/>
    <n v="2023"/>
    <x v="378"/>
    <s v="9257145722"/>
    <s v="Malá Ivana"/>
    <n v="20230426"/>
    <n v="20230429"/>
    <n v="4"/>
    <s v="N994;;;;;;;;;;;;;;;"/>
    <s v="78990,51711,90836"/>
    <s v="08"/>
    <s v="Porodnicko-gynekologická klinika"/>
    <s v="89301081"/>
    <s v="0817"/>
    <n v="205"/>
    <s v="C"/>
    <x v="19"/>
    <x v="19"/>
    <n v="31592"/>
    <n v="4569"/>
    <n v="0"/>
    <n v="0"/>
    <n v="54.34"/>
    <n v="0"/>
    <n v="52542.49"/>
    <n v="180"/>
    <n v="375"/>
    <x v="158"/>
    <s v="08"/>
    <s v="Porodnicko-gynekologická klinika"/>
    <s v="89301081"/>
    <s v="0817"/>
    <n v="4"/>
    <n v="2"/>
    <n v="6"/>
    <n v="47986"/>
    <n v="12357"/>
    <n v="1"/>
    <n v="16216"/>
    <n v="0.80579999999999996"/>
    <n v="0.64080000000000004"/>
    <n v="0.16500000000000001"/>
    <x v="23"/>
    <n v="0.64079999923706055"/>
    <n v="0.55362999439239502"/>
    <s v="1"/>
    <s v="08"/>
    <s v="08"/>
    <s v="07,08"/>
    <x v="3"/>
    <s v="79821"/>
    <s v="Olomoucký"/>
    <s v="Prostějov"/>
    <s v="Prostějov a okolí"/>
    <s v="N99 - Stavy močové a pohlavní soustavy po výkonech nezařazené jinde"/>
    <s v="N994 - Srůsty pánevní pobřišnice po výkonu"/>
    <m/>
    <s v="N994 - Srůsty pánevní pobřišnice po výkonu"/>
    <x v="49"/>
    <x v="0"/>
    <x v="0"/>
    <x v="0"/>
    <x v="1"/>
  </r>
  <r>
    <n v="348033"/>
    <x v="198"/>
    <s v="Jiří Šafář"/>
    <x v="375"/>
    <n v="61"/>
    <m/>
    <s v="Salzman Richard (Sa)"/>
    <s v=" "/>
    <s v="Brož Martin (Br)"/>
    <s v=" 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Woltner Jan (Woltner)"/>
    <s v=" "/>
    <s v=" "/>
    <s v=" "/>
    <s v=" "/>
    <s v="Havránek Jakub (HavrJak)"/>
    <s v=" "/>
    <s v=" "/>
    <s v=" "/>
    <s v=" "/>
    <s v="COS07"/>
    <s v="ORL - Lůžkové oddělení 14 B                       "/>
    <s v="ORL - Operační sál                                "/>
    <x v="3"/>
    <x v="3"/>
    <n v="0"/>
    <s v="Celkova"/>
    <b v="0"/>
    <b v="0"/>
    <b v="0"/>
    <b v="0"/>
    <s v="16:36:42"/>
    <s v="16:46:28"/>
    <s v="16:46:29"/>
    <s v="16:46:30"/>
    <s v="16:56:14"/>
    <s v="18:15:41"/>
    <s v="18:16:27"/>
    <s v="18:35:12"/>
    <s v="18:35:13"/>
    <n v="119"/>
    <n v="79"/>
    <n v="129"/>
    <n v="96"/>
    <s v="Monday"/>
    <s v="701"/>
    <n v="65145"/>
    <s v="Sluzba"/>
    <d v="2023-02-06T00:00:00"/>
    <d v="1899-12-31T16:31:00"/>
    <s v="COS07"/>
    <s v="1362"/>
    <s v="111 "/>
    <m/>
    <s v="IPCHO - Intenzivní péče chirurgických oborů       "/>
    <x v="0"/>
    <n v="2023"/>
    <x v="379"/>
    <s v="6201111202"/>
    <s v="Šafář Jiří"/>
    <n v="20230205"/>
    <n v="20230220"/>
    <n v="16"/>
    <s v="C100;R070;J952;E785;E118;G459;I10;;;;;;;;;"/>
    <s v="21225,21221,91975,71749,21415,21413,65611,91927,78990,78989"/>
    <s v="13"/>
    <s v="Otolaryngologická klinika"/>
    <s v="89301131"/>
    <s v="1311"/>
    <n v="111"/>
    <s v="D"/>
    <x v="64"/>
    <x v="64"/>
    <n v="199860"/>
    <n v="9938"/>
    <n v="111861"/>
    <n v="0"/>
    <n v="2554.65"/>
    <n v="0"/>
    <n v="35707.769999999997"/>
    <n v="400"/>
    <n v="600"/>
    <x v="159"/>
    <s v="13"/>
    <s v="Otolaryngologická klinika"/>
    <s v="89301131"/>
    <s v="1311"/>
    <n v="17"/>
    <n v="6"/>
    <n v="31"/>
    <n v="293921"/>
    <n v="5939"/>
    <n v="1"/>
    <n v="16433"/>
    <n v="4.0044000000000004"/>
    <n v="3.9251"/>
    <n v="7.9299999999999995E-2"/>
    <x v="115"/>
    <n v="3.9251000881195068"/>
    <n v="0.31248000264167786"/>
    <s v="1"/>
    <s v="13"/>
    <s v="13"/>
    <s v="26,13,07"/>
    <x v="0"/>
    <s v="77900"/>
    <s v="Olomoucký"/>
    <s v="Olomouc"/>
    <s v="Olomouc město"/>
    <s v="C10 - Zhoubný novotvar ústní části hltanu - orofaryngu"/>
    <s v="C100 - ZN - vallecula"/>
    <m/>
    <s v="C100 - ZN - vallecula"/>
    <x v="262"/>
    <x v="0"/>
    <x v="0"/>
    <x v="0"/>
    <x v="3"/>
  </r>
  <r>
    <n v="371923"/>
    <x v="102"/>
    <s v="Eva Šmídová"/>
    <x v="376"/>
    <n v="48"/>
    <m/>
    <s v="Pilka Radovan (pilkarad)"/>
    <s v=" "/>
    <s v="Ráčková Lenka (RáčkLe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Král Miloslav (Král)"/>
    <s v="Woltner Jan (Woltner)"/>
    <s v=" "/>
    <s v=" "/>
    <s v=" "/>
    <s v="Havránek Jakub (HavrJak)"/>
    <s v="Havelka Ladislav (HaveLa)"/>
    <s v=" "/>
    <s v=" "/>
    <s v=" "/>
    <s v="COS07"/>
    <m/>
    <s v="PGK - Operační sál OP17                           "/>
    <x v="45"/>
    <x v="41"/>
    <n v="0"/>
    <s v="Celkova"/>
    <m/>
    <m/>
    <m/>
    <m/>
    <s v="13:57:05"/>
    <s v="13:59:53"/>
    <s v="14:05:03"/>
    <s v="14:19:10"/>
    <s v="14:33:00"/>
    <s v="16:50:00"/>
    <s v="16:52:00"/>
    <s v="17:20:38"/>
    <s v="17:30:03"/>
    <n v="213"/>
    <n v="137"/>
    <n v="315"/>
    <n v="256"/>
    <s v="Thursday"/>
    <s v="603"/>
    <n v="928606"/>
    <s v="Plan"/>
    <d v="2023-11-02T00:00:00"/>
    <d v="1899-12-31T14:08:00"/>
    <s v="COS07"/>
    <s v="0863"/>
    <s v=""/>
    <m/>
    <s v="PGK - Intermediální jednotka 17 A                 "/>
    <x v="0"/>
    <n v="2023"/>
    <x v="380"/>
    <s v="7557295350"/>
    <s v="Šmídová Eva"/>
    <n v="20231101"/>
    <n v="20231107"/>
    <n v="7"/>
    <s v="C539;;;;;;;;;;;;;;;"/>
    <s v="21221,21413,21225,21001,63634,21415,78989,91991,91981"/>
    <s v="08"/>
    <s v="Porodnicko-gynekologická klinika"/>
    <s v="89301081"/>
    <s v="0817"/>
    <n v="205"/>
    <s v="B"/>
    <x v="4"/>
    <x v="4"/>
    <n v="123470"/>
    <n v="8207"/>
    <n v="0"/>
    <n v="0"/>
    <n v="54.34"/>
    <n v="0"/>
    <n v="76104.710000000006"/>
    <n v="360"/>
    <n v="675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8,07"/>
    <x v="0"/>
    <s v="78401"/>
    <s v="Olomoucký"/>
    <s v="Olomouc"/>
    <s v="Litovelsko"/>
    <s v="C53 - Zhoubný novotvar hrdla děložního [cervicis uteri]"/>
    <s v="C539 - ZN - hrdlo děložní [cervix uteri] NS"/>
    <m/>
    <s v="C539 - ZN - hrdlo děložní [cervix uteri] NS"/>
    <x v="263"/>
    <x v="0"/>
    <x v="0"/>
    <x v="0"/>
    <x v="1"/>
  </r>
  <r>
    <n v="370486"/>
    <x v="131"/>
    <s v="Martina Mihalová"/>
    <x v="377"/>
    <n v="39"/>
    <m/>
    <s v="Marek Radim (marekrad)"/>
    <s v=" "/>
    <s v="Janošík Martin (JanoM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PGK - Všeobecná ambulance                         "/>
    <s v="PGK - Operační sál OP17                           "/>
    <x v="18"/>
    <x v="3"/>
    <n v="0"/>
    <s v="Celkova"/>
    <m/>
    <m/>
    <m/>
    <m/>
    <s v="10:51:31"/>
    <s v="10:55:44"/>
    <s v="11:01:02"/>
    <s v="11:06:49"/>
    <s v="11:18:20"/>
    <s v="14:11:00"/>
    <s v="14:15:00"/>
    <s v="14:24:24"/>
    <s v="14:37:09"/>
    <n v="226"/>
    <n v="173"/>
    <n v="176"/>
    <n v="125"/>
    <s v="Thursday"/>
    <s v="603"/>
    <n v="752386"/>
    <s v="Plan"/>
    <d v="2023-10-19T00:00:00"/>
    <d v="1899-12-31T11:10:00"/>
    <s v="COS07"/>
    <s v="0863"/>
    <s v="205 "/>
    <m/>
    <s v="PGK - Oddělení operační gynekologie LO17          "/>
    <x v="0"/>
    <n v="2023"/>
    <x v="381"/>
    <s v="8460104587"/>
    <s v="Mihalová Martina"/>
    <n v="20231018"/>
    <n v="20231023"/>
    <n v="6"/>
    <s v="N804;N801;;;;;;;;;;;;;;"/>
    <s v="91958,90860,21001,91988,21415,78990,21225,51711"/>
    <s v="08"/>
    <s v="Porodnicko-gynekologická klinika"/>
    <s v="89301081"/>
    <s v="0817"/>
    <n v="205"/>
    <s v="C"/>
    <x v="1"/>
    <x v="1"/>
    <n v="29059"/>
    <n v="7162"/>
    <n v="0"/>
    <n v="0"/>
    <n v="0"/>
    <n v="0"/>
    <n v="9984"/>
    <n v="300"/>
    <n v="600"/>
    <x v="160"/>
    <s v="08"/>
    <s v="Porodnicko-gynekologická klinika"/>
    <s v="89301081"/>
    <s v="0817"/>
    <n v="6"/>
    <n v="2"/>
    <n v="9"/>
    <n v="92329"/>
    <n v="17044"/>
    <n v="1"/>
    <n v="34630"/>
    <n v="1.4605999999999999"/>
    <n v="1.2330000000000001"/>
    <n v="0.2276"/>
    <x v="116"/>
    <n v="1.2330000400543213"/>
    <n v="0.22759999334812164"/>
    <s v="1"/>
    <s v="08"/>
    <s v="08"/>
    <s v="08,26,07"/>
    <x v="4"/>
    <s v="68799"/>
    <m/>
    <m/>
    <m/>
    <s v="N80 - Endometrióza"/>
    <s v="N804 - Endometrióza rektovaginální přepážky a pochvy"/>
    <m/>
    <s v="N804 - Endometrióza rektovaginální přepážky a pochvy"/>
    <x v="264"/>
    <x v="0"/>
    <x v="0"/>
    <x v="0"/>
    <x v="1"/>
  </r>
  <r>
    <n v="350739"/>
    <x v="149"/>
    <s v="František Blaha"/>
    <x v="378"/>
    <n v="93"/>
    <m/>
    <s v="Šeďo Martin (ŠeďoMa)"/>
    <s v=" "/>
    <s v="Žemla Pavel (Žemla)"/>
    <s v=" "/>
    <s v=" "/>
    <s v=" "/>
    <s v=" "/>
    <s v="Vogl Miroslav (Vog)"/>
    <s v=" "/>
    <s v=" 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4"/>
    <x v="22"/>
    <n v="0"/>
    <s v="Celkova"/>
    <b v="0"/>
    <b v="0"/>
    <b v="0"/>
    <b v="0"/>
    <s v="13:48:03"/>
    <s v="14:08:10"/>
    <s v="14:08:10"/>
    <s v="14:08:10"/>
    <s v="14:09:22"/>
    <s v="14:52:00"/>
    <s v="14:56:00"/>
    <s v="14:57:16"/>
    <s v="14:59:26"/>
    <n v="71"/>
    <n v="43"/>
    <n v="70"/>
    <n v="36"/>
    <s v="Friday"/>
    <s v="706"/>
    <n v="490955"/>
    <s v="Plan"/>
    <d v="2023-03-17T00:00:00"/>
    <d v="1899-12-31T13:21:00"/>
    <s v="COS07"/>
    <s v="1264"/>
    <s v="111 "/>
    <m/>
    <s v="URO - Lůžkové oddělení                            "/>
    <x v="1"/>
    <n v="2023"/>
    <x v="382"/>
    <s v="300928462"/>
    <s v="Blaha František"/>
    <n v="20230316"/>
    <n v="20230319"/>
    <n v="4"/>
    <s v="N433;I10;I258;I489;E790;H409;;;;;;;;;;"/>
    <s v="91843,76451,76215"/>
    <s v="12"/>
    <s v="Urologická klinika"/>
    <s v="89301121"/>
    <s v="1211"/>
    <n v="205"/>
    <s v="C"/>
    <x v="26"/>
    <x v="26"/>
    <n v="11435"/>
    <n v="4254"/>
    <n v="0"/>
    <n v="0"/>
    <n v="0"/>
    <n v="0"/>
    <n v="452.89"/>
    <n v="360"/>
    <n v="450"/>
    <x v="161"/>
    <s v="12"/>
    <s v="Urologická klinika"/>
    <s v="89301121"/>
    <s v="1211"/>
    <n v="4"/>
    <n v="2"/>
    <n v="6"/>
    <n v="40350"/>
    <n v="30"/>
    <n v="1"/>
    <n v="1030"/>
    <n v="0.53920000000000001"/>
    <n v="0.53879999999999995"/>
    <n v="4.0000000000000002E-4"/>
    <x v="117"/>
    <n v="0.53880000114440918"/>
    <n v="3.9999998989515007E-4"/>
    <s v="1"/>
    <s v="12"/>
    <s v="12"/>
    <s v="12"/>
    <x v="2"/>
    <s v="78344"/>
    <s v="Olomoucký"/>
    <s v="Olomouc"/>
    <s v="Olomouc západ"/>
    <s v="N43 - Hydrokéla a spermatokéla"/>
    <s v="N433 - Hydrokéla NS"/>
    <m/>
    <s v="N433 - Hydrokéla NS"/>
    <x v="131"/>
    <x v="1"/>
    <x v="0"/>
    <x v="0"/>
    <x v="0"/>
  </r>
  <r>
    <n v="348594"/>
    <x v="3"/>
    <s v="Jiří Čepl"/>
    <x v="379"/>
    <n v="77"/>
    <m/>
    <s v="Hartmann Igor (HA)"/>
    <s v=" "/>
    <s v="Hruška František (HRU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Koutný Tomáš (KoutTo)"/>
    <s v=" "/>
    <s v=" "/>
    <s v=" "/>
    <s v=" "/>
    <s v="Havránek Jakub (HavrJak)"/>
    <s v="Havelka Ladislav (HaveLa)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55:44"/>
    <s v="07:58:03"/>
    <s v="08:16:15"/>
    <s v="08:30:26"/>
    <s v="08:36:08"/>
    <s v="10:46:23"/>
    <s v="10:49:43"/>
    <s v="11:13:28"/>
    <s v="11:24:22"/>
    <n v="209"/>
    <n v="130"/>
    <n v="155"/>
    <n v="102"/>
    <s v="Monday"/>
    <s v="706"/>
    <n v="64528"/>
    <s v="Plan"/>
    <d v="2023-02-20T00:00:00"/>
    <d v="1899-12-31T08:00:00"/>
    <s v="COS07"/>
    <s v="1264"/>
    <s v="207 "/>
    <m/>
    <s v="URO - Lůžkové oddělení                            "/>
    <x v="0"/>
    <n v="2023"/>
    <x v="383"/>
    <s v="461208475"/>
    <s v="Čepl Jiří"/>
    <n v="20230219"/>
    <n v="20230225"/>
    <n v="7"/>
    <s v="C64;I10;E785;Z988;;;;;;;;;;;;"/>
    <s v="91991,78990,91982,76707"/>
    <s v="12"/>
    <s v="Urologická klinika"/>
    <s v="89301121"/>
    <s v="1211"/>
    <n v="207"/>
    <s v="C"/>
    <x v="2"/>
    <x v="2"/>
    <n v="72423"/>
    <n v="7782"/>
    <n v="0"/>
    <n v="0"/>
    <n v="0"/>
    <n v="0"/>
    <n v="51154"/>
    <n v="720"/>
    <n v="750"/>
    <x v="16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9601"/>
    <s v="Olomoucký"/>
    <s v="Prostějov"/>
    <s v="Prostějov město"/>
    <s v="C64 - Zhoubný novotvar ledviny mimo pánvičku"/>
    <m/>
    <m/>
    <s v="C64 - Zhoubný novotvar ledviny mimo pánvičku"/>
    <x v="265"/>
    <x v="0"/>
    <x v="0"/>
    <x v="0"/>
    <x v="0"/>
  </r>
  <r>
    <n v="351171"/>
    <x v="150"/>
    <s v="Eduard Strnad"/>
    <x v="380"/>
    <n v="77"/>
    <m/>
    <s v="Študent Vladimír (ŠTU JR.)"/>
    <s v=" "/>
    <s v="Vidlář Aleš (VI)"/>
    <s v=" "/>
    <s v=" "/>
    <s v=" "/>
    <s v=" "/>
    <s v="Vinkler Marek (Vin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0:11:17"/>
    <s v="10:13:56"/>
    <s v="10:37:52"/>
    <s v="11:00:00"/>
    <s v="11:01:18"/>
    <s v="13:35:26"/>
    <s v="13:38:00"/>
    <s v="13:46:06"/>
    <s v="13:51:46"/>
    <n v="220"/>
    <n v="154"/>
    <n v="155"/>
    <n v="102"/>
    <s v="Monday"/>
    <s v="706"/>
    <n v="197459"/>
    <s v="Plan"/>
    <d v="2023-03-06T00:00:00"/>
    <d v="1899-12-31T14:30:00"/>
    <s v="COS07"/>
    <s v="1264"/>
    <s v="111 "/>
    <m/>
    <s v="URO - Lůžkové oddělení                            "/>
    <x v="0"/>
    <n v="2023"/>
    <x v="384"/>
    <s v="460818441"/>
    <s v="Strnad Eduard"/>
    <n v="20230305"/>
    <n v="20230310"/>
    <n v="6"/>
    <s v="Q620;C64;I10;E785;I258;I480;;;;;;;;;;"/>
    <s v="76709,78990"/>
    <s v="12"/>
    <s v="Urologická klinika"/>
    <s v="89301121"/>
    <s v="1211"/>
    <n v="111"/>
    <s v="D"/>
    <x v="17"/>
    <x v="17"/>
    <n v="66955"/>
    <n v="6556"/>
    <n v="0"/>
    <n v="0"/>
    <n v="108.69"/>
    <n v="0"/>
    <n v="55081.77"/>
    <n v="600"/>
    <n v="600"/>
    <x v="102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12,07"/>
    <x v="0"/>
    <s v="75117"/>
    <s v="Olomoucký"/>
    <s v="Přerov"/>
    <s v="Přerov a okolí"/>
    <s v="Q62 - Vrozené obstrukční defekty ledvinné pánvičky a vrozené vady močovodu"/>
    <s v="Q620 - Vrozená hydronefróza"/>
    <m/>
    <s v="Q620 - Vrozená hydronefróza"/>
    <x v="266"/>
    <x v="0"/>
    <x v="0"/>
    <x v="0"/>
    <x v="0"/>
  </r>
  <r>
    <n v="367132"/>
    <x v="207"/>
    <s v="Veronika Změlíková"/>
    <x v="381"/>
    <n v="33"/>
    <m/>
    <s v="Hruška František (HRU)"/>
    <s v=" "/>
    <s v="Žemla Pavel (Žemla)"/>
    <s v="Wiesner Natalia (WiesNa)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5"/>
    <x v="23"/>
    <n v="0"/>
    <s v="Celkova"/>
    <b v="0"/>
    <b v="0"/>
    <b v="0"/>
    <b v="0"/>
    <s v="11:04:49"/>
    <s v="11:12:09"/>
    <s v="11:15:41"/>
    <s v="11:38:00"/>
    <s v="11:44:30"/>
    <s v="12:38:04"/>
    <s v="12:42:12"/>
    <s v="13:05:39"/>
    <s v="13:10:02"/>
    <n v="126"/>
    <n v="54"/>
    <n v="60"/>
    <n v="82"/>
    <s v="Friday"/>
    <s v="706"/>
    <n v="1154530"/>
    <s v="Plan"/>
    <d v="2023-08-11T00:00:00"/>
    <d v="1899-12-31T10:45:00"/>
    <s v="COS07"/>
    <s v="1264"/>
    <s v=""/>
    <m/>
    <s v="URO - Lůžkové oddělení                            "/>
    <x v="0"/>
    <n v="2023"/>
    <x v="385"/>
    <s v="9052094480"/>
    <s v="Změlíková Veronika"/>
    <n v="20230810"/>
    <n v="20230814"/>
    <n v="5"/>
    <s v="D350;I10;Z988;;;;;;;;;;;;;"/>
    <s v="51711,90857,78990"/>
    <s v="12"/>
    <s v="Urologická klinika"/>
    <s v="89301121"/>
    <s v="1211"/>
    <n v="211"/>
    <s v="C"/>
    <x v="27"/>
    <x v="27"/>
    <n v="36892"/>
    <n v="5405"/>
    <n v="0"/>
    <n v="0"/>
    <n v="54.34"/>
    <n v="0"/>
    <n v="62589.48"/>
    <n v="480"/>
    <n v="525"/>
    <x v="163"/>
    <s v="12"/>
    <s v="Urologická klinika"/>
    <s v="89301121"/>
    <s v="1211"/>
    <n v="8"/>
    <n v="3"/>
    <n v="13"/>
    <n v="132449"/>
    <n v="19544"/>
    <n v="1"/>
    <n v="43338"/>
    <n v="2.0297000000000001"/>
    <n v="1.7686999999999999"/>
    <n v="0.26100000000000001"/>
    <x v="118"/>
    <n v="1.7687000036239624"/>
    <n v="0.46726000308990479"/>
    <s v="1"/>
    <s v="12"/>
    <s v="12"/>
    <s v="12,07"/>
    <x v="4"/>
    <s v="76313"/>
    <s v="Zlínský"/>
    <s v="Zlín"/>
    <s v="Zlín"/>
    <s v="D35 - Nezhoubný novotvar jiných a neurčených žláz s vnitřní sekrecí"/>
    <s v="D350 - Nezhoubný novotvar - nadledvina [glandula suprarenalis (adrenalis)]"/>
    <m/>
    <s v="D350 - Nezhoubný novotvar - nadledvina [glandula suprarenalis (adrenalis)]"/>
    <x v="267"/>
    <x v="0"/>
    <x v="0"/>
    <x v="0"/>
    <x v="0"/>
  </r>
  <r>
    <n v="371438"/>
    <x v="208"/>
    <s v="Romana Bělunková"/>
    <x v="382"/>
    <n v="34"/>
    <m/>
    <s v="Študent Vladimír (ŠTU JR.)"/>
    <s v=" "/>
    <s v="Hruška František (HRU)"/>
    <s v="Stážista1 Uro (STÁŽ9)"/>
    <s v=" "/>
    <s v=" "/>
    <s v=" "/>
    <s v="Vorlová Barbora (VorlBa)"/>
    <s v=" "/>
    <s v="Drtilová Irena (DrtiIr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Hudečková Jana (HudeJa)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33:31"/>
    <s v="07:42:33"/>
    <s v="07:44:36"/>
    <s v="07:52:50"/>
    <s v="08:19:09"/>
    <s v="09:20:00"/>
    <s v="09:30:44"/>
    <s v="09:50:11"/>
    <s v="09:52:56"/>
    <n v="139"/>
    <n v="61"/>
    <n v="150"/>
    <n v="101"/>
    <s v="Tuesday"/>
    <s v="706"/>
    <n v="1235937"/>
    <s v="Plan"/>
    <d v="2023-09-26T00:00:00"/>
    <d v="1899-12-31T08:00:00"/>
    <s v="COS07"/>
    <s v="1264"/>
    <s v=""/>
    <m/>
    <s v="URO - Lůžkové oddělení                            "/>
    <x v="0"/>
    <n v="2023"/>
    <x v="386"/>
    <s v="8959235912"/>
    <s v="Bělunková Romana"/>
    <n v="20230925"/>
    <n v="20230930"/>
    <n v="6"/>
    <s v="C64;;;;;;;;;;;;;;;"/>
    <s v="91991,78990,76707,91981"/>
    <s v="12"/>
    <s v="Urologická klinika"/>
    <s v="89301121"/>
    <s v="1211"/>
    <n v="213"/>
    <s v="C"/>
    <x v="2"/>
    <x v="2"/>
    <n v="66580"/>
    <n v="6631"/>
    <n v="0"/>
    <n v="0"/>
    <n v="108.69"/>
    <n v="0"/>
    <n v="52680.88"/>
    <n v="600"/>
    <n v="675"/>
    <x v="2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3801"/>
    <s v="Moravskoslezský"/>
    <s v="Frýdek-Místek"/>
    <s v="Frýdek-Místek"/>
    <s v="C64 - Zhoubný novotvar ledviny mimo pánvičku"/>
    <m/>
    <m/>
    <s v="C64 - Zhoubný novotvar ledviny mimo pánvičku"/>
    <x v="268"/>
    <x v="0"/>
    <x v="0"/>
    <x v="0"/>
    <x v="0"/>
  </r>
  <r>
    <n v="348597"/>
    <x v="3"/>
    <s v="Marek Žváček"/>
    <x v="383"/>
    <n v="34"/>
    <m/>
    <s v="Hruška František (HRU)"/>
    <s v=" "/>
    <s v="Hartmann Igor (HA)"/>
    <s v="Vidlář Aleš (VI)"/>
    <s v=" "/>
    <s v=" "/>
    <s v=" "/>
    <s v="Tylich Štěpán (TylichŠtě)"/>
    <s v=" "/>
    <s v="Sobotková Klára (SoboKl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Koutný Tomáš (KoutTo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15"/>
    <x v="15"/>
    <n v="0"/>
    <s v="Celkova"/>
    <b v="0"/>
    <b v="0"/>
    <b v="0"/>
    <b v="0"/>
    <s v="12:03:39"/>
    <s v="12:07:50"/>
    <s v="12:12:22"/>
    <s v="12:16:58"/>
    <s v="12:28:24"/>
    <s v="13:55:02"/>
    <s v="14:03:02"/>
    <s v="14:17:48"/>
    <s v="14:26:13"/>
    <n v="143"/>
    <n v="87"/>
    <n v="162"/>
    <n v="106"/>
    <s v="Monday"/>
    <s v="706"/>
    <n v="253025"/>
    <s v="Plan"/>
    <d v="2023-02-20T00:00:00"/>
    <d v="1899-12-31T10:45:00"/>
    <s v="COS07"/>
    <s v="1264"/>
    <s v="217 "/>
    <m/>
    <s v="URO - Lůžkové oddělení                            "/>
    <x v="0"/>
    <n v="2023"/>
    <x v="387"/>
    <s v="8909185725"/>
    <s v="Žváček Marek"/>
    <n v="20230219"/>
    <n v="20230225"/>
    <n v="7"/>
    <s v="Q620;;;;;;;;;;;;;;;"/>
    <s v="78990,76709"/>
    <s v="12"/>
    <s v="Urologická klinika"/>
    <s v="89301121"/>
    <s v="1211"/>
    <n v="205"/>
    <s v="D"/>
    <x v="17"/>
    <x v="17"/>
    <n v="60037"/>
    <n v="7707"/>
    <n v="0"/>
    <n v="0"/>
    <n v="0"/>
    <n v="0"/>
    <n v="50451.78"/>
    <n v="720"/>
    <n v="675"/>
    <x v="26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07,12"/>
    <x v="0"/>
    <s v="77900"/>
    <s v="Olomoucký"/>
    <s v="Olomouc"/>
    <s v="Olomouc město"/>
    <s v="Q62 - Vrozené obstrukční defekty ledvinné pánvičky a vrozené vady močovodu"/>
    <s v="Q620 - Vrozená hydronefróza"/>
    <m/>
    <s v="Q620 - Vrozená hydronefróza"/>
    <x v="269"/>
    <x v="0"/>
    <x v="0"/>
    <x v="0"/>
    <x v="0"/>
  </r>
  <r>
    <n v="364842"/>
    <x v="154"/>
    <s v="Dimitrolos Krajčí"/>
    <x v="384"/>
    <n v="79"/>
    <m/>
    <s v="Klementa Ivo (klemeivo)"/>
    <s v=" "/>
    <s v="Molnár Ján (Moln)"/>
    <s v="Stážista1 Chir1 (STÁŽ1)"/>
    <s v=" "/>
    <s v=" "/>
    <s v=" "/>
    <s v="Mertová Aylin (MertAy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Svorník Ondřej (SvorOn)"/>
    <s v=" "/>
    <s v=" "/>
    <s v=" "/>
    <s v=" "/>
    <s v=" "/>
    <s v=" "/>
    <s v=" "/>
    <s v=" "/>
    <s v=" "/>
    <s v="COS07"/>
    <s v="1.CH - Lůžkové oddělení 9                         "/>
    <s v="1.CH - Operační sál                               "/>
    <x v="63"/>
    <x v="55"/>
    <n v="0"/>
    <s v="Celkova"/>
    <b v="0"/>
    <b v="0"/>
    <b v="0"/>
    <b v="0"/>
    <s v="12:08:01"/>
    <s v="12:13:12"/>
    <s v="12:15:11"/>
    <s v="12:50:26"/>
    <s v="13:00:08"/>
    <s v="14:12:33"/>
    <s v="14:27:33"/>
    <s v="14:29:04"/>
    <s v="14:32:10"/>
    <n v="144"/>
    <n v="72"/>
    <n v="148"/>
    <n v="89"/>
    <s v="Wednesday"/>
    <s v="CH1"/>
    <n v="178026"/>
    <s v="Plan"/>
    <d v="2023-07-19T00:00:00"/>
    <d v="1899-12-31T13:20:00"/>
    <s v="COS07"/>
    <s v="0464"/>
    <s v="111 "/>
    <s v="51359"/>
    <s v="IPCHO - Intenzivní péče chirurgických oborů       "/>
    <x v="1"/>
    <n v="2023"/>
    <x v="388"/>
    <s v="441007956"/>
    <s v="Krajčí Dimitrolos"/>
    <n v="20230718"/>
    <n v="20230802"/>
    <n v="16"/>
    <s v="C182;K660;I10;;;;;;;;;;;;;"/>
    <s v="21225,21415,21413,21221,91982,51353,51359,21001,78990,91992"/>
    <s v="04"/>
    <s v="I. chirurgická klinika"/>
    <s v="89301041"/>
    <s v="0413"/>
    <n v="211"/>
    <s v="D"/>
    <x v="50"/>
    <x v="50"/>
    <n v="84263"/>
    <n v="13617"/>
    <n v="18613"/>
    <n v="0"/>
    <n v="487.03"/>
    <n v="4809.2"/>
    <n v="7165.16"/>
    <n v="1560"/>
    <n v="1050"/>
    <x v="164"/>
    <s v="04"/>
    <s v="I. chirurgická klinika"/>
    <s v="89301041"/>
    <s v="0412"/>
    <n v="12"/>
    <n v="4"/>
    <n v="20"/>
    <n v="192843"/>
    <n v="16230"/>
    <n v="1"/>
    <n v="46332"/>
    <n v="2.7919999999999998"/>
    <n v="2.5752999999999999"/>
    <n v="0.2167"/>
    <x v="77"/>
    <n v="2.5752999782562256"/>
    <n v="0.2167000025510788"/>
    <s v="1"/>
    <s v="04"/>
    <s v="04"/>
    <s v="26,04,07"/>
    <x v="2"/>
    <s v="77900"/>
    <s v="Olomoucký"/>
    <s v="Olomouc"/>
    <s v="Olomouc město"/>
    <s v="C18 - Zhoubný novotvar tlustého střeva"/>
    <s v="C182 - ZN - vzestupný tračník [colon ascendens]"/>
    <m/>
    <s v="C182 - ZN - vzestupný tračník [colon ascendens]"/>
    <x v="270"/>
    <x v="1"/>
    <x v="0"/>
    <x v="0"/>
    <x v="2"/>
  </r>
  <r>
    <n v="359908"/>
    <x v="50"/>
    <s v="Jiří Rohel"/>
    <x v="385"/>
    <n v="79"/>
    <m/>
    <s v="Salzman Richard (Sa)"/>
    <s v=" "/>
    <s v="Brož Martin (Br)"/>
    <s v=" "/>
    <s v=" "/>
    <s v=" "/>
    <s v=" "/>
    <s v="Dubovec Tomáš (DubovecTo)"/>
    <s v=" "/>
    <s v="Šašinková Andrea (ŠašiAn)"/>
    <s v=" "/>
    <s v=" "/>
    <s v=" "/>
    <s v=" "/>
    <s v=" "/>
    <s v=" "/>
    <s v=" "/>
    <s v=" "/>
    <s v=" "/>
    <s v="Neplechová Marta (Neplecho)"/>
    <s v=" "/>
    <s v=" "/>
    <s v=" "/>
    <s v=" "/>
    <s v="Reimer Jakub (Reimer)"/>
    <s v="Fričarová Martina (Fričarová)"/>
    <s v=" "/>
    <s v=" "/>
    <s v=" "/>
    <s v="Satke Martin (SatkMa)"/>
    <s v=" "/>
    <s v=" "/>
    <s v=" "/>
    <s v=" "/>
    <s v="Havránek Jakub (HavrJak)"/>
    <s v=" "/>
    <s v=" "/>
    <s v=" "/>
    <s v=" "/>
    <s v="COS07"/>
    <s v="ORL - Všeobecná ambulance"/>
    <s v="ORL - Operační sál                                "/>
    <x v="3"/>
    <x v="3"/>
    <n v="0"/>
    <s v="Celkova"/>
    <b v="0"/>
    <b v="0"/>
    <b v="0"/>
    <b v="0"/>
    <s v="16:21:07"/>
    <s v="16:24:02"/>
    <s v="16:30:53"/>
    <s v="16:40:00"/>
    <s v="16:41:34"/>
    <s v="17:07:32"/>
    <s v="17:07:34"/>
    <s v="17:32:50"/>
    <s v="17:32:52"/>
    <n v="71"/>
    <n v="26"/>
    <n v="129"/>
    <n v="106"/>
    <s v="Monday"/>
    <s v="701"/>
    <n v="748787"/>
    <s v="Sluzba"/>
    <d v="2023-06-05T00:00:00"/>
    <d v="1899-12-31T15:22:00"/>
    <s v="COS07"/>
    <s v="1362"/>
    <s v=""/>
    <m/>
    <s v="ORL - Lůžkové oddělení 14 B                       "/>
    <x v="0"/>
    <n v="2023"/>
    <x v="389"/>
    <s v="441011412"/>
    <s v="Rohel Jiří"/>
    <n v="20230604"/>
    <n v="20230608"/>
    <n v="5"/>
    <s v="C102;J952;I489;E118;E785;I10;Z880;;;;;;;;;"/>
    <s v="71757,91927,78990,91975"/>
    <s v="13"/>
    <s v="Otolaryngologická klinika"/>
    <s v="89301131"/>
    <s v="1311"/>
    <n v="205"/>
    <s v="B"/>
    <x v="8"/>
    <x v="8"/>
    <n v="34090"/>
    <n v="3521"/>
    <n v="11917"/>
    <n v="0"/>
    <n v="335.27"/>
    <n v="0"/>
    <n v="35969.22"/>
    <n v="120"/>
    <n v="150"/>
    <x v="165"/>
    <s v="13"/>
    <s v="Otolaryngologická klinika"/>
    <s v="89301131"/>
    <s v="1311"/>
    <n v="19"/>
    <n v="6"/>
    <n v="33"/>
    <n v="369497"/>
    <n v="8823"/>
    <n v="1"/>
    <n v="19966"/>
    <n v="5.0521000000000003"/>
    <n v="4.9343000000000004"/>
    <n v="0.1178"/>
    <x v="119"/>
    <n v="4.1119198799133301"/>
    <n v="0.29230999946594238"/>
    <s v="1"/>
    <s v="13"/>
    <s v="13"/>
    <s v="13,07"/>
    <x v="0"/>
    <s v="78354"/>
    <s v="Olomoucký"/>
    <s v="Olomouc"/>
    <s v="Olomouc východ"/>
    <s v="C10 - Zhoubný novotvar ústní části hltanu - orofaryngu"/>
    <s v="C102 - ZN - boční stěna orofaryngu"/>
    <m/>
    <s v="C102 - ZN - boční stěna orofaryngu"/>
    <x v="271"/>
    <x v="0"/>
    <x v="0"/>
    <x v="0"/>
    <x v="3"/>
  </r>
  <r>
    <n v="346782"/>
    <x v="152"/>
    <s v="Milada Popotrandovská"/>
    <x v="386"/>
    <n v="80"/>
    <m/>
    <s v="Pilka Radovan (pilkarad)"/>
    <s v=" "/>
    <s v="Janošík Martin (JanoMa)"/>
    <s v=" "/>
    <s v=" "/>
    <s v=" "/>
    <s v=" "/>
    <s v="Konupčíková Michaela (KonuMi)"/>
    <s v=" "/>
    <s v="Kozlovská Zuzana (KozlZu)"/>
    <s v=" "/>
    <s v=" "/>
    <s v=" "/>
    <s v=" "/>
    <s v=" "/>
    <s v=" "/>
    <s v=" "/>
    <s v=" "/>
    <s v=" "/>
    <s v="Čermáková Martina (ČermákoMa)"/>
    <s v=" "/>
    <s v=" "/>
    <s v=" "/>
    <s v=" "/>
    <s v="Koriteaková Vendula (KoriteaVe)"/>
    <s v=" "/>
    <s v=" "/>
    <s v=" "/>
    <s v=" "/>
    <s v="Janka Jiří (JankJi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4:35:41"/>
    <s v="14:39:41"/>
    <s v="14:45:11"/>
    <s v="14:56:14"/>
    <s v="15:10:48"/>
    <s v="16:14:09"/>
    <s v="16:18:32"/>
    <s v="16:28:28"/>
    <s v="16:36:57"/>
    <n v="121"/>
    <n v="64"/>
    <n v="171"/>
    <n v="115"/>
    <s v="Thursday"/>
    <s v="603"/>
    <n v="1132092"/>
    <s v="Plan"/>
    <d v="2023-02-02T00:00:00"/>
    <d v="1899-12-31T15:03:00"/>
    <s v="COS07"/>
    <s v="0863"/>
    <s v=""/>
    <m/>
    <s v="PGK - Oddělení operační gynekologie LO17          "/>
    <x v="0"/>
    <n v="2023"/>
    <x v="390"/>
    <s v="435122459"/>
    <s v="Popotrandovská Milad"/>
    <n v="20230201"/>
    <n v="20230206"/>
    <n v="6"/>
    <s v="C549;;;;;;;;;;;;;;;"/>
    <s v="21415,91991,21225,21413,91981,63634,21221,78989"/>
    <s v="08"/>
    <s v="Porodnicko-gynekologická klinika"/>
    <s v="89301081"/>
    <s v="0817"/>
    <n v="111"/>
    <s v="B"/>
    <x v="4"/>
    <x v="4"/>
    <n v="94725"/>
    <n v="7376"/>
    <n v="0"/>
    <n v="0"/>
    <n v="54.34"/>
    <n v="0"/>
    <n v="62767.42"/>
    <n v="300"/>
    <n v="600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8,07"/>
    <x v="0"/>
    <s v="77000"/>
    <m/>
    <m/>
    <s v="Olomouc"/>
    <s v="C54 - Zhoubný novotvar těla děložního"/>
    <s v="C549 - ZN - tělo děložní [corpus uteri] NS"/>
    <m/>
    <s v="C549 - ZN - tělo děložní [corpus uteri] NS"/>
    <x v="272"/>
    <x v="0"/>
    <x v="0"/>
    <x v="0"/>
    <x v="1"/>
  </r>
  <r>
    <n v="358637"/>
    <x v="48"/>
    <s v="František Záťura"/>
    <x v="387"/>
    <n v="72"/>
    <m/>
    <s v="Hartmann Igor (HA)"/>
    <s v=" "/>
    <s v="Hruška František (HRU)"/>
    <s v=" "/>
    <s v=" "/>
    <s v=" "/>
    <s v=" "/>
    <s v="Špaňhel Jiří (Špaňhel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45:00"/>
    <s v="07:47:00"/>
    <s v="07:51:00"/>
    <s v="07:56:00"/>
    <s v="08:04:00"/>
    <s v="11:32:00"/>
    <s v="11:37:00"/>
    <s v="11:40:00"/>
    <s v="11:46:00"/>
    <n v="241"/>
    <n v="208"/>
    <n v="188"/>
    <n v="147"/>
    <s v="Monday"/>
    <s v="706"/>
    <n v="229827"/>
    <s v="Plan"/>
    <d v="2023-05-22T00:00:00"/>
    <d v="1899-12-31T08:00:00"/>
    <s v="COS07"/>
    <s v="1264"/>
    <s v="217 "/>
    <m/>
    <s v="URO - Lůžkové oddělení                            "/>
    <x v="0"/>
    <n v="2023"/>
    <x v="391"/>
    <s v="510106165"/>
    <s v="Záťura František"/>
    <n v="20230521"/>
    <n v="20230527"/>
    <n v="7"/>
    <s v="C61;I10;E119;E785;I481;J448;;;;;;;;;;"/>
    <s v="76705,91992,76711,91984,78989"/>
    <s v="12"/>
    <s v="Urologická klinika"/>
    <s v="89301121"/>
    <s v="1211"/>
    <n v="205"/>
    <s v="C"/>
    <x v="9"/>
    <x v="9"/>
    <n v="86445"/>
    <n v="6631"/>
    <n v="5496"/>
    <n v="0"/>
    <n v="0"/>
    <n v="0"/>
    <n v="59454.39"/>
    <n v="600"/>
    <n v="675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273"/>
    <x v="0"/>
    <x v="0"/>
    <x v="0"/>
    <x v="0"/>
  </r>
  <r>
    <n v="337942"/>
    <x v="200"/>
    <s v="Jitka Dosedělová"/>
    <x v="388"/>
    <n v="77"/>
    <m/>
    <s v="Pilka Radovan (pilkarad)"/>
    <s v=" "/>
    <s v="Přidalová Barbora (PřidBa)"/>
    <s v=" "/>
    <s v=" "/>
    <s v=" "/>
    <s v=" "/>
    <s v="Konupčíková Michaela (KonuMi)"/>
    <s v=" "/>
    <s v="Kubíková Kateřina (KubíKa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13"/>
    <x v="13"/>
    <n v="0"/>
    <s v="Celkova"/>
    <b v="0"/>
    <b v="0"/>
    <b v="0"/>
    <b v="0"/>
    <s v="11:31:43"/>
    <s v="11:34:45"/>
    <s v="11:40:49"/>
    <s v="11:49:32"/>
    <s v="12:00:23"/>
    <s v="13:10:01"/>
    <s v="13:13:00"/>
    <s v="13:15:00"/>
    <s v="13:25:00"/>
    <n v="114"/>
    <n v="70"/>
    <n v="152"/>
    <n v="105"/>
    <s v="Thursday"/>
    <s v="603"/>
    <n v="137210"/>
    <s v="Plan"/>
    <d v="2023-01-26T00:00:00"/>
    <d v="1899-12-31T12:57:00"/>
    <s v="COS07"/>
    <s v="0863"/>
    <s v="201 "/>
    <m/>
    <s v="PGK - Oddělení operační gynekologie LO17          "/>
    <x v="0"/>
    <n v="2023"/>
    <x v="392"/>
    <s v="466114456"/>
    <s v="Dosedělová Jitka"/>
    <n v="20230125"/>
    <n v="20230129"/>
    <n v="5"/>
    <s v="N993;;;;;;;;;;;;;;;"/>
    <s v="91986,78990"/>
    <s v="08"/>
    <s v="Porodnicko-gynekologická klinika"/>
    <s v="89301081"/>
    <s v="0817"/>
    <n v="201"/>
    <s v="D"/>
    <x v="13"/>
    <x v="13"/>
    <n v="32090"/>
    <n v="5903"/>
    <n v="0"/>
    <n v="0"/>
    <n v="54.34"/>
    <n v="0"/>
    <n v="43302.28"/>
    <n v="240"/>
    <n v="525"/>
    <x v="166"/>
    <s v="08"/>
    <s v="Porodnicko-gynekologická klinika"/>
    <s v="89301081"/>
    <s v="0817"/>
    <n v="5"/>
    <n v="2"/>
    <n v="8"/>
    <n v="65283"/>
    <n v="5739"/>
    <n v="1"/>
    <n v="25587"/>
    <n v="0.94840000000000002"/>
    <n v="0.87180000000000002"/>
    <n v="7.6600000000000001E-2"/>
    <x v="120"/>
    <n v="0.8718000054359436"/>
    <n v="0.2663399875164032"/>
    <s v="1"/>
    <s v="08"/>
    <m/>
    <s v="08,07"/>
    <x v="0"/>
    <s v="77900"/>
    <s v="Olomoucký"/>
    <s v="Olomouc"/>
    <s v="Olomouc město"/>
    <s v="N99 - Stavy močové a pohlavní soustavy po výkonech nezařazené jinde"/>
    <s v="N993 - Výhřez poševní stěny po hysterektomii"/>
    <m/>
    <s v="N993 - Výhřez poševní stěny po hysterektomii"/>
    <x v="274"/>
    <x v="0"/>
    <x v="0"/>
    <x v="0"/>
    <x v="1"/>
  </r>
  <r>
    <n v="349178"/>
    <x v="89"/>
    <s v="Jitka Dosedělová"/>
    <x v="388"/>
    <n v="77"/>
    <m/>
    <s v="Pilka Radovan (pilkarad)"/>
    <s v=" "/>
    <s v="Janošík Martin (JanoMa)"/>
    <s v=" "/>
    <s v=" "/>
    <s v=" "/>
    <s v=" "/>
    <s v="Vinkler Marek (Vin)"/>
    <s v=" "/>
    <s v="Mačková Iveta (Mačková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13"/>
    <x v="13"/>
    <n v="0"/>
    <s v="Celkova"/>
    <b v="0"/>
    <b v="0"/>
    <b v="0"/>
    <b v="0"/>
    <s v="10:24:34"/>
    <s v="10:26:58"/>
    <s v="10:30:05"/>
    <s v="10:33:04"/>
    <s v="10:47:29"/>
    <s v="11:41:20"/>
    <s v="11:42:58"/>
    <s v="11:48:57"/>
    <s v="11:59:27"/>
    <n v="95"/>
    <n v="54"/>
    <n v="152"/>
    <n v="104"/>
    <s v="Thursday"/>
    <s v="603"/>
    <n v="137210"/>
    <s v="Plan"/>
    <d v="2023-03-09T00:00:00"/>
    <d v="1899-12-31T11:01:00"/>
    <s v="COS07"/>
    <s v="0863"/>
    <s v="201 "/>
    <m/>
    <s v="PGK - Oddělení operační gynekologie LO17          "/>
    <x v="0"/>
    <n v="2023"/>
    <x v="393"/>
    <s v="466114456"/>
    <s v="Dosedělová Jitka"/>
    <n v="20230308"/>
    <n v="20230313"/>
    <n v="6"/>
    <s v="N993;;;;;;;;;;;;;;;"/>
    <s v="78990,91873"/>
    <s v="08"/>
    <s v="Porodnicko-gynekologická klinika"/>
    <s v="89301081"/>
    <s v="0817"/>
    <n v="201"/>
    <s v="A"/>
    <x v="65"/>
    <x v="65"/>
    <n v="32400"/>
    <n v="7376"/>
    <n v="0"/>
    <n v="0"/>
    <n v="54.34"/>
    <n v="0"/>
    <n v="71585.14"/>
    <n v="300"/>
    <n v="600"/>
    <x v="167"/>
    <s v="08"/>
    <s v="Porodnicko-gynekologická klinika"/>
    <s v="89301081"/>
    <s v="0817"/>
    <n v="5"/>
    <n v="2"/>
    <n v="11"/>
    <n v="42938"/>
    <n v="7319"/>
    <n v="1"/>
    <n v="25778"/>
    <n v="0.67110000000000003"/>
    <n v="0.57340000000000002"/>
    <n v="9.7699999999999995E-2"/>
    <x v="121"/>
    <n v="0.57340002059936523"/>
    <n v="0.5874599814414978"/>
    <s v="1"/>
    <s v="08"/>
    <m/>
    <s v="07,08"/>
    <x v="0"/>
    <s v="77900"/>
    <s v="Olomoucký"/>
    <s v="Olomouc"/>
    <s v="Olomouc město"/>
    <s v="N99 - Stavy močové a pohlavní soustavy po výkonech nezařazené jinde"/>
    <s v="N993 - Výhřez poševní stěny po hysterektomii"/>
    <m/>
    <s v="N993 - Výhřez poševní stěny po hysterektomii"/>
    <x v="275"/>
    <x v="0"/>
    <x v="0"/>
    <x v="0"/>
    <x v="1"/>
  </r>
  <r>
    <n v="343543"/>
    <x v="160"/>
    <s v="Pavel Grecman"/>
    <x v="389"/>
    <n v="67"/>
    <m/>
    <s v="Študent Vladimír (ŠTU JR.)"/>
    <s v=" "/>
    <s v="Hruška František (HRU)"/>
    <s v=" "/>
    <s v=" "/>
    <s v=" "/>
    <s v=" "/>
    <s v="Bendžala Tomáš (BendTo)"/>
    <s v="Mareš Marcel (MarešMa)"/>
    <s v=" 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Vyroubalová Ladislava (VyroubalL)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5"/>
    <x v="23"/>
    <n v="0"/>
    <s v="Celkova"/>
    <b v="0"/>
    <b v="0"/>
    <b v="0"/>
    <b v="0"/>
    <s v="07:29:20"/>
    <s v="07:31:51"/>
    <s v="07:40:22"/>
    <s v="08:03:58"/>
    <s v="08:17:57"/>
    <s v="09:35:16"/>
    <s v="09:40:00"/>
    <s v="09:55:00"/>
    <s v="10:15:00"/>
    <n v="166"/>
    <n v="78"/>
    <n v="60"/>
    <n v="65"/>
    <s v="Tuesday"/>
    <s v="706"/>
    <n v="127086"/>
    <s v="Plan"/>
    <d v="2023-01-03T00:00:00"/>
    <d v="1899-12-31T07:35:00"/>
    <s v="COS07"/>
    <s v="1264"/>
    <s v="207 "/>
    <m/>
    <s v="IPCHO - Intenzivní péče chirurgických oborů       "/>
    <x v="0"/>
    <n v="2023"/>
    <x v="394"/>
    <s v="5601081596"/>
    <s v="Grecman Pavel"/>
    <n v="20230102"/>
    <n v="20230107"/>
    <n v="6"/>
    <s v="D350;E119;I10;E785;;;;;;;;;;;;"/>
    <s v="78989,90857,51711"/>
    <s v="12"/>
    <s v="Urologická klinika"/>
    <s v="89301121"/>
    <s v="1211"/>
    <n v="207"/>
    <s v="C"/>
    <x v="27"/>
    <x v="27"/>
    <n v="48349"/>
    <n v="5330"/>
    <n v="6696"/>
    <n v="0"/>
    <n v="163.03"/>
    <n v="0"/>
    <n v="62078.35"/>
    <n v="480"/>
    <n v="450"/>
    <x v="168"/>
    <s v="12"/>
    <s v="Urologická klinika"/>
    <s v="89301121"/>
    <s v="1211"/>
    <n v="8"/>
    <n v="3"/>
    <n v="13"/>
    <n v="132449"/>
    <n v="19544"/>
    <n v="1"/>
    <n v="43338"/>
    <n v="2.0297000000000001"/>
    <n v="1.7686999999999999"/>
    <n v="0.26100000000000001"/>
    <x v="122"/>
    <n v="1.7687000036239624"/>
    <n v="0.46296000480651855"/>
    <s v="1"/>
    <s v="12"/>
    <s v="12"/>
    <s v="07,12"/>
    <x v="4"/>
    <s v="78322"/>
    <s v="Olomoucký"/>
    <s v="Olomouc"/>
    <s v="Litovelsko"/>
    <s v="D35 - Nezhoubný novotvar jiných a neurčených žláz s vnitřní sekrecí"/>
    <s v="D350 - Nezhoubný novotvar - nadledvina [glandula suprarenalis (adrenalis)]"/>
    <m/>
    <s v="D350 - Nezhoubný novotvar - nadledvina [glandula suprarenalis (adrenalis)]"/>
    <x v="276"/>
    <x v="0"/>
    <x v="0"/>
    <x v="0"/>
    <x v="0"/>
  </r>
  <r>
    <n v="354512"/>
    <x v="138"/>
    <s v="David Re"/>
    <x v="390"/>
    <n v="37"/>
    <m/>
    <s v="Hromčíková Nicola (HromNi)"/>
    <s v=" "/>
    <s v="Študent Vladimír (ŠTU)"/>
    <s v=" "/>
    <s v=" "/>
    <s v=" "/>
    <s v=" "/>
    <s v="Gallová Zuzana (Gallová)"/>
    <s v=" "/>
    <s v="Karolczyk Jiří (KaroJi)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44"/>
    <x v="40"/>
    <n v="0"/>
    <s v="Celkova"/>
    <b v="0"/>
    <b v="0"/>
    <b v="0"/>
    <b v="0"/>
    <s v="13:14:36"/>
    <s v="13:20:18"/>
    <s v="13:23:40"/>
    <s v="13:29:53"/>
    <s v="13:33:28"/>
    <s v="14:00:21"/>
    <s v="14:02:45"/>
    <s v="14:04:50"/>
    <s v="14:12:27"/>
    <n v="58"/>
    <n v="27"/>
    <n v="68"/>
    <n v="35"/>
    <s v="Tuesday"/>
    <s v="706"/>
    <n v="554951"/>
    <s v="Plan"/>
    <d v="2023-04-04T00:00:00"/>
    <d v="1899-12-31T14:41:00"/>
    <s v="COS07"/>
    <s v="1264"/>
    <s v="205 "/>
    <m/>
    <s v="URO - Lůžkové oddělení                            "/>
    <x v="1"/>
    <n v="2023"/>
    <x v="395"/>
    <s v="8609076234"/>
    <s v="Re David"/>
    <n v="20230404"/>
    <n v="20230406"/>
    <n v="3"/>
    <s v="C621;;;;;;;;;;;;;;;"/>
    <s v="76440,78989"/>
    <s v="12"/>
    <s v="Urologická klinika"/>
    <s v="89301121"/>
    <s v="1211"/>
    <n v="205"/>
    <s v="A"/>
    <x v="28"/>
    <x v="28"/>
    <n v="13830"/>
    <n v="2836"/>
    <n v="0"/>
    <n v="0"/>
    <n v="0"/>
    <n v="0"/>
    <n v="0"/>
    <n v="240"/>
    <n v="300"/>
    <x v="169"/>
    <s v="12"/>
    <s v="Urologická klinika"/>
    <s v="89301121"/>
    <s v="1211"/>
    <n v="4"/>
    <n v="2"/>
    <n v="10"/>
    <n v="53710"/>
    <n v="637"/>
    <n v="1"/>
    <n v="4890"/>
    <n v="0.7258"/>
    <n v="0.71730000000000005"/>
    <n v="8.5000000000000006E-3"/>
    <x v="32"/>
    <n v="0.71729999780654907"/>
    <n v="0"/>
    <s v="1"/>
    <s v="12"/>
    <s v="12"/>
    <s v="12,07"/>
    <x v="2"/>
    <s v="78701"/>
    <s v="Olomoucký"/>
    <s v="Šumperk"/>
    <s v="Šumperk"/>
    <s v="C62 - Zhoubný novotvar varlete"/>
    <s v="C621 - ZN - sestouplé varle"/>
    <m/>
    <s v="C621 - ZN - sestouplé varle"/>
    <x v="45"/>
    <x v="1"/>
    <x v="0"/>
    <x v="0"/>
    <x v="0"/>
  </r>
  <r>
    <n v="344927"/>
    <x v="97"/>
    <s v="Zuzana Flekačová"/>
    <x v="391"/>
    <n v="38"/>
    <m/>
    <s v="Pilka Radovan (pilkarad)"/>
    <s v=" "/>
    <s v="Benická Alžběta (Ben)"/>
    <s v=" "/>
    <s v=" "/>
    <s v=" "/>
    <s v=" "/>
    <s v="Dubovec Tomáš (DubovecTo)"/>
    <s v=" "/>
    <s v="Halířová Radana (Halířová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Benda Jan (Benda)"/>
    <s v=" "/>
    <s v=" "/>
    <s v=" "/>
    <s v=" "/>
    <s v="Havelka Ladislav (HaveLa)"/>
    <s v=" "/>
    <s v=" "/>
    <s v=" "/>
    <s v=" "/>
    <s v="COS07"/>
    <m/>
    <s v="PGK - Operační sál (COS)"/>
    <x v="1"/>
    <x v="1"/>
    <n v="0"/>
    <s v="Celkova"/>
    <b v="0"/>
    <b v="0"/>
    <b v="0"/>
    <b v="0"/>
    <s v="11:27:56"/>
    <s v="11:41:07"/>
    <s v="11:47:07"/>
    <s v="11:55:06"/>
    <s v="12:18:51"/>
    <s v="13:50:00"/>
    <s v="13:54:32"/>
    <s v="14:03:06"/>
    <s v="14:11:36"/>
    <n v="164"/>
    <n v="92"/>
    <n v="180"/>
    <n v="108"/>
    <s v="Thursday"/>
    <s v="603"/>
    <n v="874307"/>
    <s v="Plan"/>
    <d v="2023-02-23T00:00:00"/>
    <d v="1899-12-31T12:57:00"/>
    <s v="COS07"/>
    <s v="0863"/>
    <s v=""/>
    <m/>
    <m/>
    <x v="1"/>
    <n v="2023"/>
    <x v="396"/>
    <s v="8560055064"/>
    <s v="Flekačová Zuzana"/>
    <n v="20230222"/>
    <n v="20230228"/>
    <n v="7"/>
    <s v="N804;;;;;;;;;;;;;;;"/>
    <s v="90836,51711,78990,91988,21415,21413,21221,21225"/>
    <s v="08"/>
    <s v="Porodnicko-gynekologická klinika"/>
    <s v="89301081"/>
    <s v="0817"/>
    <n v="111"/>
    <s v="C"/>
    <x v="19"/>
    <x v="19"/>
    <n v="43272"/>
    <n v="8207"/>
    <n v="0"/>
    <n v="62991"/>
    <n v="54.34"/>
    <n v="0"/>
    <n v="0"/>
    <n v="360"/>
    <n v="675"/>
    <x v="170"/>
    <s v="08"/>
    <s v="Porodnicko-gynekologická klinika"/>
    <s v="89301081"/>
    <s v="0817"/>
    <n v="4"/>
    <n v="2"/>
    <n v="6"/>
    <n v="47986"/>
    <n v="12357"/>
    <n v="1"/>
    <n v="16216"/>
    <n v="0.80579999999999996"/>
    <n v="0.64080000000000004"/>
    <n v="0.16500000000000001"/>
    <x v="123"/>
    <n v="0.73691999912261963"/>
    <n v="0.16500000655651093"/>
    <s v="1"/>
    <s v="08"/>
    <s v="08"/>
    <s v="07,08,26"/>
    <x v="4"/>
    <s v="68712"/>
    <s v="Zlínský"/>
    <s v="Uherské Hradiště"/>
    <s v="Uherské Hradiště"/>
    <s v="N80 - Endometrióza"/>
    <s v="N804 - Endometrióza rektovaginální přepážky a pochvy"/>
    <m/>
    <s v="N804 - Endometrióza rektovaginální přepážky a pochvy"/>
    <x v="105"/>
    <x v="0"/>
    <x v="0"/>
    <x v="0"/>
    <x v="1"/>
  </r>
  <r>
    <n v="367114"/>
    <x v="56"/>
    <s v="Petr Marvan"/>
    <x v="392"/>
    <n v="73"/>
    <m/>
    <s v="Hruška František (HRU)"/>
    <s v=" "/>
    <s v="Wiesner Natalia (WiesNa)"/>
    <s v=" 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Benda Jan (Benda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4"/>
    <x v="4"/>
    <n v="3"/>
    <s v="Lokalni"/>
    <b v="0"/>
    <b v="0"/>
    <b v="0"/>
    <b v="0"/>
    <s v="13:54:10"/>
    <s v="13:54:12"/>
    <s v="13:54:10"/>
    <s v="13:54:10"/>
    <s v="14:02:38"/>
    <s v="14:47:08"/>
    <s v="14:47:08"/>
    <s v="14:47:06"/>
    <s v="14:47:22"/>
    <n v="53"/>
    <n v="45"/>
    <n v="90"/>
    <n v="54"/>
    <s v="Monday"/>
    <m/>
    <n v="373910"/>
    <s v="Plan"/>
    <m/>
    <m/>
    <m/>
    <s v="1264"/>
    <s v="111 "/>
    <s v="00041, 00130, 00301, 00302"/>
    <s v="URO - Lůžkové oddělení                            "/>
    <x v="1"/>
    <n v="2023"/>
    <x v="397"/>
    <s v="500508086"/>
    <s v="Marvan Petr"/>
    <n v="20230807"/>
    <n v="20230810"/>
    <n v="4"/>
    <s v="N47;C61;I259;;;;;;;;;;;;;"/>
    <s v="76427"/>
    <s v="12"/>
    <s v="Urologická klinika"/>
    <s v="89301121"/>
    <s v="1211"/>
    <n v="111"/>
    <s v="A"/>
    <x v="20"/>
    <x v="20"/>
    <n v="21823"/>
    <n v="4029"/>
    <n v="0"/>
    <n v="0"/>
    <n v="163.03"/>
    <n v="0"/>
    <n v="0"/>
    <n v="360"/>
    <n v="225"/>
    <x v="171"/>
    <s v="12"/>
    <s v="Urologická klinika"/>
    <s v="89301121"/>
    <s v="1211"/>
    <n v="3"/>
    <n v="2"/>
    <n v="4"/>
    <n v="32137"/>
    <n v="6"/>
    <n v="1"/>
    <n v="1006"/>
    <n v="0.42930000000000001"/>
    <n v="0.42920000000000003"/>
    <n v="1E-4"/>
    <x v="124"/>
    <n v="0.42919999361038208"/>
    <n v="9.9999997473787516E-5"/>
    <s v="8"/>
    <s v="12"/>
    <m/>
    <s v="12"/>
    <x v="2"/>
    <s v="75131"/>
    <s v="Olomoucký"/>
    <s v="Olomouc"/>
    <s v="Lipnicko"/>
    <s v="N47 - Hypertrofie předkožky, fimóza a parafimóza"/>
    <m/>
    <m/>
    <s v="N47 - Hypertrofie předkožky, fimóza a parafimóza"/>
    <x v="200"/>
    <x v="1"/>
    <x v="0"/>
    <x v="0"/>
    <x v="0"/>
  </r>
  <r>
    <n v="365577"/>
    <x v="140"/>
    <s v="Václav Kozel"/>
    <x v="393"/>
    <n v="73"/>
    <m/>
    <s v="Hruška František (HRU)"/>
    <s v=" "/>
    <s v="Študent Vladimír (ŠTU JR.)"/>
    <s v="Hromčíková Nicola (HromNi)"/>
    <s v=" "/>
    <s v=" "/>
    <s v=" "/>
    <s v="Brigant Tomáš (BrigTo)"/>
    <s v=" "/>
    <s v="Fidlerová Veronika (FidlVer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1"/>
    <b v="0"/>
    <b v="0"/>
    <s v="10:42:15"/>
    <s v="10:48:43"/>
    <s v="10:59:59"/>
    <s v="11:00:00"/>
    <s v="11:14:42"/>
    <s v="13:43:00"/>
    <s v="13:47:49"/>
    <s v="14:04:17"/>
    <s v="14:13:15"/>
    <n v="211"/>
    <n v="149"/>
    <n v="188"/>
    <n v="147"/>
    <s v="Monday"/>
    <s v="706"/>
    <n v="175060"/>
    <s v="Plan"/>
    <d v="2023-07-24T00:00:00"/>
    <d v="1899-12-31T10:45:00"/>
    <s v="COS07"/>
    <s v="1264"/>
    <s v="217 "/>
    <m/>
    <s v="URO - Lůžkové oddělení                            "/>
    <x v="0"/>
    <n v="2023"/>
    <x v="398"/>
    <s v="500509044"/>
    <s v="Kozel Václav"/>
    <n v="20230723"/>
    <n v="20230729"/>
    <n v="7"/>
    <s v="C61;I10;E789;Z988;K573;;;;;;;;;;;"/>
    <s v="91994,78990,76711,91984,76705"/>
    <s v="12"/>
    <s v="Urologická klinika"/>
    <s v="89301121"/>
    <s v="1211"/>
    <n v="205"/>
    <s v="C"/>
    <x v="9"/>
    <x v="9"/>
    <n v="94994"/>
    <n v="7632"/>
    <n v="0"/>
    <n v="0"/>
    <n v="0"/>
    <n v="0"/>
    <n v="60356.55"/>
    <n v="720"/>
    <n v="600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277"/>
    <x v="0"/>
    <x v="0"/>
    <x v="0"/>
    <x v="0"/>
  </r>
  <r>
    <n v="366163"/>
    <x v="209"/>
    <s v="Vlasta Pospíšilová"/>
    <x v="394"/>
    <n v="68"/>
    <m/>
    <s v="Marek Radim (marekrad)"/>
    <s v=" "/>
    <s v="Kováč David (KováčDavi)"/>
    <s v=" "/>
    <s v=" "/>
    <s v=" "/>
    <s v=" "/>
    <s v="Štrba Peter (Štrba)"/>
    <s v=" "/>
    <s v=" 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07:53:35"/>
    <s v="07:57:46"/>
    <s v="08:06:59"/>
    <s v="08:12:34"/>
    <s v="08:31:28"/>
    <s v="11:00:00"/>
    <s v="11:01:00"/>
    <s v="11:13:38"/>
    <s v="11:26:31"/>
    <n v="213"/>
    <n v="149"/>
    <n v="180"/>
    <n v="114"/>
    <s v="Thursday"/>
    <s v="603"/>
    <n v="981082"/>
    <s v="Plan"/>
    <d v="2023-08-31T00:00:00"/>
    <d v="1899-12-31T08:00:00"/>
    <s v="COS07"/>
    <s v="0863"/>
    <s v=""/>
    <m/>
    <s v="IPCHO - Intenzivní péče chirurgických oborů       "/>
    <x v="0"/>
    <n v="2023"/>
    <x v="399"/>
    <s v="5554122233"/>
    <s v="Pospíšilová Vlasta"/>
    <n v="20230830"/>
    <n v="20230904"/>
    <n v="6"/>
    <s v="C549;I10;;;;;;;;;;;;;;"/>
    <s v="63634,91991,21225,91982,21001,78990,21415"/>
    <s v="08"/>
    <s v="Porodnicko-gynekologická klinika"/>
    <s v="89301081"/>
    <s v="0817"/>
    <n v="111"/>
    <s v="B"/>
    <x v="4"/>
    <x v="4"/>
    <n v="87464"/>
    <n v="7162"/>
    <n v="0"/>
    <n v="0"/>
    <n v="163.03"/>
    <n v="0"/>
    <n v="75070.880000000005"/>
    <n v="300"/>
    <n v="600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26,07"/>
    <x v="0"/>
    <s v="78991"/>
    <s v="Olomoucký"/>
    <s v="Šumperk"/>
    <s v="Šumperk"/>
    <s v="C54 - Zhoubný novotvar těla děložního"/>
    <s v="C549 - ZN - tělo děložní [corpus uteri] NS"/>
    <m/>
    <s v="C549 - ZN - tělo děložní [corpus uteri] NS"/>
    <x v="278"/>
    <x v="0"/>
    <x v="0"/>
    <x v="0"/>
    <x v="1"/>
  </r>
  <r>
    <n v="372896"/>
    <x v="9"/>
    <s v="Ludmila Hrabáková"/>
    <x v="395"/>
    <n v="39"/>
    <m/>
    <s v="Študent Vladimír (ŠTU JR.)"/>
    <s v=" "/>
    <s v="Žemla Pavel (Žemla)"/>
    <s v="Študentová Zuzana (SeifrZu)"/>
    <s v=" "/>
    <s v=" "/>
    <s v=" "/>
    <s v="Kirchnerová Martina (Kirchnero)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30"/>
    <x v="28"/>
    <n v="0"/>
    <s v="Celkova"/>
    <m/>
    <m/>
    <m/>
    <m/>
    <s v="07:32:08"/>
    <s v="07:35:21"/>
    <s v="07:44:33"/>
    <s v="07:53:20"/>
    <s v="08:03:49"/>
    <s v="09:35:02"/>
    <s v="09:41:50"/>
    <s v="09:44:23"/>
    <s v="09:55:26"/>
    <n v="143"/>
    <n v="92"/>
    <n v="185"/>
    <n v="149"/>
    <s v="Tuesday"/>
    <s v="706"/>
    <n v="180071"/>
    <s v="Plan"/>
    <d v="2023-10-17T00:00:00"/>
    <d v="1899-12-31T08:00:00"/>
    <s v="COS07"/>
    <s v="1264"/>
    <s v="111 "/>
    <m/>
    <s v="URO - Lůžkové oddělení                            "/>
    <x v="0"/>
    <n v="2023"/>
    <x v="400"/>
    <s v="8460275703"/>
    <s v="Hrabáková Ludmila"/>
    <n v="20231016"/>
    <n v="20231024"/>
    <n v="9"/>
    <s v="N131;G801;;;;;;;;;;;;;;"/>
    <s v="78990,76709"/>
    <s v="12"/>
    <s v="Urologická klinika"/>
    <s v="89301121"/>
    <s v="1211"/>
    <n v="205"/>
    <s v="D"/>
    <x v="17"/>
    <x v="17"/>
    <n v="63340"/>
    <n v="9698"/>
    <n v="0"/>
    <n v="0"/>
    <n v="326.06"/>
    <n v="0"/>
    <n v="51674.559999999998"/>
    <n v="960"/>
    <n v="900"/>
    <x v="26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07,12"/>
    <x v="0"/>
    <s v="78355"/>
    <s v="Olomoucký"/>
    <s v="Olomouc"/>
    <s v="Olomouc a okolí"/>
    <s v="N13 - Obstrukční a refluxní uropatie"/>
    <s v="N131 - Hydronefróza se strikturou ureteru nezařazená jinde"/>
    <m/>
    <s v="N131 - Hydronefróza se strikturou ureteru nezařazená jinde"/>
    <x v="58"/>
    <x v="0"/>
    <x v="0"/>
    <x v="0"/>
    <x v="0"/>
  </r>
  <r>
    <n v="369769"/>
    <x v="42"/>
    <s v="Hana Pohlová"/>
    <x v="396"/>
    <n v="53"/>
    <m/>
    <s v="Hruška František (HRU)"/>
    <s v=" "/>
    <s v="Študent Vladimír (ŠTU)"/>
    <s v=" "/>
    <s v=" "/>
    <s v=" "/>
    <s v=" "/>
    <s v="Lucká Ivana (LucIv)"/>
    <s v=" "/>
    <s v="Kozlovská Jana (KozlJa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15"/>
    <x v="15"/>
    <n v="0"/>
    <s v="Celkova"/>
    <b v="0"/>
    <b v="0"/>
    <b v="0"/>
    <b v="0"/>
    <s v="10:30:24"/>
    <s v="10:37:45"/>
    <s v="10:38:35"/>
    <s v="10:45:32"/>
    <s v="10:59:20"/>
    <s v="12:20:39"/>
    <s v="12:22:23"/>
    <s v="12:28:51"/>
    <s v="12:39:00"/>
    <n v="129"/>
    <n v="81"/>
    <n v="142"/>
    <n v="106"/>
    <s v="Tuesday"/>
    <s v="706"/>
    <n v="952572"/>
    <s v="Plan"/>
    <d v="2023-09-12T00:00:00"/>
    <d v="1899-12-31T11:18:00"/>
    <s v="COS07"/>
    <s v="1264"/>
    <s v=""/>
    <m/>
    <s v="URO - Lůžkové oddělení                            "/>
    <x v="0"/>
    <n v="2023"/>
    <x v="401"/>
    <s v="7055125792"/>
    <s v="Pohlová Hana"/>
    <n v="20230911"/>
    <n v="20230916"/>
    <n v="6"/>
    <s v="Q620;;;;;;;;;;;;;;;"/>
    <s v="76709,78990"/>
    <s v="12"/>
    <s v="Urologická klinika"/>
    <s v="89301121"/>
    <s v="1211"/>
    <n v="111"/>
    <s v="D"/>
    <x v="17"/>
    <x v="17"/>
    <n v="58295"/>
    <n v="6556"/>
    <n v="0"/>
    <n v="0"/>
    <n v="0"/>
    <n v="0"/>
    <n v="52704.66"/>
    <n v="600"/>
    <n v="600"/>
    <x v="102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12,07"/>
    <x v="0"/>
    <s v="78701"/>
    <s v="Olomoucký"/>
    <s v="Šumperk"/>
    <s v="Šumperk"/>
    <s v="Q62 - Vrozené obstrukční defekty ledvinné pánvičky a vrozené vady močovodu"/>
    <s v="Q620 - Vrozená hydronefróza"/>
    <m/>
    <s v="Q620 - Vrozená hydronefróza"/>
    <x v="279"/>
    <x v="0"/>
    <x v="0"/>
    <x v="0"/>
    <x v="0"/>
  </r>
  <r>
    <n v="367277"/>
    <x v="91"/>
    <s v="Mojmír Kocourek"/>
    <x v="397"/>
    <n v="53"/>
    <m/>
    <s v="Študent Vladimír (ŠTU JR.)"/>
    <s v=" "/>
    <s v="Hruška František (HRU)"/>
    <s v="Hromčíková Nicola (HromNi)"/>
    <s v=" "/>
    <s v=" "/>
    <s v=" "/>
    <s v="Fiala Marek (FialaMar)"/>
    <s v=" "/>
    <s v="Franková Monika (FranMo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0:52:14"/>
    <s v="11:01:14"/>
    <s v="11:01:18"/>
    <s v="11:10:04"/>
    <s v="11:24:35"/>
    <s v="12:37:43"/>
    <s v="12:39:12"/>
    <s v="12:57:27"/>
    <s v="13:08:14"/>
    <n v="136"/>
    <n v="73"/>
    <n v="155"/>
    <n v="101"/>
    <s v="Tuesday"/>
    <s v="706"/>
    <n v="1069042"/>
    <s v="Plan"/>
    <d v="2023-08-15T00:00:00"/>
    <d v="1899-12-31T11:18:00"/>
    <s v="COS07"/>
    <s v="1264"/>
    <s v=""/>
    <m/>
    <s v="IPCHO - Intenzivní péče chirurgických oborů       "/>
    <x v="0"/>
    <n v="2023"/>
    <x v="402"/>
    <s v="7010205279"/>
    <s v="Kocourek Mojmír"/>
    <n v="20230815"/>
    <n v="20230822"/>
    <n v="8"/>
    <s v="C64;E108;;;;;;;;;;;;;;"/>
    <s v="89323,35022,91982,76707,78991,91992"/>
    <s v="12"/>
    <s v="Urologická klinika"/>
    <s v="89301121"/>
    <s v="1211"/>
    <n v="111"/>
    <s v="D"/>
    <x v="66"/>
    <x v="66"/>
    <n v="149646"/>
    <n v="5180"/>
    <n v="35751"/>
    <n v="0"/>
    <n v="21014.42"/>
    <n v="43898"/>
    <n v="87675.27"/>
    <n v="480"/>
    <n v="300"/>
    <x v="172"/>
    <s v="12"/>
    <s v="Urologická klinika"/>
    <s v="89301121"/>
    <s v="1211"/>
    <n v="6"/>
    <n v="2"/>
    <n v="15"/>
    <n v="81672"/>
    <n v="39564"/>
    <n v="1"/>
    <n v="95076"/>
    <n v="1.619"/>
    <n v="1.0907"/>
    <n v="0.52829999999999999"/>
    <x v="125"/>
    <n v="1.0907000303268433"/>
    <n v="0.97254002094268799"/>
    <s v="1"/>
    <s v="12"/>
    <m/>
    <s v="34,18,12,07"/>
    <x v="0"/>
    <s v="75121"/>
    <s v="Olomoucký"/>
    <s v="Přerov"/>
    <s v="Přerov a okolí"/>
    <s v="C64 - Zhoubný novotvar ledviny mimo pánvičku"/>
    <m/>
    <m/>
    <s v="C64 - Zhoubný novotvar ledviny mimo pánvičku"/>
    <x v="280"/>
    <x v="0"/>
    <x v="0"/>
    <x v="0"/>
    <x v="0"/>
  </r>
  <r>
    <n v="371754"/>
    <x v="30"/>
    <s v="Lucie Hrníčková"/>
    <x v="398"/>
    <n v="40"/>
    <m/>
    <s v="Študent Vladimír (ŠTU JR.)"/>
    <s v=" "/>
    <s v="Hruška František (HRU)"/>
    <s v=" "/>
    <s v=" "/>
    <s v=" "/>
    <s v=" "/>
    <s v="Čermáková Pavla (ČermPa)"/>
    <s v=" "/>
    <s v="Sedláková Gabriela (Sedláková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10:05:49"/>
    <s v="10:08:04"/>
    <s v="10:16:14"/>
    <s v="10:22:31"/>
    <s v="10:31:33"/>
    <s v="11:43:01"/>
    <s v="11:52:24"/>
    <s v="11:55:38"/>
    <s v="12:00:46"/>
    <n v="115"/>
    <n v="72"/>
    <n v="150"/>
    <n v="100"/>
    <s v="Tuesday"/>
    <s v="706"/>
    <n v="1238170"/>
    <s v="Plan"/>
    <d v="2023-10-10T00:00:00"/>
    <d v="1899-12-31T10:40:00"/>
    <s v="COS07"/>
    <s v="1264"/>
    <s v=""/>
    <m/>
    <s v="URO - Lůžkové oddělení                            "/>
    <x v="0"/>
    <n v="2023"/>
    <x v="403"/>
    <s v="8357293527"/>
    <s v="Hrníčková Lucie"/>
    <n v="20231009"/>
    <n v="20231013"/>
    <n v="5"/>
    <s v="C480;;;;;;;;;;;;;;;"/>
    <s v="76707,91981,91991,78989"/>
    <s v="12"/>
    <s v="Urologická klinika"/>
    <s v="89301121"/>
    <s v="1211"/>
    <n v="111"/>
    <s v="A"/>
    <x v="67"/>
    <x v="67"/>
    <n v="61837"/>
    <n v="5480"/>
    <n v="0"/>
    <n v="0"/>
    <n v="163.03"/>
    <n v="0"/>
    <n v="51674.559999999998"/>
    <n v="480"/>
    <n v="600"/>
    <x v="173"/>
    <s v="12"/>
    <s v="Urologická klinika"/>
    <s v="89301121"/>
    <s v="1211"/>
    <n v="5"/>
    <n v="2"/>
    <n v="13"/>
    <n v="54738"/>
    <n v="2978"/>
    <n v="1"/>
    <n v="14100"/>
    <n v="0.77080000000000004"/>
    <n v="0.73099999999999998"/>
    <n v="3.9800000000000002E-2"/>
    <x v="126"/>
    <n v="0.73100000619888306"/>
    <n v="0.44328001141548157"/>
    <s v="1"/>
    <s v="12"/>
    <m/>
    <s v="12,07"/>
    <x v="0"/>
    <s v="19017"/>
    <s v="Hlavní město Praha"/>
    <s v="Hlavní město Praha"/>
    <s v="Praha hl.m."/>
    <s v="C48 - Zhoubný novotvar retroperitonea a peritonea"/>
    <s v="C480 - ZN - retroperitoneum"/>
    <m/>
    <s v="C480 - ZN - retroperitoneum"/>
    <x v="20"/>
    <x v="0"/>
    <x v="0"/>
    <x v="0"/>
    <x v="0"/>
  </r>
  <r>
    <n v="339367"/>
    <x v="200"/>
    <s v="Věra Karalová"/>
    <x v="399"/>
    <n v="40"/>
    <m/>
    <s v="Pilka Radovan (pilkarad)"/>
    <s v=" "/>
    <s v="Přidalová Barbora (PřidBa)"/>
    <s v=" "/>
    <s v=" "/>
    <s v=" "/>
    <s v=" "/>
    <s v="Konupčíková Michaela (KonuMi)"/>
    <s v=" "/>
    <s v="Kubíková Kateřina (KubíKa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Král Miloslav (Král)"/>
    <s v="Janka Jiří (JankJi)"/>
    <s v=" "/>
    <s v=" "/>
    <s v=" "/>
    <s v="Havránek Jakub (HavrJak)"/>
    <s v=" "/>
    <s v=" "/>
    <s v=" "/>
    <s v=" "/>
    <s v="COS07"/>
    <m/>
    <s v="PGK - Operační sál OP17                           "/>
    <x v="59"/>
    <x v="2"/>
    <n v="0"/>
    <s v="Celkova"/>
    <b v="0"/>
    <b v="0"/>
    <b v="0"/>
    <b v="0"/>
    <s v="13:52:26"/>
    <s v="13:52:49"/>
    <s v="14:00:58"/>
    <s v="14:17:56"/>
    <s v="14:44:50"/>
    <s v="17:24:06"/>
    <s v="17:26:40"/>
    <s v="17:28:37"/>
    <s v="17:39:52"/>
    <n v="227"/>
    <n v="160"/>
    <n v="193"/>
    <n v="149"/>
    <s v="Thursday"/>
    <s v="603"/>
    <n v="1192246"/>
    <s v="Plan"/>
    <d v="2023-01-26T00:00:00"/>
    <d v="1899-12-31T15:39:00"/>
    <s v="COS07"/>
    <s v="0863"/>
    <s v=""/>
    <m/>
    <m/>
    <x v="0"/>
    <n v="2023"/>
    <x v="404"/>
    <s v="8356083670"/>
    <s v="Karalová Věra"/>
    <n v="20230125"/>
    <n v="20230201"/>
    <n v="8"/>
    <s v="D259;;;;;;;;;;;;;;;"/>
    <s v="21221,21415,51711,78990,90780,90850,21225,21413"/>
    <s v="08"/>
    <s v="Porodnicko-gynekologická klinika"/>
    <s v="89301081"/>
    <s v="0817"/>
    <n v="205"/>
    <s v="D"/>
    <x v="61"/>
    <x v="61"/>
    <n v="62506"/>
    <n v="9252"/>
    <n v="0"/>
    <n v="0"/>
    <n v="745.34"/>
    <n v="0"/>
    <n v="56648.28"/>
    <n v="420"/>
    <n v="750"/>
    <x v="174"/>
    <s v="08"/>
    <s v="Porodnicko-gynekologická klinika"/>
    <s v="89301081"/>
    <s v="0817"/>
    <n v="5"/>
    <n v="2"/>
    <n v="7"/>
    <n v="75357"/>
    <n v="12218"/>
    <n v="1"/>
    <n v="24533"/>
    <n v="1.1695"/>
    <n v="1.0063"/>
    <n v="0.16320000000000001"/>
    <x v="127"/>
    <n v="1.1270600557327271"/>
    <n v="0.51433998346328735"/>
    <s v="1"/>
    <s v="08"/>
    <s v="08"/>
    <s v="26,07,08"/>
    <x v="4"/>
    <s v="53374"/>
    <s v="Pardubický"/>
    <s v="Pardubice"/>
    <s v="Pardubice"/>
    <s v="D25 - Leiomyom dělohy"/>
    <s v="D259 - Leiomyom dělohy NS"/>
    <m/>
    <s v="D259 - Leiomyom dělohy NS"/>
    <x v="281"/>
    <x v="0"/>
    <x v="0"/>
    <x v="0"/>
    <x v="1"/>
  </r>
  <r>
    <n v="352267"/>
    <x v="44"/>
    <s v="Jarmila Tomčalová"/>
    <x v="400"/>
    <n v="61"/>
    <m/>
    <s v="Študent Vladimír (ŠTU JR.)"/>
    <s v=" "/>
    <s v="Hruška František (HRU)"/>
    <s v="Stážista1 Uro (STÁŽ9)"/>
    <s v=" "/>
    <s v=" "/>
    <s v=" "/>
    <s v="Hrnčířová Michaela (Hrnčířová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15"/>
    <x v="15"/>
    <n v="0"/>
    <s v="Celkova"/>
    <b v="0"/>
    <b v="0"/>
    <b v="0"/>
    <b v="0"/>
    <s v="09:34:52"/>
    <s v="09:37:02"/>
    <s v="09:40:29"/>
    <s v="09:46:05"/>
    <s v="09:56:42"/>
    <s v="11:22:12"/>
    <s v="11:22:44"/>
    <s v="11:26:39"/>
    <s v="11:38:50"/>
    <n v="124"/>
    <n v="86"/>
    <n v="162"/>
    <n v="106"/>
    <s v="Tuesday"/>
    <s v="706"/>
    <n v="1214054"/>
    <s v="Plan"/>
    <d v="2023-03-14T00:00:00"/>
    <d v="1899-12-31T10:20:00"/>
    <s v="COS07"/>
    <s v="1264"/>
    <s v=""/>
    <m/>
    <s v="URO - Lůžkové oddělení                            "/>
    <x v="1"/>
    <n v="2023"/>
    <x v="405"/>
    <s v="6261201639"/>
    <s v="Tomčalová Jarmila"/>
    <n v="20230313"/>
    <n v="20230317"/>
    <n v="5"/>
    <s v="Q620;;;;;;;;;;;;;;;"/>
    <s v="76495,76709"/>
    <s v="12"/>
    <s v="Urologická klinika"/>
    <s v="89301121"/>
    <s v="1211"/>
    <n v="211"/>
    <s v="D"/>
    <x v="17"/>
    <x v="17"/>
    <n v="53897"/>
    <n v="5405"/>
    <n v="0"/>
    <n v="0"/>
    <n v="271.72000000000003"/>
    <n v="0"/>
    <n v="54367.45"/>
    <n v="480"/>
    <n v="525"/>
    <x v="52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s v="12"/>
    <s v="12"/>
    <x v="0"/>
    <s v="79201"/>
    <s v="Moravskoslezský"/>
    <s v="Bruntál"/>
    <s v="Bruntál"/>
    <s v="Q62 - Vrozené obstrukční defekty ledvinné pánvičky a vrozené vady močovodu"/>
    <s v="Q620 - Vrozená hydronefróza"/>
    <m/>
    <s v="Q620 - Vrozená hydronefróza"/>
    <x v="282"/>
    <x v="0"/>
    <x v="0"/>
    <x v="0"/>
    <x v="0"/>
  </r>
  <r>
    <n v="358748"/>
    <x v="210"/>
    <s v="František Šaršon"/>
    <x v="401"/>
    <n v="58"/>
    <m/>
    <s v="Študent Vladimír (ŠTU JR.)"/>
    <s v=" "/>
    <s v="Študentová Zuzana (SeifrZu)"/>
    <s v=" "/>
    <s v=" "/>
    <s v=" "/>
    <s v=" "/>
    <s v="Gallová Zuzana (Gallová)"/>
    <s v=" "/>
    <s v="Fidlerová Veronika (FidlVer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9:47:39"/>
    <s v="09:51:09"/>
    <s v="09:57:47"/>
    <s v="10:00:00"/>
    <s v="10:09:04"/>
    <s v="11:44:56"/>
    <s v="11:46:55"/>
    <s v="11:50:59"/>
    <s v="11:58:12"/>
    <n v="131"/>
    <n v="95"/>
    <n v="151"/>
    <n v="106"/>
    <s v="Tuesday"/>
    <s v="706"/>
    <n v="1222197"/>
    <s v="Plan"/>
    <d v="2023-05-23T00:00:00"/>
    <d v="1899-12-31T10:20:00"/>
    <s v="COS07"/>
    <s v="1264"/>
    <s v=""/>
    <m/>
    <s v="URO - Lůžkové oddělení                            "/>
    <x v="0"/>
    <n v="2023"/>
    <x v="406"/>
    <s v="6510120936"/>
    <s v="Šaršon František"/>
    <n v="20230522"/>
    <n v="20230528"/>
    <n v="7"/>
    <s v="C61;I10;;;;;;;;;;;;;;"/>
    <s v="78990,91992,91981,76705"/>
    <s v="12"/>
    <s v="Urologická klinika"/>
    <s v="89301121"/>
    <s v="1211"/>
    <n v="111"/>
    <s v="C"/>
    <x v="0"/>
    <x v="0"/>
    <n v="63956"/>
    <n v="7632"/>
    <n v="0"/>
    <n v="0"/>
    <n v="0"/>
    <n v="0"/>
    <n v="60137.67"/>
    <n v="720"/>
    <n v="6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57101"/>
    <s v="Pardubický"/>
    <s v="Svitavy"/>
    <s v="Svitavy"/>
    <s v="C61 - Zhoubný novotvar předstojné žlázy - prostaty"/>
    <m/>
    <m/>
    <s v="C61 - Zhoubný novotvar předstojné žlázy - prostaty"/>
    <x v="46"/>
    <x v="0"/>
    <x v="0"/>
    <x v="0"/>
    <x v="0"/>
  </r>
  <r>
    <n v="348234"/>
    <x v="211"/>
    <s v="Pavel Ryšťák"/>
    <x v="402"/>
    <n v="70"/>
    <m/>
    <s v="Hartmann Igor (HA)"/>
    <s v=" "/>
    <s v="Hruška František (HRU)"/>
    <s v=" "/>
    <s v=" "/>
    <s v=" "/>
    <s v=" "/>
    <s v="Papajk Jan (Papajk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39:00"/>
    <s v="07:43:20"/>
    <s v="07:48:27"/>
    <s v="07:57:47"/>
    <s v="08:16:48"/>
    <s v="10:05:38"/>
    <s v="10:07:52"/>
    <s v="10:10:24"/>
    <s v="10:18:43"/>
    <n v="159"/>
    <n v="109"/>
    <n v="155"/>
    <n v="102"/>
    <s v="Monday"/>
    <s v="706"/>
    <n v="920735"/>
    <s v="Plan"/>
    <d v="2023-02-13T00:00:00"/>
    <d v="1899-12-31T08:00:00"/>
    <s v="COS07"/>
    <s v="1264"/>
    <s v=""/>
    <m/>
    <s v="URO - Lůžkové oddělení                            "/>
    <x v="0"/>
    <n v="2023"/>
    <x v="407"/>
    <s v="530920373"/>
    <s v="Ryšťák Pavel"/>
    <n v="20230212"/>
    <n v="20230218"/>
    <n v="7"/>
    <s v="C64;I10;E785;;;;;;;;;;;;;"/>
    <s v="76707,78990"/>
    <s v="12"/>
    <s v="Urologická klinika"/>
    <s v="89301121"/>
    <s v="1211"/>
    <n v="205"/>
    <s v="C"/>
    <x v="2"/>
    <x v="2"/>
    <n v="71313"/>
    <n v="7782"/>
    <n v="0"/>
    <n v="0"/>
    <n v="380.4"/>
    <n v="0"/>
    <n v="51154"/>
    <n v="720"/>
    <n v="75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9607"/>
    <s v="Olomoucký"/>
    <s v="Prostějov"/>
    <s v="Prostějov město"/>
    <s v="C64 - Zhoubný novotvar ledviny mimo pánvičku"/>
    <m/>
    <m/>
    <s v="C64 - Zhoubný novotvar ledviny mimo pánvičku"/>
    <x v="283"/>
    <x v="0"/>
    <x v="0"/>
    <x v="0"/>
    <x v="0"/>
  </r>
  <r>
    <n v="364118"/>
    <x v="206"/>
    <s v="Markéta Aligerová"/>
    <x v="403"/>
    <n v="40"/>
    <m/>
    <s v="Pilka Radovan (pilkarad)"/>
    <s v=" "/>
    <s v="Kováč David (KováčDavi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07:56:43"/>
    <s v="08:01:33"/>
    <s v="08:11:00"/>
    <s v="08:14:16"/>
    <s v="08:32:55"/>
    <s v="09:55:31"/>
    <s v="09:56:00"/>
    <s v="10:11:21"/>
    <s v="10:24:59"/>
    <n v="148"/>
    <n v="83"/>
    <n v="171"/>
    <n v="115"/>
    <s v="Thursday"/>
    <s v="603"/>
    <n v="935181"/>
    <s v="Plan"/>
    <d v="2023-08-10T00:00:00"/>
    <d v="1899-12-31T08:00:00"/>
    <s v="COS07"/>
    <s v="0863"/>
    <s v=""/>
    <m/>
    <s v="PGK - Intermediální jednotka 17 A                 "/>
    <x v="0"/>
    <n v="2023"/>
    <x v="408"/>
    <s v="8351123319"/>
    <s v="Aligerová Markéta"/>
    <n v="20230809"/>
    <n v="20230814"/>
    <n v="6"/>
    <s v="C539;;;;;;;;;;;;;;;"/>
    <s v="91981,21413,21001,21225,21415,91991,21221,78991,63634"/>
    <s v="08"/>
    <s v="Porodnicko-gynekologická klinika"/>
    <s v="89301081"/>
    <s v="0817"/>
    <n v="205"/>
    <s v="B"/>
    <x v="4"/>
    <x v="4"/>
    <n v="83276"/>
    <n v="7162"/>
    <n v="0"/>
    <n v="0"/>
    <n v="33.14"/>
    <n v="0"/>
    <n v="62756.77"/>
    <n v="300"/>
    <n v="600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26,07"/>
    <x v="0"/>
    <s v="78973"/>
    <s v="Olomoucký"/>
    <s v="Šumperk"/>
    <s v="Mohelnicko"/>
    <s v="C53 - Zhoubný novotvar hrdla děložního [cervicis uteri]"/>
    <s v="C539 - ZN - hrdlo děložní [cervix uteri] NS"/>
    <m/>
    <s v="C539 - ZN - hrdlo děložní [cervix uteri] NS"/>
    <x v="284"/>
    <x v="0"/>
    <x v="0"/>
    <x v="0"/>
    <x v="1"/>
  </r>
  <r>
    <n v="348214"/>
    <x v="31"/>
    <s v="Aleš Milek"/>
    <x v="404"/>
    <n v="77"/>
    <m/>
    <s v="Študent Vladimír (ŠTU JR.)"/>
    <s v=" "/>
    <s v="Študent Vladimír (ŠTU)"/>
    <s v=" "/>
    <s v=" "/>
    <s v=" "/>
    <s v=" "/>
    <s v="Brigant Tomáš (BrigTo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9:59:02"/>
    <s v="10:00:34"/>
    <s v="10:05:06"/>
    <s v="10:13:32"/>
    <s v="10:30:00"/>
    <s v="12:40:27"/>
    <s v="12:46:00"/>
    <s v="12:46:00"/>
    <s v="12:58:00"/>
    <n v="179"/>
    <n v="130"/>
    <n v="188"/>
    <n v="147"/>
    <s v="Friday"/>
    <s v="706"/>
    <n v="1210691"/>
    <s v="Plan"/>
    <d v="2023-02-17T00:00:00"/>
    <d v="1899-12-31T07:35:00"/>
    <s v="COS07"/>
    <s v="1264"/>
    <s v=""/>
    <m/>
    <s v="URO - Lůžkové oddělení                            "/>
    <x v="0"/>
    <n v="2023"/>
    <x v="409"/>
    <s v="460801479"/>
    <s v="Milek Aleš"/>
    <n v="20230216"/>
    <n v="20230222"/>
    <n v="7"/>
    <s v="C61;I10;E790;;;;;;;;;;;;;"/>
    <s v="76705,78990,76711"/>
    <s v="12"/>
    <s v="Urologická klinika"/>
    <s v="89301121"/>
    <s v="1211"/>
    <n v="111"/>
    <s v="C"/>
    <x v="9"/>
    <x v="9"/>
    <n v="92414"/>
    <n v="7632"/>
    <n v="0"/>
    <n v="0"/>
    <n v="0"/>
    <n v="0"/>
    <n v="60177.54"/>
    <n v="720"/>
    <n v="600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8973"/>
    <s v="Olomoucký"/>
    <s v="Šumperk"/>
    <s v="Mohelnicko"/>
    <s v="C61 - Zhoubný novotvar předstojné žlázy - prostaty"/>
    <m/>
    <m/>
    <s v="C61 - Zhoubný novotvar předstojné žlázy - prostaty"/>
    <x v="26"/>
    <x v="0"/>
    <x v="0"/>
    <x v="0"/>
    <x v="0"/>
  </r>
  <r>
    <n v="368534"/>
    <x v="120"/>
    <s v="Marek Jedlička"/>
    <x v="405"/>
    <n v="40"/>
    <m/>
    <s v="Král Milan (KR)"/>
    <s v="Klementa Ivo (klemeivo)"/>
    <s v="Česák Ondřej (ČesáOn)"/>
    <s v=" "/>
    <s v=" "/>
    <s v=" "/>
    <s v=" "/>
    <s v="Fiala Marek (FialaMar)"/>
    <s v=" "/>
    <s v="Kania Jana (KaniJa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4"/>
    <x v="4"/>
    <n v="0"/>
    <s v="Celkova"/>
    <b v="0"/>
    <b v="0"/>
    <b v="0"/>
    <b v="0"/>
    <s v="10:36:54"/>
    <s v="10:36:54"/>
    <s v="10:37:11"/>
    <s v="10:48:25"/>
    <s v="10:49:00"/>
    <s v="12:21:14"/>
    <s v="12:22:51"/>
    <s v="12:27:20"/>
    <s v="12:29:22"/>
    <n v="113"/>
    <n v="92"/>
    <n v="93"/>
    <n v="54"/>
    <s v="Wednesday"/>
    <m/>
    <n v="250322"/>
    <s v="Plan"/>
    <d v="2023-08-23T00:00:00"/>
    <d v="1899-12-31T14:34:00"/>
    <s v="COS07"/>
    <s v="1264"/>
    <s v="211 "/>
    <s v="00041, 00130, 00301, 00302"/>
    <s v="URO - Lůžkové oddělení                            "/>
    <x v="1"/>
    <n v="2023"/>
    <x v="410"/>
    <s v="8306035309"/>
    <s v="Jedlička Marek"/>
    <n v="20230822"/>
    <n v="20230824"/>
    <n v="3"/>
    <s v="D407;K409;;;;;;;;;;;;;;"/>
    <s v="51517,76440,78990"/>
    <s v="12"/>
    <s v="Urologická klinika"/>
    <s v="89301121"/>
    <s v="1211"/>
    <n v="211"/>
    <s v="A"/>
    <x v="28"/>
    <x v="28"/>
    <n v="18313"/>
    <n v="2761"/>
    <n v="0"/>
    <n v="0"/>
    <n v="0"/>
    <n v="0"/>
    <n v="609.45000000000005"/>
    <n v="240"/>
    <n v="225"/>
    <x v="107"/>
    <s v="12"/>
    <s v="Urologická klinika"/>
    <s v="89301121"/>
    <s v="1211"/>
    <n v="4"/>
    <n v="2"/>
    <n v="10"/>
    <n v="53710"/>
    <n v="637"/>
    <n v="1"/>
    <n v="4890"/>
    <n v="0.7258"/>
    <n v="0.71730000000000005"/>
    <n v="8.5000000000000006E-3"/>
    <x v="70"/>
    <n v="0.71729999780654907"/>
    <n v="8.500000461935997E-3"/>
    <s v="1"/>
    <s v="12"/>
    <s v="12,04"/>
    <s v="04,12,07"/>
    <x v="2"/>
    <s v="77200"/>
    <s v="Olomoucký"/>
    <s v="Olomouc"/>
    <s v="Olomouc město"/>
    <s v="D40 - Novotvar nejistého n. neznámého chování mužských pohlavních orgánů"/>
    <s v="D407 - Novotvar NNCH - jiné mužské pohlavní orgány"/>
    <m/>
    <s v="D407 - Novotvar NNCH - jiné mužské pohlavní orgány"/>
    <x v="285"/>
    <x v="1"/>
    <x v="0"/>
    <x v="0"/>
    <x v="0"/>
  </r>
  <r>
    <n v="368355"/>
    <x v="212"/>
    <s v="Marta Kravková"/>
    <x v="406"/>
    <n v="76"/>
    <m/>
    <s v="Pilka Radovan (pilkarad)"/>
    <s v=" "/>
    <s v="Janošík Martin (JanoMa)"/>
    <s v=" "/>
    <s v=" "/>
    <s v=" "/>
    <s v=" "/>
    <s v="Horáková Tereza (HoráTe)"/>
    <s v=" "/>
    <s v="Sobotková Klára (SobotkoKl)"/>
    <s v="Gerčicová Tereza (GerčTe)"/>
    <s v=" "/>
    <s v=" "/>
    <s v=" "/>
    <s v=" "/>
    <s v=" "/>
    <s v=" "/>
    <s v=" "/>
    <s v=" "/>
    <s v="Skýpalová Gabriela (SkýpaloGa)"/>
    <s v=" "/>
    <s v=" "/>
    <s v=" "/>
    <s v=" "/>
    <s v="Koriteaková Vendula (KoriteaVe)"/>
    <s v=" "/>
    <s v=" "/>
    <s v=" "/>
    <s v=" "/>
    <s v="Woltner Jan (Woltner)"/>
    <s v=" "/>
    <s v=" "/>
    <s v=" "/>
    <s v=" "/>
    <s v="Havelka Ladislav (HaveLa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5:15:12"/>
    <s v="15:17:54"/>
    <s v="15:24:58"/>
    <s v="15:35:41"/>
    <s v="16:00:53"/>
    <s v="17:05:33"/>
    <s v="17:10:25"/>
    <s v="17:21:46"/>
    <s v="17:30:16"/>
    <n v="135"/>
    <n v="65"/>
    <n v="180"/>
    <n v="114"/>
    <s v="Thursday"/>
    <s v="603"/>
    <n v="46922"/>
    <s v="Sluzba"/>
    <d v="2023-10-05T00:00:00"/>
    <d v="1899-12-31T15:19:00"/>
    <s v="COS07"/>
    <s v="0863"/>
    <s v="201 "/>
    <m/>
    <s v="PGK - Intermediální jednotka 17 A                 "/>
    <x v="0"/>
    <n v="2023"/>
    <x v="411"/>
    <s v="476003403"/>
    <s v="Kravková Marta"/>
    <n v="20231004"/>
    <n v="20231008"/>
    <n v="5"/>
    <s v="C549;I10;;;;;;;;;;;;;;"/>
    <s v="91992,78990,21001,21413,21225,63634"/>
    <s v="08"/>
    <s v="Porodnicko-gynekologická klinika"/>
    <s v="89301081"/>
    <s v="0817"/>
    <n v="201"/>
    <s v="B"/>
    <x v="4"/>
    <x v="4"/>
    <n v="80460"/>
    <n v="5903"/>
    <n v="0"/>
    <n v="0"/>
    <n v="108.69"/>
    <n v="0"/>
    <n v="73677.19"/>
    <n v="240"/>
    <n v="525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07,26"/>
    <x v="0"/>
    <s v="78501"/>
    <s v="Olomoucký"/>
    <s v="Olomouc"/>
    <s v="Šternbersko"/>
    <s v="C54 - Zhoubný novotvar těla děložního"/>
    <s v="C549 - ZN - tělo děložní [corpus uteri] NS"/>
    <m/>
    <s v="C549 - ZN - tělo děložní [corpus uteri] NS"/>
    <x v="286"/>
    <x v="0"/>
    <x v="0"/>
    <x v="0"/>
    <x v="1"/>
  </r>
  <r>
    <n v="368380"/>
    <x v="153"/>
    <s v="Michal Krumnikl"/>
    <x v="407"/>
    <n v="41"/>
    <m/>
    <s v="Študent Vladimír (ŠTU JR.)"/>
    <s v=" "/>
    <s v="Žemla Pavel (Žemla)"/>
    <s v="Česák Ondřej (ČesáOn)"/>
    <s v=" "/>
    <s v=" "/>
    <s v=" "/>
    <s v="Raimr Jakub (Raimr)"/>
    <s v=" "/>
    <s v=" "/>
    <s v=" "/>
    <s v=" "/>
    <s v=" "/>
    <s v=" "/>
    <s v=" "/>
    <s v=" "/>
    <s v=" "/>
    <s v=" "/>
    <s v=" "/>
    <s v="Hudečková Jana (HudeJa)"/>
    <s v="Fričarová Martina (Fričarová)"/>
    <s v=" "/>
    <s v=" "/>
    <s v=" "/>
    <s v="Reimer Jakub (Reimer)"/>
    <s v=" "/>
    <s v=" "/>
    <s v=" "/>
    <s v=" "/>
    <s v="Král Jiří (KrálJiří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48"/>
    <x v="44"/>
    <n v="0"/>
    <s v="Celkova"/>
    <b v="0"/>
    <b v="0"/>
    <b v="0"/>
    <b v="0"/>
    <s v="07:41:34"/>
    <s v="07:45:55"/>
    <s v="07:59:38"/>
    <s v="08:04:37"/>
    <s v="08:22:57"/>
    <s v="11:48:12"/>
    <s v="11:57:27"/>
    <s v="11:57:31"/>
    <s v="12:04:28"/>
    <n v="263"/>
    <n v="206"/>
    <n v="229"/>
    <n v="166"/>
    <s v="Monday"/>
    <s v="603"/>
    <n v="601040"/>
    <s v="Plan"/>
    <d v="2023-08-28T00:00:00"/>
    <d v="1899-12-31T08:00:00"/>
    <s v="COS07"/>
    <s v="1264"/>
    <s v="201 "/>
    <m/>
    <s v="URO - Lůžkové oddělení                            "/>
    <x v="0"/>
    <n v="2023"/>
    <x v="412"/>
    <s v="8211145756"/>
    <s v="Krumnikl Michal"/>
    <n v="20230827"/>
    <n v="20230901"/>
    <n v="6"/>
    <s v="D483;;;;;;;;;;;;;;;"/>
    <s v="78990,76215,91847,91843,76711,76513"/>
    <s v="12"/>
    <s v="Urologická klinika"/>
    <s v="89301121"/>
    <s v="1211"/>
    <n v="201"/>
    <s v="A"/>
    <x v="67"/>
    <x v="67"/>
    <n v="76337"/>
    <n v="6406"/>
    <n v="0"/>
    <n v="0"/>
    <n v="1106.8800000000001"/>
    <n v="0"/>
    <n v="62074.52"/>
    <n v="600"/>
    <n v="450"/>
    <x v="175"/>
    <s v="12"/>
    <s v="Urologická klinika"/>
    <s v="89301121"/>
    <s v="1211"/>
    <n v="5"/>
    <n v="2"/>
    <n v="13"/>
    <n v="54738"/>
    <n v="2978"/>
    <n v="1"/>
    <n v="14100"/>
    <n v="0.77080000000000004"/>
    <n v="0.73099999999999998"/>
    <n v="3.9800000000000002E-2"/>
    <x v="128"/>
    <n v="0.73100000619888306"/>
    <n v="0.56457000970840454"/>
    <s v="1"/>
    <s v="12"/>
    <m/>
    <s v="07,12"/>
    <x v="0"/>
    <s v="78401"/>
    <s v="Olomoucký"/>
    <s v="Olomouc"/>
    <s v="Litovelsko"/>
    <s v="D48 - Novotvary nejist. nebo neznámého chování jiných a neurč. lokalizací"/>
    <s v="D483 - Novotvar NNCH - retroperitoneum"/>
    <m/>
    <s v="D483 - Novotvar NNCH - retroperitoneum"/>
    <x v="287"/>
    <x v="0"/>
    <x v="0"/>
    <x v="0"/>
    <x v="0"/>
  </r>
  <r>
    <n v="345268"/>
    <x v="213"/>
    <s v="Tomáš Dopita"/>
    <x v="408"/>
    <n v="55"/>
    <m/>
    <s v="Študent Vladimír (ŠTU JR.)"/>
    <s v=" "/>
    <s v="Študent Vladimír (ŠTU)"/>
    <s v=" "/>
    <s v=" "/>
    <s v=" "/>
    <s v=" "/>
    <s v="Raimr Jakub (Raimr)"/>
    <s v=" "/>
    <s v="Raimrová Elena (Raimrová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32:47"/>
    <s v="07:36:06"/>
    <s v="07:43:10"/>
    <s v="07:54:13"/>
    <s v="07:57:51"/>
    <s v="10:28:05"/>
    <s v="10:29:51"/>
    <s v="10:45:05"/>
    <s v="10:48:33"/>
    <n v="196"/>
    <n v="151"/>
    <n v="188"/>
    <n v="147"/>
    <s v="Friday"/>
    <s v="706"/>
    <n v="1147586"/>
    <s v="Plan"/>
    <d v="2023-01-20T00:00:00"/>
    <d v="1899-12-31T07:35:00"/>
    <s v="COS07"/>
    <s v="1264"/>
    <s v=""/>
    <m/>
    <s v="URO - Lůžkové oddělení                            "/>
    <x v="0"/>
    <n v="2023"/>
    <x v="413"/>
    <s v="6812190979"/>
    <s v="Dopita Tomáš"/>
    <n v="20230119"/>
    <n v="20230125"/>
    <n v="7"/>
    <s v="C61;E790;J458;;;;;;;;;;;;;"/>
    <s v="76711,78990,91993,91984,76705"/>
    <s v="12"/>
    <s v="Urologická klinika"/>
    <s v="89301121"/>
    <s v="1211"/>
    <n v="205"/>
    <s v="C"/>
    <x v="9"/>
    <x v="9"/>
    <n v="99437"/>
    <n v="7557"/>
    <n v="0"/>
    <n v="0"/>
    <n v="0"/>
    <n v="0"/>
    <n v="60166.89"/>
    <n v="720"/>
    <n v="525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6701"/>
    <s v="Zlínský"/>
    <s v="Kroměříž"/>
    <s v="Kroměříž"/>
    <s v="C61 - Zhoubný novotvar předstojné žlázy - prostaty"/>
    <m/>
    <m/>
    <s v="C61 - Zhoubný novotvar předstojné žlázy - prostaty"/>
    <x v="29"/>
    <x v="0"/>
    <x v="0"/>
    <x v="0"/>
    <x v="0"/>
  </r>
  <r>
    <n v="358474"/>
    <x v="214"/>
    <s v="Michaela Hošťálková"/>
    <x v="409"/>
    <n v="43"/>
    <m/>
    <s v="Dzvinčuk Petr (dzvincuk)"/>
    <s v=" "/>
    <s v="Přidalová Barbora (PřidBa)"/>
    <s v=" "/>
    <s v=" "/>
    <s v=" "/>
    <s v=" "/>
    <s v="Dubovec Tomáš (DubovecTo)"/>
    <s v=" "/>
    <s v="Halířová Radana (Halířová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64"/>
    <x v="56"/>
    <n v="0"/>
    <s v="Celkova"/>
    <b v="0"/>
    <b v="0"/>
    <b v="0"/>
    <b v="0"/>
    <s v="07:52:14"/>
    <s v="07:53:18"/>
    <s v="07:57:26"/>
    <s v="08:07:33"/>
    <s v="08:18:20"/>
    <s v="11:40:07"/>
    <s v="11:42:00"/>
    <s v="11:48:00"/>
    <s v="12:05:00"/>
    <n v="253"/>
    <n v="202"/>
    <n v="170"/>
    <n v="138"/>
    <s v="Thursday"/>
    <s v="603"/>
    <n v="96619"/>
    <s v="Plan"/>
    <d v="2023-06-01T00:00:00"/>
    <d v="1899-12-31T08:00:00"/>
    <s v="COS07"/>
    <s v="0863"/>
    <s v="111 "/>
    <m/>
    <s v="PGK - Oddělení operační gynekologie LO17          "/>
    <x v="0"/>
    <n v="2023"/>
    <x v="414"/>
    <s v="8056134427"/>
    <s v="Hošťálková Michaela"/>
    <n v="20230531"/>
    <n v="20230604"/>
    <n v="5"/>
    <s v="C539;;;;;;;;;;;;;;;"/>
    <s v="91993,21221,21413,51711,78990,90825,91881,21001"/>
    <s v="08"/>
    <s v="Porodnicko-gynekologická klinika"/>
    <s v="89301081"/>
    <s v="0817"/>
    <n v="211"/>
    <s v="B"/>
    <x v="68"/>
    <x v="68"/>
    <n v="47250"/>
    <n v="5903"/>
    <n v="0"/>
    <n v="0"/>
    <n v="99.42"/>
    <n v="0"/>
    <n v="54554.559999999998"/>
    <n v="240"/>
    <n v="525"/>
    <x v="176"/>
    <s v="08"/>
    <s v="Porodnicko-gynekologická klinika"/>
    <s v="89301081"/>
    <s v="0817"/>
    <n v="6"/>
    <n v="2"/>
    <n v="11"/>
    <n v="116885"/>
    <n v="13751"/>
    <n v="1"/>
    <n v="34397"/>
    <n v="1.7444999999999999"/>
    <n v="1.5609"/>
    <n v="0.18360000000000001"/>
    <x v="129"/>
    <n v="1.5608999729156494"/>
    <n v="0.39996999502182007"/>
    <s v="1"/>
    <s v="08"/>
    <s v="08"/>
    <s v="08,26,07"/>
    <x v="4"/>
    <s v="76861"/>
    <s v="Zlínský"/>
    <s v="Kroměříž"/>
    <s v="Bystřice pod Hostýnem"/>
    <s v="C53 - Zhoubný novotvar hrdla děložního [cervicis uteri]"/>
    <s v="C539 - ZN - hrdlo děložní [cervix uteri] NS"/>
    <m/>
    <s v="C539 - ZN - hrdlo děložní [cervix uteri] NS"/>
    <x v="288"/>
    <x v="0"/>
    <x v="0"/>
    <x v="0"/>
    <x v="1"/>
  </r>
  <r>
    <n v="349857"/>
    <x v="129"/>
    <s v="Vasyl Vayda"/>
    <x v="410"/>
    <n v="43"/>
    <m/>
    <s v="Šeďo Martin (ŠeďoMa)"/>
    <s v=" "/>
    <s v="Študent Vladimír (ŠTU JR.)"/>
    <s v=" 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14"/>
    <x v="14"/>
    <n v="0"/>
    <s v="Lokalni"/>
    <b v="0"/>
    <b v="0"/>
    <b v="0"/>
    <b v="0"/>
    <s v="13:28:57"/>
    <s v="13:28:57"/>
    <s v="13:28:57"/>
    <s v="13:28:57"/>
    <s v="13:32:13"/>
    <s v="14:08:32"/>
    <s v="14:13:12"/>
    <s v="14:17:42"/>
    <s v="14:17:42"/>
    <n v="49"/>
    <n v="36"/>
    <n v="61"/>
    <n v="32"/>
    <s v="Monday"/>
    <s v="706"/>
    <n v="1097644"/>
    <s v="Plan"/>
    <d v="2023-02-27T00:00:00"/>
    <d v="1899-12-31T13:53:00"/>
    <s v="COS07"/>
    <s v="1264"/>
    <s v=""/>
    <m/>
    <s v="URO - Lůžkové oddělení                            "/>
    <x v="1"/>
    <n v="2023"/>
    <x v="415"/>
    <s v="8010119953"/>
    <s v="Vayda Vasyl"/>
    <n v="20230227"/>
    <n v="20230228"/>
    <n v="2"/>
    <s v="N47;E119;I10;;;;;;;;;;;;;"/>
    <s v="76427"/>
    <s v="12"/>
    <s v="Urologická klinika"/>
    <s v="89301121"/>
    <s v="1211"/>
    <n v="111"/>
    <s v="A"/>
    <x v="20"/>
    <x v="20"/>
    <n v="3031"/>
    <n v="1493"/>
    <n v="0"/>
    <n v="0"/>
    <n v="0"/>
    <n v="0"/>
    <n v="0"/>
    <n v="120"/>
    <n v="225"/>
    <x v="30"/>
    <s v="12"/>
    <s v="Urologická klinika"/>
    <s v="89301121"/>
    <s v="1211"/>
    <n v="3"/>
    <n v="2"/>
    <n v="4"/>
    <n v="32137"/>
    <n v="6"/>
    <n v="1"/>
    <n v="1006"/>
    <n v="0.42930000000000001"/>
    <n v="0.42920000000000003"/>
    <n v="1E-4"/>
    <x v="20"/>
    <n v="0.42919999361038208"/>
    <n v="0"/>
    <s v="1"/>
    <s v="12"/>
    <m/>
    <s v="12"/>
    <x v="2"/>
    <s v="75000"/>
    <m/>
    <m/>
    <s v="Přerov"/>
    <s v="N47 - Hypertrofie předkožky, fimóza a parafimóza"/>
    <m/>
    <m/>
    <s v="N47 - Hypertrofie předkožky, fimóza a parafimóza"/>
    <x v="45"/>
    <x v="1"/>
    <x v="0"/>
    <x v="0"/>
    <x v="0"/>
  </r>
  <r>
    <n v="363162"/>
    <x v="70"/>
    <s v="Juraj Janošec"/>
    <x v="411"/>
    <n v="43"/>
    <m/>
    <s v="Študent Vladimír (ŠTU JR.)"/>
    <s v=" "/>
    <s v="Študent Vladimír (ŠTU)"/>
    <s v=" "/>
    <s v=" "/>
    <s v=" "/>
    <s v=" "/>
    <s v="Brigant Tomáš (BrigTo)"/>
    <s v=" "/>
    <s v="Pavoni Věra (PavoVě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1"/>
    <b v="0"/>
    <b v="0"/>
    <s v="07:45:47"/>
    <s v="07:49:42"/>
    <s v="07:53:06"/>
    <s v="08:00:12"/>
    <s v="08:22:54"/>
    <s v="10:05:31"/>
    <s v="10:08:35"/>
    <s v="10:33:58"/>
    <s v="10:44:57"/>
    <n v="179"/>
    <n v="103"/>
    <n v="155"/>
    <n v="101"/>
    <s v="Monday"/>
    <s v="706"/>
    <n v="718541"/>
    <s v="Plan"/>
    <d v="2023-07-10T00:00:00"/>
    <d v="1899-12-31T10:45:00"/>
    <s v="COS07"/>
    <s v="1264"/>
    <s v=""/>
    <m/>
    <s v="IPCHO - Intenzivní péče chirurgických oborů       "/>
    <x v="0"/>
    <n v="2023"/>
    <x v="416"/>
    <s v="8004307597"/>
    <s v="Janošec Juraj"/>
    <n v="20230709"/>
    <n v="20230714"/>
    <n v="6"/>
    <s v="C64;K861;E119;I10;;;;;;;;;;;;"/>
    <s v="91982,91991,76707,78990"/>
    <s v="12"/>
    <s v="Urologická klinika"/>
    <s v="89301121"/>
    <s v="1211"/>
    <n v="201"/>
    <s v="C"/>
    <x v="2"/>
    <x v="2"/>
    <n v="79326"/>
    <n v="5522"/>
    <n v="6696"/>
    <n v="0"/>
    <n v="163.03"/>
    <n v="0"/>
    <n v="51333.01"/>
    <n v="480"/>
    <n v="450"/>
    <x v="4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9812"/>
    <s v="Olomoucký"/>
    <s v="Prostějov"/>
    <s v="Prostějov a okolí"/>
    <s v="C64 - Zhoubný novotvar ledviny mimo pánvičku"/>
    <m/>
    <m/>
    <s v="C64 - Zhoubný novotvar ledviny mimo pánvičku"/>
    <x v="289"/>
    <x v="0"/>
    <x v="0"/>
    <x v="0"/>
    <x v="0"/>
  </r>
  <r>
    <n v="360058"/>
    <x v="214"/>
    <s v="Monika Friedrichová"/>
    <x v="412"/>
    <n v="44"/>
    <m/>
    <s v="Dzvinčuk Petr (dzvincuk)"/>
    <s v=" "/>
    <s v="Přidalová Barbora (PřidBa)"/>
    <s v=" "/>
    <s v=" "/>
    <s v=" "/>
    <s v=" "/>
    <s v="Dubovec Tomáš (DubovecTo)"/>
    <s v=" "/>
    <s v="Halířová Radana (Halířová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Král Miloslav (Král)"/>
    <s v=" "/>
    <s v=" "/>
    <s v=" "/>
    <s v=" "/>
    <s v="Havránek Jakub (HavrJak)"/>
    <s v="Raška Vojtěch (Raška)"/>
    <s v=" "/>
    <s v=" "/>
    <s v=" "/>
    <s v="COS07"/>
    <m/>
    <s v="PGK - Operační sál OP17                           "/>
    <x v="65"/>
    <x v="57"/>
    <n v="0"/>
    <s v="Celkova"/>
    <b v="0"/>
    <b v="0"/>
    <b v="0"/>
    <b v="0"/>
    <s v="12:33:45"/>
    <s v="12:36:16"/>
    <s v="12:40:15"/>
    <s v="12:43:36"/>
    <s v="12:54:13"/>
    <s v="14:40:33"/>
    <s v="14:42:00"/>
    <s v="14:43:00"/>
    <s v="15:05:00"/>
    <n v="152"/>
    <n v="106"/>
    <n v="161"/>
    <n v="121"/>
    <s v="Thursday"/>
    <s v="603"/>
    <n v="248447"/>
    <s v="Plan"/>
    <d v="2023-06-01T00:00:00"/>
    <d v="1899-12-31T12:20:00"/>
    <s v="COS07"/>
    <s v="0863"/>
    <s v="211 "/>
    <m/>
    <s v="PGK - Intermediální jednotka 17 A                 "/>
    <x v="0"/>
    <n v="2023"/>
    <x v="417"/>
    <s v="7955315687"/>
    <s v="Friedrichová Monika"/>
    <n v="20230531"/>
    <n v="20230605"/>
    <n v="6"/>
    <s v="C539;;;;;;;;;;;;;;;"/>
    <s v="90859,91991,21413,21225,51711,21415,21001,78990,91981,21221"/>
    <s v="08"/>
    <s v="Porodnicko-gynekologická klinika"/>
    <s v="89301081"/>
    <s v="0817"/>
    <n v="211"/>
    <s v="B"/>
    <x v="56"/>
    <x v="56"/>
    <n v="43667"/>
    <n v="7162"/>
    <n v="0"/>
    <n v="0"/>
    <n v="33.14"/>
    <n v="0"/>
    <n v="62701.1"/>
    <n v="300"/>
    <n v="600"/>
    <x v="177"/>
    <s v="08"/>
    <s v="Porodnicko-gynekologická klinika"/>
    <s v="89301081"/>
    <s v="0817"/>
    <n v="6"/>
    <n v="2"/>
    <n v="10"/>
    <n v="107515"/>
    <n v="12286"/>
    <n v="1"/>
    <n v="28556"/>
    <n v="1.5999000000000001"/>
    <n v="1.4358"/>
    <n v="0.1641"/>
    <x v="130"/>
    <n v="1.4357999563217163"/>
    <n v="0.52930998802185059"/>
    <s v="1"/>
    <s v="08"/>
    <s v="08"/>
    <s v="08,26,07"/>
    <x v="4"/>
    <s v="78371"/>
    <m/>
    <m/>
    <s v="Olomouc město"/>
    <s v="C53 - Zhoubný novotvar hrdla děložního [cervicis uteri]"/>
    <s v="C539 - ZN - hrdlo děložní [cervix uteri] NS"/>
    <m/>
    <s v="C539 - ZN - hrdlo děložní [cervix uteri] NS"/>
    <x v="290"/>
    <x v="0"/>
    <x v="0"/>
    <x v="0"/>
    <x v="1"/>
  </r>
  <r>
    <n v="355382"/>
    <x v="62"/>
    <s v="Gabriela Schindlerová"/>
    <x v="413"/>
    <n v="44"/>
    <m/>
    <s v="Špička Petr (Špič)"/>
    <s v=" "/>
    <s v="Riško Juraj (Riško)"/>
    <s v=" "/>
    <s v=" "/>
    <s v=" "/>
    <s v=" "/>
    <s v="Vogl Miroslav (Vog)"/>
    <s v=" "/>
    <s v="Pupíková Jitka (pupí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3"/>
    <x v="3"/>
    <n v="0"/>
    <s v="Celkova"/>
    <b v="0"/>
    <b v="0"/>
    <b v="0"/>
    <b v="0"/>
    <s v="07:38:30"/>
    <s v="07:45:16"/>
    <s v="07:50:42"/>
    <s v="08:11:00"/>
    <s v="08:21:00"/>
    <s v="10:58:49"/>
    <s v="11:06:29"/>
    <s v="11:23:33"/>
    <s v="11:33:28"/>
    <n v="235"/>
    <n v="157"/>
    <n v="129"/>
    <n v="109"/>
    <s v="Wednesday"/>
    <s v="701"/>
    <n v="97436"/>
    <s v="Plan"/>
    <d v="2023-04-12T00:00:00"/>
    <d v="1899-12-31T08:00:00"/>
    <s v="COS07"/>
    <s v="0464"/>
    <s v="205 "/>
    <m/>
    <s v="1.CH - Lůžkové oddělení 6  JIP                    "/>
    <x v="0"/>
    <n v="2023"/>
    <x v="418"/>
    <s v="7961075309"/>
    <s v="Schindlerová Gabriel"/>
    <n v="20230411"/>
    <n v="20230418"/>
    <n v="8"/>
    <s v="N804;K573;;;;;;;;;;;;;;"/>
    <s v="90880,78989,21001,21221,21413,21415,21215,21717,21225,51765"/>
    <s v="04"/>
    <s v="I. chirurgická klinika"/>
    <s v="89301041"/>
    <s v="0413"/>
    <n v="205"/>
    <s v="C"/>
    <x v="55"/>
    <x v="55"/>
    <n v="129232"/>
    <n v="2323"/>
    <n v="41522"/>
    <n v="0"/>
    <n v="287.91000000000003"/>
    <n v="0"/>
    <n v="75366.95"/>
    <n v="240"/>
    <n v="150"/>
    <x v="178"/>
    <s v="04"/>
    <s v="I. chirurgická klinika"/>
    <s v="89301041"/>
    <s v="0413"/>
    <n v="7"/>
    <n v="2"/>
    <n v="12"/>
    <n v="146525"/>
    <n v="29026"/>
    <n v="1"/>
    <n v="73603"/>
    <n v="2.3443000000000001"/>
    <n v="1.9567000000000001"/>
    <n v="0.3876"/>
    <x v="131"/>
    <n v="1.9566999673843384"/>
    <n v="0.40952000021934509"/>
    <s v="1"/>
    <s v="04"/>
    <s v="04"/>
    <s v="07,26,04"/>
    <x v="0"/>
    <s v="78396"/>
    <s v="Olomoucký"/>
    <s v="Olomouc"/>
    <s v="Uničovsko"/>
    <s v="N80 - Endometrióza"/>
    <s v="N804 - Endometrióza rektovaginální přepážky a pochvy"/>
    <m/>
    <s v="N804 - Endometrióza rektovaginální přepážky a pochvy"/>
    <x v="291"/>
    <x v="0"/>
    <x v="0"/>
    <x v="0"/>
    <x v="2"/>
  </r>
  <r>
    <n v="353473"/>
    <x v="215"/>
    <s v="Tomáš Štulíř"/>
    <x v="414"/>
    <n v="54"/>
    <m/>
    <s v="Študent Vladimír (ŠTU JR.)"/>
    <s v=" "/>
    <s v="Žemla Pavel (Žemla)"/>
    <s v=" "/>
    <s v=" "/>
    <s v=" "/>
    <s v=" "/>
    <s v="Bendžala Tomáš (BendTo)"/>
    <s v=" "/>
    <s v="Janásková Eva (Janás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37:02"/>
    <s v="07:38:05"/>
    <s v="07:57:33"/>
    <s v="08:02:09"/>
    <s v="08:13:47"/>
    <s v="10:10:42"/>
    <s v="10:14:15"/>
    <s v="10:48:32"/>
    <s v="10:56:16"/>
    <n v="199"/>
    <n v="117"/>
    <n v="188"/>
    <n v="148"/>
    <s v="Friday"/>
    <s v="706"/>
    <n v="1218654"/>
    <s v="Plan"/>
    <d v="2023-03-24T00:00:00"/>
    <d v="1899-12-31T07:35:00"/>
    <s v="COS07"/>
    <s v="1264"/>
    <s v=""/>
    <m/>
    <s v="URO - Lůžkové oddělení                            "/>
    <x v="0"/>
    <n v="2023"/>
    <x v="419"/>
    <s v="6901084630"/>
    <s v="Štulíř Tomáš"/>
    <n v="20230321"/>
    <n v="20230329"/>
    <n v="9"/>
    <s v="C61;E118;I10;E789;;;;;;;;;;;;"/>
    <s v="76711,78990,76705,91992"/>
    <s v="12"/>
    <s v="Urologická klinika"/>
    <s v="89301121"/>
    <s v="1211"/>
    <n v="211"/>
    <s v="C"/>
    <x v="9"/>
    <x v="9"/>
    <n v="80522"/>
    <n v="9623"/>
    <n v="0"/>
    <n v="0"/>
    <n v="0"/>
    <n v="0"/>
    <n v="60357.46"/>
    <n v="960"/>
    <n v="825"/>
    <x v="64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68601"/>
    <s v="Zlínský"/>
    <s v="Uherské Hradiště"/>
    <s v="Uherské Hradiště"/>
    <s v="C61 - Zhoubný novotvar předstojné žlázy - prostaty"/>
    <m/>
    <m/>
    <s v="C61 - Zhoubný novotvar předstojné žlázy - prostaty"/>
    <x v="292"/>
    <x v="0"/>
    <x v="0"/>
    <x v="0"/>
    <x v="0"/>
  </r>
  <r>
    <n v="377702"/>
    <x v="202"/>
    <s v="Slavomír Slavotínek"/>
    <x v="415"/>
    <n v="51"/>
    <m/>
    <s v="Študent Vladimír (ŠTU JR.)"/>
    <s v=" "/>
    <s v="Žemla Pavel (Žemla)"/>
    <s v="Stážista1 Uro (STÁŽ9)"/>
    <s v=" "/>
    <s v=" "/>
    <s v=" "/>
    <s v="Konupčíková Michaela (KonuMi)"/>
    <s v=" "/>
    <s v="Pavoni Věra (PavoVě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66"/>
    <x v="58"/>
    <n v="0"/>
    <s v="Celkova"/>
    <m/>
    <m/>
    <m/>
    <m/>
    <s v="10:22:15"/>
    <s v="10:24:38"/>
    <s v="10:30:44"/>
    <s v="10:33:59"/>
    <s v="10:43:28"/>
    <s v="10:55:50"/>
    <s v="10:59:07"/>
    <s v="11:19:38"/>
    <s v="11:29:17"/>
    <n v="67"/>
    <n v="12"/>
    <n v="76"/>
    <n v="33"/>
    <s v="Tuesday"/>
    <s v="CH1"/>
    <n v="288279"/>
    <s v="Plan"/>
    <m/>
    <m/>
    <s v="COS08"/>
    <s v="1264"/>
    <s v="111 "/>
    <s v="51111"/>
    <s v="URO - Lůžkové oddělení                            "/>
    <x v="1"/>
    <n v="2023"/>
    <x v="420"/>
    <s v="7205174427"/>
    <s v="Slavotínek Slavomír"/>
    <n v="20231128"/>
    <n v="20231129"/>
    <n v="2"/>
    <s v="N433;;;;;;;;;;;;;;;"/>
    <s v="76451,78989"/>
    <s v="12"/>
    <s v="Urologická klinika"/>
    <s v="89301121"/>
    <s v="1211"/>
    <n v="111"/>
    <s v="C"/>
    <x v="26"/>
    <x v="26"/>
    <n v="5845"/>
    <n v="1493"/>
    <n v="0"/>
    <n v="0"/>
    <n v="0"/>
    <n v="0"/>
    <n v="0"/>
    <n v="120"/>
    <n v="225"/>
    <x v="57"/>
    <s v="12"/>
    <s v="Urologická klinika"/>
    <s v="89301121"/>
    <s v="1211"/>
    <n v="4"/>
    <n v="2"/>
    <n v="6"/>
    <n v="40350"/>
    <n v="30"/>
    <n v="1"/>
    <n v="1030"/>
    <n v="0.53920000000000001"/>
    <n v="0.53879999999999995"/>
    <n v="4.0000000000000002E-4"/>
    <x v="30"/>
    <n v="0.53880000114440918"/>
    <n v="0"/>
    <s v="1"/>
    <s v="12"/>
    <s v="12"/>
    <s v="12,07"/>
    <x v="2"/>
    <s v="79804"/>
    <s v="Olomoucký"/>
    <s v="Prostějov"/>
    <s v="Prostějov a okolí"/>
    <s v="N43 - Hydrokéla a spermatokéla"/>
    <s v="N433 - Hydrokéla NS"/>
    <m/>
    <s v="N433 - Hydrokéla NS"/>
    <x v="45"/>
    <x v="1"/>
    <x v="0"/>
    <x v="0"/>
    <x v="0"/>
  </r>
  <r>
    <n v="377648"/>
    <x v="216"/>
    <s v="Pavlína Slepičková"/>
    <x v="416"/>
    <n v="45"/>
    <m/>
    <s v="Marek Radim (marekrad)"/>
    <s v=" "/>
    <s v="Janošík Martin (JanoMa)"/>
    <s v=" "/>
    <s v=" "/>
    <s v=" "/>
    <s v=" "/>
    <s v="Bendžala Tomáš (BendTo)"/>
    <s v=" "/>
    <s v="Ličková Michaela (LičkovMic)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m/>
    <s v="PGK - Operační sál OP17                           "/>
    <x v="67"/>
    <x v="59"/>
    <n v="0"/>
    <s v="Celkova"/>
    <m/>
    <m/>
    <m/>
    <m/>
    <s v="11:21:24"/>
    <s v="11:33:07"/>
    <s v="11:33:09"/>
    <s v="11:45:55"/>
    <s v="11:58:39"/>
    <s v="14:22:00"/>
    <s v="14:28:00"/>
    <s v="14:52:24"/>
    <s v="15:03:20"/>
    <n v="222"/>
    <n v="144"/>
    <n v="180"/>
    <n v="136"/>
    <s v="Thursday"/>
    <s v="603"/>
    <n v="397424"/>
    <s v="Plan"/>
    <d v="2023-12-07T00:00:00"/>
    <d v="1899-12-31T11:10:00"/>
    <s v="COS07"/>
    <s v="0863"/>
    <s v="111 "/>
    <m/>
    <s v="PGK - Intermediální jednotka 17 A                 "/>
    <x v="0"/>
    <n v="2023"/>
    <x v="421"/>
    <s v="7862304956"/>
    <s v="Slepičková Pavlína"/>
    <n v="20231206"/>
    <n v="20231227"/>
    <n v="21"/>
    <s v="D391;E440;;;;;;;;;;;;;;"/>
    <s v="90859,21415,51711,35520,21413,90817,21225,78990,21221,21001,90782,91987,91781"/>
    <s v="08"/>
    <s v="Porodnicko-gynekologická klinika"/>
    <s v="89301081"/>
    <s v="0817"/>
    <n v="211"/>
    <s v="A"/>
    <x v="69"/>
    <x v="69"/>
    <n v="105947"/>
    <n v="23729"/>
    <n v="0"/>
    <n v="0"/>
    <n v="5713.35"/>
    <n v="0"/>
    <n v="80797.62"/>
    <n v="1140"/>
    <n v="1875"/>
    <x v="179"/>
    <s v="08"/>
    <s v="Porodnicko-gynekologická klinika"/>
    <s v="89301081"/>
    <s v="0817"/>
    <n v="10"/>
    <n v="3"/>
    <n v="19"/>
    <n v="101443"/>
    <n v="7527"/>
    <n v="1"/>
    <n v="22594"/>
    <n v="1.4552"/>
    <n v="1.3547"/>
    <n v="0.10050000000000001"/>
    <x v="132"/>
    <n v="1.517259955406189"/>
    <n v="0.7832300066947937"/>
    <s v="1"/>
    <s v="08"/>
    <s v="08"/>
    <s v="26,39,08,07"/>
    <x v="3"/>
    <s v="78985"/>
    <s v="Olomoucký"/>
    <s v="Šumperk"/>
    <s v="Mohelnicko"/>
    <s v="D39 - Novotvar nejistého nebo neznámého chování ženských pohlavních orgánů"/>
    <s v="D391 - Novotvar NNCH - vaječník"/>
    <m/>
    <s v="D391 - Novotvar NNCH - vaječník"/>
    <x v="293"/>
    <x v="0"/>
    <x v="0"/>
    <x v="0"/>
    <x v="1"/>
  </r>
  <r>
    <n v="349441"/>
    <x v="217"/>
    <s v="Ludmila Lexová"/>
    <x v="417"/>
    <n v="79"/>
    <m/>
    <s v="Marek Radim (marekrad)"/>
    <s v=" "/>
    <s v="Kováč David (KováčDavi)"/>
    <s v="Starý Lubomír (starylubo)"/>
    <s v="Stážista1 Porgyn (STÁŽ15)"/>
    <s v=" "/>
    <s v=" "/>
    <s v="Tylich Štěpán (TylichŠtě)"/>
    <s v=" "/>
    <s v=" 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Král Jiří (KrálJiří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2:22:25"/>
    <s v="12:28:34"/>
    <s v="12:32:36"/>
    <s v="12:47:48"/>
    <s v="13:08:00"/>
    <s v="16:47:00"/>
    <s v="16:49:00"/>
    <s v="17:29:58"/>
    <s v="17:38:11"/>
    <n v="316"/>
    <n v="219"/>
    <n v="171"/>
    <n v="117"/>
    <s v="Thursday"/>
    <s v="603"/>
    <n v="54809"/>
    <s v="Plan"/>
    <d v="2023-03-02T00:00:00"/>
    <d v="1899-12-31T11:14:00"/>
    <s v="COS07"/>
    <s v="0863"/>
    <s v="111 "/>
    <m/>
    <m/>
    <x v="0"/>
    <n v="2023"/>
    <x v="422"/>
    <s v="445603436"/>
    <s v="Lexová Ludmila"/>
    <n v="20230301"/>
    <n v="20230309"/>
    <n v="9"/>
    <s v="C549;;;;;;;;;;;;;;;"/>
    <s v="21415,63596,91991,21413,63573,78990,21215,21225,21221,21001,51713,76471,21211,91982"/>
    <s v="08"/>
    <s v="Porodnicko-gynekologická klinika"/>
    <s v="89301081"/>
    <s v="0817"/>
    <n v="111"/>
    <s v="B"/>
    <x v="70"/>
    <x v="70"/>
    <n v="68246"/>
    <n v="10297"/>
    <n v="0"/>
    <n v="0"/>
    <n v="2030.35"/>
    <n v="0"/>
    <n v="0"/>
    <n v="480"/>
    <n v="825"/>
    <x v="180"/>
    <s v="08"/>
    <s v="Porodnicko-gynekologická klinika"/>
    <s v="89301081"/>
    <s v="0817"/>
    <n v="9"/>
    <n v="3"/>
    <n v="14"/>
    <n v="149897"/>
    <n v="2458"/>
    <n v="1"/>
    <n v="10100"/>
    <n v="2.0345"/>
    <n v="2.0017"/>
    <n v="3.2800000000000003E-2"/>
    <x v="133"/>
    <n v="2.0016999244689941"/>
    <n v="3.2800000160932541E-2"/>
    <s v="1"/>
    <s v="08"/>
    <s v="08"/>
    <s v="26,08,07"/>
    <x v="2"/>
    <s v="78373"/>
    <s v="Olomoucký"/>
    <s v="Olomouc"/>
    <s v="Olomouc jih"/>
    <s v="C54 - Zhoubný novotvar těla děložního"/>
    <s v="C549 - ZN - tělo děložní [corpus uteri] NS"/>
    <m/>
    <s v="C549 - ZN - tělo děložní [corpus uteri] NS"/>
    <x v="294"/>
    <x v="1"/>
    <x v="0"/>
    <x v="0"/>
    <x v="1"/>
  </r>
  <r>
    <n v="357654"/>
    <x v="203"/>
    <s v="Zdenek Jílek"/>
    <x v="418"/>
    <n v="63"/>
    <m/>
    <s v="Študent Vladimír (ŠTU JR.)"/>
    <s v=" "/>
    <s v="Hruška František (HRU)"/>
    <s v=" "/>
    <s v=" "/>
    <s v=" "/>
    <s v=" "/>
    <s v="Gallová Zuzana (Gallová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29:29"/>
    <s v="07:33:56"/>
    <s v="07:51:53"/>
    <s v="07:59:57"/>
    <s v="08:04:10"/>
    <s v="10:01:12"/>
    <s v="10:02:45"/>
    <s v="10:02:46"/>
    <s v="10:14:16"/>
    <n v="165"/>
    <n v="117"/>
    <n v="188"/>
    <n v="147"/>
    <s v="Tuesday"/>
    <s v="706"/>
    <n v="336917"/>
    <s v="Plan"/>
    <d v="2023-05-09T00:00:00"/>
    <d v="1899-12-31T07:35:00"/>
    <s v="COS07"/>
    <s v="1264"/>
    <s v="111 "/>
    <m/>
    <s v="URO - Lůžkové oddělení                            "/>
    <x v="0"/>
    <n v="2023"/>
    <x v="423"/>
    <s v="6003152133"/>
    <s v="Jílek Zdenek"/>
    <n v="20230508"/>
    <n v="20230513"/>
    <n v="6"/>
    <s v="C61;;;;;;;;;;;;;;;"/>
    <s v="78990,91993,76711,76705,91982"/>
    <s v="12"/>
    <s v="Urologická klinika"/>
    <s v="89301121"/>
    <s v="1211"/>
    <n v="111"/>
    <s v="C"/>
    <x v="9"/>
    <x v="9"/>
    <n v="96012"/>
    <n v="6556"/>
    <n v="0"/>
    <n v="0"/>
    <n v="0"/>
    <n v="0"/>
    <n v="60137.67"/>
    <n v="600"/>
    <n v="600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07,12"/>
    <x v="0"/>
    <s v="78385"/>
    <s v="Olomoucký"/>
    <s v="Olomouc"/>
    <s v="Uničovsko"/>
    <s v="C61 - Zhoubný novotvar předstojné žlázy - prostaty"/>
    <m/>
    <m/>
    <s v="C61 - Zhoubný novotvar předstojné žlázy - prostaty"/>
    <x v="46"/>
    <x v="0"/>
    <x v="0"/>
    <x v="0"/>
    <x v="0"/>
  </r>
  <r>
    <n v="376043"/>
    <x v="218"/>
    <s v="Petra Nováčková"/>
    <x v="419"/>
    <n v="45"/>
    <m/>
    <s v="Špička Petr (Špič)"/>
    <s v="Laca Michal (Laca)"/>
    <s v="Riško Juraj (Riško)"/>
    <s v="Stážista1 Chir1 (STÁŽ1)"/>
    <s v=" "/>
    <s v=" "/>
    <s v=" "/>
    <s v="Gallová Zuzana (Gallová)"/>
    <s v=" "/>
    <s v="Drtilová Irena (DrtiIr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 "/>
    <s v=" "/>
    <s v=" "/>
    <s v=" "/>
    <s v=" "/>
    <s v=" "/>
    <s v=" "/>
    <s v=" "/>
    <s v=" "/>
    <s v=" "/>
    <s v="COS07"/>
    <s v="1.CH - Lůžkové oddělení 9                         "/>
    <s v="1.CH - Operační sál                               "/>
    <x v="8"/>
    <x v="8"/>
    <n v="0"/>
    <s v="Celkova"/>
    <m/>
    <m/>
    <m/>
    <m/>
    <s v="10:24:49"/>
    <s v="10:27:11"/>
    <s v="10:32:15"/>
    <s v="10:41:13"/>
    <s v="10:56:26"/>
    <s v="14:05:49"/>
    <s v="14:23:33"/>
    <s v="14:23:18"/>
    <s v="14:48:07"/>
    <n v="264"/>
    <n v="189"/>
    <n v="276"/>
    <n v="198"/>
    <s v="Wednesday"/>
    <s v="CH1"/>
    <n v="560176"/>
    <s v="Plan"/>
    <d v="2023-11-01T00:00:00"/>
    <d v="1899-12-31T10:40:00"/>
    <s v="COS07"/>
    <s v="0464"/>
    <s v="111 "/>
    <m/>
    <s v="1.CH - Lůžkové oddělení 6  JIP                    "/>
    <x v="0"/>
    <n v="2023"/>
    <x v="424"/>
    <s v="7852264475"/>
    <s v="Nováčková Petra"/>
    <n v="20231031"/>
    <n v="20231109"/>
    <n v="10"/>
    <s v="C20;Z932;;;;;;;;;;;;;;"/>
    <s v="21221,91761,21225,21415,91769,91770,21413,91992,51765,91982,21215,21001,78990"/>
    <s v="04"/>
    <s v="I. chirurgická klinika"/>
    <s v="89301041"/>
    <s v="0413"/>
    <n v="205"/>
    <s v="D"/>
    <x v="7"/>
    <x v="7"/>
    <n v="178019"/>
    <n v="4257"/>
    <n v="54364"/>
    <n v="0"/>
    <n v="2385.37"/>
    <n v="14490.76"/>
    <n v="85640.14"/>
    <n v="480"/>
    <n v="300"/>
    <x v="181"/>
    <s v="04"/>
    <s v="I. chirurgická klinika"/>
    <s v="89301041"/>
    <s v="0412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4,07"/>
    <x v="0"/>
    <s v="79809"/>
    <s v="Olomoucký"/>
    <s v="Prostějov"/>
    <s v="Prostějov a okolí"/>
    <s v="C20 - Zhoubný novotvar konečníku"/>
    <m/>
    <m/>
    <s v="C20 - Zhoubný novotvar konečníku"/>
    <x v="295"/>
    <x v="0"/>
    <x v="0"/>
    <x v="0"/>
    <x v="2"/>
  </r>
  <r>
    <n v="371359"/>
    <x v="109"/>
    <s v="Marián Dvořák"/>
    <x v="420"/>
    <n v="45"/>
    <m/>
    <s v="Homza Miroslav (HO)"/>
    <s v=" "/>
    <s v=" "/>
    <s v=" "/>
    <s v=" "/>
    <s v=" "/>
    <s v=" "/>
    <s v="Rešková Ivana (ReškováI)"/>
    <s v=" "/>
    <s v="Kania Jana (KaniJa)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Fričarová Martina (Fričarová)"/>
    <s v=" "/>
    <s v=" "/>
    <s v=" "/>
    <s v="Koutný Tomáš (KoutTo)"/>
    <s v=" "/>
    <s v=" "/>
    <s v=" "/>
    <s v=" "/>
    <s v=" "/>
    <s v=" "/>
    <s v=" "/>
    <s v=" "/>
    <s v=" "/>
    <s v="COS07"/>
    <s v="TR - Lůžkové oddělení 27                          "/>
    <s v="TR - Centrální operační sál                       "/>
    <x v="51"/>
    <x v="34"/>
    <n v="0"/>
    <s v="Celkova"/>
    <b v="0"/>
    <b v="0"/>
    <b v="0"/>
    <b v="0"/>
    <s v="13:41:00"/>
    <s v="13:41:00"/>
    <s v="13:43:54"/>
    <s v="13:46:39"/>
    <s v="13:53:50"/>
    <s v="14:07:18"/>
    <s v="14:08:39"/>
    <s v="14:31:11"/>
    <s v="14:31:11"/>
    <n v="50"/>
    <n v="14"/>
    <n v="63"/>
    <n v="27"/>
    <s v="Friday"/>
    <s v="503"/>
    <n v="99535"/>
    <s v="Plan"/>
    <d v="2023-09-22T00:00:00"/>
    <d v="1899-12-31T15:20:00"/>
    <s v="COS05"/>
    <s v="3164"/>
    <s v="205 "/>
    <m/>
    <s v="TR - Lůžkové oddělení 27                          "/>
    <x v="1"/>
    <n v="2023"/>
    <x v="425"/>
    <s v="7808285386"/>
    <s v="Dvořák Marián"/>
    <n v="20230914"/>
    <n v="20231020"/>
    <n v="37"/>
    <s v="Z470;T814;;;;;;;;;;;;;;"/>
    <s v="51850,62440,61151,78989,61165,78988,51819,62310,66813,66127,62610"/>
    <s v="31"/>
    <s v="Traumatologická klinika"/>
    <s v="89301311"/>
    <s v="3111"/>
    <n v="205"/>
    <s v="A"/>
    <x v="71"/>
    <x v="71"/>
    <n v="99301"/>
    <n v="32262"/>
    <n v="0"/>
    <n v="0"/>
    <n v="7648.15"/>
    <n v="0"/>
    <n v="3769.14"/>
    <n v="4320"/>
    <n v="4275"/>
    <x v="182"/>
    <s v="31"/>
    <s v="Traumatologická klinika"/>
    <s v="89301311"/>
    <s v="3111"/>
    <n v="10"/>
    <n v="3"/>
    <n v="20"/>
    <n v="95117"/>
    <n v="3832"/>
    <n v="1"/>
    <n v="16475"/>
    <n v="1.3213999999999999"/>
    <n v="1.2702"/>
    <n v="5.1200000000000002E-2"/>
    <x v="134"/>
    <n v="2.5657999515533447"/>
    <n v="5.1199998706579208E-2"/>
    <s v="1"/>
    <s v="31"/>
    <s v="31,29"/>
    <s v="31,29,07"/>
    <x v="2"/>
    <s v="77900"/>
    <s v="Olomoucký"/>
    <s v="Olomouc"/>
    <s v="Olomouc město"/>
    <s v="Z47 - Jiná ortopedická následná péče"/>
    <s v="Z470 - Následná péče zahr.vynět.kost.dlah.n.jiných vnitř.fixačních pomůcek"/>
    <m/>
    <s v="Z470 - Následná péče zahr.vynět.kost.dlah.n.jiných vnitř.fixačních pomůcek"/>
    <x v="296"/>
    <x v="1"/>
    <x v="0"/>
    <x v="0"/>
    <x v="6"/>
  </r>
  <r>
    <n v="369468"/>
    <x v="141"/>
    <s v="Michal Koubek"/>
    <x v="421"/>
    <n v="45"/>
    <m/>
    <s v="Král Milan (KR)"/>
    <s v=" "/>
    <s v="Hradil David (HR)"/>
    <s v=" "/>
    <s v=" "/>
    <s v=" "/>
    <s v=" "/>
    <s v="Šoustal Stanislav (Šou)"/>
    <s v=" "/>
    <s v="Badalová Jitka (BadaJi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44"/>
    <x v="40"/>
    <n v="3"/>
    <s v="Celkova"/>
    <b v="0"/>
    <b v="0"/>
    <b v="0"/>
    <b v="0"/>
    <s v="13:31:01"/>
    <s v="13:33:28"/>
    <s v="13:38:53"/>
    <s v="13:42:24"/>
    <s v="13:44:00"/>
    <s v="14:08:26"/>
    <s v="14:10:04"/>
    <s v="14:17:03"/>
    <s v="14:24:53"/>
    <n v="53"/>
    <n v="24"/>
    <n v="70"/>
    <n v="35"/>
    <s v="Friday"/>
    <s v="706"/>
    <n v="554348"/>
    <s v="Plan"/>
    <m/>
    <m/>
    <m/>
    <s v="1264"/>
    <s v="217 "/>
    <m/>
    <s v="URO - Lůžkové oddělení                            "/>
    <x v="1"/>
    <n v="2023"/>
    <x v="426"/>
    <s v="7803115331"/>
    <s v="Koubek Michal"/>
    <n v="20230901"/>
    <n v="20230902"/>
    <n v="2"/>
    <s v="C621;;;;;;;;;;;;;;;"/>
    <s v="91991,91981,78990,76440"/>
    <s v="12"/>
    <s v="Urologická klinika"/>
    <s v="89301121"/>
    <s v="1211"/>
    <n v="205"/>
    <s v="A"/>
    <x v="28"/>
    <x v="28"/>
    <n v="8165"/>
    <n v="1493"/>
    <n v="0"/>
    <n v="0"/>
    <n v="0"/>
    <n v="0"/>
    <n v="0"/>
    <n v="120"/>
    <n v="225"/>
    <x v="169"/>
    <s v="12"/>
    <s v="Urologická klinika"/>
    <s v="89301121"/>
    <s v="1211"/>
    <n v="4"/>
    <n v="2"/>
    <n v="10"/>
    <n v="53710"/>
    <n v="637"/>
    <n v="1"/>
    <n v="4890"/>
    <n v="0.7258"/>
    <n v="0.71730000000000005"/>
    <n v="8.5000000000000006E-3"/>
    <x v="32"/>
    <n v="0.71729999780654907"/>
    <n v="0"/>
    <s v="1"/>
    <s v="12"/>
    <s v="12"/>
    <s v="12,07"/>
    <x v="2"/>
    <s v="77900"/>
    <s v="Olomoucký"/>
    <s v="Olomouc"/>
    <s v="Olomouc město"/>
    <s v="C62 - Zhoubný novotvar varlete"/>
    <s v="C621 - ZN - sestouplé varle"/>
    <m/>
    <s v="C621 - ZN - sestouplé varle"/>
    <x v="45"/>
    <x v="1"/>
    <x v="0"/>
    <x v="0"/>
    <x v="0"/>
  </r>
  <r>
    <n v="362318"/>
    <x v="87"/>
    <s v="Danuše Kummerová"/>
    <x v="422"/>
    <n v="74"/>
    <m/>
    <s v="Dzvinčuk Petr (dzvincuk)"/>
    <s v=" "/>
    <s v="Janošík Martin (JanoMa)"/>
    <s v=" "/>
    <s v=" "/>
    <s v=" "/>
    <s v=" "/>
    <s v="Konupčíková Michaela (KonuMi)"/>
    <s v=" "/>
    <s v="Hrabálková Jitka (HrabJi)"/>
    <s v=" "/>
    <s v=" "/>
    <s v=" "/>
    <s v=" "/>
    <s v=" "/>
    <s v=" "/>
    <s v=" "/>
    <s v=" "/>
    <s v=" "/>
    <s v="Skýpalová Gabriela (SkýpaloGa)"/>
    <s v=" "/>
    <s v=" "/>
    <s v=" "/>
    <s v=" "/>
    <s v="Koriteaková Vendula (KoriteaVe)"/>
    <s v=" "/>
    <s v=" "/>
    <s v=" "/>
    <s v=" "/>
    <s v="Benda Jan (Benda)"/>
    <s v=" "/>
    <s v=" "/>
    <s v=" "/>
    <s v=" "/>
    <s v="Havránek Jakub (HavrJak)"/>
    <s v=" "/>
    <s v=" "/>
    <s v=" "/>
    <s v=" "/>
    <s v="COS07"/>
    <m/>
    <s v="PGK - Operační sál OP17                           "/>
    <x v="37"/>
    <x v="33"/>
    <n v="0"/>
    <s v="Celkova"/>
    <b v="0"/>
    <b v="0"/>
    <b v="0"/>
    <b v="0"/>
    <s v="07:45:30"/>
    <s v="07:56:03"/>
    <s v="08:03:41"/>
    <s v="08:05:26"/>
    <s v="08:20:20"/>
    <s v="11:16:23"/>
    <s v="11:42:01"/>
    <s v="11:44:28"/>
    <s v="11:45:29"/>
    <n v="240"/>
    <n v="176"/>
    <n v="161"/>
    <n v="119"/>
    <s v="Thursday"/>
    <s v="603"/>
    <n v="234541"/>
    <s v="Plan"/>
    <d v="2023-09-07T00:00:00"/>
    <d v="1899-12-31T08:00:00"/>
    <s v="COS07"/>
    <s v="0863"/>
    <s v="217 "/>
    <m/>
    <s v="PGK - Oddělení operační gynekologie LO17          "/>
    <x v="0"/>
    <n v="2023"/>
    <x v="427"/>
    <s v="496110224"/>
    <s v="Kummerová Danuše"/>
    <n v="20230906"/>
    <n v="20230910"/>
    <n v="5"/>
    <s v="N812;I10;E039;;;;;;;;;;;;;"/>
    <s v="91986,78990,21415,21001,21225"/>
    <s v="08"/>
    <s v="Porodnicko-gynekologická klinika"/>
    <s v="89301081"/>
    <s v="0817"/>
    <n v="205"/>
    <s v="D"/>
    <x v="13"/>
    <x v="13"/>
    <n v="42109"/>
    <n v="5903"/>
    <n v="0"/>
    <n v="0"/>
    <n v="54.34"/>
    <n v="0"/>
    <n v="58098.67"/>
    <n v="240"/>
    <n v="525"/>
    <x v="183"/>
    <s v="08"/>
    <s v="Porodnicko-gynekologická klinika"/>
    <s v="89301081"/>
    <s v="0817"/>
    <n v="5"/>
    <n v="2"/>
    <n v="8"/>
    <n v="65283"/>
    <n v="5739"/>
    <n v="1"/>
    <n v="25587"/>
    <n v="0.94840000000000002"/>
    <n v="0.87180000000000002"/>
    <n v="7.6600000000000001E-2"/>
    <x v="135"/>
    <n v="0.8718000054359436"/>
    <n v="0.42432999610900879"/>
    <s v="1"/>
    <s v="08"/>
    <m/>
    <s v="08,07,26"/>
    <x v="0"/>
    <s v="77900"/>
    <s v="Olomoucký"/>
    <s v="Olomouc"/>
    <s v="Olomouc město"/>
    <s v="N81 - Výhřez (prolaps) ženských pohlavních orgánů"/>
    <s v="N812 - Neúplný výhřez dělohy a pochvy"/>
    <m/>
    <s v="N812 - Neúplný výhřez dělohy a pochvy"/>
    <x v="297"/>
    <x v="0"/>
    <x v="0"/>
    <x v="0"/>
    <x v="1"/>
  </r>
  <r>
    <n v="344523"/>
    <x v="201"/>
    <s v="Vladimír Dratva"/>
    <x v="423"/>
    <n v="62"/>
    <m/>
    <s v="Hartmann Igor (HA)"/>
    <s v=" "/>
    <s v="Hruška František (HRU)"/>
    <s v=" "/>
    <s v=" "/>
    <s v=" "/>
    <s v=" "/>
    <s v="Skálová Jitka (SkálováJ)"/>
    <s v=" "/>
    <s v="Weinlichová Stanislava (Weinlicho)"/>
    <s v="Nuzíková Libuše (NuzíLi)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0:55"/>
    <s v="07:41:59"/>
    <s v="07:45:56"/>
    <s v="07:54:10"/>
    <s v="08:15:16"/>
    <s v="10:40:35"/>
    <s v="10:42:54"/>
    <s v="10:45:07"/>
    <s v="10:55:16"/>
    <n v="195"/>
    <n v="145"/>
    <n v="155"/>
    <n v="101"/>
    <s v="Friday"/>
    <s v="706"/>
    <n v="364998"/>
    <s v="Plan"/>
    <d v="2023-01-13T00:00:00"/>
    <d v="1899-12-31T07:35:00"/>
    <s v="COS07"/>
    <s v="1264"/>
    <s v="211 "/>
    <m/>
    <s v="URO - Lůžkové oddělení                            "/>
    <x v="0"/>
    <n v="2023"/>
    <x v="428"/>
    <s v="6107071487"/>
    <s v="Dratva Vladimir"/>
    <n v="20230112"/>
    <n v="20230117"/>
    <n v="6"/>
    <s v="C64;C61;;;;;;;;;;;;;;"/>
    <s v="91982,78989,76707,91991"/>
    <s v="12"/>
    <s v="Urologická klinika"/>
    <s v="89301121"/>
    <s v="1211"/>
    <n v="211"/>
    <s v="C"/>
    <x v="2"/>
    <x v="2"/>
    <n v="72638"/>
    <n v="6481"/>
    <n v="0"/>
    <n v="0"/>
    <n v="217.37"/>
    <n v="0"/>
    <n v="51143.35"/>
    <n v="600"/>
    <n v="525"/>
    <x v="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4601"/>
    <s v="Moravskoslezský"/>
    <s v="Opava"/>
    <s v="Opava"/>
    <s v="C64 - Zhoubný novotvar ledviny mimo pánvičku"/>
    <m/>
    <m/>
    <s v="C64 - Zhoubný novotvar ledviny mimo pánvičku"/>
    <x v="298"/>
    <x v="0"/>
    <x v="0"/>
    <x v="0"/>
    <x v="0"/>
  </r>
  <r>
    <n v="361933"/>
    <x v="204"/>
    <s v="Tomáš Hlivka"/>
    <x v="424"/>
    <n v="55"/>
    <m/>
    <s v="Hartmann Igor (HA)"/>
    <s v=" "/>
    <s v="Hruška František (HRU)"/>
    <s v=" "/>
    <s v=" "/>
    <s v=" "/>
    <s v=" "/>
    <s v="Vorlová Barbora (VorlBa)"/>
    <s v=" "/>
    <s v="Kania Jana (KaniJa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0:05:00"/>
    <s v="10:08:00"/>
    <s v="10:14:29"/>
    <s v="10:19:47"/>
    <s v="10:37:41"/>
    <s v="12:44:48"/>
    <s v="12:47:11"/>
    <s v="12:48:56"/>
    <s v="13:00:22"/>
    <n v="175"/>
    <n v="127"/>
    <n v="155"/>
    <n v="101"/>
    <s v="Monday"/>
    <s v="706"/>
    <n v="1231196"/>
    <s v="Plan"/>
    <d v="2023-06-12T00:00:00"/>
    <d v="1899-12-31T10:45:00"/>
    <s v="COS07"/>
    <s v="1264"/>
    <s v=""/>
    <m/>
    <s v="URO - Lůžkové oddělení                            "/>
    <x v="0"/>
    <n v="2023"/>
    <x v="429"/>
    <s v="6801301364"/>
    <s v="Hlivka Tomáš"/>
    <n v="20230611"/>
    <n v="20230616"/>
    <n v="6"/>
    <s v="C64;E785;;;;;;;;;;;;;;"/>
    <s v="91991,78990,76707,91981"/>
    <s v="12"/>
    <s v="Urologická klinika"/>
    <s v="89301121"/>
    <s v="1211"/>
    <n v="207"/>
    <s v="C"/>
    <x v="2"/>
    <x v="2"/>
    <n v="72239"/>
    <n v="6556"/>
    <n v="0"/>
    <n v="0"/>
    <n v="163.03"/>
    <n v="0"/>
    <n v="51124.54"/>
    <n v="600"/>
    <n v="600"/>
    <x v="16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17000"/>
    <s v="Hlavní město Praha"/>
    <s v="Hlavní město Praha"/>
    <s v="Praha hl.m."/>
    <s v="C64 - Zhoubný novotvar ledviny mimo pánvičku"/>
    <m/>
    <m/>
    <s v="C64 - Zhoubný novotvar ledviny mimo pánvičku"/>
    <x v="44"/>
    <x v="0"/>
    <x v="0"/>
    <x v="0"/>
    <x v="0"/>
  </r>
  <r>
    <n v="377616"/>
    <x v="219"/>
    <s v="Václav Lipner"/>
    <x v="425"/>
    <n v="76"/>
    <m/>
    <s v="Študent Vladimír (ŠTU JR.)"/>
    <s v=" "/>
    <s v="Česák Ondřej (ČesáOn)"/>
    <s v=" "/>
    <s v=" "/>
    <s v=" "/>
    <s v=" "/>
    <s v="Gallová Zuzana (Gallová)"/>
    <s v=" "/>
    <s v="Melicharová Natálie (MeliNa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07:41:14"/>
    <s v="08:00:01"/>
    <s v="08:00:54"/>
    <s v="08:11:11"/>
    <s v="08:19:26"/>
    <s v="09:48:24"/>
    <s v="09:51:14"/>
    <s v="09:53:35"/>
    <s v="10:07:55"/>
    <n v="146"/>
    <n v="89"/>
    <n v="150"/>
    <n v="106"/>
    <s v="Wednesday"/>
    <s v="706"/>
    <n v="421215"/>
    <s v="Plan"/>
    <d v="2023-11-15T00:00:00"/>
    <d v="1899-12-31T08:00:00"/>
    <s v="COS07"/>
    <s v="1264"/>
    <s v="207 "/>
    <m/>
    <s v="URO - Lůžkové oddělení                            "/>
    <x v="0"/>
    <n v="2023"/>
    <x v="430"/>
    <s v="471130444"/>
    <s v="Lipner Václav"/>
    <n v="20231113"/>
    <n v="20231119"/>
    <n v="7"/>
    <s v="C61;I10;E785;E119;;;;;;;;;;;;"/>
    <s v="91982,78991,91992,76705"/>
    <s v="12"/>
    <s v="Urologická klinika"/>
    <s v="89301121"/>
    <s v="1211"/>
    <n v="207"/>
    <s v="C"/>
    <x v="0"/>
    <x v="0"/>
    <n v="64536"/>
    <n v="7707"/>
    <n v="0"/>
    <n v="0"/>
    <n v="0"/>
    <n v="0"/>
    <n v="60713.24"/>
    <n v="720"/>
    <n v="675"/>
    <x v="47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8357"/>
    <s v="Olomoucký"/>
    <s v="Olomouc"/>
    <s v="Olomouc východ"/>
    <s v="C61 - Zhoubný novotvar předstojné žlázy - prostaty"/>
    <m/>
    <m/>
    <s v="C61 - Zhoubný novotvar předstojné žlázy - prostaty"/>
    <x v="15"/>
    <x v="0"/>
    <x v="0"/>
    <x v="0"/>
    <x v="0"/>
  </r>
  <r>
    <n v="355983"/>
    <x v="130"/>
    <s v="Ladislava Bartošová"/>
    <x v="426"/>
    <n v="47"/>
    <m/>
    <s v="Pilka Radovan (pilkarad)"/>
    <s v=" "/>
    <s v="Janošík Martin (JanoMa)"/>
    <s v=" "/>
    <s v=" "/>
    <s v=" "/>
    <s v=" "/>
    <s v="Dubovec Tomáš (DubovecTo)"/>
    <s v=" "/>
    <s v="Sobotková Klára (SobotkoKl)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Svorník Ondřej (SvorOn)"/>
    <s v=" "/>
    <s v=" "/>
    <s v=" "/>
    <s v=" "/>
    <s v="Raška Vojtěch (Raška)"/>
    <s v=" "/>
    <s v=" "/>
    <s v=" "/>
    <s v=" "/>
    <s v="COS07"/>
    <m/>
    <s v="PGK - Operační sál OP17                           "/>
    <x v="23"/>
    <x v="21"/>
    <n v="0"/>
    <s v="Celkova"/>
    <b v="0"/>
    <b v="0"/>
    <b v="0"/>
    <b v="0"/>
    <s v="15:01:25"/>
    <s v="15:05:45"/>
    <s v="15:12:35"/>
    <s v="15:28:45"/>
    <s v="15:49:01"/>
    <s v="17:41:00"/>
    <s v="17:42:00"/>
    <s v="17:49:00"/>
    <s v="18:02:00"/>
    <n v="181"/>
    <n v="112"/>
    <n v="184"/>
    <n v="124"/>
    <s v="Thursday"/>
    <s v="603"/>
    <n v="504599"/>
    <s v="Sluzba"/>
    <d v="2023-05-25T00:00:00"/>
    <d v="1899-12-31T14:22:00"/>
    <s v="COS07"/>
    <s v="0863"/>
    <s v="201 "/>
    <m/>
    <s v="PGK - Oddělení operační gynekologie LO17          "/>
    <x v="0"/>
    <n v="2023"/>
    <x v="431"/>
    <s v="7657065680"/>
    <s v="Bartošová Ladislava"/>
    <n v="20230524"/>
    <n v="20230529"/>
    <n v="6"/>
    <s v="N851;E669;I10;J449;E119;;;;;;;;;;;"/>
    <s v="91987,78990"/>
    <s v="08"/>
    <s v="Porodnicko-gynekologická klinika"/>
    <s v="89301081"/>
    <s v="0817"/>
    <n v="201"/>
    <s v="C"/>
    <x v="14"/>
    <x v="14"/>
    <n v="48991"/>
    <n v="5678"/>
    <n v="6696"/>
    <n v="0"/>
    <n v="54.34"/>
    <n v="0"/>
    <n v="43278.48"/>
    <n v="240"/>
    <n v="300"/>
    <x v="184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136"/>
    <n v="1.2683000564575195"/>
    <n v="0.31251001358032227"/>
    <s v="1"/>
    <s v="08"/>
    <m/>
    <s v="08,07"/>
    <x v="0"/>
    <s v="75301"/>
    <s v="Olomoucký"/>
    <s v="Přerov"/>
    <s v="Hranicko"/>
    <s v="N85 - Jiné nezánětlivé poruchy dělohy s výjimkou hrdla děložního"/>
    <s v="N851 - Adenomatózní hyperplázie endometria"/>
    <m/>
    <s v="N851 - Adenomatózní hyperplázie endometria"/>
    <x v="299"/>
    <x v="0"/>
    <x v="0"/>
    <x v="0"/>
    <x v="1"/>
  </r>
  <r>
    <n v="367632"/>
    <x v="194"/>
    <s v="Miroslava Čapková"/>
    <x v="427"/>
    <n v="70"/>
    <m/>
    <s v="Študent Vladimír (ŠTU JR.)"/>
    <s v=" "/>
    <s v="Hruška František (HRU)"/>
    <s v=" "/>
    <s v=" "/>
    <s v=" "/>
    <s v=" "/>
    <s v="Dubovec Tomáš (DubovecTo)"/>
    <s v=" "/>
    <s v="Hrabálková Jitka (HrabJi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15"/>
    <x v="15"/>
    <n v="0"/>
    <s v="Celkova"/>
    <b v="0"/>
    <b v="0"/>
    <b v="0"/>
    <b v="0"/>
    <s v="09:19:49"/>
    <s v="09:22:03"/>
    <s v="09:25:57"/>
    <s v="09:41:57"/>
    <s v="09:48:46"/>
    <s v="11:01:52"/>
    <s v="11:04:00"/>
    <s v="11:11:41"/>
    <s v="11:24:48"/>
    <n v="125"/>
    <n v="73"/>
    <n v="162"/>
    <n v="106"/>
    <s v="Monday"/>
    <s v="706"/>
    <n v="389698"/>
    <s v="Plan"/>
    <m/>
    <m/>
    <m/>
    <s v="1264"/>
    <s v="205 "/>
    <m/>
    <s v="URO - Lůžkové oddělení                            "/>
    <x v="0"/>
    <n v="2023"/>
    <x v="432"/>
    <s v="535221069"/>
    <s v="Čapková Miroslava"/>
    <n v="20230814"/>
    <n v="20230818"/>
    <n v="5"/>
    <s v="Q620;I10;E785;E119;E038;;;;;;;;;;;"/>
    <s v="76709,21221,78990,21413"/>
    <s v="12"/>
    <s v="Urologická klinika"/>
    <s v="89301121"/>
    <s v="1211"/>
    <n v="205"/>
    <s v="D"/>
    <x v="17"/>
    <x v="17"/>
    <n v="64151"/>
    <n v="4254"/>
    <n v="6696"/>
    <n v="0"/>
    <n v="108.69"/>
    <n v="0"/>
    <n v="51654.48"/>
    <n v="360"/>
    <n v="450"/>
    <x v="26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12,26,07"/>
    <x v="0"/>
    <s v="77900"/>
    <s v="Olomoucký"/>
    <s v="Olomouc"/>
    <s v="Olomouc město"/>
    <s v="Q62 - Vrozené obstrukční defekty ledvinné pánvičky a vrozené vady močovodu"/>
    <s v="Q620 - Vrozená hydronefróza"/>
    <m/>
    <s v="Q620 - Vrozená hydronefróza"/>
    <x v="300"/>
    <x v="0"/>
    <x v="0"/>
    <x v="0"/>
    <x v="0"/>
  </r>
  <r>
    <n v="348180"/>
    <x v="198"/>
    <s v="Petr Smékal"/>
    <x v="428"/>
    <n v="47"/>
    <m/>
    <s v="Hruška František (HRU)"/>
    <s v=" "/>
    <s v="Študent Vladimír (ŠTU JR.)"/>
    <s v=" "/>
    <s v=" "/>
    <s v=" "/>
    <s v=" "/>
    <s v="Čechmánek Tomáš (ČechmTo)"/>
    <s v=" "/>
    <s v="Nováková Lenka (NováLe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3:41:04"/>
    <s v="13:43:24"/>
    <s v="13:51:38"/>
    <s v="14:03:12"/>
    <s v="14:06:24"/>
    <s v="15:54:33"/>
    <s v="15:59:36"/>
    <s v="16:18:52"/>
    <s v="16:22:00"/>
    <n v="161"/>
    <n v="108"/>
    <n v="151"/>
    <n v="107"/>
    <s v="Monday"/>
    <s v="706"/>
    <n v="1213142"/>
    <s v="Plan"/>
    <m/>
    <m/>
    <m/>
    <s v="1264"/>
    <s v=""/>
    <m/>
    <m/>
    <x v="0"/>
    <n v="2023"/>
    <x v="433"/>
    <s v="7611054484"/>
    <s v="Smékal Petr"/>
    <n v="20230206"/>
    <n v="20230211"/>
    <n v="6"/>
    <s v="C61;;;;;;;;;;;;;;;"/>
    <s v="91981,76705,78990,91992"/>
    <s v="12"/>
    <s v="Urologická klinika"/>
    <s v="89301121"/>
    <s v="1211"/>
    <n v="205"/>
    <s v="C"/>
    <x v="0"/>
    <x v="0"/>
    <n v="63864"/>
    <n v="6631"/>
    <n v="0"/>
    <n v="0"/>
    <n v="0"/>
    <n v="0"/>
    <n v="60177.54"/>
    <n v="600"/>
    <n v="675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9601"/>
    <s v="Olomoucký"/>
    <s v="Prostějov"/>
    <s v="Prostějov město"/>
    <s v="C61 - Zhoubný novotvar předstojné žlázy - prostaty"/>
    <m/>
    <m/>
    <s v="C61 - Zhoubný novotvar předstojné žlázy - prostaty"/>
    <x v="26"/>
    <x v="0"/>
    <x v="0"/>
    <x v="0"/>
    <x v="0"/>
  </r>
  <r>
    <n v="374652"/>
    <x v="61"/>
    <s v="Pavel Navrátil"/>
    <x v="429"/>
    <n v="47"/>
    <m/>
    <s v="Riško Juraj (Riško)"/>
    <s v=" "/>
    <s v="Řezáč Tomáš (rezactom)"/>
    <s v=" "/>
    <s v=" "/>
    <s v=" "/>
    <s v=" "/>
    <s v="Dvořáková Jitka (DvoJi)"/>
    <s v=" "/>
    <s v="Krčilová Renáta (Krčilová)"/>
    <s v=" "/>
    <s v=" "/>
    <s v=" "/>
    <s v=" "/>
    <s v=" "/>
    <s v=" "/>
    <s v=" "/>
    <s v=" "/>
    <s v=" "/>
    <s v="Hudečková Jana (HudeJa)"/>
    <s v=" "/>
    <s v=" "/>
    <s v=" "/>
    <s v=" "/>
    <s v="Králová Marie (KrálováMa)"/>
    <s v=" "/>
    <s v=" "/>
    <s v=" "/>
    <s v=" "/>
    <s v="Král Miloslav (Král)"/>
    <s v=" "/>
    <s v=" "/>
    <s v=" "/>
    <s v=" "/>
    <s v=" "/>
    <s v=" "/>
    <s v=" "/>
    <s v=" "/>
    <s v=" "/>
    <s v="COS07"/>
    <m/>
    <s v="1.CH - Operační sál                               "/>
    <x v="54"/>
    <x v="49"/>
    <n v="1"/>
    <s v="Celkova"/>
    <m/>
    <m/>
    <m/>
    <m/>
    <s v="14:14:27"/>
    <s v="14:16:14"/>
    <s v="14:28:16"/>
    <s v="14:29:03"/>
    <s v="14:29:50"/>
    <s v="15:32:14"/>
    <s v="15:35:05"/>
    <s v="15:42:32"/>
    <s v="15:52:50"/>
    <n v="98"/>
    <n v="63"/>
    <n v="74"/>
    <n v="36"/>
    <s v="Wednesday"/>
    <s v="CH1"/>
    <n v="102753"/>
    <s v="Plan"/>
    <m/>
    <m/>
    <m/>
    <s v="0464"/>
    <s v="111 "/>
    <s v="51367"/>
    <s v="1.CH - Lůžkové oddělení 9                         "/>
    <x v="1"/>
    <n v="2023"/>
    <x v="434"/>
    <s v="7607275335"/>
    <s v="Navrátil Pavel"/>
    <n v="20231018"/>
    <n v="20231025"/>
    <n v="8"/>
    <s v="K358;;;;;;;;;;;;;;;"/>
    <s v="51367,78989"/>
    <s v="04"/>
    <s v="I. chirurgická klinika"/>
    <s v="89301041"/>
    <s v="0412"/>
    <n v="111"/>
    <s v="C"/>
    <x v="72"/>
    <x v="72"/>
    <n v="24949"/>
    <n v="8593"/>
    <n v="0"/>
    <n v="0"/>
    <n v="1915.14"/>
    <n v="0"/>
    <n v="0"/>
    <n v="840"/>
    <n v="600"/>
    <x v="185"/>
    <s v="04"/>
    <s v="I. chirurgická klinika"/>
    <s v="89301041"/>
    <s v="0412"/>
    <n v="5"/>
    <n v="2"/>
    <n v="7"/>
    <n v="51980"/>
    <n v="9744"/>
    <n v="1"/>
    <n v="22563"/>
    <n v="0.82420000000000004"/>
    <n v="0.69410000000000005"/>
    <n v="0.13009999999999999"/>
    <x v="137"/>
    <n v="0.7773900032043457"/>
    <n v="0.13009999692440033"/>
    <s v="1"/>
    <s v="04"/>
    <s v="04"/>
    <s v="04,07"/>
    <x v="2"/>
    <s v="78314"/>
    <s v="Olomoucký"/>
    <s v="Olomouc"/>
    <s v="Olomouc sever"/>
    <s v="K35 - Akutní zánět červovitého přívěsku (akutní apendicitida)"/>
    <s v="K358 - Akutní apendicitida, jiná a nespecifikovaná"/>
    <m/>
    <s v="K358 - Akutní apendicitida, jiná a nespecifikovaná"/>
    <x v="301"/>
    <x v="1"/>
    <x v="0"/>
    <x v="0"/>
    <x v="2"/>
  </r>
  <r>
    <n v="370503"/>
    <x v="145"/>
    <s v="Jaroslav Nerušil"/>
    <x v="430"/>
    <n v="47"/>
    <m/>
    <s v="Salzman Richard (Sa)"/>
    <s v=" "/>
    <s v="Brož Martin (Br)"/>
    <s v=" "/>
    <s v=" "/>
    <s v=" "/>
    <s v=" "/>
    <s v="Jurčík Jan (JurčJa)"/>
    <s v=" "/>
    <s v="Sobotková Klára (SobotkoKl)"/>
    <s v=" "/>
    <s v=" "/>
    <s v=" "/>
    <s v=" "/>
    <s v=" "/>
    <s v=" "/>
    <s v=" "/>
    <s v=" "/>
    <s v=" "/>
    <s v=" "/>
    <s v="Neplechová Marta (Neplecho)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ORL - Všeobecná ambulance"/>
    <s v="ORL - Operační sál                                "/>
    <x v="3"/>
    <x v="3"/>
    <n v="0"/>
    <s v="Celkova"/>
    <b v="0"/>
    <b v="0"/>
    <b v="0"/>
    <b v="0"/>
    <s v="13:52:05"/>
    <s v="13:54:40"/>
    <s v="14:01:09"/>
    <s v="14:08:53"/>
    <s v="14:13:30"/>
    <s v="14:56:49"/>
    <s v="15:03:29"/>
    <s v="15:15:10"/>
    <s v="15:28:55"/>
    <n v="96"/>
    <n v="43"/>
    <n v="155"/>
    <n v="112"/>
    <s v="Monday"/>
    <s v="701"/>
    <n v="449362"/>
    <s v="Plan"/>
    <d v="2023-09-25T00:00:00"/>
    <d v="1899-12-31T19:05:00"/>
    <s v="COS07"/>
    <s v="1362"/>
    <s v="111 "/>
    <m/>
    <s v="ORL - Lůžkové oddělení 14 B                       "/>
    <x v="0"/>
    <n v="2023"/>
    <x v="435"/>
    <s v="7606295356"/>
    <s v="Nerušil Jaroslav"/>
    <n v="20230924"/>
    <n v="20230928"/>
    <n v="5"/>
    <s v="C052;J952;F103;K703;S0601;;;;;;;;;;;"/>
    <s v="91975,71763,65611,78989,71717"/>
    <s v="13"/>
    <s v="Otolaryngologická klinika"/>
    <s v="89301131"/>
    <s v="1311"/>
    <n v="211"/>
    <s v="C"/>
    <x v="73"/>
    <x v="73"/>
    <n v="24234"/>
    <n v="3371"/>
    <n v="6696"/>
    <n v="0"/>
    <n v="0"/>
    <n v="0"/>
    <n v="30822.97"/>
    <n v="120"/>
    <n v="0"/>
    <x v="186"/>
    <s v="13"/>
    <s v="Otolaryngologická klinika"/>
    <s v="89301131"/>
    <s v="1311"/>
    <n v="10"/>
    <n v="3"/>
    <n v="16"/>
    <n v="132549"/>
    <n v="1578"/>
    <n v="1"/>
    <n v="6208"/>
    <n v="1.7911999999999999"/>
    <n v="1.7701"/>
    <n v="2.1100000000000001E-2"/>
    <x v="138"/>
    <n v="1.7700999975204468"/>
    <n v="0.28440999984741211"/>
    <s v="1"/>
    <s v="13"/>
    <s v="13"/>
    <s v="13,07"/>
    <x v="0"/>
    <s v="78401"/>
    <s v="Olomoucký"/>
    <s v="Olomouc"/>
    <s v="Litovelsko"/>
    <s v="C05 - Zhoubný novotvar patra"/>
    <s v="C052 - ZN - čípek [uvula]"/>
    <m/>
    <s v="C052 - ZN - čípek [uvula]"/>
    <x v="302"/>
    <x v="0"/>
    <x v="0"/>
    <x v="0"/>
    <x v="3"/>
  </r>
  <r>
    <n v="371930"/>
    <x v="188"/>
    <s v="Ladislav Novák"/>
    <x v="431"/>
    <n v="47"/>
    <m/>
    <s v="Hruška František (HRU)"/>
    <s v=" "/>
    <s v="Česák Ondřej (ČesáOn)"/>
    <s v=" "/>
    <s v=" "/>
    <s v=" "/>
    <s v=" "/>
    <s v="Štrba Peter (Štrba)"/>
    <s v=" "/>
    <s v="Badalová Jitka (BadaJi)"/>
    <s v=" "/>
    <s v=" "/>
    <s v=" "/>
    <s v=" "/>
    <s v=" "/>
    <s v=" "/>
    <s v=" "/>
    <s v=" "/>
    <s v=" "/>
    <s v="Reimer Jakub (Reimer)"/>
    <s v=" "/>
    <s v=" "/>
    <s v=" "/>
    <s v=" "/>
    <s v="Hudečková Jana (HudeJa)"/>
    <s v="Fričarová Martina (Fričarová)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4:15"/>
    <s v="07:48:09"/>
    <s v="07:54:41"/>
    <s v="08:00:47"/>
    <s v="08:13:57"/>
    <s v="10:21:34"/>
    <s v="10:25:23"/>
    <s v="10:28:24"/>
    <s v="10:37:55"/>
    <n v="173"/>
    <n v="128"/>
    <n v="150"/>
    <n v="101"/>
    <s v="Friday"/>
    <s v="706"/>
    <n v="441144"/>
    <s v="Plan"/>
    <d v="2023-10-06T00:00:00"/>
    <d v="1899-12-31T08:00:00"/>
    <s v="COS07"/>
    <s v="1264"/>
    <s v="111 "/>
    <m/>
    <s v="URO - Lůžkové oddělení                            "/>
    <x v="0"/>
    <n v="2023"/>
    <x v="436"/>
    <s v="7607075707"/>
    <s v="Novák Ladislav"/>
    <n v="20231005"/>
    <n v="20231010"/>
    <n v="6"/>
    <s v="C64;;;;;;;;;;;;;;;"/>
    <s v="91981,91991,76707,78990"/>
    <s v="12"/>
    <s v="Urologická klinika"/>
    <s v="89301121"/>
    <s v="1211"/>
    <n v="111"/>
    <s v="C"/>
    <x v="2"/>
    <x v="2"/>
    <n v="68159"/>
    <n v="6556"/>
    <n v="0"/>
    <n v="0"/>
    <n v="163.03"/>
    <n v="0"/>
    <n v="51674.559999999998"/>
    <n v="600"/>
    <n v="6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5101"/>
    <s v="Olomoucký"/>
    <s v="Přerov"/>
    <s v="Tovačovsko"/>
    <s v="C64 - Zhoubný novotvar ledviny mimo pánvičku"/>
    <m/>
    <m/>
    <s v="C64 - Zhoubný novotvar ledviny mimo pánvičku"/>
    <x v="20"/>
    <x v="0"/>
    <x v="0"/>
    <x v="0"/>
    <x v="0"/>
  </r>
  <r>
    <n v="350738"/>
    <x v="149"/>
    <s v="Ladislav Čech"/>
    <x v="432"/>
    <n v="47"/>
    <m/>
    <s v="Hruška František (HRU)"/>
    <s v=" "/>
    <s v="Žemla Pavel (Žemla)"/>
    <s v=" "/>
    <s v=" "/>
    <s v=" "/>
    <s v=" "/>
    <s v="Vogl Miroslav (Vog)"/>
    <s v=" "/>
    <s v="Váňová Radka (VáňováR)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Bačinská Tereza (BačiTe)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0:48:16"/>
    <s v="10:48:17"/>
    <s v="10:55:47"/>
    <s v="10:58:53"/>
    <s v="11:07:08"/>
    <s v="12:44:28"/>
    <s v="12:44:47"/>
    <s v="12:55:26"/>
    <s v="13:10:51"/>
    <n v="142"/>
    <n v="97"/>
    <n v="155"/>
    <n v="102"/>
    <s v="Friday"/>
    <s v="706"/>
    <n v="474990"/>
    <s v="Plan"/>
    <d v="2023-03-17T00:00:00"/>
    <d v="1899-12-31T10:16:00"/>
    <s v="COS07"/>
    <s v="1264"/>
    <s v="217 "/>
    <m/>
    <s v="URO - Lůžkové oddělení                            "/>
    <x v="0"/>
    <n v="2023"/>
    <x v="437"/>
    <s v="7605254426"/>
    <s v="Čech Ladislav"/>
    <n v="20230316"/>
    <n v="20230321"/>
    <n v="6"/>
    <s v="C64;I10;E119;;;;;;;;;;;;;"/>
    <s v="76707,78989"/>
    <s v="12"/>
    <s v="Urologická klinika"/>
    <s v="89301121"/>
    <s v="1211"/>
    <n v="205"/>
    <s v="C"/>
    <x v="2"/>
    <x v="2"/>
    <n v="66110"/>
    <n v="6556"/>
    <n v="0"/>
    <n v="0"/>
    <n v="163.03"/>
    <n v="0"/>
    <n v="51132.27"/>
    <n v="600"/>
    <n v="60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5002"/>
    <s v="Olomoucký"/>
    <s v="Přerov"/>
    <s v="Přerov město"/>
    <s v="C64 - Zhoubný novotvar ledviny mimo pánvičku"/>
    <m/>
    <m/>
    <s v="C64 - Zhoubný novotvar ledviny mimo pánvičku"/>
    <x v="171"/>
    <x v="0"/>
    <x v="0"/>
    <x v="0"/>
    <x v="0"/>
  </r>
  <r>
    <n v="372441"/>
    <x v="107"/>
    <s v="Jana Filipková"/>
    <x v="433"/>
    <n v="52"/>
    <m/>
    <s v="Študent Vladimír (ŠTU JR.)"/>
    <s v=" "/>
    <s v="Hruška František (HRU)"/>
    <s v=" "/>
    <s v=" "/>
    <s v=" "/>
    <s v=" "/>
    <s v="Mačuga Filip (MačuFi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Prucková Lucie (PruckovL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0:47:15"/>
    <s v="10:47:33"/>
    <s v="10:48:59"/>
    <s v="10:54:42"/>
    <s v="11:07:42"/>
    <s v="12:40:19"/>
    <s v="12:41:36"/>
    <s v="12:46:25"/>
    <s v="12:53:33"/>
    <n v="126"/>
    <n v="93"/>
    <n v="150"/>
    <n v="100"/>
    <s v="Monday"/>
    <s v="706"/>
    <n v="39370"/>
    <s v="Plan"/>
    <d v="2023-10-02T00:00:00"/>
    <d v="1899-12-31T11:18:00"/>
    <s v="COS07"/>
    <s v="1264"/>
    <s v="111 "/>
    <m/>
    <s v="URO - Lůžkové oddělení                            "/>
    <x v="0"/>
    <n v="2023"/>
    <x v="438"/>
    <s v="7159123499"/>
    <s v="Filipková Jana"/>
    <n v="20231001"/>
    <n v="20231006"/>
    <n v="6"/>
    <s v="D177;;;;;;;;;;;;;;;"/>
    <s v="76707,78990"/>
    <s v="12"/>
    <s v="Urologická klinika"/>
    <s v="89301121"/>
    <s v="1211"/>
    <n v="111"/>
    <s v="A"/>
    <x v="74"/>
    <x v="74"/>
    <n v="65325"/>
    <n v="6706"/>
    <n v="0"/>
    <n v="0"/>
    <n v="163.03"/>
    <n v="0"/>
    <n v="51674.559999999998"/>
    <n v="600"/>
    <n v="750"/>
    <x v="187"/>
    <s v="12"/>
    <s v="Urologická klinika"/>
    <s v="89301121"/>
    <s v="1211"/>
    <n v="3"/>
    <n v="2"/>
    <n v="5"/>
    <n v="19710"/>
    <n v="211"/>
    <n v="1"/>
    <n v="2045"/>
    <n v="0.26600000000000001"/>
    <n v="0.26319999999999999"/>
    <n v="2.8E-3"/>
    <x v="139"/>
    <n v="0.31584000587463379"/>
    <n v="0.53140002489089966"/>
    <s v="1"/>
    <s v="12"/>
    <m/>
    <s v="12,07"/>
    <x v="0"/>
    <s v="78985"/>
    <s v="Olomoucký"/>
    <s v="Šumperk"/>
    <s v="Mohelnicko"/>
    <s v="D17 - Nezhoubný lipomatózní novotvar"/>
    <s v="D177 - Nezhoubný lipomatózní novotvar jiných lokalizací"/>
    <m/>
    <s v="D177 - Nezhoubný lipomatózní novotvar jiných lokalizací"/>
    <x v="20"/>
    <x v="0"/>
    <x v="0"/>
    <x v="0"/>
    <x v="0"/>
  </r>
  <r>
    <n v="354250"/>
    <x v="118"/>
    <s v="Ladislav Drábek"/>
    <x v="434"/>
    <n v="73"/>
    <m/>
    <s v="Študent Vladimír (ŠTU JR.)"/>
    <s v=" "/>
    <s v="Česák Ondřej (ČesáOn)"/>
    <s v=" "/>
    <s v=" "/>
    <s v=" "/>
    <s v=" "/>
    <s v=" 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 "/>
    <s v=" "/>
    <s v=" "/>
    <s v=" "/>
    <s v="Koutný Tomáš (KoutTo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14"/>
    <x v="14"/>
    <n v="0"/>
    <s v="Lokalni"/>
    <b v="0"/>
    <b v="0"/>
    <b v="0"/>
    <b v="0"/>
    <s v="13:18:49"/>
    <s v="13:18:49"/>
    <s v="13:18:49"/>
    <s v="13:18:49"/>
    <s v="13:28:55"/>
    <s v="14:12:46"/>
    <s v="14:12:46"/>
    <s v="14:12:46"/>
    <s v="14:12:52"/>
    <n v="54"/>
    <n v="44"/>
    <n v="61"/>
    <n v="31"/>
    <s v="Friday"/>
    <s v="706"/>
    <n v="299247"/>
    <s v="Plan"/>
    <d v="2023-03-31T00:00:00"/>
    <d v="1899-12-31T14:05:00"/>
    <s v="COS07"/>
    <s v="1264"/>
    <s v="111 "/>
    <m/>
    <s v="URO - Lůžkové oddělení                            "/>
    <x v="1"/>
    <n v="2023"/>
    <x v="439"/>
    <s v="500119157"/>
    <s v="Drábek Ladislav"/>
    <n v="20230331"/>
    <n v="20230401"/>
    <n v="2"/>
    <s v="D074;I10;C61;C600;;;;;;;;;;;;"/>
    <s v="76427,76565,91992,91982"/>
    <s v="12"/>
    <s v="Urologická klinika"/>
    <s v="89301121"/>
    <s v="1211"/>
    <n v="111"/>
    <s v="A"/>
    <x v="75"/>
    <x v="75"/>
    <n v="3370"/>
    <n v="1493"/>
    <n v="0"/>
    <n v="0"/>
    <n v="0"/>
    <n v="0"/>
    <n v="0"/>
    <n v="120"/>
    <n v="225"/>
    <x v="188"/>
    <s v="12"/>
    <s v="Urologická klinika"/>
    <s v="89301121"/>
    <s v="1211"/>
    <n v="5"/>
    <n v="2"/>
    <n v="13"/>
    <n v="39368"/>
    <n v="1315"/>
    <n v="1"/>
    <n v="6399"/>
    <n v="0.54330000000000001"/>
    <n v="0.52569999999999995"/>
    <n v="1.7600000000000001E-2"/>
    <x v="140"/>
    <n v="0.52569997310638428"/>
    <n v="0"/>
    <s v="1"/>
    <s v="12"/>
    <m/>
    <s v="12"/>
    <x v="2"/>
    <s v="78401"/>
    <s v="Olomoucký"/>
    <s v="Olomouc"/>
    <s v="Litovelsko"/>
    <s v="D07 - Karcinom in situ jiných a neurčených pohlavních orgánů"/>
    <s v="D074 - Karcinom in situ - penis"/>
    <m/>
    <s v="D074 - Karcinom in situ - penis"/>
    <x v="45"/>
    <x v="1"/>
    <x v="0"/>
    <x v="0"/>
    <x v="0"/>
  </r>
  <r>
    <n v="365209"/>
    <x v="47"/>
    <s v="Vlastimil Skyba"/>
    <x v="435"/>
    <n v="73"/>
    <m/>
    <s v="Študent Vladimír (ŠTU JR.)"/>
    <s v=" "/>
    <s v="Študent Vladimír (ŠTU)"/>
    <s v="Študentová Zuzana (SeifrZu)"/>
    <s v=" "/>
    <s v=" "/>
    <s v=" "/>
    <s v="Siman Branislav (BranSi)"/>
    <s v=" "/>
    <s v="Drtilová Irena (DrtiIr)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1"/>
    <b v="0"/>
    <b v="0"/>
    <s v="07:43:16"/>
    <s v="07:47:09"/>
    <s v="07:56:12"/>
    <s v="08:01:05"/>
    <s v="08:18:56"/>
    <s v="09:22:28"/>
    <s v="09:23:23"/>
    <s v="09:50:51"/>
    <s v="09:55:06"/>
    <n v="132"/>
    <n v="64"/>
    <n v="155"/>
    <n v="101"/>
    <s v="Friday"/>
    <s v="706"/>
    <n v="1234588"/>
    <s v="Plan"/>
    <d v="2023-07-14T00:00:00"/>
    <d v="1899-12-31T08:00:00"/>
    <s v="COS07"/>
    <s v="1264"/>
    <s v=""/>
    <m/>
    <s v="URO - Lůžkové oddělení                            "/>
    <x v="1"/>
    <n v="2023"/>
    <x v="440"/>
    <s v="500120005"/>
    <s v="Skyba Vlastimil"/>
    <n v="20230713"/>
    <n v="20230718"/>
    <n v="6"/>
    <s v="C64;I480;E785;;;;;;;;;;;;;"/>
    <s v="78990,91991,76707,91981"/>
    <s v="12"/>
    <s v="Urologická klinika"/>
    <s v="89301121"/>
    <s v="1211"/>
    <n v="111"/>
    <s v="C"/>
    <x v="2"/>
    <x v="2"/>
    <n v="63367"/>
    <n v="6556"/>
    <n v="0"/>
    <n v="0"/>
    <n v="108.69"/>
    <n v="0"/>
    <n v="51131.360000000001"/>
    <n v="600"/>
    <n v="6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6861"/>
    <s v="Zlínský"/>
    <s v="Kroměříž"/>
    <s v="Bystřice pod Hostýnem"/>
    <s v="C64 - Zhoubný novotvar ledviny mimo pánvičku"/>
    <m/>
    <m/>
    <s v="C64 - Zhoubný novotvar ledviny mimo pánvičku"/>
    <x v="66"/>
    <x v="0"/>
    <x v="0"/>
    <x v="0"/>
    <x v="0"/>
  </r>
  <r>
    <n v="367580"/>
    <x v="26"/>
    <s v="Růžena Kaksová"/>
    <x v="436"/>
    <n v="74"/>
    <m/>
    <s v="Pilka Radovan (pilkarad)"/>
    <s v=" "/>
    <s v="Kováč David (KováčDavi)"/>
    <s v=" "/>
    <s v=" "/>
    <s v=" "/>
    <s v=" "/>
    <s v="Bendžala Tomáš (BendTo)"/>
    <s v=" "/>
    <s v="Sobotková Klára (SobotkoKl)"/>
    <s v=" "/>
    <s v=" "/>
    <s v=" "/>
    <s v=" "/>
    <s v=" "/>
    <s v=" "/>
    <s v=" "/>
    <s v=" "/>
    <s v=" "/>
    <s v="Koriteaková Vendula (KoriteaVe)"/>
    <s v=" "/>
    <s v=" "/>
    <s v=" "/>
    <s v=" "/>
    <s v="Čermáková Martina (ČermákoMa)"/>
    <s v=" "/>
    <s v=" "/>
    <s v=" "/>
    <s v=" "/>
    <s v="Svorník Ondřej (SvorOn)"/>
    <s v=" "/>
    <s v=" "/>
    <s v=" "/>
    <s v=" "/>
    <s v="Raška Vojtěch (Raška)"/>
    <s v=" "/>
    <s v=" "/>
    <s v=" "/>
    <s v=" "/>
    <s v="COS07"/>
    <m/>
    <s v="PGK - Operační sál OP17                           "/>
    <x v="23"/>
    <x v="21"/>
    <n v="0"/>
    <s v="Celkova"/>
    <b v="0"/>
    <b v="0"/>
    <b v="0"/>
    <b v="0"/>
    <s v="14:24:59"/>
    <s v="14:33:56"/>
    <s v="14:38:09"/>
    <s v="14:48:44"/>
    <s v="15:00:53"/>
    <s v="16:56:18"/>
    <s v="17:02:42"/>
    <s v="17:26:49"/>
    <s v="17:34:57"/>
    <n v="190"/>
    <n v="116"/>
    <n v="189"/>
    <n v="124"/>
    <s v="Thursday"/>
    <s v="603"/>
    <n v="409504"/>
    <s v="Plan"/>
    <d v="2023-09-14T00:00:00"/>
    <d v="1899-12-31T10:42:00"/>
    <s v="COS07"/>
    <s v="0863"/>
    <s v="217 "/>
    <m/>
    <s v="PGK - Intermediální jednotka 17 A                 "/>
    <x v="0"/>
    <n v="2023"/>
    <x v="441"/>
    <s v="496123293"/>
    <s v="Kaksová Růžena"/>
    <n v="20230913"/>
    <n v="20230917"/>
    <n v="5"/>
    <s v="N812;I10;E039;;;;;;;;;;;;;"/>
    <s v="90809,90825,78990,91987"/>
    <s v="08"/>
    <s v="Porodnicko-gynekologická klinika"/>
    <s v="89301081"/>
    <s v="0817"/>
    <n v="205"/>
    <s v="C"/>
    <x v="14"/>
    <x v="14"/>
    <n v="44275"/>
    <n v="4494"/>
    <n v="6696"/>
    <n v="0"/>
    <n v="99.42"/>
    <n v="0"/>
    <n v="75075.97"/>
    <n v="180"/>
    <n v="300"/>
    <x v="189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141"/>
    <n v="1.2683000564575195"/>
    <n v="0.65270000696182251"/>
    <s v="1"/>
    <s v="08"/>
    <s v="08"/>
    <s v="08,07"/>
    <x v="0"/>
    <s v="78322"/>
    <s v="Olomoucký"/>
    <s v="Olomouc"/>
    <s v="Litovelsko"/>
    <s v="N81 - Výhřez (prolaps) ženských pohlavních orgánů"/>
    <s v="N812 - Neúplný výhřez dělohy a pochvy"/>
    <m/>
    <s v="N812 - Neúplný výhřez dělohy a pochvy"/>
    <x v="303"/>
    <x v="0"/>
    <x v="0"/>
    <x v="0"/>
    <x v="1"/>
  </r>
  <r>
    <n v="379650"/>
    <x v="125"/>
    <s v="Naděžda Musilová"/>
    <x v="437"/>
    <n v="85"/>
    <m/>
    <s v="Študent Vladimír (ŠTU JR.)"/>
    <s v=" "/>
    <s v="Česák Ondřej (ČesáOn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Hudečková Jana (HudeJa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07:46:01"/>
    <s v="07:46:03"/>
    <s v="07:59:18"/>
    <s v="08:16:31"/>
    <s v="08:30:41"/>
    <s v="10:11:38"/>
    <s v="10:20:29"/>
    <s v="10:43:25"/>
    <s v="11:04:15"/>
    <n v="198"/>
    <n v="101"/>
    <n v="150"/>
    <n v="100"/>
    <s v="Monday"/>
    <s v="706"/>
    <n v="692427"/>
    <s v="Plan"/>
    <d v="2023-12-11T00:00:00"/>
    <d v="1899-12-31T08:00:00"/>
    <s v="COS07"/>
    <s v="1264"/>
    <s v=""/>
    <m/>
    <s v="IPCHO - Intenzivní péče chirurgických oborů       "/>
    <x v="0"/>
    <n v="2023"/>
    <x v="442"/>
    <s v="385730029"/>
    <s v="Musilová Naděžda"/>
    <n v="20231210"/>
    <n v="20231218"/>
    <n v="9"/>
    <s v="C64;I10;E785;E039;;;;;;;;;;;;"/>
    <s v="76707,91992,78990,91982"/>
    <s v="03"/>
    <s v="III. interní klinika - nefrologická, revmatologická a endokrinologická"/>
    <s v="89301033"/>
    <s v="0331"/>
    <n v="111"/>
    <s v="C"/>
    <x v="2"/>
    <x v="2"/>
    <n v="97460"/>
    <n v="9548"/>
    <n v="0"/>
    <n v="0"/>
    <n v="2025.12"/>
    <n v="4809.2"/>
    <n v="51710.62"/>
    <n v="960"/>
    <n v="75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8"/>
    <s v="12"/>
    <m/>
    <s v="12,07"/>
    <x v="0"/>
    <s v="79600"/>
    <m/>
    <m/>
    <s v="Prostějov"/>
    <s v="C64 - Zhoubný novotvar ledviny mimo pánvičku"/>
    <m/>
    <m/>
    <s v="C64 - Zhoubný novotvar ledviny mimo pánvičku"/>
    <x v="304"/>
    <x v="0"/>
    <x v="0"/>
    <x v="0"/>
    <x v="0"/>
  </r>
  <r>
    <n v="350472"/>
    <x v="129"/>
    <s v="Radek Galuška"/>
    <x v="438"/>
    <n v="48"/>
    <m/>
    <s v="Študent Vladimír (ŠTU JR.)"/>
    <s v=" "/>
    <s v="Hruška František (HRU)"/>
    <s v=" "/>
    <s v=" "/>
    <s v=" "/>
    <s v=" "/>
    <s v="Lekeš Jan (Lekeš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1"/>
    <b v="0"/>
    <b v="0"/>
    <s v="10:08:20"/>
    <s v="10:13:02"/>
    <s v="10:13:34"/>
    <s v="10:27:25"/>
    <s v="10:37:39"/>
    <s v="12:14:10"/>
    <s v="12:15:46"/>
    <s v="12:53:26"/>
    <s v="12:58:33"/>
    <n v="170"/>
    <n v="97"/>
    <n v="155"/>
    <n v="102"/>
    <s v="Monday"/>
    <s v="706"/>
    <n v="1216384"/>
    <s v="Plan"/>
    <m/>
    <m/>
    <m/>
    <s v="1264"/>
    <s v=""/>
    <m/>
    <s v="URO - Lůžkové oddělení                            "/>
    <x v="1"/>
    <n v="2023"/>
    <x v="443"/>
    <s v="7506164655"/>
    <s v="Galuška Radek"/>
    <n v="20230227"/>
    <n v="20230303"/>
    <n v="5"/>
    <s v="C64;E785;;;;;;;;;;;;;;"/>
    <s v="91981,91991,76707,78990"/>
    <s v="12"/>
    <s v="Urologická klinika"/>
    <s v="89301121"/>
    <s v="1211"/>
    <n v="201"/>
    <s v="C"/>
    <x v="2"/>
    <x v="2"/>
    <n v="70463"/>
    <n v="5405"/>
    <n v="0"/>
    <n v="0"/>
    <n v="134.11000000000001"/>
    <n v="0"/>
    <n v="51154"/>
    <n v="480"/>
    <n v="525"/>
    <x v="4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68724"/>
    <s v="Zlínský"/>
    <s v="Uherské Hradiště"/>
    <s v="Uherské Hradiště"/>
    <s v="C64 - Zhoubný novotvar ledviny mimo pánvičku"/>
    <m/>
    <m/>
    <s v="C64 - Zhoubný novotvar ledviny mimo pánvičku"/>
    <x v="305"/>
    <x v="0"/>
    <x v="0"/>
    <x v="0"/>
    <x v="0"/>
  </r>
  <r>
    <n v="359778"/>
    <x v="54"/>
    <s v="Vratislav Nezval"/>
    <x v="439"/>
    <n v="77"/>
    <m/>
    <s v="Hruška František (HRU)"/>
    <s v=" "/>
    <s v="Študent Vladimír (ŠTU JR.)"/>
    <s v=" "/>
    <s v=" "/>
    <s v=" "/>
    <s v=" "/>
    <s v="Horáková Tereza (HoráTe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3:28:07"/>
    <s v="13:36:27"/>
    <s v="13:38:29"/>
    <s v="13:45:24"/>
    <s v="13:48:24"/>
    <s v="15:34:00"/>
    <s v="15:34:03"/>
    <s v="15:37:27"/>
    <s v="15:48:42"/>
    <n v="140"/>
    <n v="106"/>
    <n v="188"/>
    <n v="147"/>
    <s v="Monday"/>
    <s v="706"/>
    <n v="408608"/>
    <s v="Plan"/>
    <d v="2023-05-29T00:00:00"/>
    <d v="1899-12-31T14:23:00"/>
    <s v="COS07"/>
    <s v="1264"/>
    <s v="211 "/>
    <m/>
    <s v="URO - Lůžkové oddělení                            "/>
    <x v="0"/>
    <n v="2023"/>
    <x v="444"/>
    <s v="460902436"/>
    <s v="Nezval Vratislav"/>
    <n v="20230528"/>
    <n v="20230603"/>
    <n v="7"/>
    <s v="C61;I10;I259;;;;;;;;;;;;;"/>
    <s v="91982,76371,91992,76705,78990"/>
    <s v="12"/>
    <s v="Urologická klinika"/>
    <s v="89301121"/>
    <s v="1211"/>
    <n v="211"/>
    <s v="C"/>
    <x v="0"/>
    <x v="0"/>
    <n v="85463"/>
    <n v="7632"/>
    <n v="0"/>
    <n v="0"/>
    <n v="0"/>
    <n v="0"/>
    <n v="60137.67"/>
    <n v="720"/>
    <n v="600"/>
    <x v="14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s v="12"/>
    <s v="12,07"/>
    <x v="0"/>
    <s v="75002"/>
    <s v="Olomoucký"/>
    <s v="Přerov"/>
    <s v="Přerov město"/>
    <s v="C61 - Zhoubný novotvar předstojné žlázy - prostaty"/>
    <m/>
    <m/>
    <s v="C61 - Zhoubný novotvar předstojné žlázy - prostaty"/>
    <x v="46"/>
    <x v="0"/>
    <x v="0"/>
    <x v="0"/>
    <x v="0"/>
  </r>
  <r>
    <n v="375241"/>
    <x v="220"/>
    <s v="Miroslav Lekeš"/>
    <x v="440"/>
    <n v="55"/>
    <m/>
    <s v="Špička Petr (Špič)"/>
    <s v=" "/>
    <s v="Riško Juraj (Riško)"/>
    <s v=" "/>
    <s v=" "/>
    <s v=" "/>
    <s v=" "/>
    <s v="Lucká Ivana (LucIv)"/>
    <s v=" "/>
    <s v="Pavoni Věra (PavoVě)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m/>
    <m/>
    <m/>
    <m/>
    <s v="07:37:08"/>
    <s v="07:42:39"/>
    <s v="07:43:45"/>
    <s v="08:04:20"/>
    <s v="08:12:20"/>
    <s v="12:15:47"/>
    <s v="12:42:09"/>
    <s v="12:43:10"/>
    <s v="12:49:21"/>
    <n v="312"/>
    <n v="243"/>
    <n v="276"/>
    <n v="199"/>
    <s v="Wednesday"/>
    <s v="CH1"/>
    <n v="1232463"/>
    <s v="Plan"/>
    <d v="2023-10-25T00:00:00"/>
    <d v="1899-12-31T08:00:00"/>
    <s v="COS07"/>
    <s v="0464"/>
    <s v=""/>
    <m/>
    <s v="IPCHO - Intenzivní péče chirurgických oborů       "/>
    <x v="0"/>
    <n v="2023"/>
    <x v="445"/>
    <s v="6807061822"/>
    <s v="Lekeš Miroslav"/>
    <n v="20231024"/>
    <n v="20231102"/>
    <n v="10"/>
    <s v="C20;Z933;;;;;;;;;;;;;;"/>
    <s v="51765,21225,78990,21413,21001,21221,21215,91769,21415,91761"/>
    <s v="04"/>
    <s v="I. chirurgická klinika"/>
    <s v="89301041"/>
    <s v="0413"/>
    <n v="111"/>
    <s v="D"/>
    <x v="7"/>
    <x v="7"/>
    <n v="118185"/>
    <n v="9171"/>
    <n v="6696"/>
    <n v="0"/>
    <n v="119.52"/>
    <n v="0"/>
    <n v="70421.97"/>
    <n v="960"/>
    <n v="675"/>
    <x v="29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04,26,07"/>
    <x v="0"/>
    <s v="76001"/>
    <s v="Zlínský"/>
    <s v="Zlín"/>
    <s v="Zlín"/>
    <s v="C20 - Zhoubný novotvar konečníku"/>
    <m/>
    <m/>
    <s v="C20 - Zhoubný novotvar konečníku"/>
    <x v="306"/>
    <x v="0"/>
    <x v="0"/>
    <x v="0"/>
    <x v="2"/>
  </r>
  <r>
    <n v="372335"/>
    <x v="176"/>
    <s v="Vojtěch Kolář"/>
    <x v="441"/>
    <n v="70"/>
    <m/>
    <s v="Študent Vladimír (ŠTU JR.)"/>
    <s v=" "/>
    <s v="Česák Ondřej (ČesáOn)"/>
    <s v=" "/>
    <s v=" "/>
    <s v=" "/>
    <s v=" "/>
    <s v="Brigant Tomáš (BrigTo)"/>
    <s v=" "/>
    <s v="Petláková Lucie (PetlLu)"/>
    <s v=" "/>
    <s v=" "/>
    <s v=" "/>
    <s v=" "/>
    <s v=" "/>
    <s v=" "/>
    <s v=" "/>
    <s v=" "/>
    <s v=" "/>
    <s v="Vyroubalová Ladislava (VyroubalL)"/>
    <s v=" "/>
    <s v=" "/>
    <s v=" "/>
    <s v=" "/>
    <s v="Hudečková Jana (HudeJa)"/>
    <s v="Fričarová Martina (Fričarová)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45:11"/>
    <s v="07:46:39"/>
    <s v="07:53:45"/>
    <s v="08:03:27"/>
    <s v="08:10:29"/>
    <s v="09:33:09"/>
    <s v="09:42:33"/>
    <s v="09:43:26"/>
    <s v="09:46:54"/>
    <n v="121"/>
    <n v="83"/>
    <n v="150"/>
    <n v="106"/>
    <s v="Friday"/>
    <s v="706"/>
    <n v="580948"/>
    <s v="Plan"/>
    <d v="2023-09-29T00:00:00"/>
    <d v="1899-12-31T08:00:00"/>
    <s v="COS07"/>
    <s v="1264"/>
    <s v="211 "/>
    <m/>
    <s v="IPCHO - Intenzivní péče chirurgických oborů       "/>
    <x v="0"/>
    <n v="2023"/>
    <x v="446"/>
    <s v="530419075"/>
    <s v="Kolář Vojtěch"/>
    <n v="20230928"/>
    <n v="20231004"/>
    <n v="7"/>
    <s v="C61;I10;Z952;E785;;;;;;;;;;;;"/>
    <s v="76705,78990,91983,91993"/>
    <s v="12"/>
    <s v="Urologická klinika"/>
    <s v="89301121"/>
    <s v="1211"/>
    <n v="211"/>
    <s v="C"/>
    <x v="0"/>
    <x v="0"/>
    <n v="73093"/>
    <n v="7782"/>
    <n v="0"/>
    <n v="0"/>
    <n v="380.4"/>
    <n v="0"/>
    <n v="60688.2"/>
    <n v="720"/>
    <n v="750"/>
    <x v="14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8901"/>
    <s v="Olomoucký"/>
    <s v="Šumperk"/>
    <s v="Zábřeh"/>
    <s v="C61 - Zhoubný novotvar předstojné žlázy - prostaty"/>
    <m/>
    <m/>
    <s v="C61 - Zhoubný novotvar předstojné žlázy - prostaty"/>
    <x v="109"/>
    <x v="0"/>
    <x v="0"/>
    <x v="0"/>
    <x v="0"/>
  </r>
  <r>
    <n v="371503"/>
    <x v="176"/>
    <s v="Radim Gajdoš"/>
    <x v="442"/>
    <n v="50"/>
    <m/>
    <s v="Študent Vladimír (ŠTU JR.)"/>
    <s v=" "/>
    <s v="Česák Ondřej (ČesáOn)"/>
    <s v=" "/>
    <s v=" "/>
    <s v=" "/>
    <s v=" "/>
    <s v="Brigant Tomáš (BrigTo)"/>
    <s v=" "/>
    <s v="Petláková Lucie (PetlLu)"/>
    <s v=" "/>
    <s v=" "/>
    <s v=" "/>
    <s v=" "/>
    <s v=" "/>
    <s v=" "/>
    <s v=" "/>
    <s v=" "/>
    <s v=" "/>
    <s v="Vyroubalová Ladislava (VyroubalL)"/>
    <s v=" "/>
    <s v=" "/>
    <s v=" "/>
    <s v=" "/>
    <s v="Hudečková Jana (HudeJa)"/>
    <s v="Fričarová Martina (Fričarová)"/>
    <s v=" "/>
    <s v=" "/>
    <s v=" "/>
    <s v="Král Miloslav (Král)"/>
    <s v=" "/>
    <s v=" "/>
    <s v=" "/>
    <s v=" "/>
    <s v="Raška Vojtěch (Raška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9:59:20"/>
    <s v="10:01:05"/>
    <s v="10:05:42"/>
    <s v="10:14:33"/>
    <s v="10:26:27"/>
    <s v="12:08:07"/>
    <s v="12:11:09"/>
    <s v="12:19:42"/>
    <s v="12:26:29"/>
    <n v="147"/>
    <n v="102"/>
    <n v="150"/>
    <n v="101"/>
    <s v="Friday"/>
    <s v="706"/>
    <n v="600054"/>
    <s v="Plan"/>
    <d v="2023-09-29T00:00:00"/>
    <d v="1899-12-31T10:40:00"/>
    <s v="COS07"/>
    <s v="1264"/>
    <s v="111 "/>
    <m/>
    <s v="URO - Lůžkové oddělení                            "/>
    <x v="0"/>
    <n v="2023"/>
    <x v="447"/>
    <s v="7306205775"/>
    <s v="Gajdoš Radim"/>
    <n v="20230928"/>
    <n v="20231004"/>
    <n v="7"/>
    <s v="C64;I10;;;;;;;;;;;;;;"/>
    <s v="91991,76707,91982,78990"/>
    <s v="12"/>
    <s v="Urologická klinika"/>
    <s v="89301121"/>
    <s v="1211"/>
    <n v="205"/>
    <s v="C"/>
    <x v="2"/>
    <x v="2"/>
    <n v="67781"/>
    <n v="7857"/>
    <n v="0"/>
    <n v="0"/>
    <n v="163.03"/>
    <n v="0"/>
    <n v="51664.66"/>
    <n v="720"/>
    <n v="825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8814"/>
    <s v="Olomoucký"/>
    <s v="Šumperk"/>
    <s v="Šumperk"/>
    <s v="C64 - Zhoubný novotvar ledviny mimo pánvičku"/>
    <m/>
    <m/>
    <s v="C64 - Zhoubný novotvar ledviny mimo pánvičku"/>
    <x v="159"/>
    <x v="0"/>
    <x v="0"/>
    <x v="0"/>
    <x v="0"/>
  </r>
  <r>
    <n v="352050"/>
    <x v="170"/>
    <s v="Radek Demeter"/>
    <x v="443"/>
    <n v="41"/>
    <m/>
    <s v="Salzman Richard (Sa)"/>
    <s v=" "/>
    <s v="Brož Martin (Br)"/>
    <s v=" "/>
    <s v=" "/>
    <s v=" "/>
    <s v=" "/>
    <s v="Horáková Tereza (HoráTe)"/>
    <s v=" "/>
    <s v="Sobotková Klára (SoboKl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Králová Marie (KrálováMa)"/>
    <s v=" "/>
    <s v=" "/>
    <s v=" "/>
    <s v="Svorník Ondřej (SvorOn)"/>
    <s v=" "/>
    <s v=" "/>
    <s v=" "/>
    <s v=" "/>
    <s v="Havránek Jakub (HavrJak)"/>
    <s v=" "/>
    <s v=" "/>
    <s v=" "/>
    <s v=" "/>
    <s v="COS07"/>
    <m/>
    <s v="ORL - Operační sál                                "/>
    <x v="3"/>
    <x v="3"/>
    <n v="0"/>
    <s v="Celkova"/>
    <b v="0"/>
    <b v="0"/>
    <b v="0"/>
    <b v="0"/>
    <s v="14:47:18"/>
    <s v="14:49:16"/>
    <s v="14:55:24"/>
    <s v="15:20:13"/>
    <s v="15:20:27"/>
    <s v="16:41:54"/>
    <s v="16:41:55"/>
    <s v="16:48:33"/>
    <s v="17:04:31"/>
    <n v="137"/>
    <n v="81"/>
    <n v="129"/>
    <n v="95"/>
    <s v="Monday"/>
    <s v="701"/>
    <n v="1219387"/>
    <s v="Plan"/>
    <d v="2023-03-13T00:00:00"/>
    <d v="1899-12-31T15:50:00"/>
    <s v="COS07"/>
    <s v="1362"/>
    <s v=""/>
    <m/>
    <m/>
    <x v="0"/>
    <n v="2023"/>
    <x v="448"/>
    <s v="8206185317"/>
    <s v="Demeter Radek"/>
    <n v="20230310"/>
    <n v="20230320"/>
    <n v="11"/>
    <s v="C099;J952;;;;;;;;;;;;;;"/>
    <s v="71757,71763,71749,91975,78115,78990"/>
    <s v="13"/>
    <s v="Otolaryngologická klinika"/>
    <s v="89301131"/>
    <s v="1311"/>
    <n v="201"/>
    <s v="B"/>
    <x v="8"/>
    <x v="8"/>
    <n v="68534"/>
    <n v="8811"/>
    <n v="6696"/>
    <n v="0"/>
    <n v="706.47"/>
    <n v="0"/>
    <n v="33887.93"/>
    <n v="360"/>
    <n v="300"/>
    <x v="190"/>
    <s v="13"/>
    <s v="Otolaryngologická klinika"/>
    <s v="89301131"/>
    <s v="1311"/>
    <n v="19"/>
    <n v="6"/>
    <n v="33"/>
    <n v="369497"/>
    <n v="8823"/>
    <n v="1"/>
    <n v="19966"/>
    <n v="5.0521000000000003"/>
    <n v="4.9343000000000004"/>
    <n v="0.1178"/>
    <x v="142"/>
    <n v="4.9342999458312988"/>
    <n v="0.27404999732971191"/>
    <s v="1"/>
    <s v="13"/>
    <s v="13"/>
    <s v="13,07"/>
    <x v="0"/>
    <s v="78501"/>
    <s v="Olomoucký"/>
    <s v="Olomouc"/>
    <s v="Šternbersko"/>
    <s v="C09 - Zhoubný novotvar mandle (tonzily)"/>
    <s v="C099 - ZN - mandle [tonsilla] NS"/>
    <m/>
    <s v="C099 - ZN - mandle [tonsilla] NS"/>
    <x v="307"/>
    <x v="0"/>
    <x v="0"/>
    <x v="0"/>
    <x v="3"/>
  </r>
  <r>
    <n v="355685"/>
    <x v="166"/>
    <s v="Štěpán Mucha"/>
    <x v="444"/>
    <n v="72"/>
    <m/>
    <s v="Študent Vladimír (ŠTU)"/>
    <s v=" "/>
    <s v="Študent Vladimír (ŠTU JR.)"/>
    <s v=" "/>
    <s v=" "/>
    <s v=" "/>
    <s v=" "/>
    <s v="Vorlová Barbora (VorlBa)"/>
    <s v=" "/>
    <s v="Karolczyk Jiří (KaroJi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Raška Vojtěch (Rašk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1:24:49"/>
    <s v="11:27:45"/>
    <s v="11:31:26"/>
    <s v="11:41:14"/>
    <s v="11:49:02"/>
    <s v="14:04:44"/>
    <s v="14:08:24"/>
    <s v="14:10:42"/>
    <s v="14:40:00"/>
    <n v="196"/>
    <n v="135"/>
    <n v="188"/>
    <n v="147"/>
    <s v="Friday"/>
    <s v="706"/>
    <n v="1169741"/>
    <s v="Plan"/>
    <d v="2023-04-14T00:00:00"/>
    <d v="1899-12-31T14:23:00"/>
    <s v="COS07"/>
    <s v="1264"/>
    <s v=""/>
    <m/>
    <s v="URO - Lůžkové oddělení                            "/>
    <x v="0"/>
    <n v="2023"/>
    <x v="449"/>
    <s v="510218053"/>
    <s v="Mucha Štěpán"/>
    <n v="20230413"/>
    <n v="20230419"/>
    <n v="7"/>
    <s v="C61;J449;;;;;;;;;;;;;;"/>
    <s v="91984,78991,76705,76711,91994"/>
    <s v="12"/>
    <s v="Urologická klinika"/>
    <s v="89301121"/>
    <s v="1211"/>
    <n v="211"/>
    <s v="C"/>
    <x v="9"/>
    <x v="9"/>
    <n v="113842"/>
    <n v="5447"/>
    <n v="12192"/>
    <n v="0"/>
    <n v="326.06"/>
    <n v="3652.41"/>
    <n v="60142.54"/>
    <n v="480"/>
    <n v="375"/>
    <x v="191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308"/>
    <x v="1"/>
    <x v="0"/>
    <x v="0"/>
    <x v="0"/>
  </r>
  <r>
    <n v="352169"/>
    <x v="86"/>
    <s v="Bohuslava Kummerová"/>
    <x v="445"/>
    <n v="51"/>
    <m/>
    <s v="Marek Radim (marekrad)"/>
    <s v=" "/>
    <s v="Přidalová Barbora (PřidBa)"/>
    <s v=" "/>
    <s v=" "/>
    <s v=" "/>
    <s v=" "/>
    <s v="Juklová Renáta (JuklováRe)"/>
    <s v=" "/>
    <s v="Sedláková Gabriela (Sedláková)"/>
    <s v=" "/>
    <s v=" "/>
    <s v=" "/>
    <s v=" "/>
    <s v=" "/>
    <s v=" "/>
    <s v=" "/>
    <s v=" "/>
    <s v=" "/>
    <s v="Čermáková Martina (ČermákoMa)"/>
    <s v=" "/>
    <s v=" "/>
    <s v=" "/>
    <s v=" "/>
    <s v="Koriteaková Vendula (KoriteaVe)"/>
    <s v=" "/>
    <s v=" "/>
    <s v=" "/>
    <s v=" "/>
    <s v="Janka Jiří (JankJi)"/>
    <s v=" "/>
    <s v=" "/>
    <s v=" "/>
    <s v=" "/>
    <s v="Havelka Ladislav (HaveLa)"/>
    <s v=" "/>
    <s v=" "/>
    <s v=" "/>
    <s v=" "/>
    <s v="COS07"/>
    <m/>
    <s v="PGK - Operační sál OP17                           "/>
    <x v="23"/>
    <x v="21"/>
    <n v="0"/>
    <s v="Celkova"/>
    <b v="0"/>
    <b v="0"/>
    <b v="0"/>
    <b v="0"/>
    <s v="15:06:12"/>
    <s v="15:15:00"/>
    <s v="15:20:00"/>
    <s v="15:32:00"/>
    <s v="15:38:00"/>
    <s v="19:27:54"/>
    <s v="19:32:47"/>
    <s v="19:34:33"/>
    <s v="19:44:59"/>
    <n v="278"/>
    <n v="229"/>
    <n v="184"/>
    <n v="124"/>
    <s v="Thursday"/>
    <s v="603"/>
    <n v="109288"/>
    <s v="Sluzba"/>
    <d v="2023-03-30T00:00:00"/>
    <d v="1899-12-31T08:00:00"/>
    <s v="COS07"/>
    <s v="0863"/>
    <s v="217 "/>
    <m/>
    <s v="PGK - Oddělení operační gynekologie LO17          "/>
    <x v="0"/>
    <n v="2023"/>
    <x v="450"/>
    <s v="7255264456"/>
    <s v="Kummerová Bohuslava"/>
    <n v="20230329"/>
    <n v="20230403"/>
    <n v="6"/>
    <s v="N851;E669;;;;;;;;;;;;;;"/>
    <s v="21415,21225,78990,21221,21413,91987"/>
    <s v="08"/>
    <s v="Porodnicko-gynekologická klinika"/>
    <s v="89301081"/>
    <s v="0817"/>
    <n v="205"/>
    <s v="C"/>
    <x v="14"/>
    <x v="14"/>
    <n v="47901"/>
    <n v="7162"/>
    <n v="0"/>
    <n v="0"/>
    <n v="54.34"/>
    <n v="0"/>
    <n v="62754.03"/>
    <n v="300"/>
    <n v="600"/>
    <x v="192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143"/>
    <n v="1.2683000564575195"/>
    <n v="0.520579993724823"/>
    <s v="1"/>
    <s v="08"/>
    <m/>
    <s v="26,07,08"/>
    <x v="0"/>
    <s v="78354"/>
    <s v="Olomoucký"/>
    <s v="Olomouc"/>
    <s v="Olomouc východ"/>
    <s v="N85 - Jiné nezánětlivé poruchy dělohy s výjimkou hrdla děložního"/>
    <s v="N851 - Adenomatózní hyperplázie endometria"/>
    <m/>
    <s v="N851 - Adenomatózní hyperplázie endometria"/>
    <x v="309"/>
    <x v="0"/>
    <x v="0"/>
    <x v="0"/>
    <x v="1"/>
  </r>
  <r>
    <n v="361526"/>
    <x v="7"/>
    <s v="Timothy George Jones"/>
    <x v="446"/>
    <n v="63"/>
    <m/>
    <s v="Hruška František (HRU)"/>
    <s v=" "/>
    <s v="Žemla Pavel (Žemla)"/>
    <s v="Stážista1 Uro (STÁŽ9)"/>
    <s v=" "/>
    <s v=" "/>
    <s v=" "/>
    <s v="Bendžala Tomáš (BendTo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31:48"/>
    <s v="07:34:59"/>
    <s v="07:41:15"/>
    <s v="07:51:17"/>
    <s v="07:58:34"/>
    <s v="10:21:23"/>
    <s v="10:24:14"/>
    <s v="10:28:28"/>
    <s v="10:42:10"/>
    <n v="191"/>
    <n v="143"/>
    <n v="188"/>
    <n v="147"/>
    <s v="Friday"/>
    <s v="706"/>
    <n v="351415"/>
    <s v="Plan"/>
    <d v="2023-06-23T00:00:00"/>
    <d v="1899-12-31T08:00:00"/>
    <s v="COS07"/>
    <s v="1264"/>
    <s v="111 "/>
    <m/>
    <s v="URO - Lůžkové oddělení                            "/>
    <x v="0"/>
    <n v="2023"/>
    <x v="451"/>
    <s v="6010047362"/>
    <s v="Jones Timothy George"/>
    <n v="20230622"/>
    <n v="20230628"/>
    <n v="7"/>
    <s v="C61;;;;;;;;;;;;;;;"/>
    <s v="76705,91992,91982,76711,78990"/>
    <s v="12"/>
    <s v="Urologická klinika"/>
    <s v="89301121"/>
    <s v="1211"/>
    <n v="111"/>
    <s v="C"/>
    <x v="9"/>
    <x v="9"/>
    <n v="96954"/>
    <n v="7782"/>
    <n v="0"/>
    <n v="0"/>
    <n v="0"/>
    <n v="0"/>
    <n v="60148.08"/>
    <n v="720"/>
    <n v="750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16"/>
    <x v="0"/>
    <x v="0"/>
    <x v="0"/>
    <x v="0"/>
  </r>
  <r>
    <n v="370197"/>
    <x v="145"/>
    <s v="Hana Haintlová"/>
    <x v="447"/>
    <n v="51"/>
    <m/>
    <s v="Salzman Richard (Sa)"/>
    <s v=" "/>
    <s v="Brož Martin (Br)"/>
    <s v=" "/>
    <s v=" "/>
    <s v=" "/>
    <s v=" "/>
    <s v="Špaňhelová Hana (ŠpaňHa)"/>
    <s v=" "/>
    <s v="Sobotková Klára (SobotkoKl)"/>
    <s v=" "/>
    <s v=" "/>
    <s v=" "/>
    <s v=" "/>
    <s v=" "/>
    <s v=" "/>
    <s v=" "/>
    <s v=" "/>
    <s v=" "/>
    <s v="Neplechová Marta (Nepl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ORL - Lůžkové oddělení 14 B                       "/>
    <s v="ORL - Operační sál                                "/>
    <x v="3"/>
    <x v="3"/>
    <n v="0"/>
    <s v="Celkova"/>
    <b v="0"/>
    <b v="0"/>
    <b v="0"/>
    <b v="0"/>
    <s v="15:30:49"/>
    <s v="15:31:41"/>
    <s v="15:35:26"/>
    <s v="15:44:14"/>
    <s v="15:51:51"/>
    <s v="16:45:09"/>
    <s v="16:45:12"/>
    <s v="17:02:50"/>
    <s v="17:02:55"/>
    <n v="92"/>
    <n v="54"/>
    <n v="155"/>
    <n v="112"/>
    <s v="Monday"/>
    <s v="701"/>
    <n v="62330"/>
    <s v="Sluzba"/>
    <d v="2023-09-25T00:00:00"/>
    <d v="1899-12-31T16:20:00"/>
    <s v="COS07"/>
    <s v="1362"/>
    <s v="211 "/>
    <m/>
    <s v="IPCHO - Intenzivní péče chirurgických oborů       "/>
    <x v="0"/>
    <n v="2023"/>
    <x v="452"/>
    <s v="7252070375"/>
    <s v="Haintlová Hana"/>
    <n v="20230924"/>
    <n v="20230930"/>
    <n v="7"/>
    <s v="C098;J952;R13;E041;Q764;T784;;;;;;;;;;"/>
    <s v="71763,78990,91975,65951,71757"/>
    <s v="13"/>
    <s v="Otolaryngologická klinika"/>
    <s v="89301131"/>
    <s v="1311"/>
    <n v="211"/>
    <s v="B"/>
    <x v="8"/>
    <x v="8"/>
    <n v="58653"/>
    <n v="4451"/>
    <n v="23834"/>
    <n v="0"/>
    <n v="489.09"/>
    <n v="0"/>
    <n v="30822.97"/>
    <n v="160"/>
    <n v="75"/>
    <x v="193"/>
    <s v="13"/>
    <s v="Otolaryngologická klinika"/>
    <s v="89301131"/>
    <s v="1311"/>
    <n v="19"/>
    <n v="6"/>
    <n v="33"/>
    <n v="369497"/>
    <n v="8823"/>
    <n v="1"/>
    <n v="19966"/>
    <n v="5.0521000000000003"/>
    <n v="4.9343000000000004"/>
    <n v="0.1178"/>
    <x v="144"/>
    <n v="4.9342999458312988"/>
    <n v="0.23898999392986298"/>
    <s v="1"/>
    <s v="13"/>
    <s v="13"/>
    <s v="13,07"/>
    <x v="0"/>
    <s v="78811"/>
    <s v="Olomoucký"/>
    <s v="Šumperk"/>
    <s v="Šumperk"/>
    <s v="C09 - Zhoubný novotvar mandle (tonzily)"/>
    <s v="C098 - ZN -léze přesahující mandli"/>
    <m/>
    <s v="C098 - ZN -léze přesahující mandli"/>
    <x v="310"/>
    <x v="0"/>
    <x v="0"/>
    <x v="0"/>
    <x v="3"/>
  </r>
  <r>
    <n v="368963"/>
    <x v="12"/>
    <s v="Jaroslav Syřena"/>
    <x v="448"/>
    <n v="52"/>
    <m/>
    <s v="Hartmann Igor (HA)"/>
    <s v=" "/>
    <s v="Šarapatka Jan (ŠAR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6:07"/>
    <s v="07:50:33"/>
    <s v="07:55:11"/>
    <s v="08:12:29"/>
    <s v="08:12:32"/>
    <s v="10:26:44"/>
    <s v="10:33:05"/>
    <s v="10:44:08"/>
    <s v="10:51:50"/>
    <n v="185"/>
    <n v="134"/>
    <n v="150"/>
    <n v="101"/>
    <s v="Wednesday"/>
    <s v="706"/>
    <n v="349998"/>
    <s v="Plan"/>
    <d v="2023-09-06T00:00:00"/>
    <d v="1899-12-31T08:00:00"/>
    <s v="COS07"/>
    <s v="1264"/>
    <s v="111 "/>
    <m/>
    <s v="URO - Lůžkové oddělení                            "/>
    <x v="0"/>
    <n v="2023"/>
    <x v="453"/>
    <s v="7111194893"/>
    <s v="Syřena Jaroslav"/>
    <n v="20230905"/>
    <n v="20230911"/>
    <n v="7"/>
    <s v="C64;I259;I252;;;;;;;;;;;;;"/>
    <s v="91991,76707,91983,78990"/>
    <s v="12"/>
    <s v="Urologická klinika"/>
    <s v="89301121"/>
    <s v="1211"/>
    <n v="111"/>
    <s v="C"/>
    <x v="2"/>
    <x v="2"/>
    <n v="71803"/>
    <n v="7707"/>
    <n v="0"/>
    <n v="0"/>
    <n v="326.06"/>
    <n v="0"/>
    <n v="52680.88"/>
    <n v="720"/>
    <n v="675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9376"/>
    <s v="Olomoucký"/>
    <s v="Jeseník"/>
    <s v="Jeseník"/>
    <s v="C64 - Zhoubný novotvar ledviny mimo pánvičku"/>
    <m/>
    <m/>
    <s v="C64 - Zhoubný novotvar ledviny mimo pánvičku"/>
    <x v="311"/>
    <x v="0"/>
    <x v="0"/>
    <x v="0"/>
    <x v="0"/>
  </r>
  <r>
    <n v="360563"/>
    <x v="50"/>
    <s v="Jan Snášel"/>
    <x v="449"/>
    <n v="51"/>
    <m/>
    <s v="Hartmann Igor (HA)"/>
    <s v=" "/>
    <s v="Hruška František (HRU)"/>
    <s v=" "/>
    <s v=" "/>
    <s v=" "/>
    <s v=" "/>
    <s v="Dubovec Tomáš (DubovecTo)"/>
    <s v=" "/>
    <s v="Šašinková Andrea (ŠašiAn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05:19"/>
    <s v="10:07:49"/>
    <s v="10:13:05"/>
    <s v="10:23:00"/>
    <s v="10:30:00"/>
    <s v="12:13:15"/>
    <s v="12:15:08"/>
    <s v="12:28:44"/>
    <s v="12:38:11"/>
    <n v="153"/>
    <n v="103"/>
    <n v="151"/>
    <n v="106"/>
    <s v="Monday"/>
    <s v="706"/>
    <n v="1228615"/>
    <s v="Plan"/>
    <d v="2023-06-05T00:00:00"/>
    <d v="1899-12-31T10:41:00"/>
    <s v="COS07"/>
    <s v="1264"/>
    <s v=""/>
    <m/>
    <s v="URO - Lůžkové oddělení                            "/>
    <x v="0"/>
    <n v="2023"/>
    <x v="454"/>
    <s v="7210164478"/>
    <s v="Snášel Jan"/>
    <n v="20230604"/>
    <n v="20230610"/>
    <n v="7"/>
    <s v="C61;I10;E038;N181;;;;;;;;;;;;"/>
    <s v="78990,76705,91992,91982"/>
    <s v="12"/>
    <s v="Urologická klinika"/>
    <s v="89301121"/>
    <s v="1211"/>
    <n v="111"/>
    <s v="C"/>
    <x v="0"/>
    <x v="0"/>
    <n v="61726"/>
    <n v="7707"/>
    <n v="0"/>
    <n v="0"/>
    <n v="0"/>
    <n v="0"/>
    <n v="60148.08"/>
    <n v="720"/>
    <n v="675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79852"/>
    <s v="Olomoucký"/>
    <s v="Prostějov"/>
    <s v="Konicko"/>
    <s v="C61 - Zhoubný novotvar předstojné žlázy - prostaty"/>
    <m/>
    <m/>
    <s v="C61 - Zhoubný novotvar předstojné žlázy - prostaty"/>
    <x v="16"/>
    <x v="0"/>
    <x v="0"/>
    <x v="0"/>
    <x v="0"/>
  </r>
  <r>
    <n v="371413"/>
    <x v="13"/>
    <s v="Petra Zavadilová"/>
    <x v="450"/>
    <n v="52"/>
    <m/>
    <s v="Špička Petr (Špič)"/>
    <s v=" "/>
    <s v="Klementa Ivo (klemeivo)"/>
    <s v=" "/>
    <s v=" "/>
    <s v=" "/>
    <s v=" "/>
    <s v="Čermáková Pavla (ČermPa)"/>
    <s v=" "/>
    <s v="František Angelus Špiruda (FraAngŠpi)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12"/>
    <x v="12"/>
    <n v="0"/>
    <s v="Celkova"/>
    <b v="0"/>
    <b v="0"/>
    <b v="0"/>
    <b v="0"/>
    <s v="11:42:36"/>
    <s v="11:42:38"/>
    <s v="11:53:22"/>
    <s v="12:22:51"/>
    <s v="12:33:53"/>
    <s v="14:22:07"/>
    <s v="14:30:00"/>
    <s v="14:49:26"/>
    <s v="14:49:28"/>
    <n v="187"/>
    <n v="109"/>
    <n v="200"/>
    <n v="155"/>
    <s v="Wednesday"/>
    <s v="CH1"/>
    <n v="1238558"/>
    <s v="Plan"/>
    <d v="2023-09-20T00:00:00"/>
    <d v="1899-12-31T10:40:00"/>
    <s v="COS07"/>
    <s v="0464"/>
    <s v=""/>
    <m/>
    <s v="1.CH - Lůžkové oddělení 6  JIP                    "/>
    <x v="0"/>
    <n v="2023"/>
    <x v="455"/>
    <s v="7161034463"/>
    <s v="Zavadilová Petra"/>
    <n v="20230919"/>
    <n v="20230925"/>
    <n v="7"/>
    <s v="C187;;;;;;;;;;;;;;;"/>
    <s v="21413,21215,91983,78990,21221,21225,91992,21001,51765,21415"/>
    <s v="04"/>
    <s v="I. chirurgická klinika"/>
    <s v="89301041"/>
    <s v="0413"/>
    <n v="205"/>
    <s v="D"/>
    <x v="7"/>
    <x v="7"/>
    <n v="107142"/>
    <n v="6195"/>
    <n v="11917"/>
    <n v="0"/>
    <n v="487.03"/>
    <n v="0"/>
    <n v="70417.02"/>
    <n v="600"/>
    <n v="375"/>
    <x v="10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4,07"/>
    <x v="0"/>
    <s v="79601"/>
    <s v="Olomoucký"/>
    <s v="Prostějov"/>
    <s v="Prostějov město"/>
    <s v="C18 - Zhoubný novotvar tlustého střeva"/>
    <s v="C187 - ZN - esovitý tračník [colon sigmoideum]"/>
    <m/>
    <s v="C187 - ZN - esovitý tračník [colon sigmoideum]"/>
    <x v="312"/>
    <x v="0"/>
    <x v="0"/>
    <x v="0"/>
    <x v="2"/>
  </r>
  <r>
    <n v="366611"/>
    <x v="207"/>
    <s v="Jiří Doležal"/>
    <x v="451"/>
    <n v="59"/>
    <m/>
    <s v="Hruška František (HRU)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39:33"/>
    <s v="07:43:43"/>
    <s v="08:01:49"/>
    <s v="08:11:33"/>
    <s v="08:17:12"/>
    <s v="10:29:20"/>
    <s v="10:33:00"/>
    <s v="10:33:53"/>
    <s v="10:56:57"/>
    <n v="197"/>
    <n v="132"/>
    <n v="155"/>
    <n v="101"/>
    <s v="Friday"/>
    <s v="706"/>
    <n v="120025"/>
    <s v="Plan"/>
    <d v="2023-08-11T00:00:00"/>
    <d v="1899-12-31T08:00:00"/>
    <s v="COS07"/>
    <s v="1264"/>
    <s v="207 "/>
    <m/>
    <s v="URO - Lůžkové oddělení                            "/>
    <x v="1"/>
    <n v="2023"/>
    <x v="456"/>
    <s v="6401281744"/>
    <s v="Doležal Jiří"/>
    <n v="20230810"/>
    <n v="20230815"/>
    <n v="6"/>
    <s v="C64;I10;E789;Z988;G409;;;;;;;;;;;"/>
    <s v="91991,78990,76707,91982"/>
    <s v="12"/>
    <s v="Urologická klinika"/>
    <s v="89301121"/>
    <s v="1211"/>
    <n v="207"/>
    <s v="C"/>
    <x v="2"/>
    <x v="2"/>
    <n v="71601"/>
    <n v="7156"/>
    <n v="0"/>
    <n v="0"/>
    <n v="163.03"/>
    <n v="0"/>
    <n v="51654.48"/>
    <n v="600"/>
    <n v="1200"/>
    <x v="16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7900"/>
    <s v="Olomoucký"/>
    <s v="Olomouc"/>
    <s v="Olomouc město"/>
    <s v="C64 - Zhoubný novotvar ledviny mimo pánvičku"/>
    <m/>
    <m/>
    <s v="C64 - Zhoubný novotvar ledviny mimo pánvičku"/>
    <x v="91"/>
    <x v="0"/>
    <x v="0"/>
    <x v="0"/>
    <x v="0"/>
  </r>
  <r>
    <n v="357622"/>
    <x v="221"/>
    <s v="Hana Ševčíková"/>
    <x v="452"/>
    <n v="52"/>
    <m/>
    <s v="Dzvinčuk Petr (dzvincuk)"/>
    <s v=" "/>
    <s v="Janošík Martin (JanoMa)"/>
    <s v=" "/>
    <s v=" "/>
    <s v=" "/>
    <s v=" "/>
    <s v="Juklová Renáta (JuklováRe)"/>
    <s v=" "/>
    <s v="Pavoni Věra (PavoVě)"/>
    <s v=" "/>
    <s v=" "/>
    <s v=" "/>
    <s v=" "/>
    <s v=" "/>
    <s v=" "/>
    <s v=" "/>
    <s v=" "/>
    <s v=" "/>
    <s v="Čermáková Martina (ČermákoMa)"/>
    <s v=" "/>
    <s v=" "/>
    <s v=" "/>
    <s v=" "/>
    <s v="Koriteaková Vendula (KoriteaVe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m/>
    <s v="PGK - Operační sál OP17                           "/>
    <x v="19"/>
    <x v="18"/>
    <n v="0"/>
    <s v="Celkova"/>
    <b v="0"/>
    <b v="0"/>
    <b v="0"/>
    <b v="0"/>
    <s v="07:46:34"/>
    <s v="07:53:47"/>
    <s v="07:57:57"/>
    <s v="08:04:05"/>
    <s v="08:34:57"/>
    <s v="12:52:19"/>
    <s v="12:58:41"/>
    <s v="13:03:56"/>
    <s v="13:23:57"/>
    <n v="337"/>
    <n v="258"/>
    <n v="287"/>
    <n v="207"/>
    <s v="Thursday"/>
    <s v="603"/>
    <n v="497741"/>
    <s v="Plan"/>
    <d v="2023-05-04T00:00:00"/>
    <d v="1899-12-31T08:00:00"/>
    <s v="COS07"/>
    <s v="0863"/>
    <s v="217 "/>
    <m/>
    <m/>
    <x v="0"/>
    <n v="2023"/>
    <x v="457"/>
    <s v="7153145769"/>
    <s v="Ševčíková Hana"/>
    <n v="20230501"/>
    <n v="20230508"/>
    <n v="8"/>
    <s v="C539;T884;;;;;;;;;;;;;;"/>
    <s v="78990,91982,91992,78989,21215,63634"/>
    <s v="08"/>
    <s v="Porodnicko-gynekologická klinika"/>
    <s v="89301081"/>
    <s v="0817"/>
    <n v="205"/>
    <s v="B"/>
    <x v="4"/>
    <x v="4"/>
    <n v="111925"/>
    <n v="7982"/>
    <n v="6696"/>
    <n v="0"/>
    <n v="217.37"/>
    <n v="0"/>
    <n v="69352.070000000007"/>
    <n v="360"/>
    <n v="450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7,08,26"/>
    <x v="0"/>
    <s v="78985"/>
    <s v="Olomoucký"/>
    <s v="Šumperk"/>
    <s v="Mohelnicko"/>
    <s v="C53 - Zhoubný novotvar hrdla děložního [cervicis uteri]"/>
    <s v="C539 - ZN - hrdlo děložní [cervix uteri] NS"/>
    <m/>
    <s v="C539 - ZN - hrdlo děložní [cervix uteri] NS"/>
    <x v="313"/>
    <x v="0"/>
    <x v="0"/>
    <x v="0"/>
    <x v="1"/>
  </r>
  <r>
    <n v="376880"/>
    <x v="94"/>
    <s v="Martina Humpalová"/>
    <x v="453"/>
    <n v="52"/>
    <m/>
    <s v="Marek Radim (marekrad)"/>
    <s v=" "/>
    <s v="Ráčková Lenka (RáčkLe)"/>
    <s v=" "/>
    <s v=" "/>
    <s v=" "/>
    <s v=" "/>
    <s v="Tylich Štěpán (TylichŠtě)"/>
    <s v=" "/>
    <s v="Dohnalová Kamila (DohnalovK)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65"/>
    <x v="57"/>
    <n v="0"/>
    <s v="Celkova"/>
    <m/>
    <m/>
    <m/>
    <m/>
    <s v="14:39:02"/>
    <s v="14:44:15"/>
    <s v="14:55:25"/>
    <s v="14:55:27"/>
    <s v="15:09:03"/>
    <s v="16:27:33"/>
    <s v="16:29:28"/>
    <s v="16:55:11"/>
    <s v="17:05:24"/>
    <n v="146"/>
    <n v="78"/>
    <n v="164"/>
    <n v="121"/>
    <s v="Thursday"/>
    <s v="603"/>
    <n v="111272"/>
    <s v="Plan"/>
    <d v="2023-11-30T00:00:00"/>
    <d v="1899-12-31T10:54:00"/>
    <s v="COS07"/>
    <s v="0863"/>
    <s v="217 "/>
    <m/>
    <s v="PGK - Oddělení operační gynekologie LO17          "/>
    <x v="0"/>
    <n v="2023"/>
    <x v="458"/>
    <s v="7151225345"/>
    <s v="Humpalová Martina"/>
    <n v="20231129"/>
    <n v="20231202"/>
    <n v="4"/>
    <s v="N872;;;;;;;;;;;;;;;"/>
    <s v="90809,21225,91987,21415,21001,51711,78990"/>
    <s v="08"/>
    <s v="Porodnicko-gynekologická klinika"/>
    <s v="89301081"/>
    <s v="0817"/>
    <n v="205"/>
    <s v="C"/>
    <x v="14"/>
    <x v="14"/>
    <n v="36072"/>
    <n v="4569"/>
    <n v="0"/>
    <n v="0"/>
    <n v="108.69"/>
    <n v="0"/>
    <n v="75290.14"/>
    <n v="180"/>
    <n v="375"/>
    <x v="194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145"/>
    <n v="1.2683000564575195"/>
    <n v="0.65508997440338135"/>
    <s v="1"/>
    <s v="08"/>
    <s v="08"/>
    <s v="26,08,07"/>
    <x v="4"/>
    <s v="77900"/>
    <s v="Olomoucký"/>
    <s v="Olomouc"/>
    <s v="Olomouc město"/>
    <s v="N87 - Dysplázie hrdla děložního"/>
    <s v="N872 - Těžká cervikální dysplázie nezařazená jinde"/>
    <m/>
    <s v="N872 - Těžká cervikální dysplázie nezařazená jinde"/>
    <x v="314"/>
    <x v="0"/>
    <x v="0"/>
    <x v="0"/>
    <x v="1"/>
  </r>
  <r>
    <n v="345417"/>
    <x v="152"/>
    <s v="Lenka Schneyderová-Kubaniková"/>
    <x v="454"/>
    <n v="67"/>
    <m/>
    <s v="Pilka Radovan (pilkarad)"/>
    <s v=" "/>
    <s v="Janošík Martin (JanoMa)"/>
    <s v=" "/>
    <s v=" "/>
    <s v=" "/>
    <s v=" "/>
    <s v="Konupčíková Michaela (KonuMi)"/>
    <s v=" "/>
    <s v="Kozlovská Zuzana (KozlZu)"/>
    <s v=" "/>
    <s v=" "/>
    <s v=" "/>
    <s v=" "/>
    <s v=" "/>
    <s v=" "/>
    <s v=" "/>
    <s v=" "/>
    <s v=" "/>
    <s v="Čermáková Martina (ČermákoMa)"/>
    <s v=" "/>
    <s v=" "/>
    <s v=" "/>
    <s v=" "/>
    <s v="Koriteaková Vendula (KoriteaVe)"/>
    <s v=" "/>
    <s v=" "/>
    <s v=" "/>
    <s v=" "/>
    <s v="Král Miloslav (Král)"/>
    <s v=" "/>
    <s v=" "/>
    <s v=" "/>
    <s v=" "/>
    <s v=" 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2:14:34"/>
    <s v="12:17:48"/>
    <s v="12:24:22"/>
    <s v="12:32:35"/>
    <s v="12:53:28"/>
    <s v="14:13:01"/>
    <s v="14:14:51"/>
    <s v="14:18:20"/>
    <s v="14:29:52"/>
    <n v="135"/>
    <n v="80"/>
    <n v="171"/>
    <n v="115"/>
    <s v="Thursday"/>
    <s v="603"/>
    <n v="207979"/>
    <s v="Plan"/>
    <d v="2023-02-02T00:00:00"/>
    <d v="1899-12-31T12:02:00"/>
    <s v="COS07"/>
    <s v="0863"/>
    <s v="111 "/>
    <m/>
    <m/>
    <x v="0"/>
    <n v="2023"/>
    <x v="459"/>
    <s v="5660282100"/>
    <s v="Schneyderová-Kubanik"/>
    <n v="20230201"/>
    <n v="20230206"/>
    <n v="6"/>
    <s v="C549;G473;;;;;;;;;;;;;;"/>
    <s v="63634,78990,91991,21225,21415,21221,91982,21413"/>
    <s v="08"/>
    <s v="Porodnicko-gynekologická klinika"/>
    <s v="89301081"/>
    <s v="0817"/>
    <n v="205"/>
    <s v="B"/>
    <x v="4"/>
    <x v="4"/>
    <n v="88612"/>
    <n v="5678"/>
    <n v="5496"/>
    <n v="0"/>
    <n v="163.03"/>
    <n v="0"/>
    <n v="62767.42"/>
    <n v="240"/>
    <n v="300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07,26"/>
    <x v="0"/>
    <s v="77900"/>
    <s v="Olomoucký"/>
    <s v="Olomouc"/>
    <s v="Olomouc město"/>
    <s v="C54 - Zhoubný novotvar těla děložního"/>
    <s v="C549 - ZN - tělo děložní [corpus uteri] NS"/>
    <m/>
    <s v="C549 - ZN - tělo děložní [corpus uteri] NS"/>
    <x v="315"/>
    <x v="0"/>
    <x v="0"/>
    <x v="0"/>
    <x v="1"/>
  </r>
  <r>
    <n v="354725"/>
    <x v="222"/>
    <s v="Helena Randýsková"/>
    <x v="455"/>
    <n v="53"/>
    <m/>
    <s v="Dzvinčuk Petr (dzvincuk)"/>
    <s v=" "/>
    <s v="Přidalová Barbora (PřidBa)"/>
    <s v=" "/>
    <s v=" "/>
    <s v=" "/>
    <s v=" "/>
    <s v="Pieran Marek (Pieran)"/>
    <s v=" "/>
    <s v="Halířová Radana (Halířová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07:56:41"/>
    <s v="08:01:55"/>
    <s v="08:06:42"/>
    <s v="08:20:38"/>
    <s v="08:30:36"/>
    <s v="10:42:32"/>
    <s v="10:47:24"/>
    <s v="10:56:44"/>
    <s v="11:05:49"/>
    <n v="189"/>
    <n v="132"/>
    <n v="171"/>
    <n v="115"/>
    <s v="Thursday"/>
    <s v="603"/>
    <n v="1063872"/>
    <s v="Plan"/>
    <d v="2023-04-20T00:00:00"/>
    <d v="1899-12-31T08:00:00"/>
    <s v="COS07"/>
    <s v="0863"/>
    <s v=""/>
    <m/>
    <s v="PGK - Oddělení operační gynekologie LO17          "/>
    <x v="0"/>
    <n v="2023"/>
    <x v="460"/>
    <s v="7056031653"/>
    <s v="Randýsková Helena"/>
    <n v="20230419"/>
    <n v="20230424"/>
    <n v="6"/>
    <s v="C549;I10;;;;;;;;;;;;;;"/>
    <s v="63634,21415,78990,91991,91981,21001,21221"/>
    <s v="08"/>
    <s v="Porodnicko-gynekologická klinika"/>
    <s v="89301081"/>
    <s v="0817"/>
    <n v="111"/>
    <s v="B"/>
    <x v="4"/>
    <x v="4"/>
    <n v="87233"/>
    <n v="7162"/>
    <n v="0"/>
    <n v="0"/>
    <n v="54.34"/>
    <n v="0"/>
    <n v="69354.38"/>
    <n v="300"/>
    <n v="600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26,07"/>
    <x v="0"/>
    <s v="74237"/>
    <s v="Moravskoslezský"/>
    <s v="Nový Jičín"/>
    <s v="Nový Jičín"/>
    <s v="C54 - Zhoubný novotvar těla děložního"/>
    <s v="C549 - ZN - tělo děložní [corpus uteri] NS"/>
    <m/>
    <s v="C549 - ZN - tělo děložní [corpus uteri] NS"/>
    <x v="316"/>
    <x v="0"/>
    <x v="0"/>
    <x v="0"/>
    <x v="1"/>
  </r>
  <r>
    <n v="343872"/>
    <x v="223"/>
    <s v="Karel Dias"/>
    <x v="456"/>
    <n v="68"/>
    <m/>
    <s v="Loveček Martin (lovemart)"/>
    <s v=" "/>
    <s v="Skalický Pavel (skalicky)"/>
    <s v=" "/>
    <s v=" "/>
    <s v=" "/>
    <s v=" "/>
    <s v=" "/>
    <s v=" "/>
    <s v="Janásková Eva (Janásková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Vyroubalová Ladislava (VyroubalL)"/>
    <s v=" "/>
    <s v=" "/>
    <s v=" "/>
    <s v="Král Miloslav (Král)"/>
    <s v=" "/>
    <s v=" "/>
    <s v=" "/>
    <s v=" "/>
    <s v=" "/>
    <s v=" "/>
    <s v=" "/>
    <s v=" "/>
    <s v=" "/>
    <s v="COS07"/>
    <s v="1.CH - Lůžkové oddělení 9                         "/>
    <s v="1.CH - Operační sál                               "/>
    <x v="42"/>
    <x v="38"/>
    <n v="0"/>
    <s v="Celkova"/>
    <b v="0"/>
    <b v="0"/>
    <b v="0"/>
    <b v="0"/>
    <s v="13:14:04"/>
    <s v="13:16:27"/>
    <s v="13:26:20"/>
    <s v="13:54:57"/>
    <s v="14:01:10"/>
    <s v="19:33:43"/>
    <s v="19:40:00"/>
    <s v="19:55:30"/>
    <s v="20:01:10"/>
    <n v="407"/>
    <n v="332"/>
    <n v="180"/>
    <n v="235"/>
    <s v="Wednesday"/>
    <s v="501"/>
    <n v="1202502"/>
    <s v="Plan"/>
    <d v="2023-01-04T00:00:00"/>
    <d v="1899-12-31T10:56:00"/>
    <s v="COS07"/>
    <s v="0464"/>
    <s v=""/>
    <m/>
    <s v="IPCHO - Intenzivní péče chirurgických oborů       "/>
    <x v="0"/>
    <n v="2023"/>
    <x v="461"/>
    <s v="5501090672"/>
    <s v="Dias Karel"/>
    <n v="20230103"/>
    <n v="20230113"/>
    <n v="11"/>
    <s v="D136;J952;I10;E118;;;;;;;;;;;;"/>
    <s v="21413,21225,21221,78991,51713,21415,91927,21215,51329,21001"/>
    <s v="04"/>
    <s v="I. chirurgická klinika"/>
    <s v="89301041"/>
    <s v="0412"/>
    <n v="111"/>
    <s v="B"/>
    <x v="76"/>
    <x v="76"/>
    <n v="110806"/>
    <n v="10438"/>
    <n v="11917"/>
    <n v="0"/>
    <n v="2050.04"/>
    <n v="0"/>
    <n v="64619.44"/>
    <n v="1080"/>
    <n v="1050"/>
    <x v="195"/>
    <s v="04"/>
    <s v="I. chirurgická klinika"/>
    <s v="89301041"/>
    <s v="0412"/>
    <n v="16"/>
    <n v="5"/>
    <n v="29"/>
    <n v="353806"/>
    <n v="25923"/>
    <n v="1"/>
    <n v="72688"/>
    <n v="5.0709999999999997"/>
    <n v="4.7248000000000001"/>
    <n v="0.34620000000000001"/>
    <x v="146"/>
    <n v="4.7248001098632813"/>
    <n v="0.34619998931884766"/>
    <s v="1"/>
    <s v="04"/>
    <s v="04"/>
    <s v="26,07,04"/>
    <x v="5"/>
    <s v="73901"/>
    <s v="Moravskoslezský"/>
    <s v="Frýdek-Místek"/>
    <s v="Frýdek-Místek"/>
    <s v="D13 - Nezhoubný novotvar j. a nepřesně určených částí trávicí soustavy"/>
    <s v="D136 - Nezhoubný novotvar - slinivka břišní"/>
    <m/>
    <s v="D136 - Nezhoubný novotvar - slinivka břišní"/>
    <x v="317"/>
    <x v="0"/>
    <x v="0"/>
    <x v="0"/>
    <x v="2"/>
  </r>
  <r>
    <n v="345096"/>
    <x v="76"/>
    <s v="Josef Čechovský"/>
    <x v="457"/>
    <n v="72"/>
    <m/>
    <s v="Hruška František (HRU)"/>
    <s v=" "/>
    <s v="Študent Vladimír (ŠTU JR.)"/>
    <s v="Wiesner Natalia (WiesNa)"/>
    <s v=" "/>
    <s v=" "/>
    <s v=" "/>
    <s v="Gallová Zuzana (Gallová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Šmeral Ladislav (Šmera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0:04:34"/>
    <s v="10:06:07"/>
    <s v="10:17:25"/>
    <s v="10:17:27"/>
    <s v="10:33:04"/>
    <s v="12:33:02"/>
    <s v="12:35:00"/>
    <s v="12:38:33"/>
    <s v="12:44:12"/>
    <n v="160"/>
    <n v="120"/>
    <n v="155"/>
    <n v="102"/>
    <s v="Tuesday"/>
    <s v="706"/>
    <n v="928943"/>
    <s v="Plan"/>
    <d v="2023-01-17T00:00:00"/>
    <d v="1899-12-31T10:20:00"/>
    <s v="COS07"/>
    <s v="1264"/>
    <s v=""/>
    <m/>
    <s v="URO - Lůžkové oddělení                            "/>
    <x v="1"/>
    <n v="2023"/>
    <x v="462"/>
    <s v="510826149"/>
    <s v="Čechovský Josef"/>
    <n v="20230116"/>
    <n v="20230121"/>
    <n v="6"/>
    <s v="D300;I10;;;;;;;;;;;;;;"/>
    <s v="76707,78990"/>
    <s v="12"/>
    <s v="Urologická klinika"/>
    <s v="89301121"/>
    <s v="1211"/>
    <n v="111"/>
    <s v="C"/>
    <x v="2"/>
    <x v="2"/>
    <n v="71769"/>
    <n v="6556"/>
    <n v="0"/>
    <n v="0"/>
    <n v="271.72000000000003"/>
    <n v="0"/>
    <n v="51143.35"/>
    <n v="600"/>
    <n v="6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9604"/>
    <s v="Olomoucký"/>
    <s v="Prostějov"/>
    <s v="Prostějov město"/>
    <s v="D30 - Nezhoubný novotvar močových orgánů"/>
    <s v="D300 - Nezhoubný novotvar - ledvina"/>
    <m/>
    <s v="D300 - Nezhoubný novotvar - ledvina"/>
    <x v="318"/>
    <x v="0"/>
    <x v="0"/>
    <x v="0"/>
    <x v="0"/>
  </r>
  <r>
    <n v="363204"/>
    <x v="47"/>
    <s v="Pavel Drevňák"/>
    <x v="458"/>
    <n v="67"/>
    <m/>
    <s v="Študent Vladimír (ŠTU JR.)"/>
    <s v=" "/>
    <s v="Študent Vladimír (ŠTU)"/>
    <s v="Študentová Zuzana (SeifrZu)"/>
    <s v=" "/>
    <s v=" "/>
    <s v=" "/>
    <s v="Siman Branislav (BranSi)"/>
    <s v=" "/>
    <s v="Drtilová Irena (DrtiIr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0:02:17"/>
    <s v="10:09:09"/>
    <s v="10:11:04"/>
    <s v="10:21:03"/>
    <s v="10:34:39"/>
    <s v="12:22:23"/>
    <s v="12:25:28"/>
    <s v="12:45:02"/>
    <s v="13:05:21"/>
    <n v="183"/>
    <n v="108"/>
    <n v="155"/>
    <n v="101"/>
    <s v="Friday"/>
    <s v="706"/>
    <n v="544554"/>
    <s v="Plan"/>
    <d v="2023-07-14T00:00:00"/>
    <d v="1899-12-31T10:45:00"/>
    <s v="COS07"/>
    <s v="1264"/>
    <s v="111 "/>
    <m/>
    <s v="URO - Lůžkové oddělení                            "/>
    <x v="0"/>
    <n v="2023"/>
    <x v="463"/>
    <s v="5604110842"/>
    <s v="Drevňák Pavel"/>
    <n v="20230713"/>
    <n v="20230718"/>
    <n v="6"/>
    <s v="C64;I10;E660;E119;E785;J448;;;;;;;;;;"/>
    <s v="91991,76707,78990,91981"/>
    <s v="12"/>
    <s v="Urologická klinika"/>
    <s v="89301121"/>
    <s v="1211"/>
    <n v="111"/>
    <s v="C"/>
    <x v="2"/>
    <x v="2"/>
    <n v="67494"/>
    <n v="6556"/>
    <n v="0"/>
    <n v="0"/>
    <n v="163.03"/>
    <n v="0"/>
    <n v="51131.360000000001"/>
    <n v="600"/>
    <n v="6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8701"/>
    <s v="Olomoucký"/>
    <s v="Šumperk"/>
    <s v="Šumperk"/>
    <s v="C64 - Zhoubný novotvar ledviny mimo pánvičku"/>
    <m/>
    <m/>
    <s v="C64 - Zhoubný novotvar ledviny mimo pánvičku"/>
    <x v="319"/>
    <x v="0"/>
    <x v="0"/>
    <x v="0"/>
    <x v="0"/>
  </r>
  <r>
    <n v="367689"/>
    <x v="108"/>
    <s v="Marie Vodičková"/>
    <x v="459"/>
    <n v="64"/>
    <m/>
    <s v="Dzvinčuk Petr (dzvincuk)"/>
    <s v=" "/>
    <s v="Janošík Martin (JanoMa)"/>
    <s v=" "/>
    <s v=" "/>
    <s v=" "/>
    <s v=" "/>
    <s v="Juklová Renáta (JuklováRe)"/>
    <s v=" "/>
    <s v="Zdeňková Ingrid (Zdeňková)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m/>
    <s v="PGK - Operační sál OP17                           "/>
    <x v="13"/>
    <x v="13"/>
    <n v="0"/>
    <s v="Celkova"/>
    <m/>
    <m/>
    <m/>
    <m/>
    <s v="07:48:03"/>
    <s v="07:49:55"/>
    <s v="08:02:16"/>
    <s v="08:08:14"/>
    <s v="08:24:45"/>
    <s v="10:56:00"/>
    <s v="10:58:00"/>
    <s v="11:00:59"/>
    <s v="11:11:03"/>
    <n v="203"/>
    <n v="152"/>
    <n v="164"/>
    <n v="110"/>
    <s v="Thursday"/>
    <s v="603"/>
    <n v="221374"/>
    <s v="Plan"/>
    <d v="2023-10-12T00:00:00"/>
    <d v="1899-12-31T08:00:00"/>
    <s v="COS07"/>
    <s v="0863"/>
    <s v="201 "/>
    <m/>
    <s v="PGK - Intermediální jednotka 17 A                 "/>
    <x v="0"/>
    <n v="2023"/>
    <x v="464"/>
    <s v="5953161863"/>
    <s v="Vodičková Marie"/>
    <n v="20231011"/>
    <n v="20231016"/>
    <n v="6"/>
    <s v="N812;E039;;;;;;;;;;;;;;"/>
    <s v="21413,21001,90809,91986,91987,78990,51711,21225"/>
    <s v="08"/>
    <s v="Porodnicko-gynekologická klinika"/>
    <s v="89301081"/>
    <s v="0817"/>
    <n v="201"/>
    <s v="C"/>
    <x v="14"/>
    <x v="14"/>
    <n v="46511"/>
    <n v="7162"/>
    <n v="0"/>
    <n v="0"/>
    <n v="108.69"/>
    <n v="0"/>
    <n v="69509.899999999994"/>
    <n v="300"/>
    <n v="600"/>
    <x v="196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147"/>
    <n v="1.2683000564575195"/>
    <n v="0.59333997964859009"/>
    <s v="1"/>
    <s v="08"/>
    <s v="08"/>
    <s v="26,08,07"/>
    <x v="3"/>
    <s v="77900"/>
    <s v="Olomoucký"/>
    <s v="Olomouc"/>
    <s v="Olomouc město"/>
    <s v="N81 - Výhřez (prolaps) ženských pohlavních orgánů"/>
    <s v="N812 - Neúplný výhřez dělohy a pochvy"/>
    <m/>
    <s v="N812 - Neúplný výhřez dělohy a pochvy"/>
    <x v="320"/>
    <x v="0"/>
    <x v="0"/>
    <x v="0"/>
    <x v="1"/>
  </r>
  <r>
    <n v="349572"/>
    <x v="224"/>
    <s v="Kamil Bachánek"/>
    <x v="460"/>
    <n v="54"/>
    <m/>
    <s v="Študent Vladimír (ŠTU JR.)"/>
    <s v=" "/>
    <s v="Študent Vladimír (ŠTU)"/>
    <s v=" "/>
    <s v=" "/>
    <s v=" "/>
    <s v=" "/>
    <s v="Paciorková Hana (paciha)"/>
    <s v="Špaňhel Jiří (Špaňhel)"/>
    <s v=" 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Král Jakub (KráJa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2:30:46"/>
    <s v="12:35:34"/>
    <s v="12:36:07"/>
    <s v="12:48:22"/>
    <s v="12:57:00"/>
    <s v="14:30:43"/>
    <s v="14:34:47"/>
    <s v="14:44:00"/>
    <s v="14:52:45"/>
    <n v="142"/>
    <n v="93"/>
    <n v="155"/>
    <n v="102"/>
    <s v="Wednesday"/>
    <s v="706"/>
    <n v="1215751"/>
    <s v="Plan"/>
    <d v="2023-03-01T00:00:00"/>
    <d v="1899-12-31T11:18:00"/>
    <s v="COS07"/>
    <s v="1264"/>
    <s v=""/>
    <m/>
    <s v="URO - Lůžkové oddělení                            "/>
    <x v="0"/>
    <n v="2023"/>
    <x v="465"/>
    <s v="6910314598"/>
    <s v="Bachánek Kamil"/>
    <n v="20230228"/>
    <n v="20230305"/>
    <n v="6"/>
    <s v="C64;E119;I10;E785;;;;;;;;;;;;"/>
    <s v="78990,76707,91991,91981"/>
    <s v="12"/>
    <s v="Urologická klinika"/>
    <s v="89301121"/>
    <s v="1211"/>
    <n v="211"/>
    <s v="C"/>
    <x v="2"/>
    <x v="2"/>
    <n v="67311"/>
    <n v="6706"/>
    <n v="0"/>
    <n v="0"/>
    <n v="163.03"/>
    <n v="0"/>
    <n v="51132.27"/>
    <n v="600"/>
    <n v="750"/>
    <x v="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68725"/>
    <s v="Zlínský"/>
    <s v="Uherské Hradiště"/>
    <s v="Uherské Hradiště"/>
    <s v="C64 - Zhoubný novotvar ledviny mimo pánvičku"/>
    <m/>
    <m/>
    <s v="C64 - Zhoubný novotvar ledviny mimo pánvičku"/>
    <x v="171"/>
    <x v="0"/>
    <x v="0"/>
    <x v="0"/>
    <x v="0"/>
  </r>
  <r>
    <n v="345681"/>
    <x v="181"/>
    <s v="Jan Domis"/>
    <x v="461"/>
    <n v="54"/>
    <m/>
    <s v="Študent Vladimír (ŠTU JR.)"/>
    <s v=" "/>
    <s v="Študent Vladimír (ŠTU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Králová Marie (KrálováMa)"/>
    <s v=" 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0:30:03"/>
    <s v="10:32:56"/>
    <s v="10:40:01"/>
    <s v="10:48:15"/>
    <s v="10:58:23"/>
    <s v="13:36:46"/>
    <s v="13:42:14"/>
    <s v="13:43:45"/>
    <s v="13:47:03"/>
    <n v="197"/>
    <n v="158"/>
    <n v="188"/>
    <n v="147"/>
    <s v="Monday"/>
    <s v="706"/>
    <n v="1212687"/>
    <s v="Plan"/>
    <d v="2023-01-23T00:00:00"/>
    <d v="1899-12-31T10:45:00"/>
    <s v="COS07"/>
    <s v="1264"/>
    <s v=""/>
    <m/>
    <s v="URO - Lůžkové oddělení                            "/>
    <x v="0"/>
    <n v="2023"/>
    <x v="466"/>
    <s v="6909043812"/>
    <s v="Domis Jan"/>
    <n v="20230122"/>
    <n v="20230128"/>
    <n v="7"/>
    <s v="C61;I10;;;;;;;;;;;;;;"/>
    <s v="76705,78990,76711,91982,91992"/>
    <s v="12"/>
    <s v="Urologická klinika"/>
    <s v="89301121"/>
    <s v="1211"/>
    <n v="111"/>
    <s v="C"/>
    <x v="9"/>
    <x v="9"/>
    <n v="118000"/>
    <n v="7632"/>
    <n v="0"/>
    <n v="0"/>
    <n v="0"/>
    <n v="0"/>
    <n v="60166.89"/>
    <n v="720"/>
    <n v="600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69123"/>
    <s v="Jihomoravský"/>
    <s v="Brno-venkov"/>
    <s v="Břeclav"/>
    <s v="C61 - Zhoubný novotvar předstojné žlázy - prostaty"/>
    <m/>
    <m/>
    <s v="C61 - Zhoubný novotvar předstojné žlázy - prostaty"/>
    <x v="29"/>
    <x v="0"/>
    <x v="0"/>
    <x v="0"/>
    <x v="0"/>
  </r>
  <r>
    <n v="355467"/>
    <x v="162"/>
    <s v="Jaroslav Minář"/>
    <x v="462"/>
    <n v="64"/>
    <m/>
    <s v="Hruška František (HRU)"/>
    <s v=" "/>
    <s v=" "/>
    <s v=" "/>
    <s v=" "/>
    <s v=" "/>
    <s v=" "/>
    <s v="Paciorková Hana (paciha)"/>
    <s v=" "/>
    <s v="Fidlerová Veronika (FidlVer)"/>
    <s v=" "/>
    <s v=" "/>
    <s v=" "/>
    <s v=" "/>
    <s v=" "/>
    <s v=" "/>
    <s v=" "/>
    <s v=" "/>
    <s v=" "/>
    <s v="Prucková Lucie (PruckovL)"/>
    <s v=" "/>
    <s v=" "/>
    <s v=" "/>
    <s v=" "/>
    <s v="Bačinská Tereza (BačiTe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6"/>
    <x v="24"/>
    <n v="0"/>
    <s v="Celkova"/>
    <b v="0"/>
    <b v="0"/>
    <b v="0"/>
    <b v="0"/>
    <s v="12:58:26"/>
    <s v="13:00:37"/>
    <s v="13:03:36"/>
    <s v="13:08:44"/>
    <s v="13:10:35"/>
    <s v="13:21:44"/>
    <s v="13:22:41"/>
    <s v="13:48:46"/>
    <s v="13:49:15"/>
    <n v="51"/>
    <n v="11"/>
    <n v="69"/>
    <n v="32"/>
    <s v="Friday"/>
    <s v="706"/>
    <n v="240240"/>
    <s v="Plan"/>
    <d v="2023-04-21T00:00:00"/>
    <d v="1899-12-31T14:22:00"/>
    <s v="COS08"/>
    <s v="1264"/>
    <s v="205 "/>
    <m/>
    <s v="URO - Lůžkové oddělení                            "/>
    <x v="1"/>
    <n v="2023"/>
    <x v="467"/>
    <s v="5905020022"/>
    <s v="Minář Jaroslav"/>
    <n v="20230420"/>
    <n v="20230422"/>
    <n v="3"/>
    <s v="N459;N40;;;;;;;;;;;;;;"/>
    <s v="76439,78989"/>
    <s v="12"/>
    <s v="Urologická klinika"/>
    <s v="89301121"/>
    <s v="1211"/>
    <n v="205"/>
    <s v="A"/>
    <x v="28"/>
    <x v="28"/>
    <n v="8116"/>
    <n v="2836"/>
    <n v="0"/>
    <n v="0"/>
    <n v="501.28"/>
    <n v="0"/>
    <n v="0"/>
    <n v="240"/>
    <n v="300"/>
    <x v="197"/>
    <s v="12"/>
    <s v="Urologická klinika"/>
    <s v="89301121"/>
    <s v="1211"/>
    <n v="4"/>
    <n v="2"/>
    <n v="10"/>
    <n v="53710"/>
    <n v="637"/>
    <n v="1"/>
    <n v="4890"/>
    <n v="0.7258"/>
    <n v="0.71730000000000005"/>
    <n v="8.5000000000000006E-3"/>
    <x v="70"/>
    <n v="0.71729999780654907"/>
    <n v="8.500000461935997E-3"/>
    <s v="1"/>
    <s v="12"/>
    <s v="12"/>
    <s v="12,07"/>
    <x v="2"/>
    <s v="78344"/>
    <s v="Olomoucký"/>
    <s v="Olomouc"/>
    <s v="Olomouc západ"/>
    <s v="N45 - Zánět varlete (orchitida) a nadvarlete (epididymitida)"/>
    <s v="N459 - Orchitida, epididymitida a epididymoorchitida bez abscesu"/>
    <m/>
    <s v="N459 - Orchitida, epididymitida a epididymoorchitida bez abscesu"/>
    <x v="321"/>
    <x v="1"/>
    <x v="0"/>
    <x v="0"/>
    <x v="0"/>
  </r>
  <r>
    <n v="381256"/>
    <x v="169"/>
    <s v="Marian Makyňa"/>
    <x v="463"/>
    <n v="73"/>
    <m/>
    <s v="Hruška František (HRU)"/>
    <s v=" "/>
    <s v="Česák Ondřej (ČesáOn)"/>
    <s v=" "/>
    <s v=" "/>
    <s v=" "/>
    <s v=" "/>
    <s v="Mačuga Filip (MačuFi)"/>
    <s v=" "/>
    <s v="Karešová Veronika (KarešovVe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10:45:10"/>
    <s v="10:45:23"/>
    <s v="10:52:00"/>
    <s v="11:09:00"/>
    <s v="11:10:04"/>
    <s v="12:51:52"/>
    <s v="12:56:51"/>
    <s v="13:14:03"/>
    <s v="13:20:53"/>
    <n v="155"/>
    <n v="101"/>
    <n v="150"/>
    <n v="106"/>
    <s v="Monday"/>
    <s v="706"/>
    <n v="1244744"/>
    <s v="Plan"/>
    <d v="2023-12-18T00:00:00"/>
    <d v="1899-12-31T11:15:00"/>
    <s v="COS07"/>
    <s v="1264"/>
    <s v=""/>
    <m/>
    <s v="URO - Lůžkové oddělení                            "/>
    <x v="0"/>
    <n v="2023"/>
    <x v="468"/>
    <s v="500317143"/>
    <s v="Makyňa Marian"/>
    <n v="20231217"/>
    <n v="20231223"/>
    <n v="7"/>
    <s v="C61;I10;E119;Z988;;;;;;;;;;;;"/>
    <s v="78990,76705,91982,91992"/>
    <s v="12"/>
    <s v="Urologická klinika"/>
    <s v="89301121"/>
    <s v="1211"/>
    <n v="111"/>
    <s v="C"/>
    <x v="0"/>
    <x v="0"/>
    <n v="65283"/>
    <n v="7707"/>
    <n v="0"/>
    <n v="0"/>
    <n v="0"/>
    <n v="0"/>
    <n v="60734.16"/>
    <n v="720"/>
    <n v="675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56934"/>
    <s v="Pardubický"/>
    <s v="Svitavy"/>
    <s v="Svitavy"/>
    <s v="C61 - Zhoubný novotvar předstojné žlázy - prostaty"/>
    <m/>
    <m/>
    <s v="C61 - Zhoubný novotvar předstojné žlázy - prostaty"/>
    <x v="41"/>
    <x v="0"/>
    <x v="0"/>
    <x v="0"/>
    <x v="0"/>
  </r>
  <r>
    <n v="367730"/>
    <x v="91"/>
    <s v="Pavel Palán"/>
    <x v="464"/>
    <n v="75"/>
    <m/>
    <s v="Študent Vladimír (ŠTU JR.)"/>
    <s v=" "/>
    <s v="Hruška František (HRU)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40:03"/>
    <s v="07:40:56"/>
    <s v="07:47:06"/>
    <s v="08:01:42"/>
    <s v="08:04:57"/>
    <s v="10:00:49"/>
    <s v="10:03:58"/>
    <s v="10:07:59"/>
    <s v="10:30:53"/>
    <n v="170"/>
    <n v="116"/>
    <n v="188"/>
    <n v="147"/>
    <s v="Tuesday"/>
    <s v="706"/>
    <n v="1232227"/>
    <s v="Plan"/>
    <d v="2023-08-15T00:00:00"/>
    <d v="1899-12-31T08:00:00"/>
    <s v="COS07"/>
    <s v="1264"/>
    <s v=""/>
    <m/>
    <s v="IPCHO - Intenzivní péče chirurgických oborů       "/>
    <x v="0"/>
    <n v="2023"/>
    <x v="469"/>
    <s v="480418426"/>
    <s v="Palán Pavel"/>
    <n v="20230814"/>
    <n v="20230825"/>
    <n v="12"/>
    <s v="C61;I480;I258;I252;J448;;;;;;;;;;;"/>
    <s v="76711,78991,76705,91982,91993"/>
    <s v="12"/>
    <s v="Urologická klinika"/>
    <s v="89301121"/>
    <s v="1211"/>
    <n v="111"/>
    <s v="C"/>
    <x v="9"/>
    <x v="9"/>
    <n v="112544"/>
    <n v="11624"/>
    <n v="11917"/>
    <n v="0"/>
    <n v="0"/>
    <n v="0"/>
    <n v="60678.02"/>
    <n v="1200"/>
    <n v="675"/>
    <x v="198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148"/>
    <n v="3.2136099338531494"/>
    <n v="0.42559999227523804"/>
    <s v="1"/>
    <s v="12"/>
    <m/>
    <s v="12,07"/>
    <x v="0"/>
    <s v="67401"/>
    <s v="Vysočina"/>
    <s v="Třebíč"/>
    <s v="Třebíč"/>
    <s v="C61 - Zhoubný novotvar předstojné žlázy - prostaty"/>
    <m/>
    <m/>
    <s v="C61 - Zhoubný novotvar předstojné žlázy - prostaty"/>
    <x v="54"/>
    <x v="0"/>
    <x v="0"/>
    <x v="0"/>
    <x v="0"/>
  </r>
  <r>
    <n v="365589"/>
    <x v="225"/>
    <s v="Martin Reichl"/>
    <x v="465"/>
    <n v="48"/>
    <m/>
    <s v="Študent Vladimír (ŠTU JR.)"/>
    <s v=" "/>
    <s v="Študent Vladimír (ŠTU)"/>
    <s v="Česák Ondřej (ČesáOn)"/>
    <s v=" "/>
    <s v=" "/>
    <s v=" "/>
    <s v="Vorlová Barbora (VorlBa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Prucková Lucie (PruckovL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3:25"/>
    <s v="07:46:53"/>
    <s v="07:54:10"/>
    <s v="08:19:10"/>
    <s v="08:19:49"/>
    <s v="10:21:50"/>
    <s v="10:24:53"/>
    <s v="10:49:05"/>
    <s v="10:58:38"/>
    <n v="195"/>
    <n v="122"/>
    <n v="155"/>
    <n v="101"/>
    <s v="Wednesday"/>
    <s v="706"/>
    <n v="1091298"/>
    <s v="Plan"/>
    <d v="2023-07-26T00:00:00"/>
    <d v="1899-12-31T08:00:00"/>
    <s v="COS07"/>
    <s v="1264"/>
    <s v=""/>
    <m/>
    <s v="URO - Lůžkové oddělení                            "/>
    <x v="1"/>
    <n v="2023"/>
    <x v="470"/>
    <s v="7506095322"/>
    <s v="Reichl Martin"/>
    <n v="20230725"/>
    <n v="20230730"/>
    <n v="6"/>
    <s v="C64;I10;E790;;;;;;;;;;;;;"/>
    <s v="76707,91983,78990,91991"/>
    <s v="12"/>
    <s v="Urologická klinika"/>
    <s v="89301121"/>
    <s v="1211"/>
    <n v="205"/>
    <s v="C"/>
    <x v="2"/>
    <x v="2"/>
    <n v="71211"/>
    <n v="6481"/>
    <n v="0"/>
    <n v="0"/>
    <n v="489.09"/>
    <n v="0"/>
    <n v="51131.360000000001"/>
    <n v="600"/>
    <n v="525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8386"/>
    <s v="Moravskoslezský"/>
    <s v="Bruntál"/>
    <s v="Uničovsko"/>
    <s v="C64 - Zhoubný novotvar ledviny mimo pánvičku"/>
    <m/>
    <m/>
    <s v="C64 - Zhoubný novotvar ledviny mimo pánvičku"/>
    <x v="322"/>
    <x v="0"/>
    <x v="0"/>
    <x v="0"/>
    <x v="0"/>
  </r>
  <r>
    <n v="365451"/>
    <x v="225"/>
    <s v="František Lužný"/>
    <x v="466"/>
    <n v="56"/>
    <m/>
    <s v="Špička Petr (Špič)"/>
    <s v=" "/>
    <s v="Klementa Ivo (klemeivo)"/>
    <s v=" "/>
    <s v=" "/>
    <s v=" "/>
    <s v=" "/>
    <s v="Vorlová Barbora (VorlBa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Prucková Lucie (PruckovL)"/>
    <s v=" "/>
    <s v=" "/>
    <s v=" "/>
    <s v="Benda Jan (Benda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b v="0"/>
    <b v="0"/>
    <b v="0"/>
    <b v="0"/>
    <s v="11:10:39"/>
    <s v="11:12:39"/>
    <s v="11:19:53"/>
    <s v="11:58:48"/>
    <s v="11:58:51"/>
    <s v="15:20:39"/>
    <s v="15:30:41"/>
    <s v="15:34:48"/>
    <s v="15:42:32"/>
    <n v="272"/>
    <n v="202"/>
    <n v="310"/>
    <n v="202"/>
    <s v="Wednesday"/>
    <s v="CH1"/>
    <n v="898085"/>
    <s v="Plan"/>
    <d v="2023-07-26T00:00:00"/>
    <d v="1899-12-31T10:45:00"/>
    <s v="COS07"/>
    <s v="0464"/>
    <s v=""/>
    <m/>
    <s v="1.CH - Lůžkové oddělení 6  JIP                    "/>
    <x v="0"/>
    <n v="2023"/>
    <x v="471"/>
    <s v="6702150125"/>
    <s v="Lužný František"/>
    <n v="20230725"/>
    <n v="20230801"/>
    <n v="8"/>
    <s v="C20;Z932;I10;E119;;;;;;;;;;;;"/>
    <s v="78989,51765,21215,21221,91761,91769,21225,21413,91982,21415,91770,91995"/>
    <s v="04"/>
    <s v="I. chirurgická klinika"/>
    <s v="89301041"/>
    <s v="0413"/>
    <n v="205"/>
    <s v="D"/>
    <x v="7"/>
    <x v="7"/>
    <n v="111504"/>
    <n v="7237"/>
    <n v="11917"/>
    <n v="0"/>
    <n v="487.03"/>
    <n v="0"/>
    <n v="79519.240000000005"/>
    <n v="720"/>
    <n v="525"/>
    <x v="10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07,04,26"/>
    <x v="0"/>
    <s v="79844"/>
    <s v="Olomoucký"/>
    <s v="Prostějov"/>
    <s v="Prostějov a okolí"/>
    <s v="C20 - Zhoubný novotvar konečníku"/>
    <m/>
    <m/>
    <s v="C20 - Zhoubný novotvar konečníku"/>
    <x v="323"/>
    <x v="0"/>
    <x v="0"/>
    <x v="0"/>
    <x v="2"/>
  </r>
  <r>
    <n v="343491"/>
    <x v="68"/>
    <s v="Eva Petříková"/>
    <x v="467"/>
    <n v="57"/>
    <m/>
    <s v="Pilka Radovan (pilkarad)"/>
    <s v=" "/>
    <s v="Janošík Martin (JanoMa)"/>
    <s v=" "/>
    <s v=" "/>
    <s v=" "/>
    <s v=" "/>
    <s v="Šoustal Stanislav (Šou)"/>
    <s v=" "/>
    <s v="Bělohlávková Andrea (Bělohlavk)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0:51:30"/>
    <s v="10:54:46"/>
    <s v="10:56:37"/>
    <s v="11:24:26"/>
    <s v="11:24:41"/>
    <s v="12:47:48"/>
    <s v="12:50:05"/>
    <s v="12:58:51"/>
    <s v="13:10:49"/>
    <n v="139"/>
    <n v="83"/>
    <n v="171"/>
    <n v="118"/>
    <s v="Thursday"/>
    <s v="603"/>
    <n v="292950"/>
    <s v="Plan"/>
    <d v="2023-01-05T00:00:00"/>
    <d v="1899-12-31T15:44:00"/>
    <s v="COS07"/>
    <s v="0863"/>
    <s v="217 "/>
    <m/>
    <m/>
    <x v="0"/>
    <n v="2023"/>
    <x v="472"/>
    <s v="6661180889"/>
    <s v="Petříková Eva"/>
    <n v="20230104"/>
    <n v="20230119"/>
    <n v="16"/>
    <s v="C549;I10;E669;R509;;;;;;;;;;;;"/>
    <s v="21415,21221,21413,63634,21225,91981,91991,78990"/>
    <s v="08"/>
    <s v="Porodnicko-gynekologická klinika"/>
    <s v="89301081"/>
    <s v="0817"/>
    <n v="205"/>
    <s v="B"/>
    <x v="4"/>
    <x v="4"/>
    <n v="111417"/>
    <n v="17292"/>
    <n v="0"/>
    <n v="0"/>
    <n v="2651.91"/>
    <n v="0"/>
    <n v="62772.28"/>
    <n v="900"/>
    <n v="1350"/>
    <x v="199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149"/>
    <n v="2.9181098937988281"/>
    <n v="0.64090001583099365"/>
    <s v="1"/>
    <s v="08"/>
    <m/>
    <s v="26,08,07"/>
    <x v="0"/>
    <s v="78397"/>
    <s v="Olomoucký"/>
    <s v="Olomouc"/>
    <s v="Uničovsko"/>
    <s v="C54 - Zhoubný novotvar těla děložního"/>
    <s v="C549 - ZN - tělo děložní [corpus uteri] NS"/>
    <m/>
    <s v="C549 - ZN - tělo děložní [corpus uteri] NS"/>
    <x v="324"/>
    <x v="0"/>
    <x v="0"/>
    <x v="0"/>
    <x v="1"/>
  </r>
  <r>
    <n v="350822"/>
    <x v="126"/>
    <s v="Antonín Dostál"/>
    <x v="468"/>
    <n v="57"/>
    <m/>
    <s v="Študent Vladimír (ŠTU JR.)"/>
    <s v=" "/>
    <s v="Šarapatka Jan (ŠAR)"/>
    <s v=" "/>
    <s v=" "/>
    <s v=" "/>
    <s v=" "/>
    <s v="Čechmánek Tomáš (ČechmTo)"/>
    <s v=" "/>
    <s v="Sobotková Klára (SobotkoKl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Mareš Dušan (Mareš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5:11:33"/>
    <s v="15:13:42"/>
    <s v="15:24:58"/>
    <s v="15:34:10"/>
    <s v="15:34:14"/>
    <s v="17:55:05"/>
    <s v="17:58:16"/>
    <s v="18:02:45"/>
    <s v="18:19:32"/>
    <n v="188"/>
    <n v="141"/>
    <n v="188"/>
    <n v="148"/>
    <s v="Monday"/>
    <s v="706"/>
    <n v="769234"/>
    <s v="Sluzba"/>
    <d v="2023-03-20T00:00:00"/>
    <d v="1899-12-31T14:23:00"/>
    <s v="COS07"/>
    <s v="1264"/>
    <s v=""/>
    <m/>
    <s v="URO - Lůžkové oddělení                            "/>
    <x v="0"/>
    <n v="2023"/>
    <x v="473"/>
    <s v="6612310540"/>
    <s v="Dostál Antonín"/>
    <n v="20230319"/>
    <n v="20230325"/>
    <n v="7"/>
    <s v="C61;E789;;;;;;;;;;;;;;"/>
    <s v="76711,76705,91982,91992,78990"/>
    <s v="12"/>
    <s v="Urologická klinika"/>
    <s v="89301121"/>
    <s v="1211"/>
    <n v="111"/>
    <s v="C"/>
    <x v="9"/>
    <x v="9"/>
    <n v="77136"/>
    <n v="7707"/>
    <n v="0"/>
    <n v="0"/>
    <n v="0"/>
    <n v="0"/>
    <n v="60155.81"/>
    <n v="720"/>
    <n v="675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5116"/>
    <s v="Olomoucký"/>
    <s v="Přerov"/>
    <s v="Přerov a okolí"/>
    <s v="C61 - Zhoubný novotvar předstojné žlázy - prostaty"/>
    <m/>
    <m/>
    <s v="C61 - Zhoubný novotvar předstojné žlázy - prostaty"/>
    <x v="27"/>
    <x v="0"/>
    <x v="0"/>
    <x v="0"/>
    <x v="0"/>
  </r>
  <r>
    <n v="359233"/>
    <x v="123"/>
    <s v="Milan Rychlý"/>
    <x v="469"/>
    <n v="70"/>
    <m/>
    <s v="Hruška František (HRU)"/>
    <s v=" "/>
    <s v="Študent Vladimír (ŠTU JR.)"/>
    <s v=" "/>
    <s v=" "/>
    <s v=" "/>
    <s v=" "/>
    <s v="Bendžala Tomáš (BendTo)"/>
    <s v=" "/>
    <s v="Matuštíková Bronislava (Matuštíko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1"/>
    <b v="0"/>
    <b v="0"/>
    <s v="10:37:18"/>
    <s v="10:39:37"/>
    <s v="10:47:59"/>
    <s v="10:58:50"/>
    <s v="11:06:28"/>
    <s v="14:36:19"/>
    <s v="14:43:00"/>
    <s v="15:13:10"/>
    <s v="15:20:19"/>
    <n v="283"/>
    <n v="210"/>
    <n v="188"/>
    <n v="147"/>
    <s v="Friday"/>
    <s v="706"/>
    <n v="573909"/>
    <s v="Plan"/>
    <d v="2023-05-26T00:00:00"/>
    <d v="1899-12-31T12:00:00"/>
    <s v="COS07"/>
    <s v="1264"/>
    <s v="111 "/>
    <m/>
    <s v="URO - Lůžkové oddělení                            "/>
    <x v="0"/>
    <n v="2023"/>
    <x v="474"/>
    <s v="531209167"/>
    <s v="Rychlý Milan"/>
    <n v="20230525"/>
    <n v="20230531"/>
    <n v="7"/>
    <s v="C61;I10;J449;;;;;;;;;;;;;"/>
    <s v="76705,78990,91992,76711,91982"/>
    <s v="12"/>
    <s v="Urologická klinika"/>
    <s v="89301121"/>
    <s v="1211"/>
    <n v="111"/>
    <s v="C"/>
    <x v="9"/>
    <x v="9"/>
    <n v="94772"/>
    <n v="7632"/>
    <n v="0"/>
    <n v="0"/>
    <n v="0"/>
    <n v="0"/>
    <n v="61153.89"/>
    <n v="720"/>
    <n v="600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8344"/>
    <s v="Olomoucký"/>
    <s v="Olomouc"/>
    <s v="Olomouc západ"/>
    <s v="C61 - Zhoubný novotvar předstojné žlázy - prostaty"/>
    <m/>
    <m/>
    <s v="C61 - Zhoubný novotvar předstojné žlázy - prostaty"/>
    <x v="325"/>
    <x v="0"/>
    <x v="0"/>
    <x v="0"/>
    <x v="0"/>
  </r>
  <r>
    <n v="377663"/>
    <x v="99"/>
    <s v="Naser Mohamed Elbarins Ali"/>
    <x v="470"/>
    <n v="57"/>
    <m/>
    <s v="Hartmann Igor (HA)"/>
    <s v=" "/>
    <s v="Hruška František (HRU)"/>
    <s v=" "/>
    <s v=" "/>
    <s v=" "/>
    <s v=" "/>
    <s v="Hrnčíříková Pavla (HrnčiříPa)"/>
    <s v=" "/>
    <s v="Ličková Michaela (LičkovMic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3:46:26"/>
    <s v="13:54:00"/>
    <s v="13:54:01"/>
    <s v="14:03:04"/>
    <s v="14:11:45"/>
    <s v="15:35:38"/>
    <s v="15:41:00"/>
    <s v="15:48:13"/>
    <s v="15:52:30"/>
    <n v="126"/>
    <n v="84"/>
    <n v="188"/>
    <n v="146"/>
    <s v="Monday"/>
    <s v="706"/>
    <n v="1211450"/>
    <s v="Plan"/>
    <d v="2023-11-27T00:00:00"/>
    <d v="1899-12-31T13:47:00"/>
    <s v="COS07"/>
    <s v="1264"/>
    <s v=""/>
    <m/>
    <s v="URO - Lůžkové oddělení                            "/>
    <x v="0"/>
    <n v="2023"/>
    <x v="475"/>
    <s v="6610262285"/>
    <s v="Ali Naser Mohamed El"/>
    <n v="20231126"/>
    <n v="20231202"/>
    <n v="7"/>
    <s v="C61;;;;;;;;;;;;;;;"/>
    <s v="78990,91982,91992,76705"/>
    <s v="12"/>
    <s v="Urologická klinika"/>
    <s v="89301121"/>
    <s v="1211"/>
    <n v="205"/>
    <s v="C"/>
    <x v="0"/>
    <x v="0"/>
    <n v="78228"/>
    <n v="7632"/>
    <n v="0"/>
    <n v="0"/>
    <n v="0"/>
    <n v="0"/>
    <n v="60713.24"/>
    <n v="720"/>
    <n v="600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79600"/>
    <m/>
    <m/>
    <s v="Prostějov"/>
    <s v="C61 - Zhoubný novotvar předstojné žlázy - prostaty"/>
    <m/>
    <m/>
    <s v="C61 - Zhoubný novotvar předstojné žlázy - prostaty"/>
    <x v="15"/>
    <x v="0"/>
    <x v="0"/>
    <x v="0"/>
    <x v="0"/>
  </r>
  <r>
    <n v="373979"/>
    <x v="19"/>
    <s v="Jaromír Hamal"/>
    <x v="471"/>
    <n v="57"/>
    <m/>
    <s v="Špička Petr (Špič)"/>
    <s v=" "/>
    <s v="Riško Juraj (Riško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s v="COS07"/>
    <s v="1.CH - Lůžkové oddělení 3                         "/>
    <s v="1.CH - Operační sál                               "/>
    <x v="12"/>
    <x v="12"/>
    <n v="0"/>
    <s v="Celkova"/>
    <m/>
    <m/>
    <m/>
    <m/>
    <s v="07:47:10"/>
    <s v="07:52:24"/>
    <s v="08:01:02"/>
    <s v="08:06:35"/>
    <s v="08:50:09"/>
    <s v="11:41:53"/>
    <s v="11:49:42"/>
    <s v="12:19:13"/>
    <s v="12:35:37"/>
    <n v="288"/>
    <n v="171"/>
    <n v="199"/>
    <n v="159"/>
    <s v="Friday"/>
    <s v="CH1"/>
    <n v="1241983"/>
    <s v="Plan"/>
    <d v="2023-10-13T00:00:00"/>
    <d v="1899-12-31T08:00:00"/>
    <s v="COS07"/>
    <s v="0464"/>
    <s v=""/>
    <m/>
    <s v="1.CH - Lůžkové oddělení 6  JIP                    "/>
    <x v="0"/>
    <n v="2023"/>
    <x v="476"/>
    <s v="6610231573"/>
    <s v="Hamal Jaromír"/>
    <n v="20231012"/>
    <n v="20231124"/>
    <n v="44"/>
    <s v="C19;E669;K650;;;;;;;;;;;;;"/>
    <s v="21221,21413,78990,51392,21415,21225,91761,21215,91992,51765,15998,51357,21001,51353,91982"/>
    <s v="04"/>
    <s v="I. chirurgická klinika"/>
    <s v="89301041"/>
    <s v="0413"/>
    <n v="111"/>
    <s v="D"/>
    <x v="7"/>
    <x v="7"/>
    <n v="296269"/>
    <n v="25704"/>
    <n v="98286"/>
    <n v="0"/>
    <n v="29671"/>
    <n v="0"/>
    <n v="86429.39"/>
    <n v="3960"/>
    <n v="2475"/>
    <x v="200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150"/>
    <n v="7.1611800193786621"/>
    <n v="0.82994002103805542"/>
    <s v="1"/>
    <s v="04"/>
    <s v="04"/>
    <s v="26,07,04,02"/>
    <x v="0"/>
    <s v="79823"/>
    <s v="Olomoucký"/>
    <s v="Prostějov"/>
    <s v="Prostějov a okolí"/>
    <s v="C19 - Zhoubný novotvar rektosigmoideálního spojení"/>
    <m/>
    <m/>
    <s v="C19 - Zhoubný novotvar rektosigmoideálního spojení"/>
    <x v="326"/>
    <x v="0"/>
    <x v="0"/>
    <x v="0"/>
    <x v="2"/>
  </r>
  <r>
    <n v="353620"/>
    <x v="59"/>
    <s v="Jindřich Řehůřek"/>
    <x v="472"/>
    <n v="67"/>
    <m/>
    <s v="Hruška František (HRU)"/>
    <s v=" "/>
    <s v="Česák Ondřej (ČesáOn)"/>
    <s v=" "/>
    <s v=" "/>
    <s v=" "/>
    <s v=" "/>
    <s v="Siman Branislav (BranSi)"/>
    <s v=" "/>
    <s v="Sobotková Klára (SoboKl)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3:33:12"/>
    <s v="13:33:13"/>
    <s v="13:39:30"/>
    <s v="13:50:02"/>
    <s v="13:50:05"/>
    <s v="15:25:44"/>
    <s v="15:27:21"/>
    <s v="15:51:50"/>
    <s v="15:59:56"/>
    <n v="146"/>
    <n v="95"/>
    <n v="151"/>
    <n v="107"/>
    <s v="Monday"/>
    <s v="706"/>
    <n v="1218230"/>
    <s v="Plan"/>
    <d v="2023-03-27T00:00:00"/>
    <d v="1899-12-31T14:19:00"/>
    <s v="COS07"/>
    <s v="1264"/>
    <s v=""/>
    <m/>
    <s v="URO - Lůžkové oddělení                            "/>
    <x v="0"/>
    <n v="2023"/>
    <x v="477"/>
    <s v="5605181494"/>
    <s v="Řehůřek Jindřich"/>
    <n v="20230327"/>
    <n v="20230401"/>
    <n v="6"/>
    <s v="C61;;;;;;;;;;;;;;;"/>
    <s v="78990,91982,91992,76705"/>
    <s v="12"/>
    <s v="Urologická klinika"/>
    <s v="89301121"/>
    <s v="1211"/>
    <n v="111"/>
    <s v="C"/>
    <x v="0"/>
    <x v="0"/>
    <n v="62410"/>
    <n v="6556"/>
    <n v="0"/>
    <n v="0"/>
    <n v="0"/>
    <n v="0"/>
    <n v="60155.81"/>
    <n v="600"/>
    <n v="6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56972"/>
    <s v="Pardubický"/>
    <s v="Svitavy"/>
    <s v="Svitavy"/>
    <s v="C61 - Zhoubný novotvar předstojné žlázy - prostaty"/>
    <m/>
    <m/>
    <s v="C61 - Zhoubný novotvar předstojné žlázy - prostaty"/>
    <x v="27"/>
    <x v="0"/>
    <x v="0"/>
    <x v="0"/>
    <x v="0"/>
  </r>
  <r>
    <n v="361625"/>
    <x v="226"/>
    <s v="Ludmila Navrátilová"/>
    <x v="473"/>
    <n v="80"/>
    <m/>
    <s v="Marek Radim (marekrad)"/>
    <s v=" "/>
    <s v="Sobková Kateřina (SobkKa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Koriteaková Vendula (KoriteaVe)"/>
    <s v=" "/>
    <s v=" "/>
    <s v=" "/>
    <s v=" "/>
    <s v="Starostová Jarmila (StarJa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07:54:00"/>
    <s v="08:00:36"/>
    <s v="08:05:16"/>
    <s v="08:13:53"/>
    <s v="08:25:11"/>
    <s v="11:21:22"/>
    <s v="11:21:41"/>
    <s v="11:25:12"/>
    <s v="11:36:43"/>
    <n v="222"/>
    <n v="176"/>
    <n v="171"/>
    <n v="112"/>
    <s v="Thursday"/>
    <s v="603"/>
    <n v="404546"/>
    <s v="Plan"/>
    <d v="2023-06-22T00:00:00"/>
    <d v="1899-12-31T14:22:00"/>
    <s v="COS07"/>
    <s v="0863"/>
    <s v="111 "/>
    <m/>
    <s v="IPCHO - Intenzivní péče chirurgických oborů       "/>
    <x v="0"/>
    <n v="2023"/>
    <x v="478"/>
    <s v="435528459"/>
    <s v="Navrátilová Ludmila"/>
    <n v="20230621"/>
    <n v="20230626"/>
    <n v="6"/>
    <s v="C549;;;;;;;;;;;;;;;"/>
    <s v="21415,91981,21001,91993,21413,78990,21225,21221,63634"/>
    <s v="08"/>
    <s v="Porodnicko-gynekologická klinika"/>
    <s v="89301081"/>
    <s v="0817"/>
    <n v="111"/>
    <s v="B"/>
    <x v="4"/>
    <x v="4"/>
    <n v="88904"/>
    <n v="7162"/>
    <n v="0"/>
    <n v="0"/>
    <n v="188.45"/>
    <n v="0"/>
    <n v="91050.62"/>
    <n v="300"/>
    <n v="600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8,07"/>
    <x v="0"/>
    <s v="79841"/>
    <s v="Olomoucký"/>
    <s v="Prostějov"/>
    <s v="Prostějov a okolí"/>
    <s v="C54 - Zhoubný novotvar těla děložního"/>
    <s v="C549 - ZN - tělo děložní [corpus uteri] NS"/>
    <m/>
    <s v="C549 - ZN - tělo děložní [corpus uteri] NS"/>
    <x v="327"/>
    <x v="0"/>
    <x v="0"/>
    <x v="0"/>
    <x v="1"/>
  </r>
  <r>
    <n v="377168"/>
    <x v="193"/>
    <s v="Josef Majer"/>
    <x v="474"/>
    <n v="67"/>
    <m/>
    <s v="Študent Vladimír (ŠTU JR.)"/>
    <s v=" "/>
    <s v="Hruška František (HRU)"/>
    <s v=" "/>
    <s v=" "/>
    <s v=" "/>
    <s v=" "/>
    <s v="Gallová Zuzana (Gallová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07:30:10"/>
    <s v="07:35:21"/>
    <s v="07:45:48"/>
    <s v="07:51:06"/>
    <s v="07:58:10"/>
    <s v="10:02:00"/>
    <s v="10:04:06"/>
    <s v="10:21:19"/>
    <s v="10:24:53"/>
    <n v="174"/>
    <n v="124"/>
    <n v="188"/>
    <n v="146"/>
    <s v="Tuesday"/>
    <s v="706"/>
    <n v="1226561"/>
    <s v="Plan"/>
    <d v="2023-11-21T00:00:00"/>
    <d v="1899-12-31T08:00:00"/>
    <s v="COS07"/>
    <s v="1264"/>
    <s v=""/>
    <m/>
    <s v="URO - Lůžkové oddělení                            "/>
    <x v="0"/>
    <n v="2023"/>
    <x v="479"/>
    <s v="5612161907"/>
    <s v="Majer Josef"/>
    <n v="20231120"/>
    <n v="20231130"/>
    <n v="11"/>
    <s v="C61;I10;;;;;;;;;;;;;;"/>
    <s v="78990,91982,76711,91992,76705"/>
    <s v="12"/>
    <s v="Urologická klinika"/>
    <s v="89301121"/>
    <s v="1211"/>
    <n v="205"/>
    <s v="C"/>
    <x v="9"/>
    <x v="9"/>
    <n v="81417"/>
    <n v="11464"/>
    <n v="0"/>
    <n v="0"/>
    <n v="0"/>
    <n v="0"/>
    <n v="60713.24"/>
    <n v="1200"/>
    <n v="900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07,12"/>
    <x v="0"/>
    <s v="79824"/>
    <s v="Olomoucký"/>
    <s v="Prostějov"/>
    <s v="Prostějov a okolí"/>
    <s v="C61 - Zhoubný novotvar předstojné žlázy - prostaty"/>
    <m/>
    <m/>
    <s v="C61 - Zhoubný novotvar předstojné žlázy - prostaty"/>
    <x v="15"/>
    <x v="0"/>
    <x v="0"/>
    <x v="0"/>
    <x v="0"/>
  </r>
  <r>
    <n v="358638"/>
    <x v="48"/>
    <s v="Zbyněk Kundrum"/>
    <x v="475"/>
    <n v="67"/>
    <m/>
    <s v="Hartmann Igor (HA)"/>
    <s v=" "/>
    <s v="Hruška František (HRU)"/>
    <s v=" "/>
    <s v=" "/>
    <s v=" "/>
    <s v=" "/>
    <s v="Rešková Ivana (ReškováI)"/>
    <s v=" "/>
    <s v="Sobotková Klára (SoboKl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2:15:00"/>
    <s v="12:20:00"/>
    <s v="12:22:00"/>
    <s v="12:27:00"/>
    <s v="12:36:00"/>
    <s v="14:40:43"/>
    <s v="14:44:06"/>
    <s v="14:45:50"/>
    <s v="14:53:56"/>
    <n v="158"/>
    <n v="124"/>
    <n v="188"/>
    <n v="147"/>
    <s v="Monday"/>
    <s v="706"/>
    <n v="35493"/>
    <s v="Plan"/>
    <d v="2023-05-22T00:00:00"/>
    <d v="1899-12-31T11:18:00"/>
    <s v="COS07"/>
    <s v="1264"/>
    <s v="211 "/>
    <m/>
    <s v="URO - Lůžkové oddělení                            "/>
    <x v="0"/>
    <n v="2023"/>
    <x v="480"/>
    <s v="5610071170"/>
    <s v="Kundrum Zbyněk"/>
    <n v="20230521"/>
    <n v="20230527"/>
    <n v="7"/>
    <s v="C61;I481;;;;;;;;;;;;;;"/>
    <s v="78989,76711,76705"/>
    <s v="12"/>
    <s v="Urologická klinika"/>
    <s v="89301121"/>
    <s v="1211"/>
    <n v="211"/>
    <s v="C"/>
    <x v="9"/>
    <x v="9"/>
    <n v="72236"/>
    <n v="7632"/>
    <n v="0"/>
    <n v="0"/>
    <n v="0"/>
    <n v="0"/>
    <n v="60137.67"/>
    <n v="720"/>
    <n v="600"/>
    <x v="64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07,12"/>
    <x v="0"/>
    <s v="77200"/>
    <s v="Olomoucký"/>
    <s v="Olomouc"/>
    <s v="Olomouc město"/>
    <s v="C61 - Zhoubný novotvar předstojné žlázy - prostaty"/>
    <m/>
    <m/>
    <s v="C61 - Zhoubný novotvar předstojné žlázy - prostaty"/>
    <x v="46"/>
    <x v="0"/>
    <x v="0"/>
    <x v="0"/>
    <x v="0"/>
  </r>
  <r>
    <n v="367493"/>
    <x v="79"/>
    <s v="Ladislav Heitel"/>
    <x v="476"/>
    <n v="80"/>
    <m/>
    <s v="Hartmann Igor (HA)"/>
    <s v=" "/>
    <s v="Česák Ondřej (ČesáOn)"/>
    <s v=" "/>
    <s v=" "/>
    <s v=" "/>
    <s v=" "/>
    <s v="Siman Branislav (BranSi)"/>
    <s v=" "/>
    <s v="Menšíková Pavlína (MenšíkovP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68"/>
    <x v="60"/>
    <n v="0"/>
    <s v="Celkova"/>
    <b v="0"/>
    <b v="0"/>
    <b v="0"/>
    <b v="0"/>
    <s v="07:41:22"/>
    <s v="07:44:03"/>
    <s v="07:55:33"/>
    <s v="07:59:04"/>
    <s v="08:05:51"/>
    <s v="08:29:57"/>
    <s v="08:31:07"/>
    <s v="08:44:21"/>
    <s v="08:52:59"/>
    <n v="71"/>
    <n v="24"/>
    <n v="80"/>
    <n v="44"/>
    <s v="Monday"/>
    <s v="706"/>
    <n v="280313"/>
    <s v="Plan"/>
    <d v="2023-08-21T00:00:00"/>
    <d v="1899-12-31T08:00:00"/>
    <s v="COS07"/>
    <s v="1264"/>
    <s v="207 "/>
    <m/>
    <s v="URO - Lůžkové oddělení                            "/>
    <x v="1"/>
    <n v="2023"/>
    <x v="481"/>
    <s v="431001440"/>
    <s v="Heitel Ladislav"/>
    <n v="20230820"/>
    <n v="20230822"/>
    <n v="3"/>
    <s v="C61;N459;N183;C187;;;;;;;;;;;;"/>
    <s v="76439,78989"/>
    <s v="12"/>
    <s v="Urologická klinika"/>
    <s v="89301121"/>
    <s v="1211"/>
    <n v="207"/>
    <s v="A"/>
    <x v="77"/>
    <x v="77"/>
    <n v="7675"/>
    <n v="2761"/>
    <n v="0"/>
    <n v="0"/>
    <n v="0"/>
    <n v="0"/>
    <n v="0"/>
    <n v="240"/>
    <n v="225"/>
    <x v="201"/>
    <s v="12"/>
    <s v="Urologická klinika"/>
    <s v="89301121"/>
    <s v="1211"/>
    <n v="7"/>
    <n v="2"/>
    <n v="14"/>
    <n v="80894"/>
    <n v="1875"/>
    <n v="1"/>
    <n v="7623"/>
    <n v="1.1052999999999999"/>
    <n v="1.0803"/>
    <n v="2.5000000000000001E-2"/>
    <x v="151"/>
    <n v="1.080299973487854"/>
    <n v="0"/>
    <s v="1"/>
    <s v="12"/>
    <s v="12"/>
    <s v="12,07"/>
    <x v="2"/>
    <s v="77000"/>
    <m/>
    <m/>
    <s v="Olomouc"/>
    <s v="C61 - Zhoubný novotvar předstojné žlázy - prostaty"/>
    <m/>
    <m/>
    <s v="C61 - Zhoubný novotvar předstojné žlázy - prostaty"/>
    <x v="45"/>
    <x v="1"/>
    <x v="0"/>
    <x v="0"/>
    <x v="0"/>
  </r>
  <r>
    <n v="361500"/>
    <x v="184"/>
    <s v="Josef Hála"/>
    <x v="477"/>
    <n v="67"/>
    <m/>
    <s v="Študent Vladimír (ŠTU JR.)"/>
    <s v=" "/>
    <s v="Hruška František (HRU)"/>
    <s v=" "/>
    <s v=" "/>
    <s v=" "/>
    <s v=" "/>
    <s v="Vorlová Barbora (VorlBa)"/>
    <s v=" "/>
    <s v="Pavelková Ester (Pavelková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43:00"/>
    <s v="07:48:14"/>
    <s v="07:53:17"/>
    <s v="08:00:26"/>
    <s v="08:09:25"/>
    <s v="09:51:27"/>
    <s v="09:53:33"/>
    <s v="10:03:49"/>
    <s v="10:03:50"/>
    <n v="140"/>
    <n v="102"/>
    <n v="151"/>
    <n v="106"/>
    <s v="Monday"/>
    <s v="706"/>
    <n v="185118"/>
    <s v="Plan"/>
    <d v="2023-06-19T00:00:00"/>
    <d v="1899-12-31T08:00:00"/>
    <s v="COS07"/>
    <s v="1264"/>
    <s v="111 "/>
    <m/>
    <s v="URO - Lůžkové oddělení                            "/>
    <x v="0"/>
    <n v="2023"/>
    <x v="482"/>
    <s v="5606241212"/>
    <s v="Hála Josef"/>
    <n v="20230618"/>
    <n v="20230624"/>
    <n v="7"/>
    <s v="C61;E785;E109;;;;;;;;;;;;;"/>
    <s v="76711,91992,76705,91984,78990"/>
    <s v="12"/>
    <s v="Urologická klinika"/>
    <s v="89301121"/>
    <s v="1211"/>
    <n v="111"/>
    <s v="C"/>
    <x v="9"/>
    <x v="9"/>
    <n v="74758"/>
    <n v="7782"/>
    <n v="0"/>
    <n v="0"/>
    <n v="0"/>
    <n v="0"/>
    <n v="60148.08"/>
    <n v="720"/>
    <n v="750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9806"/>
    <s v="Olomoucký"/>
    <s v="Prostějov"/>
    <s v="Prostějov a okolí"/>
    <s v="C61 - Zhoubný novotvar předstojné žlázy - prostaty"/>
    <m/>
    <m/>
    <s v="C61 - Zhoubný novotvar předstojné žlázy - prostaty"/>
    <x v="16"/>
    <x v="0"/>
    <x v="0"/>
    <x v="0"/>
    <x v="0"/>
  </r>
  <r>
    <n v="358050"/>
    <x v="227"/>
    <s v="František Klíčník"/>
    <x v="478"/>
    <n v="67"/>
    <m/>
    <s v="Hruška František (HRU)"/>
    <s v=" "/>
    <s v="Študent Vladimír (ŠTU JR.)"/>
    <s v=" "/>
    <s v=" "/>
    <s v=" "/>
    <s v=" "/>
    <s v="Paciorková Hana (paciha)"/>
    <s v=" "/>
    <s v="Krylová Michaela (Mlynarčík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1:14:12"/>
    <s v="11:16:40"/>
    <s v="11:19:41"/>
    <s v="11:32:21"/>
    <s v="11:46:46"/>
    <s v="13:13:49"/>
    <s v="13:17:54"/>
    <s v="13:37:45"/>
    <s v="13:42:34"/>
    <n v="148"/>
    <n v="87"/>
    <n v="151"/>
    <n v="106"/>
    <s v="Friday"/>
    <s v="706"/>
    <n v="1221663"/>
    <s v="Plan"/>
    <d v="2023-05-05T00:00:00"/>
    <d v="1899-12-31T11:18:00"/>
    <s v="COS07"/>
    <s v="1264"/>
    <s v=""/>
    <m/>
    <s v="URO - Lůžkové oddělení                            "/>
    <x v="1"/>
    <n v="2023"/>
    <x v="483"/>
    <s v="5606241267"/>
    <s v="Klíčník František"/>
    <n v="20230504"/>
    <n v="20230510"/>
    <n v="7"/>
    <s v="C61;I10;E119;E785;D685;;;;;;;;;;;"/>
    <s v="78990,76705"/>
    <s v="12"/>
    <s v="Urologická klinika"/>
    <s v="89301121"/>
    <s v="1211"/>
    <n v="201"/>
    <s v="C"/>
    <x v="0"/>
    <x v="0"/>
    <n v="66612"/>
    <n v="7707"/>
    <n v="0"/>
    <n v="0"/>
    <n v="0"/>
    <n v="0"/>
    <n v="60137.67"/>
    <n v="720"/>
    <n v="675"/>
    <x v="37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79326"/>
    <s v="Moravskoslezský"/>
    <s v="Bruntál"/>
    <s v="Bruntál"/>
    <s v="C61 - Zhoubný novotvar předstojné žlázy - prostaty"/>
    <m/>
    <m/>
    <s v="C61 - Zhoubný novotvar předstojné žlázy - prostaty"/>
    <x v="46"/>
    <x v="0"/>
    <x v="0"/>
    <x v="0"/>
    <x v="0"/>
  </r>
  <r>
    <n v="362763"/>
    <x v="228"/>
    <s v="Jaromír Žouželka"/>
    <x v="479"/>
    <n v="67"/>
    <m/>
    <s v="Študent Vladimír (ŠTU JR.)"/>
    <s v=" "/>
    <s v="Žemla Pavel (Žemla)"/>
    <s v=" "/>
    <s v=" "/>
    <s v=" "/>
    <s v=" "/>
    <s v="Siman Branislav (BranSi)"/>
    <s v=" "/>
    <s v="Pavoni Věra (PavoVě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1:00:25"/>
    <s v="11:04:18"/>
    <s v="11:06:36"/>
    <s v="11:16:44"/>
    <s v="11:22:55"/>
    <s v="13:21:13"/>
    <s v="13:22:00"/>
    <s v="14:16:02"/>
    <s v="14:21:30"/>
    <n v="201"/>
    <n v="119"/>
    <n v="151"/>
    <n v="106"/>
    <s v="Friday"/>
    <s v="706"/>
    <n v="286229"/>
    <s v="Plan"/>
    <d v="2023-06-16T00:00:00"/>
    <d v="1899-12-31T11:18:00"/>
    <s v="COS07"/>
    <s v="1264"/>
    <s v="111 "/>
    <m/>
    <s v="URO - Lůžkové oddělení                            "/>
    <x v="0"/>
    <n v="2023"/>
    <x v="484"/>
    <s v="5603011040"/>
    <s v="Žouželka Jaromír"/>
    <n v="20230615"/>
    <n v="20230621"/>
    <n v="7"/>
    <s v="C61;I10;E119;E785;;;;;;;;;;;;"/>
    <s v="91993,78990,76705,91982"/>
    <s v="12"/>
    <s v="Urologická klinika"/>
    <s v="89301121"/>
    <s v="1211"/>
    <n v="111"/>
    <s v="C"/>
    <x v="0"/>
    <x v="0"/>
    <n v="67066"/>
    <n v="7857"/>
    <n v="0"/>
    <n v="0"/>
    <n v="0"/>
    <n v="0"/>
    <n v="60148.08"/>
    <n v="720"/>
    <n v="825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9854"/>
    <s v="Olomoucký"/>
    <s v="Prostějov"/>
    <s v="Konicko"/>
    <s v="C61 - Zhoubný novotvar předstojné žlázy - prostaty"/>
    <m/>
    <m/>
    <s v="C61 - Zhoubný novotvar předstojné žlázy - prostaty"/>
    <x v="16"/>
    <x v="0"/>
    <x v="0"/>
    <x v="0"/>
    <x v="0"/>
  </r>
  <r>
    <n v="345148"/>
    <x v="122"/>
    <s v="František Bárta"/>
    <x v="480"/>
    <n v="67"/>
    <m/>
    <s v="Klos Dušan (klosdus)"/>
    <s v=" "/>
    <s v="Molnár Ján (Moln)"/>
    <s v=" "/>
    <s v=" "/>
    <s v=" "/>
    <s v=" "/>
    <s v="Krupárová Magdaléna (KrupárMag)"/>
    <s v=" "/>
    <s v="Sobotková Klára (SobotkoKl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Koutný Tomáš (KoutTo)"/>
    <s v=" "/>
    <s v=" "/>
    <s v=" "/>
    <s v=" "/>
    <s v=" "/>
    <s v=" "/>
    <s v=" "/>
    <s v=" "/>
    <s v=" "/>
    <s v="COS07"/>
    <s v="1.CH - Lůžkové oddělení 8                         "/>
    <s v="1.CH - Operační sál                               "/>
    <x v="69"/>
    <x v="61"/>
    <n v="0"/>
    <s v="Celkova"/>
    <b v="0"/>
    <b v="0"/>
    <b v="0"/>
    <b v="0"/>
    <s v="16:42:47"/>
    <s v="16:45:55"/>
    <s v="16:47:47"/>
    <s v="16:51:00"/>
    <s v="16:57:44"/>
    <s v="17:46:04"/>
    <s v="17:46:42"/>
    <s v="17:57:13"/>
    <s v="18:14:56"/>
    <n v="92"/>
    <n v="49"/>
    <n v="186"/>
    <n v="74"/>
    <s v="Wednesday"/>
    <s v="CH1"/>
    <n v="334565"/>
    <s v="Sluzba"/>
    <d v="2023-01-18T00:00:00"/>
    <d v="1899-12-31T15:25:00"/>
    <s v="COS09"/>
    <s v="0464"/>
    <s v="111 "/>
    <s v="51711"/>
    <s v="1.CH - Lůžkové oddělení 8                         "/>
    <x v="1"/>
    <n v="2023"/>
    <x v="485"/>
    <s v="5601010613"/>
    <s v="Bárta František"/>
    <n v="20230117"/>
    <n v="20230120"/>
    <n v="4"/>
    <s v="K409;;;;;;;;;;;;;;;"/>
    <s v="78989,51517"/>
    <s v="04"/>
    <s v="I. chirurgická klinika"/>
    <s v="89301041"/>
    <s v="0411"/>
    <n v="111"/>
    <s v="C"/>
    <x v="78"/>
    <x v="78"/>
    <n v="13700"/>
    <n v="4143"/>
    <n v="0"/>
    <n v="0"/>
    <n v="0"/>
    <n v="0"/>
    <n v="2645.76"/>
    <n v="360"/>
    <n v="300"/>
    <x v="202"/>
    <s v="04"/>
    <s v="I. chirurgická klinika"/>
    <s v="89301041"/>
    <s v="0411"/>
    <n v="5"/>
    <n v="2"/>
    <n v="7"/>
    <n v="50177"/>
    <n v="1429"/>
    <n v="1"/>
    <n v="4614"/>
    <n v="0.68920000000000003"/>
    <n v="0.67010000000000003"/>
    <n v="1.9099999999999999E-2"/>
    <x v="152"/>
    <n v="0.67009997367858887"/>
    <n v="1.9099999219179153E-2"/>
    <s v="1"/>
    <s v="04"/>
    <s v="04"/>
    <s v="07,04"/>
    <x v="2"/>
    <s v="78985"/>
    <s v="Olomoucký"/>
    <s v="Šumperk"/>
    <s v="Mohelnicko"/>
    <s v="K40 - Tříselná kýla [hernia inguinalis]"/>
    <s v="K409 - Jednostranná n.neurč. tříselná kýla bez neprůchodnosti n.gangrény"/>
    <m/>
    <s v="K409 - Jednostranná n.neurč. tříselná kýla bez neprůchodnosti n.gangrény"/>
    <x v="328"/>
    <x v="1"/>
    <x v="0"/>
    <x v="0"/>
    <x v="2"/>
  </r>
  <r>
    <n v="345752"/>
    <x v="67"/>
    <s v="Petr Čech"/>
    <x v="481"/>
    <n v="55"/>
    <m/>
    <s v="Hruška František (HRU)"/>
    <s v=" "/>
    <s v="Študent Vladimír (ŠTU JR.)"/>
    <s v=" "/>
    <s v=" "/>
    <s v=" "/>
    <s v=" "/>
    <s v="Gallová Zuzana (Gallová)"/>
    <s v=" "/>
    <s v="Čepová Hana (ČepováH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0:27:20"/>
    <s v="10:29:33"/>
    <s v="10:39:04"/>
    <s v="10:45:30"/>
    <s v="10:50:00"/>
    <s v="13:09:52"/>
    <s v="13:13:00"/>
    <s v="13:20:12"/>
    <s v="13:28:58"/>
    <n v="181"/>
    <n v="139"/>
    <n v="188"/>
    <n v="147"/>
    <s v="Tuesday"/>
    <s v="706"/>
    <n v="1069376"/>
    <s v="Plan"/>
    <d v="2023-01-24T00:00:00"/>
    <d v="1899-12-31T11:18:00"/>
    <s v="COS07"/>
    <s v="1264"/>
    <s v=""/>
    <m/>
    <s v="URO - Lůžkové oddělení                            "/>
    <x v="0"/>
    <n v="2023"/>
    <x v="486"/>
    <s v="6808231782"/>
    <s v="Čech Petr"/>
    <n v="20230123"/>
    <n v="20230129"/>
    <n v="7"/>
    <s v="C61;;;;;;;;;;;;;;;"/>
    <s v="76705,76711,91984,78990,91993"/>
    <s v="12"/>
    <s v="Urologická klinika"/>
    <s v="89301121"/>
    <s v="1211"/>
    <n v="111"/>
    <s v="C"/>
    <x v="9"/>
    <x v="9"/>
    <n v="78078"/>
    <n v="7632"/>
    <n v="0"/>
    <n v="0"/>
    <n v="0"/>
    <n v="0"/>
    <n v="60166.89"/>
    <n v="720"/>
    <n v="600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5362"/>
    <s v="Olomoucký"/>
    <s v="Olomouc"/>
    <s v="Libavá"/>
    <s v="C61 - Zhoubný novotvar předstojné žlázy - prostaty"/>
    <m/>
    <m/>
    <s v="C61 - Zhoubný novotvar předstojné žlázy - prostaty"/>
    <x v="29"/>
    <x v="0"/>
    <x v="0"/>
    <x v="0"/>
    <x v="0"/>
  </r>
  <r>
    <n v="354175"/>
    <x v="147"/>
    <s v="Radmila Bejdáková"/>
    <x v="482"/>
    <n v="58"/>
    <m/>
    <s v="Študent Vladimír (ŠTU JR.)"/>
    <s v=" "/>
    <s v="Žemla Pavel (Žemla)"/>
    <s v=" "/>
    <s v=" "/>
    <s v=" "/>
    <s v=" "/>
    <s v="Gallová Zuzana (Gallová)"/>
    <s v=" "/>
    <s v="Karolczyk Jiří (KaroJi)"/>
    <s v=" "/>
    <s v=" "/>
    <s v=" "/>
    <s v=" "/>
    <s v=" "/>
    <s v=" "/>
    <s v=" "/>
    <s v=" "/>
    <s v=" "/>
    <s v="Králová Marie (KrálováMa)"/>
    <s v=" "/>
    <s v=" "/>
    <s v=" "/>
    <s v=" "/>
    <s v="Bačinská Tereza (BačiTe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31:20"/>
    <s v="07:33:24"/>
    <s v="07:43:01"/>
    <s v="07:48:08"/>
    <s v="08:05:37"/>
    <s v="09:58:34"/>
    <s v="10:01:18"/>
    <s v="10:07:38"/>
    <s v="10:12:18"/>
    <n v="161"/>
    <n v="113"/>
    <n v="155"/>
    <n v="101"/>
    <s v="Tuesday"/>
    <s v="706"/>
    <n v="269019"/>
    <s v="Plan"/>
    <d v="2023-04-18T00:00:00"/>
    <d v="1899-12-31T07:35:00"/>
    <s v="COS07"/>
    <s v="1264"/>
    <s v="211 "/>
    <m/>
    <s v="URO - Lůžkové oddělení                            "/>
    <x v="0"/>
    <n v="2023"/>
    <x v="487"/>
    <s v="6556041041"/>
    <s v="Bejdáková Radmila"/>
    <n v="20230417"/>
    <n v="20230423"/>
    <n v="7"/>
    <s v="C64;I10;E785;;;;;;;;;;;;;"/>
    <s v="91982,76707,78990,91991"/>
    <s v="12"/>
    <s v="Urologická klinika"/>
    <s v="89301121"/>
    <s v="1211"/>
    <n v="205"/>
    <s v="C"/>
    <x v="2"/>
    <x v="2"/>
    <n v="71432"/>
    <n v="7857"/>
    <n v="0"/>
    <n v="0"/>
    <n v="652.12"/>
    <n v="0"/>
    <n v="51119"/>
    <n v="720"/>
    <n v="825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7900"/>
    <s v="Olomoucký"/>
    <s v="Olomouc"/>
    <s v="Olomouc město"/>
    <s v="C64 - Zhoubný novotvar ledviny mimo pánvičku"/>
    <m/>
    <m/>
    <s v="C64 - Zhoubný novotvar ledviny mimo pánvičku"/>
    <x v="329"/>
    <x v="0"/>
    <x v="0"/>
    <x v="0"/>
    <x v="0"/>
  </r>
  <r>
    <n v="340301"/>
    <x v="229"/>
    <s v="Drahomíra Gežová"/>
    <x v="483"/>
    <n v="68"/>
    <m/>
    <s v="Dzvinčuk Petr (dzvincuk)"/>
    <s v=" "/>
    <s v="Janošík Martin (JanoMa)"/>
    <s v=" "/>
    <s v=" "/>
    <s v=" "/>
    <s v=" "/>
    <s v="Šoustal Stanislav (Šou)"/>
    <s v=" "/>
    <s v="Šašinková Andrea (ŠašiAn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Král Miloslav (Král)"/>
    <s v=" "/>
    <s v=" "/>
    <s v=" "/>
    <s v=" "/>
    <s v=" "/>
    <s v=" "/>
    <s v=" "/>
    <s v=" "/>
    <s v=" "/>
    <s v="COS07"/>
    <s v="PGK - Všeobecná ambulance                         "/>
    <s v="PGK - Operační sál OP17                           "/>
    <x v="23"/>
    <x v="21"/>
    <n v="0"/>
    <s v="Celkova"/>
    <b v="0"/>
    <b v="0"/>
    <b v="0"/>
    <b v="0"/>
    <s v="07:46:16"/>
    <s v="07:52:01"/>
    <s v="07:58:37"/>
    <s v="08:06:30"/>
    <s v="08:20:47"/>
    <s v="10:20:03"/>
    <s v="10:23:18"/>
    <s v="10:27:11"/>
    <s v="10:42:13"/>
    <n v="176"/>
    <n v="120"/>
    <n v="184"/>
    <n v="121"/>
    <s v="Thursday"/>
    <s v="603"/>
    <n v="1211818"/>
    <s v="Plan"/>
    <d v="2023-01-19T00:00:00"/>
    <d v="1899-12-31T08:00:00"/>
    <s v="COS07"/>
    <s v="0863"/>
    <s v=""/>
    <m/>
    <s v="PGK - Oddělení operační gynekologie LO17          "/>
    <x v="0"/>
    <n v="2023"/>
    <x v="488"/>
    <s v="5558101769"/>
    <s v="Gežová Drahomíra"/>
    <n v="20230118"/>
    <n v="20230123"/>
    <n v="6"/>
    <s v="N851;E669;;;;;;;;;;;;;;"/>
    <s v="21413,21225,91987,21221,21415,78990"/>
    <s v="08"/>
    <s v="Porodnicko-gynekologická klinika"/>
    <s v="89301081"/>
    <s v="0817"/>
    <n v="201"/>
    <s v="C"/>
    <x v="14"/>
    <x v="14"/>
    <n v="49984"/>
    <n v="7162"/>
    <n v="0"/>
    <n v="0"/>
    <n v="240.24"/>
    <n v="0"/>
    <n v="56120.28"/>
    <n v="300"/>
    <n v="600"/>
    <x v="203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153"/>
    <n v="1.2683000564575195"/>
    <n v="0.45168998837471008"/>
    <s v="1"/>
    <s v="08"/>
    <m/>
    <s v="26,08,07"/>
    <x v="0"/>
    <s v="68600"/>
    <m/>
    <m/>
    <m/>
    <s v="N85 - Jiné nezánětlivé poruchy dělohy s výjimkou hrdla děložního"/>
    <s v="N851 - Adenomatózní hyperplázie endometria"/>
    <m/>
    <s v="N851 - Adenomatózní hyperplázie endometria"/>
    <x v="330"/>
    <x v="0"/>
    <x v="0"/>
    <x v="0"/>
    <x v="1"/>
  </r>
  <r>
    <n v="344493"/>
    <x v="199"/>
    <s v="Jiří Odstrčil"/>
    <x v="484"/>
    <n v="58"/>
    <m/>
    <s v="Hruška František (HRU)"/>
    <s v=" "/>
    <s v="Študent Vladimír (ŠTU JR.)"/>
    <s v="Wiesner Natalia (WiesNa)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5"/>
    <x v="23"/>
    <n v="0"/>
    <s v="Celkova"/>
    <b v="0"/>
    <b v="0"/>
    <b v="0"/>
    <b v="0"/>
    <s v="07:34:58"/>
    <s v="07:37:49"/>
    <s v="07:41:59"/>
    <s v="07:48:50"/>
    <s v="08:07:10"/>
    <s v="09:20:56"/>
    <s v="09:22:18"/>
    <s v="09:33:11"/>
    <s v="09:55:06"/>
    <n v="141"/>
    <n v="73"/>
    <n v="60"/>
    <n v="68"/>
    <s v="Tuesday"/>
    <s v="706"/>
    <n v="526238"/>
    <s v="Plan"/>
    <d v="2023-01-10T00:00:00"/>
    <d v="1899-12-31T08:00:00"/>
    <s v="COS07"/>
    <s v="1264"/>
    <s v="111 "/>
    <m/>
    <s v="URO - Lůžkové oddělení                            "/>
    <x v="1"/>
    <n v="2023"/>
    <x v="489"/>
    <s v="6511261053"/>
    <s v="Odstrčil Jiří"/>
    <n v="20230109"/>
    <n v="20230114"/>
    <n v="6"/>
    <s v="C749;E038;;;;;;;;;;;;;;"/>
    <s v="51711,91982,90857,91993,78990"/>
    <s v="12"/>
    <s v="Urologická klinika"/>
    <s v="89301121"/>
    <s v="1211"/>
    <n v="111"/>
    <s v="C"/>
    <x v="27"/>
    <x v="27"/>
    <n v="38298"/>
    <n v="6556"/>
    <n v="0"/>
    <n v="0"/>
    <n v="163.03"/>
    <n v="0"/>
    <n v="19668.62"/>
    <n v="600"/>
    <n v="600"/>
    <x v="204"/>
    <s v="12"/>
    <s v="Urologická klinika"/>
    <s v="89301121"/>
    <s v="1211"/>
    <n v="8"/>
    <n v="3"/>
    <n v="13"/>
    <n v="132449"/>
    <n v="19544"/>
    <n v="1"/>
    <n v="43338"/>
    <n v="2.0297000000000001"/>
    <n v="1.7686999999999999"/>
    <n v="0.26100000000000001"/>
    <x v="43"/>
    <n v="1.7687000036239624"/>
    <n v="0.26100000739097595"/>
    <s v="1"/>
    <s v="12"/>
    <s v="12"/>
    <s v="12,07"/>
    <x v="4"/>
    <s v="78901"/>
    <s v="Olomoucký"/>
    <s v="Šumperk"/>
    <s v="Zábřeh"/>
    <s v="C74 - Zhoubný novotvar nadledviny"/>
    <s v="C749 - ZN - nadledvina NS"/>
    <m/>
    <s v="C749 - ZN - nadledvina NS"/>
    <x v="331"/>
    <x v="0"/>
    <x v="0"/>
    <x v="0"/>
    <x v="0"/>
  </r>
  <r>
    <n v="357124"/>
    <x v="230"/>
    <s v="Adolf Onderka"/>
    <x v="485"/>
    <n v="66"/>
    <m/>
    <s v="Špička Petr (Špič)"/>
    <s v=" "/>
    <s v="Klementa Ivo (klemeivo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Benda Jan (Benda)"/>
    <s v=" "/>
    <s v=" "/>
    <s v=" "/>
    <s v=" "/>
    <s v=" "/>
    <s v=" "/>
    <s v=" "/>
    <s v=" "/>
    <s v=" "/>
    <s v="COS07"/>
    <s v="1.CH - Lůžkové oddělení 3                         "/>
    <s v="1.CH - Operační sál                               "/>
    <x v="70"/>
    <x v="62"/>
    <n v="0"/>
    <s v="Celkova"/>
    <b v="0"/>
    <b v="0"/>
    <b v="0"/>
    <b v="0"/>
    <s v="07:38:54"/>
    <s v="07:47:07"/>
    <s v="07:48:26"/>
    <s v="08:04:52"/>
    <s v="08:24:28"/>
    <s v="10:35:50"/>
    <s v="10:41:11"/>
    <s v="11:10:29"/>
    <s v="11:18:35"/>
    <n v="220"/>
    <n v="131"/>
    <n v="154"/>
    <n v="92"/>
    <s v="Wednesday"/>
    <s v="CH1"/>
    <n v="1220085"/>
    <s v="Plan"/>
    <d v="2023-04-26T00:00:00"/>
    <d v="1899-12-31T08:00:00"/>
    <s v="COS07"/>
    <s v="0464"/>
    <s v=""/>
    <s v="51359"/>
    <s v="1.CH - Lůžkové oddělení 6  JIP                    "/>
    <x v="0"/>
    <n v="2023"/>
    <x v="490"/>
    <s v="5710191520"/>
    <s v="Onderka Adolf"/>
    <n v="20230425"/>
    <n v="20230430"/>
    <n v="6"/>
    <s v="C187;C19;;;;;;;;;;;;;;"/>
    <s v="21221,21413,78990,51765,21415,21225,21001"/>
    <s v="04"/>
    <s v="I. chirurgická klinika"/>
    <s v="89301041"/>
    <s v="0413"/>
    <n v="213"/>
    <s v="D"/>
    <x v="7"/>
    <x v="7"/>
    <n v="102353"/>
    <n v="5034"/>
    <n v="11917"/>
    <n v="0"/>
    <n v="287.91000000000003"/>
    <n v="0"/>
    <n v="79980.289999999994"/>
    <n v="480"/>
    <n v="300"/>
    <x v="77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7,04"/>
    <x v="0"/>
    <s v="76701"/>
    <s v="Zlínský"/>
    <s v="Kroměříž"/>
    <s v="Kroměříž"/>
    <s v="C18 - Zhoubný novotvar tlustého střeva"/>
    <s v="C187 - ZN - esovitý tračník [colon sigmoideum]"/>
    <m/>
    <s v="C187 - ZN - esovitý tračník [colon sigmoideum]"/>
    <x v="332"/>
    <x v="0"/>
    <x v="0"/>
    <x v="0"/>
    <x v="2"/>
  </r>
  <r>
    <n v="376009"/>
    <x v="218"/>
    <s v="Miroslav Tošovský"/>
    <x v="486"/>
    <n v="85"/>
    <m/>
    <s v="Študent Vladimír (ŠTU JR.)"/>
    <s v=" "/>
    <s v="Študent Vladimír (ŠTU)"/>
    <s v=" "/>
    <s v=" "/>
    <s v=" "/>
    <s v=" "/>
    <s v="Gallová Zuzana (Gallová)"/>
    <s v=" "/>
    <s v="Drtilová Irena (DrtiIr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07:54:45"/>
    <s v="07:57:11"/>
    <s v="08:00:51"/>
    <s v="08:25:30"/>
    <s v="08:27:46"/>
    <s v="09:46:47"/>
    <s v="09:51:41"/>
    <s v="09:58:46"/>
    <s v="10:14:03"/>
    <n v="140"/>
    <n v="79"/>
    <n v="150"/>
    <n v="101"/>
    <s v="Wednesday"/>
    <s v="706"/>
    <n v="568344"/>
    <s v="Plan"/>
    <d v="2023-11-01T00:00:00"/>
    <d v="1899-12-31T08:00:00"/>
    <s v="COS07"/>
    <s v="1264"/>
    <s v="111 "/>
    <m/>
    <s v="IPCHO - Intenzivní péče chirurgických oborů       "/>
    <x v="0"/>
    <n v="2023"/>
    <x v="491"/>
    <s v="380921027"/>
    <s v="Tošovský Miroslav"/>
    <n v="20231031"/>
    <n v="20231104"/>
    <n v="5"/>
    <s v="C64;I10;E119;;;;;;;;;;;;;"/>
    <s v="91991,76707,91981,78989"/>
    <s v="12"/>
    <s v="Urologická klinika"/>
    <s v="89301121"/>
    <s v="1211"/>
    <n v="205"/>
    <s v="C"/>
    <x v="2"/>
    <x v="2"/>
    <n v="71697"/>
    <n v="4104"/>
    <n v="5496"/>
    <n v="0"/>
    <n v="108.69"/>
    <n v="0"/>
    <n v="51689.7"/>
    <n v="360"/>
    <n v="30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8701"/>
    <s v="Olomoucký"/>
    <s v="Šumperk"/>
    <s v="Šumperk"/>
    <s v="C64 - Zhoubný novotvar ledviny mimo pánvičku"/>
    <m/>
    <m/>
    <s v="C64 - Zhoubný novotvar ledviny mimo pánvičku"/>
    <x v="333"/>
    <x v="0"/>
    <x v="0"/>
    <x v="0"/>
    <x v="0"/>
  </r>
  <r>
    <n v="355385"/>
    <x v="62"/>
    <s v="Božena Pinďurová"/>
    <x v="487"/>
    <n v="69"/>
    <m/>
    <s v="Špička Petr (Špič)"/>
    <s v=" "/>
    <s v="Riško Juraj (Riško)"/>
    <s v=" "/>
    <s v=" "/>
    <s v=" "/>
    <s v=" "/>
    <s v="Vogl Miroslav (Vog)"/>
    <s v=" "/>
    <s v="Pupíková Jitka (pupí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12"/>
    <x v="12"/>
    <n v="0"/>
    <s v="Celkova"/>
    <b v="0"/>
    <b v="0"/>
    <b v="0"/>
    <b v="0"/>
    <s v="12:03:31"/>
    <s v="12:09:36"/>
    <s v="12:11:27"/>
    <s v="12:28:00"/>
    <s v="12:40:00"/>
    <s v="15:02:07"/>
    <s v="15:05:37"/>
    <s v="15:31:15"/>
    <s v="15:25:39"/>
    <n v="202"/>
    <n v="142"/>
    <n v="166"/>
    <n v="160"/>
    <s v="Wednesday"/>
    <s v="CH1"/>
    <n v="266856"/>
    <s v="Plan"/>
    <d v="2023-04-12T00:00:00"/>
    <d v="1899-12-31T10:19:00"/>
    <s v="COS07"/>
    <s v="0464"/>
    <s v="201 "/>
    <m/>
    <s v="1.CH - Lůžkové oddělení 6  JIP                    "/>
    <x v="0"/>
    <n v="2023"/>
    <x v="492"/>
    <s v="5459171267"/>
    <s v="Pinďurová Božena"/>
    <n v="20230411"/>
    <n v="20230418"/>
    <n v="8"/>
    <s v="C187;Z921;E039;;;;;;;;;;;;;"/>
    <s v="21225,51765,21717,91982,91992,21221,21001,21215,21413,78989"/>
    <s v="04"/>
    <s v="I. chirurgická klinika"/>
    <s v="89301041"/>
    <s v="0413"/>
    <n v="205"/>
    <s v="D"/>
    <x v="7"/>
    <x v="7"/>
    <n v="122051"/>
    <n v="2323"/>
    <n v="35101"/>
    <n v="0"/>
    <n v="487.03"/>
    <n v="0"/>
    <n v="75366.95"/>
    <n v="240"/>
    <n v="150"/>
    <x v="10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4,07"/>
    <x v="0"/>
    <s v="77200"/>
    <s v="Olomoucký"/>
    <s v="Olomouc"/>
    <s v="Olomouc město"/>
    <s v="C18 - Zhoubný novotvar tlustého střeva"/>
    <s v="C187 - ZN - esovitý tračník [colon sigmoideum]"/>
    <m/>
    <s v="C187 - ZN - esovitý tračník [colon sigmoideum]"/>
    <x v="334"/>
    <x v="0"/>
    <x v="0"/>
    <x v="0"/>
    <x v="2"/>
  </r>
  <r>
    <n v="342244"/>
    <x v="231"/>
    <s v="Ivana Klímová"/>
    <x v="488"/>
    <n v="59"/>
    <m/>
    <s v="Dzvinčuk Petr (dzvincuk)"/>
    <s v=" "/>
    <s v="Přidalová Barbora (PřidBa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Koriteaková Vendula (KoriteaVe)"/>
    <s v=" "/>
    <s v=" "/>
    <s v=" "/>
    <s v=" "/>
    <s v="Starostová Jarmila (StarJa)"/>
    <s v=" "/>
    <s v=" "/>
    <s v=" "/>
    <s v=" "/>
    <s v="Svorník Ondřej (SvorOn)"/>
    <s v=" "/>
    <s v=" "/>
    <s v=" "/>
    <s v=" "/>
    <s v=" 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07:45:00"/>
    <s v="08:00:00"/>
    <s v="08:03:00"/>
    <s v="08:11:00"/>
    <s v="08:38:00"/>
    <s v="10:44:00"/>
    <s v="10:47:50"/>
    <s v="11:33:24"/>
    <s v="11:33:28"/>
    <n v="228"/>
    <n v="126"/>
    <n v="171"/>
    <n v="119"/>
    <s v="Thursday"/>
    <s v="603"/>
    <n v="1192886"/>
    <s v="Plan"/>
    <d v="2023-01-12T00:00:00"/>
    <d v="1899-12-31T08:00:00"/>
    <s v="COS07"/>
    <s v="0863"/>
    <s v=""/>
    <m/>
    <s v="PGK - Oddělení operační gynekologie LO17          "/>
    <x v="0"/>
    <n v="2023"/>
    <x v="493"/>
    <s v="6460250687"/>
    <s v="Klímová Ivana"/>
    <n v="20230111"/>
    <n v="20230116"/>
    <n v="6"/>
    <s v="C549;I10;E669;;;;;;;;;;;;;"/>
    <s v="21413,21415,21225,78990,91981,21221,63634,91991"/>
    <s v="08"/>
    <s v="Porodnicko-gynekologická klinika"/>
    <s v="89301081"/>
    <s v="0817"/>
    <n v="207"/>
    <s v="B"/>
    <x v="4"/>
    <x v="4"/>
    <n v="132591"/>
    <n v="7087"/>
    <n v="0"/>
    <n v="0"/>
    <n v="120.12"/>
    <n v="0"/>
    <n v="63713.22"/>
    <n v="300"/>
    <n v="525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8,07"/>
    <x v="0"/>
    <s v="75125"/>
    <s v="Olomoucký"/>
    <s v="Přerov"/>
    <s v="Lipnicko"/>
    <s v="C54 - Zhoubný novotvar těla děložního"/>
    <s v="C549 - ZN - tělo děložní [corpus uteri] NS"/>
    <m/>
    <s v="C549 - ZN - tělo děložní [corpus uteri] NS"/>
    <x v="335"/>
    <x v="0"/>
    <x v="0"/>
    <x v="0"/>
    <x v="1"/>
  </r>
  <r>
    <n v="379683"/>
    <x v="11"/>
    <s v="Svatopluk Gefing"/>
    <x v="489"/>
    <n v="69"/>
    <m/>
    <s v="Študent Vladimír (ŠTU JR.)"/>
    <s v=" "/>
    <s v="Študent Vladimír (ŠTU)"/>
    <s v=" "/>
    <s v=" "/>
    <s v=" "/>
    <s v=" "/>
    <s v="Štrba Peter (Štrba)"/>
    <s v=" "/>
    <s v="Nuzíková Libuše (NuzíLi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10:22:34"/>
    <s v="10:27:36"/>
    <s v="10:31:08"/>
    <s v="10:54:59"/>
    <s v="10:59:27"/>
    <s v="12:38:08"/>
    <s v="12:41:09"/>
    <s v="12:53:09"/>
    <s v="13:06:01"/>
    <n v="164"/>
    <n v="99"/>
    <n v="150"/>
    <n v="100"/>
    <s v="Wednesday"/>
    <s v="706"/>
    <n v="349693"/>
    <s v="Plan"/>
    <d v="2023-12-13T00:00:00"/>
    <d v="1899-12-31T10:40:00"/>
    <s v="COS07"/>
    <s v="1264"/>
    <s v="217 "/>
    <m/>
    <s v="URO - Lůžkové oddělení                            "/>
    <x v="0"/>
    <n v="2023"/>
    <x v="494"/>
    <s v="5412231836"/>
    <s v="Gefing Svatopluk"/>
    <n v="20231212"/>
    <n v="20231217"/>
    <n v="6"/>
    <s v="C64;Z904;I10;;;;;;;;;;;;;"/>
    <s v="91991,76707,78990,91981"/>
    <s v="12"/>
    <s v="Urologická klinika"/>
    <s v="89301121"/>
    <s v="1211"/>
    <n v="205"/>
    <s v="C"/>
    <x v="2"/>
    <x v="2"/>
    <n v="66438"/>
    <n v="6556"/>
    <n v="0"/>
    <n v="0"/>
    <n v="163.03"/>
    <n v="0"/>
    <n v="51710.62"/>
    <n v="600"/>
    <n v="60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9821"/>
    <s v="Olomoucký"/>
    <s v="Prostějov"/>
    <s v="Prostějov a okolí"/>
    <s v="C64 - Zhoubný novotvar ledviny mimo pánvičku"/>
    <m/>
    <m/>
    <s v="C64 - Zhoubný novotvar ledviny mimo pánvičku"/>
    <x v="134"/>
    <x v="0"/>
    <x v="0"/>
    <x v="0"/>
    <x v="0"/>
  </r>
  <r>
    <n v="379736"/>
    <x v="90"/>
    <s v="Petr Grofek"/>
    <x v="490"/>
    <n v="69"/>
    <m/>
    <s v="Hruška František (HRU)"/>
    <s v=" "/>
    <s v="Česák Ondřej (ČesáOn)"/>
    <s v=" "/>
    <s v=" "/>
    <s v=" "/>
    <s v=" "/>
    <s v="Gallová Zuzana (Gallová)"/>
    <s v=" "/>
    <s v="Pavoni Věra (PavoVě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5"/>
    <x v="23"/>
    <n v="0"/>
    <s v="Celkova"/>
    <m/>
    <m/>
    <m/>
    <m/>
    <s v="10:46:18"/>
    <s v="10:49:04"/>
    <s v="11:04:32"/>
    <s v="11:15:53"/>
    <s v="11:28:34"/>
    <s v="12:50:37"/>
    <s v="12:52:25"/>
    <s v="12:56:20"/>
    <s v="13:10:00"/>
    <n v="144"/>
    <n v="82"/>
    <n v="157"/>
    <n v="75"/>
    <s v="Tuesday"/>
    <s v="706"/>
    <n v="385295"/>
    <s v="Plan"/>
    <d v="2023-12-05T00:00:00"/>
    <d v="1899-12-31T13:32:00"/>
    <s v="COS07"/>
    <s v="1264"/>
    <s v="111 "/>
    <m/>
    <s v="URO - Lůžkové oddělení                            "/>
    <x v="0"/>
    <n v="2023"/>
    <x v="495"/>
    <s v="5411140449"/>
    <s v="Grofek Petr"/>
    <n v="20231204"/>
    <n v="20231209"/>
    <n v="6"/>
    <s v="D350;I10;E119;E785;;;;;;;;;;;;"/>
    <s v="90857,78990,51711"/>
    <s v="12"/>
    <s v="Urologická klinika"/>
    <s v="89301121"/>
    <s v="1211"/>
    <n v="111"/>
    <s v="C"/>
    <x v="27"/>
    <x v="27"/>
    <n v="30331"/>
    <n v="4988"/>
    <n v="11917"/>
    <n v="0"/>
    <n v="108.69"/>
    <n v="0"/>
    <n v="20225.03"/>
    <n v="480"/>
    <n v="300"/>
    <x v="204"/>
    <s v="12"/>
    <s v="Urologická klinika"/>
    <s v="89301121"/>
    <s v="1211"/>
    <n v="8"/>
    <n v="3"/>
    <n v="13"/>
    <n v="132449"/>
    <n v="19544"/>
    <n v="1"/>
    <n v="43338"/>
    <n v="2.0297000000000001"/>
    <n v="1.7686999999999999"/>
    <n v="0.26100000000000001"/>
    <x v="43"/>
    <n v="1.7687000036239624"/>
    <n v="0.26100000739097595"/>
    <s v="1"/>
    <s v="12"/>
    <s v="12"/>
    <s v="12,07"/>
    <x v="1"/>
    <s v="78401"/>
    <s v="Olomoucký"/>
    <s v="Olomouc"/>
    <s v="Litovelsko"/>
    <s v="D35 - Nezhoubný novotvar jiných a neurčených žláz s vnitřní sekrecí"/>
    <s v="D350 - Nezhoubný novotvar - nadledvina [glandula suprarenalis (adrenalis)]"/>
    <m/>
    <s v="D350 - Nezhoubný novotvar - nadledvina [glandula suprarenalis (adrenalis)]"/>
    <x v="336"/>
    <x v="0"/>
    <x v="0"/>
    <x v="0"/>
    <x v="0"/>
  </r>
  <r>
    <n v="356238"/>
    <x v="232"/>
    <s v="Milan Blažek"/>
    <x v="491"/>
    <n v="77"/>
    <m/>
    <s v="Hartmann Igor (HA)"/>
    <s v=" "/>
    <s v="Žemla Pavel (Žemla)"/>
    <s v=" "/>
    <s v=" "/>
    <s v=" "/>
    <s v=" "/>
    <s v="Hrnčíříková Pavla (HrnčiříPa)"/>
    <s v=" "/>
    <s v="Karolczyk Jiří (KaroJi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33:53"/>
    <s v="07:35:37"/>
    <s v="07:42:45"/>
    <s v="07:53:22"/>
    <s v="07:59:56"/>
    <s v="09:59:45"/>
    <s v="10:02:04"/>
    <s v="10:07:44"/>
    <s v="10:16:14"/>
    <n v="163"/>
    <n v="120"/>
    <n v="151"/>
    <n v="107"/>
    <s v="Wednesday"/>
    <s v="706"/>
    <n v="892997"/>
    <s v="Plan"/>
    <d v="2023-04-19T00:00:00"/>
    <d v="1899-12-31T07:35:00"/>
    <s v="COS07"/>
    <s v="1264"/>
    <s v=""/>
    <m/>
    <s v="URO - Lůžkové oddělení                            "/>
    <x v="0"/>
    <n v="2023"/>
    <x v="496"/>
    <s v="460603478"/>
    <s v="Blažek Milan"/>
    <n v="20230418"/>
    <n v="20230423"/>
    <n v="6"/>
    <s v="C61;E119;I10;;;;;;;;;;;;;"/>
    <s v="91992,76711,76705,78989,91982"/>
    <s v="12"/>
    <s v="Urologická klinika"/>
    <s v="89301121"/>
    <s v="1211"/>
    <n v="111"/>
    <s v="C"/>
    <x v="9"/>
    <x v="9"/>
    <n v="71726"/>
    <n v="6556"/>
    <n v="0"/>
    <n v="0"/>
    <n v="0"/>
    <n v="0"/>
    <n v="60142.54"/>
    <n v="600"/>
    <n v="600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8983"/>
    <s v="Olomoucký"/>
    <s v="Šumperk"/>
    <s v="Mohelnicko"/>
    <s v="C61 - Zhoubný novotvar předstojné žlázy - prostaty"/>
    <m/>
    <m/>
    <s v="C61 - Zhoubný novotvar předstojné žlázy - prostaty"/>
    <x v="6"/>
    <x v="0"/>
    <x v="0"/>
    <x v="0"/>
    <x v="0"/>
  </r>
  <r>
    <n v="351785"/>
    <x v="121"/>
    <s v="Jiří Zapletal"/>
    <x v="492"/>
    <n v="59"/>
    <m/>
    <s v="Hruška František (HRU)"/>
    <s v=" "/>
    <s v="Šarapatka Jan (ŠAR)"/>
    <s v=" "/>
    <s v=" "/>
    <s v=" "/>
    <s v=" "/>
    <s v="Rešková Ivana (ReškováI)"/>
    <s v=" "/>
    <s v="Stejskalíková Eva (StejEv)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Prucková Lucie (PruckovL)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1:02:31"/>
    <s v="11:03:36"/>
    <s v="11:07:19"/>
    <s v="11:11:45"/>
    <s v="11:25:20"/>
    <s v="13:43:42"/>
    <s v="13:45:00"/>
    <s v="13:47:00"/>
    <s v="13:54:48"/>
    <n v="172"/>
    <n v="138"/>
    <n v="151"/>
    <n v="107"/>
    <s v="Friday"/>
    <s v="706"/>
    <n v="58146"/>
    <s v="Plan"/>
    <d v="2023-03-10T00:00:00"/>
    <d v="1899-12-31T10:41:00"/>
    <s v="COS07"/>
    <s v="1264"/>
    <s v="111 "/>
    <m/>
    <s v="URO - Lůžkové oddělení                            "/>
    <x v="0"/>
    <n v="2023"/>
    <x v="497"/>
    <s v="6412260272"/>
    <s v="Zapletal Jiří"/>
    <n v="20230309"/>
    <n v="20230315"/>
    <n v="7"/>
    <s v="C61;I480;E785;;;;;;;;;;;;;"/>
    <s v="91982,76705,78989,91992"/>
    <s v="12"/>
    <s v="Urologická klinika"/>
    <s v="89301121"/>
    <s v="1211"/>
    <n v="111"/>
    <s v="C"/>
    <x v="0"/>
    <x v="0"/>
    <n v="65377"/>
    <n v="7632"/>
    <n v="0"/>
    <n v="0"/>
    <n v="0"/>
    <n v="0"/>
    <n v="60155.81"/>
    <n v="720"/>
    <n v="6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9846"/>
    <s v="Olomoucký"/>
    <s v="Prostějov"/>
    <s v="Konicko"/>
    <s v="C61 - Zhoubný novotvar předstojné žlázy - prostaty"/>
    <m/>
    <m/>
    <s v="C61 - Zhoubný novotvar předstojné žlázy - prostaty"/>
    <x v="27"/>
    <x v="0"/>
    <x v="0"/>
    <x v="0"/>
    <x v="0"/>
  </r>
  <r>
    <n v="360568"/>
    <x v="233"/>
    <s v="Ondřej Gábler"/>
    <x v="493"/>
    <n v="10"/>
    <m/>
    <s v="Študent Vladimír (ŠTU JR.)"/>
    <s v=" "/>
    <s v="Hruška František (HRU)"/>
    <s v=" "/>
    <s v=" "/>
    <s v=" "/>
    <s v=" "/>
    <s v="Gallová Zuzana (Gallová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 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15"/>
    <x v="15"/>
    <n v="0"/>
    <s v="Celkova"/>
    <b v="0"/>
    <b v="0"/>
    <b v="0"/>
    <b v="0"/>
    <s v="07:33:00"/>
    <s v="07:35:00"/>
    <s v="07:40:00"/>
    <s v="07:55:00"/>
    <s v="08:01:09"/>
    <s v="10:15:09"/>
    <s v="10:30:00"/>
    <s v="10:30:00"/>
    <s v="10:41:44"/>
    <n v="188"/>
    <n v="134"/>
    <n v="162"/>
    <n v="106"/>
    <s v="Tuesday"/>
    <s v="706"/>
    <n v="1221939"/>
    <s v="Plan"/>
    <d v="2023-06-06T00:00:00"/>
    <d v="1899-12-31T08:00:00"/>
    <s v="COS07"/>
    <s v="1264"/>
    <s v=""/>
    <m/>
    <s v="URO - Lůžkové oddělení                            "/>
    <x v="0"/>
    <n v="2023"/>
    <x v="498"/>
    <s v="1303111062"/>
    <s v="Gábler Ondřej"/>
    <n v="20230605"/>
    <n v="20230614"/>
    <n v="10"/>
    <s v="Q620;;;;;;;;;;;;;;;"/>
    <s v="76709,78990"/>
    <s v="10"/>
    <s v="Dětská klinika"/>
    <s v="89301101"/>
    <s v="1012"/>
    <n v="111"/>
    <s v="D"/>
    <x v="17"/>
    <x v="17"/>
    <n v="86242"/>
    <n v="7810"/>
    <n v="21705"/>
    <n v="0"/>
    <n v="0"/>
    <n v="0"/>
    <n v="8760.35"/>
    <n v="420"/>
    <n v="0"/>
    <x v="102"/>
    <s v="10"/>
    <s v="Dětská klinika"/>
    <s v="89301101"/>
    <s v="1012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0"/>
    <m/>
    <s v="12,07"/>
    <x v="0"/>
    <s v="78833"/>
    <s v="Olomoucký"/>
    <s v="Šumperk"/>
    <s v="Šumperk"/>
    <s v="Q62 - Vrozené obstrukční defekty ledvinné pánvičky a vrozené vady močovodu"/>
    <s v="Q620 - Vrozená hydronefróza"/>
    <m/>
    <s v="Q620 - Vrozená hydronefróza"/>
    <x v="337"/>
    <x v="0"/>
    <x v="0"/>
    <x v="0"/>
    <x v="0"/>
  </r>
  <r>
    <n v="361287"/>
    <x v="234"/>
    <s v="Petr Konupka"/>
    <x v="494"/>
    <n v="59"/>
    <m/>
    <s v="Hartmann Igor (HA)"/>
    <s v=" "/>
    <s v="Šarapatka Jan (ŠAR)"/>
    <s v=" "/>
    <s v=" "/>
    <s v=" "/>
    <s v=" "/>
    <s v="Bendžala Tomáš (BendTo)"/>
    <s v=" "/>
    <s v="Kania Jana (KaniJa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33:19"/>
    <s v="07:33:46"/>
    <s v="07:44:44"/>
    <s v="07:48:27"/>
    <s v="08:00:18"/>
    <s v="09:48:56"/>
    <s v="09:50:33"/>
    <s v="10:22:21"/>
    <s v="10:30:17"/>
    <n v="177"/>
    <n v="108"/>
    <n v="151"/>
    <n v="106"/>
    <s v="Wednesday"/>
    <s v="706"/>
    <n v="1229853"/>
    <s v="Plan"/>
    <d v="2023-06-14T00:00:00"/>
    <d v="1899-12-31T08:00:00"/>
    <s v="COS07"/>
    <s v="1264"/>
    <s v=""/>
    <m/>
    <s v="URO - Lůžkové oddělení                            "/>
    <x v="0"/>
    <n v="2023"/>
    <x v="499"/>
    <s v="6403011450"/>
    <s v="Konupka Petr"/>
    <n v="20230613"/>
    <n v="20230619"/>
    <n v="7"/>
    <s v="C61;I10;;;;;;;;;;;;;;"/>
    <s v="78990,76705,91992,91982"/>
    <s v="12"/>
    <s v="Urologická klinika"/>
    <s v="89301121"/>
    <s v="1211"/>
    <n v="111"/>
    <s v="C"/>
    <x v="0"/>
    <x v="0"/>
    <n v="63920"/>
    <n v="7632"/>
    <n v="0"/>
    <n v="0"/>
    <n v="0"/>
    <n v="0"/>
    <n v="60349.73"/>
    <n v="720"/>
    <n v="6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79829"/>
    <s v="Olomoucký"/>
    <s v="Prostějov"/>
    <s v="Prostějov a okolí"/>
    <s v="C61 - Zhoubný novotvar předstojné žlázy - prostaty"/>
    <m/>
    <m/>
    <s v="C61 - Zhoubný novotvar předstojné žlázy - prostaty"/>
    <x v="338"/>
    <x v="0"/>
    <x v="0"/>
    <x v="0"/>
    <x v="0"/>
  </r>
  <r>
    <n v="369712"/>
    <x v="102"/>
    <s v="Věra Paličková"/>
    <x v="495"/>
    <n v="60"/>
    <m/>
    <s v="Pilka Radovan (pilkarad)"/>
    <s v=" "/>
    <s v="Janošík Martin (JanoM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13"/>
    <x v="13"/>
    <n v="0"/>
    <s v="Celkova"/>
    <m/>
    <m/>
    <m/>
    <m/>
    <s v="07:49:58"/>
    <s v="07:53:42"/>
    <s v="07:59:58"/>
    <s v="08:13:39"/>
    <s v="08:22:22"/>
    <s v="10:23:19"/>
    <s v="10:46:32"/>
    <s v="10:46:41"/>
    <s v="10:50:11"/>
    <n v="181"/>
    <n v="121"/>
    <n v="164"/>
    <n v="110"/>
    <s v="Thursday"/>
    <s v="603"/>
    <n v="699106"/>
    <s v="Plan"/>
    <d v="2023-11-02T00:00:00"/>
    <d v="1899-12-31T08:00:00"/>
    <s v="COS07"/>
    <s v="0863"/>
    <s v=""/>
    <m/>
    <s v="PGK - Oddělení operační gynekologie LO17          "/>
    <x v="0"/>
    <n v="2023"/>
    <x v="500"/>
    <s v="6358220220"/>
    <s v="Paličková Věra"/>
    <n v="20231101"/>
    <n v="20231106"/>
    <n v="6"/>
    <s v="N812;I10;;;;;;;;;;;;;;"/>
    <s v="51711,21225,91987,21415,90809,91986,78990,21001"/>
    <s v="08"/>
    <s v="Porodnicko-gynekologická klinika"/>
    <s v="89301081"/>
    <s v="0817"/>
    <n v="205"/>
    <s v="C"/>
    <x v="14"/>
    <x v="14"/>
    <n v="45754"/>
    <n v="7162"/>
    <n v="0"/>
    <n v="0"/>
    <n v="163.03"/>
    <n v="0"/>
    <n v="91522.03"/>
    <n v="300"/>
    <n v="600"/>
    <x v="205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154"/>
    <n v="1.2683000564575195"/>
    <n v="0.82907998561859131"/>
    <s v="1"/>
    <s v="08"/>
    <s v="08"/>
    <s v="26,08,07"/>
    <x v="3"/>
    <s v="77900"/>
    <s v="Olomoucký"/>
    <s v="Olomouc"/>
    <s v="Olomouc město"/>
    <s v="N81 - Výhřez (prolaps) ženských pohlavních orgánů"/>
    <s v="N812 - Neúplný výhřez dělohy a pochvy"/>
    <m/>
    <s v="N812 - Neúplný výhřez dělohy a pochvy"/>
    <x v="339"/>
    <x v="0"/>
    <x v="0"/>
    <x v="0"/>
    <x v="1"/>
  </r>
  <r>
    <n v="377848"/>
    <x v="53"/>
    <s v="Ivo Velcer"/>
    <x v="496"/>
    <n v="60"/>
    <m/>
    <s v="Študent Vladimír (ŠTU JR.)"/>
    <s v=" "/>
    <s v="Hruška František (HRU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07:43:34"/>
    <s v="07:51:35"/>
    <s v="07:52:14"/>
    <s v="08:02:02"/>
    <s v="08:12:44"/>
    <s v="09:55:02"/>
    <s v="09:56:56"/>
    <s v="10:15:35"/>
    <s v="10:15:36"/>
    <n v="152"/>
    <n v="103"/>
    <n v="150"/>
    <n v="106"/>
    <s v="Monday"/>
    <s v="706"/>
    <n v="1242592"/>
    <s v="Plan"/>
    <d v="2023-11-20T00:00:00"/>
    <d v="1899-12-31T08:00:00"/>
    <s v="COS07"/>
    <s v="1264"/>
    <s v=""/>
    <m/>
    <s v="URO - Lůžkové oddělení                            "/>
    <x v="0"/>
    <n v="2023"/>
    <x v="501"/>
    <s v="6304151612"/>
    <s v="Velcer Ivo"/>
    <n v="20231119"/>
    <n v="20231125"/>
    <n v="7"/>
    <s v="C61;I10;E785;;;;;;;;;;;;;"/>
    <s v="78990,91993,91982,76705,76711"/>
    <s v="12"/>
    <s v="Urologická klinika"/>
    <s v="89301121"/>
    <s v="1211"/>
    <n v="111"/>
    <s v="C"/>
    <x v="9"/>
    <x v="9"/>
    <n v="73664"/>
    <n v="7707"/>
    <n v="0"/>
    <n v="0"/>
    <n v="0"/>
    <n v="0"/>
    <n v="60713.24"/>
    <n v="720"/>
    <n v="675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07,12"/>
    <x v="0"/>
    <s v="68801"/>
    <s v="Zlínský"/>
    <s v="Uherské Hradiště"/>
    <s v="Uherské Hradiště"/>
    <s v="C61 - Zhoubný novotvar předstojné žlázy - prostaty"/>
    <m/>
    <m/>
    <s v="C61 - Zhoubný novotvar předstojné žlázy - prostaty"/>
    <x v="15"/>
    <x v="0"/>
    <x v="0"/>
    <x v="0"/>
    <x v="0"/>
  </r>
  <r>
    <n v="379888"/>
    <x v="169"/>
    <s v="Oldřich Škrabana"/>
    <x v="497"/>
    <n v="60"/>
    <m/>
    <s v="Hruška František (HRU)"/>
    <s v=" "/>
    <s v="Česák Ondřej (ČesáOn)"/>
    <s v=" "/>
    <s v=" "/>
    <s v=" "/>
    <s v=" "/>
    <s v="Mačuga Filip (MačuFi)"/>
    <s v=" "/>
    <s v="Karešová Veronika (KarešovVe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Šmeral Ladislav (Šmeral)"/>
    <s v="Koutný Tomáš (KoutTo)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3:55:25"/>
    <s v="13:57:59"/>
    <s v="14:02:07"/>
    <s v="14:10:06"/>
    <s v="14:16:34"/>
    <s v="16:52:54"/>
    <s v="16:55:25"/>
    <s v="16:57:33"/>
    <s v="17:05:00"/>
    <n v="190"/>
    <n v="156"/>
    <n v="188"/>
    <n v="146"/>
    <s v="Monday"/>
    <s v="706"/>
    <n v="1245586"/>
    <s v="Plan"/>
    <d v="2023-12-18T00:00:00"/>
    <d v="1899-12-31T14:15:00"/>
    <s v="COS07"/>
    <s v="1264"/>
    <s v=""/>
    <m/>
    <s v="URO - Lůžkové oddělení                            "/>
    <x v="0"/>
    <n v="2023"/>
    <x v="502"/>
    <s v="6303121506"/>
    <s v="Škrabana Oldřich"/>
    <n v="20231217"/>
    <n v="20231223"/>
    <n v="7"/>
    <s v="C61;I10;I489;L409;;;;;;;;;;;;"/>
    <s v="91992,76705,91982,76711,78990"/>
    <s v="12"/>
    <s v="Urologická klinika"/>
    <s v="89301121"/>
    <s v="1211"/>
    <n v="205"/>
    <s v="C"/>
    <x v="9"/>
    <x v="9"/>
    <n v="78450"/>
    <n v="7632"/>
    <n v="0"/>
    <n v="0"/>
    <n v="0"/>
    <n v="0"/>
    <n v="57042.720000000001"/>
    <n v="720"/>
    <n v="600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6001"/>
    <s v="Zlínský"/>
    <s v="Zlín"/>
    <s v="Zlín"/>
    <s v="C61 - Zhoubný novotvar předstojné žlázy - prostaty"/>
    <m/>
    <m/>
    <s v="C61 - Zhoubný novotvar předstojné žlázy - prostaty"/>
    <x v="160"/>
    <x v="0"/>
    <x v="0"/>
    <x v="0"/>
    <x v="0"/>
  </r>
  <r>
    <n v="363104"/>
    <x v="151"/>
    <s v="Milena Hirthová"/>
    <x v="498"/>
    <n v="61"/>
    <m/>
    <s v="Pilka Radovan (pilkarad)"/>
    <s v=" "/>
    <s v="Janošík Martin (JanoMa)"/>
    <s v=" "/>
    <s v=" "/>
    <s v=" "/>
    <s v=" "/>
    <s v="Fiala Marek (FialaMar)"/>
    <s v=" "/>
    <s v="Sedláková Gabriela (Sedláková)"/>
    <s v=" "/>
    <s v=" "/>
    <s v=" "/>
    <s v=" "/>
    <s v=" "/>
    <s v=" "/>
    <s v=" "/>
    <s v=" "/>
    <s v=" "/>
    <s v="Skýpalová Gabriela (SkýpaloGa)"/>
    <s v=" "/>
    <s v=" "/>
    <s v=" "/>
    <s v=" "/>
    <s v="Koriteaková Vendula (KoriteaVe)"/>
    <s v=" "/>
    <s v=" "/>
    <s v=" "/>
    <s v=" "/>
    <s v="Benda Jan (Benda)"/>
    <s v=" "/>
    <s v=" "/>
    <s v=" "/>
    <s v=" "/>
    <s v="Havránek Jakub (HavrJak)"/>
    <s v=" "/>
    <s v=" "/>
    <s v=" "/>
    <s v=" "/>
    <s v="COS07"/>
    <m/>
    <s v="PGK - Operační sál OP17                           "/>
    <x v="23"/>
    <x v="21"/>
    <n v="0"/>
    <s v="Celkova"/>
    <b v="0"/>
    <b v="0"/>
    <b v="0"/>
    <b v="0"/>
    <s v="07:55:50"/>
    <s v="08:01:29"/>
    <s v="08:07:07"/>
    <s v="08:38:50"/>
    <s v="08:49:40"/>
    <s v="11:14:21"/>
    <s v="11:22:53"/>
    <s v="11:43:43"/>
    <s v="11:52:24"/>
    <n v="237"/>
    <n v="145"/>
    <n v="184"/>
    <n v="124"/>
    <s v="Thursday"/>
    <s v="603"/>
    <n v="1230278"/>
    <s v="Plan"/>
    <d v="2023-07-27T00:00:00"/>
    <d v="1899-12-31T08:00:00"/>
    <s v="COS07"/>
    <s v="0863"/>
    <s v=""/>
    <m/>
    <s v="PGK - Intermediální jednotka 17 A                 "/>
    <x v="0"/>
    <n v="2023"/>
    <x v="503"/>
    <s v="6258100189"/>
    <s v="Hirthová Milena"/>
    <n v="20230726"/>
    <n v="20230731"/>
    <n v="6"/>
    <s v="C549;I10;E669;;;;;;;;;;;;;"/>
    <s v="91991,21225,63634,91981,78991,21415,21001"/>
    <s v="08"/>
    <s v="Porodnicko-gynekologická klinika"/>
    <s v="89301081"/>
    <s v="0817"/>
    <n v="111"/>
    <s v="B"/>
    <x v="4"/>
    <x v="4"/>
    <n v="89916"/>
    <n v="7162"/>
    <n v="0"/>
    <n v="0"/>
    <n v="0"/>
    <n v="0"/>
    <n v="71584.03"/>
    <n v="300"/>
    <n v="600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26,07"/>
    <x v="0"/>
    <s v="78901"/>
    <s v="Olomoucký"/>
    <s v="Šumperk"/>
    <s v="Zábřeh"/>
    <s v="C54 - Zhoubný novotvar těla děložního"/>
    <s v="C549 - ZN - tělo děložní [corpus uteri] NS"/>
    <m/>
    <s v="C549 - ZN - tělo děložní [corpus uteri] NS"/>
    <x v="340"/>
    <x v="0"/>
    <x v="0"/>
    <x v="0"/>
    <x v="1"/>
  </r>
  <r>
    <n v="363793"/>
    <x v="235"/>
    <s v="Marcela Melzrová"/>
    <x v="499"/>
    <n v="61"/>
    <m/>
    <s v="Študent Vladimír (ŠTU JR.)"/>
    <s v=" "/>
    <s v="Hruška František (HRU)"/>
    <s v=" "/>
    <s v=" "/>
    <s v=" "/>
    <s v=" "/>
    <s v="Hrytsai Dmytro (HrytDm)"/>
    <s v=" "/>
    <s v="Sobotková Klára (SoboKl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50"/>
    <x v="46"/>
    <n v="0"/>
    <s v="Celkova"/>
    <b v="0"/>
    <b v="0"/>
    <b v="0"/>
    <b v="0"/>
    <s v="07:37:38"/>
    <s v="07:45:15"/>
    <s v="08:00:20"/>
    <s v="08:25:59"/>
    <s v="08:36:44"/>
    <s v="14:26:11"/>
    <s v="14:31:26"/>
    <s v="14:32:59"/>
    <s v="14:45:19"/>
    <n v="428"/>
    <n v="350"/>
    <n v="298"/>
    <n v="225"/>
    <s v="Tuesday"/>
    <s v="706"/>
    <n v="121472"/>
    <s v="Plan"/>
    <d v="2023-06-27T00:00:00"/>
    <d v="1899-12-31T08:00:00"/>
    <s v="COS07"/>
    <s v="1264"/>
    <s v="201 "/>
    <m/>
    <s v="IPCHO - Intenzivní péče chirurgických oborů       "/>
    <x v="0"/>
    <n v="2023"/>
    <x v="504"/>
    <s v="6253130532"/>
    <s v="Melzrová Marcela"/>
    <n v="20230626"/>
    <n v="20230715"/>
    <n v="20"/>
    <s v="C672;I10;E790;E785;G473;;;;;;;;;;;"/>
    <s v="21413,91993,21225,76711,21415,76315,21001,78990,21221,91983,76713"/>
    <s v="12"/>
    <s v="Urologická klinika"/>
    <s v="89301121"/>
    <s v="1211"/>
    <n v="201"/>
    <s v="B"/>
    <x v="41"/>
    <x v="41"/>
    <n v="192931"/>
    <n v="17747"/>
    <n v="35751"/>
    <n v="0"/>
    <n v="5194.16"/>
    <n v="2925.74"/>
    <n v="58851.02"/>
    <n v="1920"/>
    <n v="1500"/>
    <x v="206"/>
    <s v="12"/>
    <s v="Urologická klinika"/>
    <s v="89301121"/>
    <s v="1211"/>
    <n v="17"/>
    <n v="6"/>
    <n v="26"/>
    <n v="343062"/>
    <n v="20406"/>
    <n v="1"/>
    <n v="51465"/>
    <n v="4.8537999999999997"/>
    <n v="4.5812999999999997"/>
    <n v="0.27250000000000002"/>
    <x v="155"/>
    <n v="4.5812997817993164"/>
    <n v="0.43814998865127563"/>
    <s v="1"/>
    <s v="12"/>
    <s v="12"/>
    <s v="26,12,07"/>
    <x v="0"/>
    <s v="77900"/>
    <s v="Olomoucký"/>
    <s v="Olomouc"/>
    <s v="Olomouc město"/>
    <s v="C67 - Zhoubný novotvar močového měchýře [vesicae urinariae]"/>
    <s v="C672 - ZN - boční stěna moč.měchýře"/>
    <m/>
    <s v="C672 - ZN - boční stěna moč.měchýře"/>
    <x v="341"/>
    <x v="0"/>
    <x v="0"/>
    <x v="0"/>
    <x v="0"/>
  </r>
  <r>
    <n v="366597"/>
    <x v="163"/>
    <s v="Václav Salaba"/>
    <x v="500"/>
    <n v="61"/>
    <m/>
    <s v="Hartmann Igor (HA)"/>
    <s v=" "/>
    <s v="Hruška František (HRU)"/>
    <s v="Wiesner Natalia (WiesNa)"/>
    <s v=" "/>
    <s v=" "/>
    <s v=" "/>
    <s v=" 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Dětská Endoskopie"/>
    <x v="0"/>
    <x v="0"/>
    <n v="0"/>
    <s v="Celkova"/>
    <b v="0"/>
    <b v="0"/>
    <b v="0"/>
    <b v="0"/>
    <s v="10:44:40"/>
    <s v="10:47:40"/>
    <s v="10:58:51"/>
    <s v="11:01:57"/>
    <s v="11:08:32"/>
    <s v="12:52:48"/>
    <s v="12:53:15"/>
    <s v="13:10:45"/>
    <s v="13:15:59"/>
    <n v="151"/>
    <n v="104"/>
    <n v="151"/>
    <n v="106"/>
    <s v="Tuesday"/>
    <s v="706"/>
    <n v="1232349"/>
    <s v="Plan"/>
    <d v="2023-08-08T00:00:00"/>
    <d v="1899-12-31T10:41:00"/>
    <s v="COS07"/>
    <s v="1071"/>
    <s v=""/>
    <m/>
    <s v="URO - Lůžkové oddělení                            "/>
    <x v="0"/>
    <n v="2023"/>
    <x v="505"/>
    <s v="6209061188"/>
    <s v="Salaba Václav"/>
    <n v="20230807"/>
    <n v="20230813"/>
    <n v="7"/>
    <s v="C61;I10;E785;;;;;;;;;;;;;"/>
    <s v="91992,78990,91982,76705"/>
    <s v="12"/>
    <s v="Urologická klinika"/>
    <s v="89301121"/>
    <s v="1211"/>
    <n v="111"/>
    <s v="C"/>
    <x v="0"/>
    <x v="0"/>
    <n v="64081"/>
    <n v="7707"/>
    <n v="0"/>
    <n v="0"/>
    <n v="0"/>
    <n v="0"/>
    <n v="60678.02"/>
    <n v="720"/>
    <n v="675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43143"/>
    <s v="Ústecký"/>
    <s v="Chomutov"/>
    <s v="Chomutov"/>
    <s v="C61 - Zhoubný novotvar předstojné žlázy - prostaty"/>
    <m/>
    <m/>
    <s v="C61 - Zhoubný novotvar předstojné žlázy - prostaty"/>
    <x v="54"/>
    <x v="0"/>
    <x v="0"/>
    <x v="0"/>
    <x v="0"/>
  </r>
  <r>
    <n v="353834"/>
    <x v="128"/>
    <s v="Viktoria Růžičková"/>
    <x v="501"/>
    <n v="70"/>
    <m/>
    <s v="Dzvinčuk Petr (dzvincuk)"/>
    <s v=" "/>
    <s v="Přidalová Barbora (PřidBa)"/>
    <s v=" "/>
    <s v=" "/>
    <s v=" "/>
    <s v=" "/>
    <s v="Dubovec Tomáš (DubovecTo)"/>
    <s v=" "/>
    <s v=" 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m/>
    <s v="PGK - Operační sál OP17                           "/>
    <x v="29"/>
    <x v="27"/>
    <n v="0"/>
    <s v="Celkova"/>
    <b v="0"/>
    <b v="0"/>
    <b v="0"/>
    <b v="0"/>
    <s v="11:44:06"/>
    <s v="11:44:43"/>
    <s v="11:52:49"/>
    <s v="11:58:59"/>
    <s v="12:08:36"/>
    <s v="13:28:37"/>
    <s v="13:29:59"/>
    <s v="13:42:18"/>
    <s v="13:54:42"/>
    <n v="130"/>
    <n v="80"/>
    <n v="160"/>
    <n v="116"/>
    <s v="Thursday"/>
    <s v="603"/>
    <n v="395061"/>
    <s v="Plan"/>
    <d v="2023-05-11T00:00:00"/>
    <d v="1899-12-31T10:42:00"/>
    <s v="COS07"/>
    <s v="0863"/>
    <s v="111 "/>
    <m/>
    <s v="PGK - Oddělení operační gynekologie LO17          "/>
    <x v="0"/>
    <n v="2023"/>
    <x v="506"/>
    <s v="535318366"/>
    <s v="Růžičková Viktoria"/>
    <n v="20230510"/>
    <n v="20230514"/>
    <n v="5"/>
    <s v="N851;E669;;;;;;;;;;;;;;"/>
    <s v="21221,78990,91987,21001,21415"/>
    <s v="08"/>
    <s v="Porodnicko-gynekologická klinika"/>
    <s v="89301081"/>
    <s v="0817"/>
    <n v="111"/>
    <s v="C"/>
    <x v="14"/>
    <x v="14"/>
    <n v="35525"/>
    <n v="5903"/>
    <n v="0"/>
    <n v="0"/>
    <n v="54.34"/>
    <n v="0"/>
    <n v="49882.07"/>
    <n v="240"/>
    <n v="525"/>
    <x v="207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156"/>
    <n v="1.2683000564575195"/>
    <n v="0.38306000828742981"/>
    <s v="1"/>
    <s v="08"/>
    <m/>
    <s v="26,07,08"/>
    <x v="0"/>
    <s v="77900"/>
    <s v="Olomoucký"/>
    <s v="Olomouc"/>
    <s v="Olomouc město"/>
    <s v="N85 - Jiné nezánětlivé poruchy dělohy s výjimkou hrdla děložního"/>
    <s v="N851 - Adenomatózní hyperplázie endometria"/>
    <m/>
    <s v="N851 - Adenomatózní hyperplázie endometria"/>
    <x v="342"/>
    <x v="0"/>
    <x v="0"/>
    <x v="0"/>
    <x v="1"/>
  </r>
  <r>
    <n v="377169"/>
    <x v="193"/>
    <s v="Jan Winiarski"/>
    <x v="502"/>
    <n v="82"/>
    <m/>
    <s v="Študent Vladimír (ŠTU JR.)"/>
    <s v=" "/>
    <s v="Hruška František (HRU)"/>
    <s v=" "/>
    <s v=" "/>
    <s v=" "/>
    <s v=" "/>
    <s v="Gallová Zuzana (Gallová)"/>
    <s v=" "/>
    <s v="Drtilová Irena (DrtiIr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4"/>
    <x v="4"/>
    <n v="0"/>
    <s v="Celkova"/>
    <m/>
    <m/>
    <m/>
    <m/>
    <s v="10:28:46"/>
    <s v="10:31:09"/>
    <s v="10:38:28"/>
    <s v="10:50:56"/>
    <s v="10:51:17"/>
    <s v="11:59:55"/>
    <s v="12:02:48"/>
    <s v="12:16:56"/>
    <s v="12:27:43"/>
    <n v="119"/>
    <n v="68"/>
    <n v="92"/>
    <n v="53"/>
    <s v="Tuesday"/>
    <m/>
    <n v="1078082"/>
    <s v="Plan"/>
    <d v="2023-11-21T00:00:00"/>
    <d v="1899-12-31T11:18:00"/>
    <s v="COS07"/>
    <s v="1264"/>
    <s v=""/>
    <s v="00041, 00130, 00301, 00302"/>
    <s v="URO - Lůžkové oddělení                            "/>
    <x v="0"/>
    <n v="2023"/>
    <x v="507"/>
    <s v="410621405"/>
    <s v="Winiarski Jan"/>
    <n v="20231120"/>
    <n v="20231124"/>
    <n v="5"/>
    <s v="C609;N40;E785;;;;;;;;;;;;;"/>
    <s v="76711,78990,91982,91992"/>
    <s v="12"/>
    <s v="Urologická klinika"/>
    <s v="89301121"/>
    <s v="1211"/>
    <n v="205"/>
    <s v="B"/>
    <x v="79"/>
    <x v="79"/>
    <n v="51940"/>
    <n v="5405"/>
    <n v="0"/>
    <n v="0"/>
    <n v="163.03"/>
    <n v="0"/>
    <n v="9275.77"/>
    <n v="480"/>
    <n v="525"/>
    <x v="208"/>
    <s v="12"/>
    <s v="Urologická klinika"/>
    <s v="89301121"/>
    <s v="1211"/>
    <n v="9"/>
    <n v="3"/>
    <n v="17"/>
    <n v="140470"/>
    <n v="6371"/>
    <n v="1"/>
    <n v="28596"/>
    <n v="1.9610000000000001"/>
    <n v="1.8758999999999999"/>
    <n v="8.5099999999999995E-2"/>
    <x v="157"/>
    <n v="1.8759000301361084"/>
    <n v="8.5100002586841583E-2"/>
    <s v="1"/>
    <s v="12"/>
    <m/>
    <s v="12,07"/>
    <x v="0"/>
    <s v="79082"/>
    <s v="Olomoucký"/>
    <s v="Jeseník"/>
    <s v="Jeseník"/>
    <s v="C60 - Zhoubný novotvar pyje"/>
    <s v="C609 - ZN - pyj [penis] NS"/>
    <m/>
    <s v="C609 - ZN - pyj [penis] NS"/>
    <x v="343"/>
    <x v="0"/>
    <x v="0"/>
    <x v="0"/>
    <x v="0"/>
  </r>
  <r>
    <n v="360570"/>
    <x v="233"/>
    <s v="Jaroslav Kotas"/>
    <x v="503"/>
    <n v="61"/>
    <m/>
    <s v="Študent Vladimír (ŠTU JR.)"/>
    <s v=" "/>
    <s v="Hruška František (HRU)"/>
    <s v=" "/>
    <s v=" "/>
    <s v=" "/>
    <s v=" "/>
    <s v="Gallová Zuzana (Gallová)"/>
    <s v=" "/>
    <s v="Nováková Lenka (NováLe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15"/>
    <x v="15"/>
    <n v="0"/>
    <s v="Celkova"/>
    <b v="0"/>
    <b v="0"/>
    <b v="0"/>
    <b v="0"/>
    <s v="10:50:36"/>
    <s v="11:09:21"/>
    <s v="11:09:23"/>
    <s v="11:09:24"/>
    <s v="11:18:09"/>
    <s v="13:47:47"/>
    <s v="13:50:27"/>
    <s v="14:04:19"/>
    <s v="14:10:33"/>
    <n v="200"/>
    <n v="149"/>
    <n v="162"/>
    <n v="106"/>
    <s v="Tuesday"/>
    <s v="706"/>
    <n v="1196086"/>
    <s v="Plan"/>
    <d v="2023-06-06T00:00:00"/>
    <d v="1899-12-31T10:29:00"/>
    <s v="COS07"/>
    <s v="1264"/>
    <s v=""/>
    <m/>
    <s v="URO - Lůžkové oddělení                            "/>
    <x v="0"/>
    <n v="2023"/>
    <x v="508"/>
    <s v="6203230044"/>
    <s v="Kotas Jaroslav"/>
    <n v="20230605"/>
    <n v="20230610"/>
    <n v="6"/>
    <s v="N135;N200;I10;M1099;N131;Q632;;;;;;;;;;"/>
    <s v="76709,78990"/>
    <s v="12"/>
    <s v="Urologická klinika"/>
    <s v="89301121"/>
    <s v="1211"/>
    <n v="213"/>
    <s v="D"/>
    <x v="17"/>
    <x v="17"/>
    <n v="66506"/>
    <n v="6931"/>
    <n v="0"/>
    <n v="0"/>
    <n v="652.12"/>
    <n v="0"/>
    <n v="51124.54"/>
    <n v="600"/>
    <n v="975"/>
    <x v="110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12,07"/>
    <x v="0"/>
    <s v="76861"/>
    <s v="Zlínský"/>
    <s v="Kroměříž"/>
    <s v="Bystřice pod Hostýnem"/>
    <s v="N13 - Obstrukční a refluxní uropatie"/>
    <s v="N135 - Klička a striktura ureteru bez hydronefrózy"/>
    <m/>
    <s v="N135 - Klička a striktura ureteru bez hydronefrózy"/>
    <x v="344"/>
    <x v="0"/>
    <x v="0"/>
    <x v="0"/>
    <x v="0"/>
  </r>
  <r>
    <n v="357699"/>
    <x v="32"/>
    <s v="Alois Musálek"/>
    <x v="348"/>
    <n v="62"/>
    <m/>
    <s v="Študent Vladimír (ŠTU JR.)"/>
    <s v=" "/>
    <s v="Šarapatka Jan (ŠAR)"/>
    <s v=" "/>
    <s v=" "/>
    <s v=" "/>
    <s v=" "/>
    <s v="Bendžala Tomáš (BendTo)"/>
    <s v=" "/>
    <s v="Sedláková Gabriela (Sedláková)"/>
    <s v=" "/>
    <s v=" "/>
    <s v=" "/>
    <s v=" "/>
    <s v=" "/>
    <s v=" "/>
    <s v=" "/>
    <s v=" "/>
    <s v=" "/>
    <s v="Králová Marie (KrálováMa)"/>
    <s v=" "/>
    <s v=" "/>
    <s v=" "/>
    <s v=" "/>
    <s v="Prucková Lucie (PruckovL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6:48"/>
    <s v="07:46:49"/>
    <s v="07:52:51"/>
    <s v="08:15:03"/>
    <s v="08:15:09"/>
    <s v="11:07:14"/>
    <s v="11:13:47"/>
    <s v="11:36:30"/>
    <s v="11:41:27"/>
    <n v="235"/>
    <n v="172"/>
    <n v="155"/>
    <n v="101"/>
    <s v="Friday"/>
    <s v="706"/>
    <n v="1591"/>
    <s v="Plan"/>
    <d v="2023-05-12T00:00:00"/>
    <d v="1899-12-31T08:00:00"/>
    <s v="COS07"/>
    <s v="1264"/>
    <s v="217 "/>
    <m/>
    <s v="URO - Lůžkové oddělení                            "/>
    <x v="1"/>
    <n v="2023"/>
    <x v="509"/>
    <s v="6109160904"/>
    <s v="Musálek Alois"/>
    <n v="20230511"/>
    <n v="20230517"/>
    <n v="7"/>
    <s v="C64;S610;Z258;I10;;;;;;;;;;;;"/>
    <s v="91992,78989,91982,91993,76707"/>
    <s v="12"/>
    <s v="Urologická klinika"/>
    <s v="89301121"/>
    <s v="1211"/>
    <n v="205"/>
    <s v="C"/>
    <x v="2"/>
    <x v="2"/>
    <n v="73988"/>
    <n v="7557"/>
    <n v="0"/>
    <n v="0"/>
    <n v="815.15"/>
    <n v="0"/>
    <n v="52130.35"/>
    <n v="720"/>
    <n v="525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8314"/>
    <s v="Olomoucký"/>
    <s v="Olomouc"/>
    <s v="Olomouc sever"/>
    <s v="C64 - Zhoubný novotvar ledviny mimo pánvičku"/>
    <m/>
    <m/>
    <s v="C64 - Zhoubný novotvar ledviny mimo pánvičku"/>
    <x v="345"/>
    <x v="0"/>
    <x v="0"/>
    <x v="0"/>
    <x v="0"/>
  </r>
  <r>
    <n v="355982"/>
    <x v="221"/>
    <s v="Jana Pinkavová"/>
    <x v="504"/>
    <n v="63"/>
    <m/>
    <s v="Dzvinčuk Petr (dzvincuk)"/>
    <s v=" "/>
    <s v="Janošík Martin (JanoMa)"/>
    <s v=" "/>
    <s v=" "/>
    <s v=" "/>
    <s v=" "/>
    <s v="Juklová Renáta (JuklováRe)"/>
    <s v=" "/>
    <s v="Pavoni Věra (PavoVě)"/>
    <s v=" "/>
    <s v=" "/>
    <s v=" "/>
    <s v=" "/>
    <s v=" "/>
    <s v=" "/>
    <s v=" "/>
    <s v=" "/>
    <s v=" "/>
    <s v="Čermáková Martina (ČermákoMa)"/>
    <s v=" "/>
    <s v=" "/>
    <s v=" "/>
    <s v=" "/>
    <s v="Koriteaková Vendula (KoriteaVe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3:52:43"/>
    <s v="13:52:45"/>
    <s v="13:56:00"/>
    <s v="14:06:07"/>
    <s v="14:21:44"/>
    <s v="16:00:04"/>
    <s v="16:02:39"/>
    <s v="16:15:05"/>
    <s v="16:19:59"/>
    <n v="147"/>
    <n v="99"/>
    <n v="171"/>
    <n v="114"/>
    <s v="Thursday"/>
    <s v="603"/>
    <n v="44674"/>
    <s v="Plan"/>
    <d v="2023-05-04T00:00:00"/>
    <d v="1899-12-31T14:19:00"/>
    <s v="COS07"/>
    <s v="0863"/>
    <s v="201 "/>
    <m/>
    <s v="PGK - Oddělení operační gynekologie LO17          "/>
    <x v="0"/>
    <n v="2023"/>
    <x v="510"/>
    <s v="6054260509"/>
    <s v="Pinkavová Jana"/>
    <n v="20230503"/>
    <n v="20230508"/>
    <n v="6"/>
    <s v="C549;E669;I10;;;;;;;;;;;;;"/>
    <s v="21221,91991,21413,21415,63634,78990,21225"/>
    <s v="08"/>
    <s v="Porodnicko-gynekologická klinika"/>
    <s v="89301081"/>
    <s v="0817"/>
    <n v="201"/>
    <s v="B"/>
    <x v="4"/>
    <x v="4"/>
    <n v="82672"/>
    <n v="7162"/>
    <n v="0"/>
    <n v="0"/>
    <n v="54.34"/>
    <n v="0"/>
    <n v="69352.070000000007"/>
    <n v="300"/>
    <n v="600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8,07"/>
    <x v="0"/>
    <s v="78324"/>
    <s v="Olomoucký"/>
    <s v="Olomouc"/>
    <s v="Litovelsko"/>
    <s v="C54 - Zhoubný novotvar těla děložního"/>
    <s v="C549 - ZN - tělo děložní [corpus uteri] NS"/>
    <m/>
    <s v="C549 - ZN - tělo děložní [corpus uteri] NS"/>
    <x v="346"/>
    <x v="0"/>
    <x v="0"/>
    <x v="0"/>
    <x v="1"/>
  </r>
  <r>
    <n v="368095"/>
    <x v="183"/>
    <s v="Jiří Zedek"/>
    <x v="505"/>
    <n v="63"/>
    <m/>
    <s v="Loveček Martin (lovemart)"/>
    <s v=" "/>
    <s v="Skalický Pavel (skalicky)"/>
    <s v=" "/>
    <s v=" "/>
    <s v=" "/>
    <s v=" "/>
    <s v="Vorlová Barbora (VorlBa)"/>
    <s v=" "/>
    <s v="Melicharová Natálie (MeliNa)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Hudečková Jana (HudeJa)"/>
    <s v=" "/>
    <s v=" "/>
    <s v=" "/>
    <s v="Svorník Ondřej (SvorOn)"/>
    <s v=" "/>
    <s v=" "/>
    <s v=" "/>
    <s v=" "/>
    <s v="Havránek Jakub (HavrJak)"/>
    <s v=" "/>
    <s v=" "/>
    <s v=" "/>
    <s v=" "/>
    <s v="COS07"/>
    <s v="1.CH - Lůžkové oddělení 9                         "/>
    <s v="1.CH - Operační sál                               "/>
    <x v="3"/>
    <x v="3"/>
    <n v="0"/>
    <s v="Celkova"/>
    <b v="0"/>
    <b v="0"/>
    <b v="0"/>
    <b v="1"/>
    <s v="12:39:39"/>
    <s v="12:43:46"/>
    <s v="12:52:20"/>
    <s v="13:46:28"/>
    <s v="13:55:46"/>
    <s v="19:21:30"/>
    <s v="19:25:42"/>
    <s v="19:44:48"/>
    <s v="19:53:00"/>
    <n v="434"/>
    <n v="326"/>
    <n v="155"/>
    <n v="113"/>
    <s v="Wednesday"/>
    <s v="701"/>
    <n v="221237"/>
    <s v="Plan"/>
    <d v="2023-08-30T00:00:00"/>
    <d v="1899-12-31T10:19:00"/>
    <s v="COS07"/>
    <s v="0464"/>
    <s v="111 "/>
    <m/>
    <s v="1.CH - Lůžkové oddělení 6  JIP                    "/>
    <x v="0"/>
    <n v="2023"/>
    <x v="511"/>
    <s v="6008251975"/>
    <s v="Zedek Jiří"/>
    <n v="20230829"/>
    <n v="20230903"/>
    <n v="6"/>
    <s v="C251;I10;E119;D62;;;;;;;;;;;;"/>
    <s v="21221,78990,91983,91992,21225,21413,51321,21415,21001,91952"/>
    <s v="04"/>
    <s v="I. chirurgická klinika"/>
    <s v="89301041"/>
    <s v="0412"/>
    <n v="111"/>
    <s v="B"/>
    <x v="43"/>
    <x v="43"/>
    <n v="57147"/>
    <n v="5109"/>
    <n v="11917"/>
    <n v="0"/>
    <n v="132.74"/>
    <n v="0"/>
    <n v="563"/>
    <n v="480"/>
    <n v="375"/>
    <x v="209"/>
    <s v="04"/>
    <s v="I. chirurgická klinika"/>
    <s v="89301041"/>
    <s v="0412"/>
    <n v="12"/>
    <n v="4"/>
    <n v="17"/>
    <n v="234030"/>
    <n v="13949"/>
    <n v="1"/>
    <n v="39867"/>
    <n v="3.3115999999999999"/>
    <n v="3.1253000000000002"/>
    <n v="0.18629999999999999"/>
    <x v="66"/>
    <n v="3.1252999305725098"/>
    <n v="0.18629999458789825"/>
    <s v="1"/>
    <s v="04"/>
    <s v="04"/>
    <s v="26,07,04"/>
    <x v="8"/>
    <s v="75125"/>
    <s v="Olomoucký"/>
    <s v="Přerov"/>
    <s v="Lipnicko"/>
    <s v="C25 - Zhoubný novotvar slinivky břišní"/>
    <s v="C251 - ZN - tělo slinivky břišní [corpus pancreatis]"/>
    <m/>
    <s v="C251 - ZN - tělo slinivky břišní [corpus pancreatis]"/>
    <x v="347"/>
    <x v="0"/>
    <x v="0"/>
    <x v="0"/>
    <x v="2"/>
  </r>
  <r>
    <n v="370648"/>
    <x v="115"/>
    <s v="Josef Dostál"/>
    <x v="506"/>
    <n v="63"/>
    <m/>
    <s v="Hruška František (HRU)"/>
    <s v=" "/>
    <s v="Študent Vladimír (ŠTU)"/>
    <s v=" "/>
    <s v=" "/>
    <s v=" "/>
    <s v=" "/>
    <s v="Čermáková Pavla (ČermPa)"/>
    <s v=" "/>
    <s v="Kozlovská Jana (KozlJa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36:43"/>
    <s v="10:40:04"/>
    <s v="10:45:10"/>
    <s v="10:53:06"/>
    <s v="11:02:00"/>
    <s v="12:39:10"/>
    <s v="12:42:00"/>
    <s v="12:54:41"/>
    <s v="13:02:39"/>
    <n v="146"/>
    <n v="97"/>
    <n v="150"/>
    <n v="106"/>
    <s v="Tuesday"/>
    <s v="706"/>
    <n v="741673"/>
    <s v="Plan"/>
    <d v="2023-09-19T00:00:00"/>
    <d v="1899-12-31T10:40:00"/>
    <s v="COS07"/>
    <s v="1264"/>
    <s v=""/>
    <m/>
    <s v="URO - Lůžkové oddělení                            "/>
    <x v="0"/>
    <n v="2023"/>
    <x v="512"/>
    <s v="6004110101"/>
    <s v="Dostál Josef"/>
    <n v="20230919"/>
    <n v="20231002"/>
    <n v="14"/>
    <s v="C61;I10;I839;;;;;;;;;;;;;"/>
    <s v="91992,76705,91982,78990,91981"/>
    <s v="12"/>
    <s v="Urologická klinika"/>
    <s v="89301121"/>
    <s v="1211"/>
    <n v="211"/>
    <s v="C"/>
    <x v="0"/>
    <x v="0"/>
    <n v="90187"/>
    <n v="14563"/>
    <n v="0"/>
    <n v="0"/>
    <n v="3566.38"/>
    <n v="7734.94"/>
    <n v="60688.2"/>
    <n v="1560"/>
    <n v="1350"/>
    <x v="21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158"/>
    <n v="3.2068500518798828"/>
    <n v="0.55559998750686646"/>
    <s v="1"/>
    <s v="12"/>
    <m/>
    <s v="12,07"/>
    <x v="0"/>
    <s v="79600"/>
    <m/>
    <m/>
    <s v="Prostějov"/>
    <s v="C61 - Zhoubný novotvar předstojné žlázy - prostaty"/>
    <m/>
    <m/>
    <s v="C61 - Zhoubný novotvar předstojné žlázy - prostaty"/>
    <x v="348"/>
    <x v="0"/>
    <x v="0"/>
    <x v="0"/>
    <x v="0"/>
  </r>
  <r>
    <n v="349099"/>
    <x v="136"/>
    <s v="Vlastimil Filip"/>
    <x v="507"/>
    <n v="52"/>
    <m/>
    <s v="Ochmanová Petra (Ochman)"/>
    <s v=" "/>
    <s v="Vrba  Radek (vrbarade)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Seidl Zbyněk (Seidl)"/>
    <s v=" "/>
    <s v=" "/>
    <s v=" "/>
    <s v=" "/>
    <s v=" "/>
    <s v=" "/>
    <s v=" "/>
    <s v=" "/>
    <s v=" "/>
    <s v="COS07"/>
    <s v="1.CH - Lůžkové oddělení 3                         "/>
    <s v="1.CH - Operační sál                               "/>
    <x v="34"/>
    <x v="31"/>
    <n v="0"/>
    <s v="Celkova"/>
    <b v="0"/>
    <b v="0"/>
    <b v="0"/>
    <b v="0"/>
    <s v="14:09:14"/>
    <s v="14:13:56"/>
    <s v="14:13:56"/>
    <s v="14:20:42"/>
    <s v="14:25:22"/>
    <s v="14:55:36"/>
    <s v="14:55:44"/>
    <s v="15:08:03"/>
    <s v="15:08:06"/>
    <n v="59"/>
    <n v="30"/>
    <n v="64"/>
    <n v="32"/>
    <s v="Wednesday"/>
    <s v="CH1"/>
    <n v="302520"/>
    <s v="Plan"/>
    <d v="2023-02-22T00:00:00"/>
    <d v="1899-12-31T13:38:00"/>
    <s v="COS04"/>
    <s v="0464"/>
    <s v="111 "/>
    <s v="51515"/>
    <s v="1.CH - Lůžkové oddělení 3                         "/>
    <x v="1"/>
    <n v="2023"/>
    <x v="513"/>
    <s v="7105105304"/>
    <s v="Filip Vlastimil"/>
    <n v="20230221"/>
    <n v="20230224"/>
    <n v="4"/>
    <s v="K429;;;;;;;;;;;;;;;"/>
    <s v="51515,78989"/>
    <s v="04"/>
    <s v="I. chirurgická klinika"/>
    <s v="89301041"/>
    <s v="0413"/>
    <n v="205"/>
    <s v="D"/>
    <x v="36"/>
    <x v="36"/>
    <n v="11965"/>
    <n v="4143"/>
    <n v="0"/>
    <n v="0"/>
    <n v="54.34"/>
    <n v="0"/>
    <n v="0"/>
    <n v="360"/>
    <n v="300"/>
    <x v="211"/>
    <s v="04"/>
    <s v="I. chirurgická klinika"/>
    <s v="89301041"/>
    <s v="0413"/>
    <n v="4"/>
    <n v="2"/>
    <n v="6"/>
    <n v="37272"/>
    <n v="77"/>
    <n v="1"/>
    <n v="1077"/>
    <n v="0.49869999999999998"/>
    <n v="0.49769999999999998"/>
    <n v="1E-3"/>
    <x v="50"/>
    <n v="0.49770000576972961"/>
    <n v="1.0000000474974513E-3"/>
    <s v="1"/>
    <s v="04"/>
    <s v="04"/>
    <s v="04,07"/>
    <x v="2"/>
    <s v="78391"/>
    <s v="Olomoucký"/>
    <s v="Olomouc"/>
    <s v="Uničovsko"/>
    <s v="K42 - Pupeční kýla [hernia umbilicalis]"/>
    <s v="K429 - Pupeční kýla bez neprůchodnosti nebo gangrény"/>
    <m/>
    <s v="K429 - Pupeční kýla bez neprůchodnosti nebo gangrény"/>
    <x v="36"/>
    <x v="1"/>
    <x v="0"/>
    <x v="0"/>
    <x v="2"/>
  </r>
  <r>
    <n v="361497"/>
    <x v="119"/>
    <s v="Irena Pavlasová"/>
    <x v="508"/>
    <n v="64"/>
    <m/>
    <s v="Loveček Martin (lovemart)"/>
    <s v=" "/>
    <s v="Skalický Pavel (skalicky)"/>
    <s v=" "/>
    <s v=" "/>
    <s v=" "/>
    <s v=" "/>
    <s v="Raimr Jakub (Raimr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 "/>
    <s v=" "/>
    <s v=" "/>
    <s v=" "/>
    <s v=" "/>
    <s v=" "/>
    <s v=" "/>
    <s v=" "/>
    <s v=" "/>
    <s v=" "/>
    <s v="COS07"/>
    <s v="1.CH - Lůžkové oddělení 9                         "/>
    <s v="1.CH - Operační sál                               "/>
    <x v="53"/>
    <x v="48"/>
    <n v="0"/>
    <s v="Celkova"/>
    <b v="0"/>
    <b v="0"/>
    <b v="0"/>
    <b v="0"/>
    <s v="12:59:14"/>
    <s v="13:01:18"/>
    <s v="13:04:49"/>
    <s v="13:29:51"/>
    <s v="13:41:44"/>
    <s v="19:13:38"/>
    <s v="19:22:33"/>
    <s v="19:43:46"/>
    <s v="19:43:47"/>
    <n v="404"/>
    <n v="332"/>
    <n v="235"/>
    <n v="171"/>
    <s v="Wednesday"/>
    <s v="CH1"/>
    <n v="1229830"/>
    <s v="Plan"/>
    <d v="2023-06-07T00:00:00"/>
    <d v="1899-12-31T10:55:00"/>
    <s v="COS07"/>
    <s v="0464"/>
    <s v=""/>
    <s v="51321"/>
    <s v="IPCHO - Intenzivní péče chirurgických oborů       "/>
    <x v="0"/>
    <n v="2023"/>
    <x v="514"/>
    <s v="5959210906"/>
    <s v="Pavlasová Irena"/>
    <n v="20230606"/>
    <n v="20230611"/>
    <n v="6"/>
    <s v="D136;I958;E785;E669;E790;J958;D131;;;;;;;;;"/>
    <s v="21225,91927,21413,21415,78990,51321,21001"/>
    <s v="04"/>
    <s v="I. chirurgická klinika"/>
    <s v="89301041"/>
    <s v="0412"/>
    <n v="205"/>
    <s v="B"/>
    <x v="76"/>
    <x v="76"/>
    <n v="89594"/>
    <n v="5109"/>
    <n v="11917"/>
    <n v="0"/>
    <n v="217.38"/>
    <n v="0"/>
    <n v="78489.440000000002"/>
    <n v="480"/>
    <n v="375"/>
    <x v="212"/>
    <s v="04"/>
    <s v="I. chirurgická klinika"/>
    <s v="89301041"/>
    <s v="0412"/>
    <n v="16"/>
    <n v="5"/>
    <n v="29"/>
    <n v="353806"/>
    <n v="25923"/>
    <n v="1"/>
    <n v="72688"/>
    <n v="5.0709999999999997"/>
    <n v="4.7248000000000001"/>
    <n v="0.34620000000000001"/>
    <x v="159"/>
    <n v="4.7248001098632813"/>
    <n v="0.41049998998641968"/>
    <s v="1"/>
    <s v="04"/>
    <s v="04"/>
    <s v="26,07,04"/>
    <x v="5"/>
    <s v="73901"/>
    <s v="Moravskoslezský"/>
    <s v="Frýdek-Místek"/>
    <s v="Frýdek-Místek"/>
    <s v="D13 - Nezhoubný novotvar j. a nepřesně určených částí trávicí soustavy"/>
    <s v="D136 - Nezhoubný novotvar - slinivka břišní"/>
    <m/>
    <s v="D136 - Nezhoubný novotvar - slinivka břišní"/>
    <x v="349"/>
    <x v="0"/>
    <x v="0"/>
    <x v="0"/>
    <x v="2"/>
  </r>
  <r>
    <n v="356881"/>
    <x v="66"/>
    <s v="Jarmila Kababiková"/>
    <x v="509"/>
    <n v="64"/>
    <m/>
    <s v="Mysliveček Igor (MY)"/>
    <s v=" "/>
    <s v="Stážista1 Traum (STÁŽ12)"/>
    <s v=" "/>
    <s v=" "/>
    <s v=" "/>
    <s v=" "/>
    <s v="Hrytsai Dmytro (HrytDm)"/>
    <s v=" "/>
    <s v="Karolczyk Jiří (KaroJi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 "/>
    <s v=" "/>
    <s v=" "/>
    <s v=" "/>
    <s v=" "/>
    <s v="COS07"/>
    <s v="TR - Lůžkové oddělení 27                          "/>
    <s v="TR - Centrální operační sál                       "/>
    <x v="71"/>
    <x v="34"/>
    <n v="0"/>
    <s v="Celkova"/>
    <b v="0"/>
    <b v="1"/>
    <b v="0"/>
    <b v="0"/>
    <s v="13:45:55"/>
    <s v="13:46:00"/>
    <s v="13:52:11"/>
    <s v="13:58:14"/>
    <s v="14:10:55"/>
    <s v="15:04:57"/>
    <s v="15:10:00"/>
    <s v="15:13:40"/>
    <s v="15:17:20"/>
    <n v="92"/>
    <n v="54"/>
    <n v="90"/>
    <n v="52"/>
    <s v="Tuesday"/>
    <s v="503"/>
    <n v="1225717"/>
    <s v="Plan"/>
    <d v="2023-04-25T00:00:00"/>
    <d v="1899-12-31T10:30:00"/>
    <s v="COS05"/>
    <s v="3164"/>
    <s v=""/>
    <m/>
    <s v="TR - Lůžkové oddělení 27                          "/>
    <x v="1"/>
    <n v="2023"/>
    <x v="515"/>
    <s v="5959171669"/>
    <s v="Kababiková Jarmila"/>
    <n v="20230407"/>
    <n v="20230505"/>
    <n v="29"/>
    <s v="S531;W1000;S430;S533;E119;B962;T798;;;;;;;;;"/>
    <s v="21415,66823,78989,21225,21221,21413,66819,21001,66815,51819,51850,21215,21717,62110,66127"/>
    <s v="31"/>
    <s v="Traumatologická klinika"/>
    <s v="89301311"/>
    <s v="3111"/>
    <n v="111"/>
    <s v="A"/>
    <x v="80"/>
    <x v="80"/>
    <n v="108986"/>
    <n v="25257"/>
    <n v="11917"/>
    <n v="0"/>
    <n v="2442.44"/>
    <n v="0"/>
    <n v="18093.62"/>
    <n v="3240"/>
    <n v="3225"/>
    <x v="213"/>
    <s v="31"/>
    <s v="Traumatologická klinika"/>
    <s v="89301313"/>
    <s v="3131"/>
    <n v="8"/>
    <n v="3"/>
    <n v="18"/>
    <n v="103488"/>
    <n v="19782"/>
    <n v="1"/>
    <n v="50029"/>
    <n v="1.6462000000000001"/>
    <n v="1.3819999999999999"/>
    <n v="0.26419999999999999"/>
    <x v="160"/>
    <n v="2.5221500396728516"/>
    <n v="0.26420000195503235"/>
    <s v="1"/>
    <s v="31"/>
    <s v="31"/>
    <s v="26,31,07"/>
    <x v="2"/>
    <s v="75364"/>
    <s v="Olomoucký"/>
    <s v="Přerov"/>
    <s v="Hranicko"/>
    <s v="S53 - Vymknutí, podvrtnutí a natažení kloubů a vazů lokte"/>
    <s v="S531 - Vymknutí lokte NS"/>
    <m/>
    <s v="S531 - Vymknutí lokte NS"/>
    <x v="350"/>
    <x v="1"/>
    <x v="0"/>
    <x v="0"/>
    <x v="6"/>
  </r>
  <r>
    <n v="377720"/>
    <x v="216"/>
    <s v="Petra Orsavová"/>
    <x v="510"/>
    <n v="54"/>
    <m/>
    <s v="Marek Radim (marekrad)"/>
    <s v=" "/>
    <s v="Janošík Martin (JanoMa)"/>
    <s v=" "/>
    <s v=" "/>
    <s v=" "/>
    <s v=" "/>
    <s v="Bendžala Tomáš (BendTo)"/>
    <s v=" "/>
    <s v="Ličková Michaela (LičkovMic)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m/>
    <s v="PGK - Operační sál OP17                           "/>
    <x v="67"/>
    <x v="59"/>
    <n v="0"/>
    <s v="Celkova"/>
    <m/>
    <m/>
    <m/>
    <m/>
    <s v="07:52:05"/>
    <s v="08:00:09"/>
    <s v="08:08:04"/>
    <s v="08:19:32"/>
    <s v="08:39:11"/>
    <s v="10:45:00"/>
    <s v="10:50:00"/>
    <s v="11:07:38"/>
    <s v="11:12:07"/>
    <n v="200"/>
    <n v="126"/>
    <n v="180"/>
    <n v="136"/>
    <s v="Thursday"/>
    <s v="603"/>
    <n v="1238792"/>
    <s v="Plan"/>
    <d v="2023-12-07T00:00:00"/>
    <d v="1899-12-31T08:00:00"/>
    <s v="COS07"/>
    <s v="0863"/>
    <s v=""/>
    <m/>
    <s v="PGK - Intermediální jednotka 17 A                 "/>
    <x v="0"/>
    <n v="2023"/>
    <x v="516"/>
    <s v="6951095767"/>
    <s v="Orsavová Petra"/>
    <n v="20231206"/>
    <n v="20231210"/>
    <n v="5"/>
    <s v="D391;;;;;;;;;;;;;;;"/>
    <s v="21415,21413,90859,51711,21221,91781,78990,91987,21225"/>
    <s v="08"/>
    <s v="Porodnicko-gynekologická klinika"/>
    <s v="89301081"/>
    <s v="0817"/>
    <n v="111"/>
    <s v="C"/>
    <x v="14"/>
    <x v="14"/>
    <n v="41578"/>
    <n v="5903"/>
    <n v="0"/>
    <n v="0"/>
    <n v="163.03"/>
    <n v="0"/>
    <n v="75091.820000000007"/>
    <n v="240"/>
    <n v="525"/>
    <x v="214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161"/>
    <n v="1.2683000564575195"/>
    <n v="0.65355002880096436"/>
    <s v="1"/>
    <s v="08"/>
    <s v="08"/>
    <s v="26,08,07"/>
    <x v="3"/>
    <s v="78701"/>
    <s v="Olomoucký"/>
    <s v="Šumperk"/>
    <s v="Šumperk"/>
    <s v="D39 - Novotvar nejistého nebo neznámého chování ženských pohlavních orgánů"/>
    <s v="D391 - Novotvar NNCH - vaječník"/>
    <m/>
    <s v="D391 - Novotvar NNCH - vaječník"/>
    <x v="351"/>
    <x v="0"/>
    <x v="0"/>
    <x v="0"/>
    <x v="1"/>
  </r>
  <r>
    <n v="347451"/>
    <x v="97"/>
    <s v="Eva Henarová"/>
    <x v="511"/>
    <n v="68"/>
    <m/>
    <s v="Pilka Radovan (pilkarad)"/>
    <s v=" "/>
    <s v="Benická Alžběta (Ben)"/>
    <s v=" "/>
    <s v=" "/>
    <s v=" "/>
    <s v=" "/>
    <s v="Dubovec Tomáš (DubovecTo)"/>
    <s v=" "/>
    <s v="Halířová Radana (Halířová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Benda Jan (Benda)"/>
    <s v=" "/>
    <s v=" "/>
    <s v=" "/>
    <s v=" "/>
    <s v="Havránek Jakub (HavrJak)"/>
    <s v=" "/>
    <s v=" "/>
    <s v=" "/>
    <s v=" "/>
    <s v="COS07"/>
    <m/>
    <s v="PGK - Operační sál OP17                           "/>
    <x v="19"/>
    <x v="18"/>
    <n v="0"/>
    <s v="Celkova"/>
    <b v="0"/>
    <b v="0"/>
    <b v="0"/>
    <b v="0"/>
    <s v="07:46:01"/>
    <s v="07:52:33"/>
    <s v="08:01:55"/>
    <s v="08:14:48"/>
    <s v="08:30:49"/>
    <s v="11:02:08"/>
    <s v="11:06:00"/>
    <s v="11:10:00"/>
    <s v="11:21:31"/>
    <n v="215"/>
    <n v="152"/>
    <n v="287"/>
    <n v="207"/>
    <s v="Thursday"/>
    <s v="603"/>
    <n v="44313"/>
    <s v="Plan"/>
    <d v="2023-02-23T00:00:00"/>
    <d v="1899-12-31T08:00:00"/>
    <s v="COS07"/>
    <s v="0863"/>
    <s v="217 "/>
    <m/>
    <s v="PGK - Oddělení operační gynekologie LO17          "/>
    <x v="0"/>
    <n v="2023"/>
    <x v="517"/>
    <s v="5559162191"/>
    <s v="Henarová Eva"/>
    <n v="20230222"/>
    <n v="20230301"/>
    <n v="8"/>
    <s v="C549;J952;E039;J459;E669;;;;;;;;;;;"/>
    <s v="78990,91991,63634,91927,91983"/>
    <s v="08"/>
    <s v="Porodnicko-gynekologická klinika"/>
    <s v="89301081"/>
    <s v="0817"/>
    <n v="205"/>
    <s v="B"/>
    <x v="4"/>
    <x v="4"/>
    <n v="119916"/>
    <n v="7982"/>
    <n v="11917"/>
    <n v="0"/>
    <n v="280.27999999999997"/>
    <n v="0"/>
    <n v="62767.42"/>
    <n v="360"/>
    <n v="450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7,08"/>
    <x v="0"/>
    <s v="77900"/>
    <s v="Olomoucký"/>
    <s v="Olomouc"/>
    <s v="Olomouc město"/>
    <s v="C54 - Zhoubný novotvar těla děložního"/>
    <s v="C549 - ZN - tělo děložní [corpus uteri] NS"/>
    <m/>
    <s v="C549 - ZN - tělo děložní [corpus uteri] NS"/>
    <x v="352"/>
    <x v="0"/>
    <x v="0"/>
    <x v="0"/>
    <x v="1"/>
  </r>
  <r>
    <n v="365732"/>
    <x v="209"/>
    <s v="Dagmar Ficnarová"/>
    <x v="512"/>
    <n v="68"/>
    <m/>
    <s v="Marek Radim (marekrad)"/>
    <s v=" "/>
    <s v="Kováč David (KováčDavi)"/>
    <s v=" "/>
    <s v=" "/>
    <s v=" "/>
    <s v=" "/>
    <s v="Štrba Peter (Štrba)"/>
    <s v=" "/>
    <s v=" 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1:57:25"/>
    <s v="12:35:28"/>
    <s v="12:47:25"/>
    <s v="12:50:05"/>
    <s v="13:46:51"/>
    <s v="14:46:26"/>
    <s v="14:51:00"/>
    <s v="15:12:45"/>
    <s v="15:12:45"/>
    <n v="195"/>
    <n v="60"/>
    <n v="180"/>
    <n v="114"/>
    <s v="Thursday"/>
    <s v="603"/>
    <n v="1064327"/>
    <s v="Plan"/>
    <d v="2023-08-31T00:00:00"/>
    <d v="1899-12-31T11:01:00"/>
    <s v="COS07"/>
    <s v="0863"/>
    <s v=""/>
    <m/>
    <s v="IPCHO - Intenzivní péče chirurgických oborů       "/>
    <x v="0"/>
    <n v="2023"/>
    <x v="518"/>
    <s v="5559192067"/>
    <s v="Ficnarová Dagmar"/>
    <n v="20230830"/>
    <n v="20230904"/>
    <n v="6"/>
    <s v="C549;J448;J459;I259;E669;;;;;;;;;;;"/>
    <s v="90809,91991,78990,21415,90859,21225,21001,51711,91981"/>
    <s v="08"/>
    <s v="Porodnicko-gynekologická klinika"/>
    <s v="89301081"/>
    <s v="0817"/>
    <n v="111"/>
    <s v="B"/>
    <x v="51"/>
    <x v="51"/>
    <n v="69382"/>
    <n v="5828"/>
    <n v="11917"/>
    <n v="0"/>
    <n v="66.28"/>
    <n v="0"/>
    <n v="56104.77"/>
    <n v="240"/>
    <n v="450"/>
    <x v="215"/>
    <s v="08"/>
    <s v="Porodnicko-gynekologická klinika"/>
    <s v="89301081"/>
    <s v="0817"/>
    <n v="8"/>
    <n v="3"/>
    <n v="14"/>
    <n v="119172"/>
    <n v="8346"/>
    <n v="1"/>
    <n v="25296"/>
    <n v="1.7029000000000001"/>
    <n v="1.5913999999999999"/>
    <n v="0.1115"/>
    <x v="162"/>
    <n v="1.5914000272750854"/>
    <n v="0.44148001074790955"/>
    <s v="1"/>
    <s v="08"/>
    <s v="08"/>
    <s v="08,07,26"/>
    <x v="4"/>
    <s v="78814"/>
    <s v="Olomoucký"/>
    <s v="Šumperk"/>
    <s v="Šumperk"/>
    <s v="C54 - Zhoubný novotvar těla děložního"/>
    <s v="C549 - ZN - tělo děložní [corpus uteri] NS"/>
    <m/>
    <s v="C549 - ZN - tělo děložní [corpus uteri] NS"/>
    <x v="353"/>
    <x v="0"/>
    <x v="0"/>
    <x v="0"/>
    <x v="1"/>
  </r>
  <r>
    <n v="375242"/>
    <x v="220"/>
    <s v="Božena Medříková"/>
    <x v="513"/>
    <n v="68"/>
    <m/>
    <s v="Loveček Martin (lovemart)"/>
    <s v=" "/>
    <s v="Skalický Pavel (skalicky)"/>
    <s v=" "/>
    <s v=" "/>
    <s v=" "/>
    <s v=" "/>
    <s v="Lucká Ivana (LucIv)"/>
    <s v=" "/>
    <s v="Pavoni Věra (PavoVě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Havelka Ladislav (HaveLa)"/>
    <s v=" "/>
    <s v=" "/>
    <s v=" "/>
    <s v="COS07"/>
    <s v="1.CH - Lůžkové oddělení 9                         "/>
    <s v="1.CH - Operační sál                               "/>
    <x v="72"/>
    <x v="63"/>
    <n v="0"/>
    <s v="Celkova"/>
    <m/>
    <m/>
    <m/>
    <m/>
    <s v="13:00:37"/>
    <s v="13:04:05"/>
    <s v="13:10:09"/>
    <s v="13:45:28"/>
    <s v="13:53:19"/>
    <s v="19:07:36"/>
    <s v="19:20:48"/>
    <s v="19:27:25"/>
    <s v="19:32:47"/>
    <n v="392"/>
    <n v="314"/>
    <n v="260"/>
    <n v="314"/>
    <s v="Wednesday"/>
    <s v="501"/>
    <n v="552861"/>
    <s v="Plan"/>
    <d v="2023-10-25T00:00:00"/>
    <d v="1899-12-31T12:46:00"/>
    <s v="COS07"/>
    <s v="0464"/>
    <s v="111 "/>
    <m/>
    <s v="1.CH - Lůžkové oddělení 6  JIP                    "/>
    <x v="0"/>
    <n v="2023"/>
    <x v="519"/>
    <s v="5560140597"/>
    <s v="Medříková Božena"/>
    <n v="20231025"/>
    <n v="20231030"/>
    <n v="6"/>
    <s v="C788;C64;C251;;;;;;;;;;;;;"/>
    <s v="91985,78991,21225,21415,21221,91994,51321,91979,21413,21001"/>
    <s v="04"/>
    <s v="I. chirurgická klinika"/>
    <s v="89301041"/>
    <s v="0412"/>
    <n v="111"/>
    <s v="D"/>
    <x v="81"/>
    <x v="81"/>
    <n v="109620"/>
    <n v="5259"/>
    <n v="11917"/>
    <n v="0"/>
    <n v="163.03"/>
    <n v="0"/>
    <n v="64050.97"/>
    <n v="480"/>
    <n v="525"/>
    <x v="216"/>
    <s v="04"/>
    <s v="I. chirurgická klinika"/>
    <s v="89301044"/>
    <s v="0432"/>
    <n v="18"/>
    <n v="6"/>
    <n v="33"/>
    <n v="403425"/>
    <n v="31477"/>
    <n v="1"/>
    <n v="83280"/>
    <n v="5.8076999999999996"/>
    <n v="5.3874000000000004"/>
    <n v="0.42030000000000001"/>
    <x v="163"/>
    <n v="5.3874001502990723"/>
    <n v="0.42030000686645508"/>
    <s v="1"/>
    <s v="04"/>
    <s v="04"/>
    <s v="04,07,26"/>
    <x v="7"/>
    <s v="79601"/>
    <s v="Olomoucký"/>
    <s v="Prostějov"/>
    <s v="Prostějov město"/>
    <s v="C78 - Sekundární zhoubný novotvar dýchací a trávicí soustavy"/>
    <s v="C788 - Sekundární ZN jiných a neurčených trávicích orgánů"/>
    <m/>
    <s v="C788 - Sekundární ZN jiných a neurčených trávicích orgánů"/>
    <x v="354"/>
    <x v="0"/>
    <x v="0"/>
    <x v="0"/>
    <x v="2"/>
  </r>
  <r>
    <n v="354575"/>
    <x v="128"/>
    <s v="Jana Honigová"/>
    <x v="514"/>
    <n v="65"/>
    <m/>
    <s v="Dzvinčuk Petr (dzvincuk)"/>
    <s v=" "/>
    <s v="Přidalová Barbora (PřidBa)"/>
    <s v=" "/>
    <s v=" "/>
    <s v=" "/>
    <s v=" "/>
    <s v="Dubovec Tomáš (DubovecTo)"/>
    <s v=" "/>
    <s v=" 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m/>
    <s v="PGK - Operační sál OP17                           "/>
    <x v="13"/>
    <x v="13"/>
    <n v="0"/>
    <s v="Celkova"/>
    <b v="0"/>
    <b v="0"/>
    <b v="0"/>
    <b v="0"/>
    <s v="07:45:35"/>
    <s v="07:47:36"/>
    <s v="07:56:22"/>
    <s v="08:00:55"/>
    <s v="08:13:27"/>
    <s v="10:55:10"/>
    <s v="11:25:00"/>
    <s v="11:26:00"/>
    <s v="11:39:00"/>
    <n v="234"/>
    <n v="162"/>
    <n v="152"/>
    <n v="108"/>
    <s v="Thursday"/>
    <s v="603"/>
    <n v="1219615"/>
    <s v="Plan"/>
    <d v="2023-05-11T00:00:00"/>
    <d v="1899-12-31T08:00:00"/>
    <s v="COS07"/>
    <s v="0863"/>
    <s v=""/>
    <m/>
    <s v="PGK - Oddělení operační gynekologie LO17          "/>
    <x v="0"/>
    <n v="2023"/>
    <x v="520"/>
    <s v="5853250766"/>
    <s v="Honigová Jana"/>
    <n v="20230510"/>
    <n v="20230514"/>
    <n v="5"/>
    <s v="N993;I10;;;;;;;;;;;;;;"/>
    <s v="78990,21001,21221,21415"/>
    <s v="08"/>
    <s v="Porodnicko-gynekologická klinika"/>
    <s v="89301081"/>
    <s v="0817"/>
    <n v="211"/>
    <s v="A"/>
    <x v="65"/>
    <x v="65"/>
    <n v="41249"/>
    <n v="5903"/>
    <n v="0"/>
    <n v="62991"/>
    <n v="33.14"/>
    <n v="0"/>
    <n v="50134.42"/>
    <n v="240"/>
    <n v="525"/>
    <x v="217"/>
    <s v="08"/>
    <s v="Porodnicko-gynekologická klinika"/>
    <s v="89301081"/>
    <s v="0817"/>
    <n v="5"/>
    <n v="2"/>
    <n v="11"/>
    <n v="42938"/>
    <n v="7319"/>
    <n v="1"/>
    <n v="25778"/>
    <n v="0.67110000000000003"/>
    <n v="0.57340000000000002"/>
    <n v="9.7699999999999995E-2"/>
    <x v="164"/>
    <n v="0.57340002059936523"/>
    <n v="0.35815998911857605"/>
    <s v="1"/>
    <s v="08"/>
    <m/>
    <s v="07,26"/>
    <x v="0"/>
    <s v="74755"/>
    <s v="Moravskoslezský"/>
    <s v="Opava"/>
    <s v="Opava"/>
    <s v="N99 - Stavy močové a pohlavní soustavy po výkonech nezařazené jinde"/>
    <s v="N993 - Výhřez poševní stěny po hysterektomii"/>
    <m/>
    <s v="N993 - Výhřez poševní stěny po hysterektomii"/>
    <x v="355"/>
    <x v="0"/>
    <x v="0"/>
    <x v="0"/>
    <x v="1"/>
  </r>
  <r>
    <n v="355465"/>
    <x v="162"/>
    <s v="František Brenkus"/>
    <x v="515"/>
    <n v="65"/>
    <m/>
    <s v="Študent Vladimír (ŠTU)"/>
    <s v=" "/>
    <s v="Študent Vladimír (ŠTU JR.)"/>
    <s v=" "/>
    <s v=" "/>
    <s v=" "/>
    <s v=" "/>
    <s v="Paciorková Hana (paciha)"/>
    <s v=" "/>
    <s v="Fidlerová Veronika (FidlVer)"/>
    <s v=" "/>
    <s v=" "/>
    <s v=" "/>
    <s v=" "/>
    <s v=" "/>
    <s v=" "/>
    <s v=" "/>
    <s v=" "/>
    <s v=" "/>
    <s v="Bačinská Tereza (BačiTe)"/>
    <s v="Prucková Lucie (PruckovL)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44:54"/>
    <s v="07:47:53"/>
    <s v="07:53:44"/>
    <s v="08:07:53"/>
    <s v="08:16:35"/>
    <s v="10:18:32"/>
    <s v="10:23:00"/>
    <s v="10:23:00"/>
    <s v="10:41:40"/>
    <n v="177"/>
    <n v="122"/>
    <n v="188"/>
    <n v="147"/>
    <s v="Friday"/>
    <s v="706"/>
    <n v="1219883"/>
    <s v="Plan"/>
    <d v="2023-04-21T00:00:00"/>
    <d v="1899-12-31T08:00:00"/>
    <s v="COS07"/>
    <s v="1264"/>
    <s v=""/>
    <m/>
    <s v="URO - Lůžkové oddělení                            "/>
    <x v="0"/>
    <n v="2023"/>
    <x v="521"/>
    <s v="5808191301"/>
    <s v="Brenkus František"/>
    <n v="20230420"/>
    <n v="20230426"/>
    <n v="7"/>
    <s v="C61;;;;;;;;;;;;;;;"/>
    <s v="76705,76711,78990,91992,91982"/>
    <s v="12"/>
    <s v="Urologická klinika"/>
    <s v="89301121"/>
    <s v="1211"/>
    <n v="111"/>
    <s v="C"/>
    <x v="9"/>
    <x v="9"/>
    <n v="84244"/>
    <n v="7782"/>
    <n v="0"/>
    <n v="0"/>
    <n v="0"/>
    <n v="0"/>
    <n v="60142.54"/>
    <n v="720"/>
    <n v="750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69201"/>
    <s v="Jihomoravský"/>
    <s v="Břeclav"/>
    <s v="Břeclav"/>
    <s v="C61 - Zhoubný novotvar předstojné žlázy - prostaty"/>
    <m/>
    <m/>
    <s v="C61 - Zhoubný novotvar předstojné žlázy - prostaty"/>
    <x v="6"/>
    <x v="0"/>
    <x v="0"/>
    <x v="0"/>
    <x v="0"/>
  </r>
  <r>
    <n v="372069"/>
    <x v="208"/>
    <s v="Jaroslav Marek"/>
    <x v="516"/>
    <n v="65"/>
    <m/>
    <s v="Študent Vladimír (ŠTU JR.)"/>
    <s v=" "/>
    <s v="Hruška František (HRU)"/>
    <s v="Stážista1 Uro (STÁŽ9)"/>
    <s v=" "/>
    <s v=" "/>
    <s v=" "/>
    <s v="Vorlová Barbora (VorlBa)"/>
    <s v=" "/>
    <s v="Drtilová Irena (DrtiIr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Hudečková Jana (HudeJa)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9:58:18"/>
    <s v="10:06:58"/>
    <s v="10:12:39"/>
    <s v="10:19:00"/>
    <s v="10:28:52"/>
    <s v="11:57:05"/>
    <s v="11:58:39"/>
    <s v="12:16:45"/>
    <s v="12:24:43"/>
    <n v="146"/>
    <n v="89"/>
    <n v="150"/>
    <n v="106"/>
    <s v="Tuesday"/>
    <s v="706"/>
    <n v="981145"/>
    <s v="Plan"/>
    <d v="2023-09-26T00:00:00"/>
    <d v="1899-12-31T10:40:00"/>
    <s v="COS07"/>
    <s v="1264"/>
    <s v=""/>
    <m/>
    <s v="URO - Lůžkové oddělení                            "/>
    <x v="0"/>
    <n v="2023"/>
    <x v="522"/>
    <s v="5806131287"/>
    <s v="Marek Jaroslav"/>
    <n v="20230924"/>
    <n v="20230930"/>
    <n v="7"/>
    <s v="C61;I10;E785;J459;;;;;;;;;;;;"/>
    <s v="91992,76705,91982,78990"/>
    <s v="12"/>
    <s v="Urologická klinika"/>
    <s v="89301121"/>
    <s v="1211"/>
    <n v="205"/>
    <s v="C"/>
    <x v="0"/>
    <x v="0"/>
    <n v="64330"/>
    <n v="7632"/>
    <n v="0"/>
    <n v="0"/>
    <n v="0"/>
    <n v="0"/>
    <n v="60889.85"/>
    <n v="720"/>
    <n v="600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9847"/>
    <s v="Olomoucký"/>
    <s v="Prostějov"/>
    <s v="Konicko"/>
    <s v="C61 - Zhoubný novotvar předstojné žlázy - prostaty"/>
    <m/>
    <m/>
    <s v="C61 - Zhoubný novotvar předstojné žlázy - prostaty"/>
    <x v="356"/>
    <x v="0"/>
    <x v="0"/>
    <x v="0"/>
    <x v="0"/>
  </r>
  <r>
    <n v="366126"/>
    <x v="2"/>
    <s v="Vladimír Levý"/>
    <x v="517"/>
    <n v="65"/>
    <m/>
    <s v="Wiesner Natalia (WiesNa)"/>
    <s v=" "/>
    <s v="Hruška František (HRU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Benda Jan (Benda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4"/>
    <x v="22"/>
    <n v="0"/>
    <s v="Celkova"/>
    <b v="0"/>
    <b v="0"/>
    <b v="0"/>
    <b v="0"/>
    <s v="14:22:35"/>
    <s v="14:26:29"/>
    <s v="14:27:01"/>
    <s v="14:30:42"/>
    <s v="14:33:57"/>
    <s v="15:06:02"/>
    <s v="15:07:50"/>
    <s v="15:09:12"/>
    <s v="15:15:38"/>
    <n v="53"/>
    <n v="33"/>
    <n v="70"/>
    <n v="36"/>
    <s v="Friday"/>
    <s v="706"/>
    <n v="266538"/>
    <s v="Plan"/>
    <d v="2023-08-04T00:00:00"/>
    <d v="1899-12-31T14:23:00"/>
    <s v="COS07"/>
    <s v="1264"/>
    <s v="217 "/>
    <m/>
    <s v="URO - Lůžkové oddělení                            "/>
    <x v="1"/>
    <n v="2023"/>
    <x v="523"/>
    <s v="5803172551"/>
    <s v="Levý Vladimír"/>
    <n v="20230803"/>
    <n v="20230805"/>
    <n v="3"/>
    <s v="N433;N184;Z905;Z940;I10;;;;;;;;;;;"/>
    <s v="76451,78989"/>
    <s v="12"/>
    <s v="Urologická klinika"/>
    <s v="89301121"/>
    <s v="1211"/>
    <n v="205"/>
    <s v="C"/>
    <x v="26"/>
    <x v="26"/>
    <n v="8456"/>
    <n v="2836"/>
    <n v="0"/>
    <n v="0"/>
    <n v="0"/>
    <n v="0"/>
    <n v="0"/>
    <n v="240"/>
    <n v="300"/>
    <x v="44"/>
    <s v="12"/>
    <s v="Urologická klinika"/>
    <s v="89301121"/>
    <s v="1211"/>
    <n v="4"/>
    <n v="2"/>
    <n v="6"/>
    <n v="40350"/>
    <n v="30"/>
    <n v="1"/>
    <n v="1030"/>
    <n v="0.53920000000000001"/>
    <n v="0.53879999999999995"/>
    <n v="4.0000000000000002E-4"/>
    <x v="30"/>
    <n v="0.53880000114440918"/>
    <n v="0"/>
    <s v="1"/>
    <s v="12"/>
    <s v="12"/>
    <s v="12,07"/>
    <x v="2"/>
    <s v="78397"/>
    <s v="Olomoucký"/>
    <s v="Olomouc"/>
    <s v="Uničovsko"/>
    <s v="N43 - Hydrokéla a spermatokéla"/>
    <s v="N433 - Hydrokéla NS"/>
    <m/>
    <s v="N433 - Hydrokéla NS"/>
    <x v="45"/>
    <x v="1"/>
    <x v="0"/>
    <x v="0"/>
    <x v="0"/>
  </r>
  <r>
    <n v="364218"/>
    <x v="205"/>
    <s v="Jana Zemánková"/>
    <x v="518"/>
    <n v="66"/>
    <m/>
    <s v="Zbořil Pavel (zborilpa)"/>
    <s v=" "/>
    <s v="Řezáč Tomáš (rezactom)"/>
    <s v="Muc1 Chir1 (MUC1)"/>
    <s v=" "/>
    <s v=" "/>
    <s v=" "/>
    <s v="Fiala Marek (FialaMar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9                         "/>
    <s v="1.CH - Operační sál                               "/>
    <x v="49"/>
    <x v="45"/>
    <n v="0"/>
    <s v="Celkova"/>
    <b v="0"/>
    <b v="0"/>
    <b v="0"/>
    <b v="1"/>
    <s v="13:09:11"/>
    <s v="13:11:46"/>
    <s v="13:14:56"/>
    <s v="13:46:05"/>
    <s v="13:52:34"/>
    <s v="15:00:00"/>
    <s v="15:05:11"/>
    <s v="15:08:50"/>
    <s v="15:17:07"/>
    <n v="128"/>
    <n v="68"/>
    <n v="57"/>
    <n v="17"/>
    <s v="Wednesday"/>
    <s v="CH1"/>
    <n v="1220660"/>
    <s v="Plan"/>
    <d v="2023-07-12T00:00:00"/>
    <d v="1899-12-31T13:56:00"/>
    <s v="COS07"/>
    <s v="0464"/>
    <s v=""/>
    <s v="51419"/>
    <s v="1.CH - Lůžkové oddělení 3                         "/>
    <x v="1"/>
    <n v="2023"/>
    <x v="524"/>
    <s v="5754081531"/>
    <s v="Zemánková Jana"/>
    <n v="20230710"/>
    <n v="20230719"/>
    <n v="10"/>
    <s v="K632;K574;N823;;;;;;;;;;;;;"/>
    <s v="51353,21221,21225,51359,21001,21413,21415,78990,21215"/>
    <s v="04"/>
    <s v="I. chirurgická klinika"/>
    <s v="89301041"/>
    <s v="0412"/>
    <n v="111"/>
    <s v="D"/>
    <x v="50"/>
    <x v="50"/>
    <n v="70932"/>
    <n v="4451"/>
    <n v="37501"/>
    <n v="0"/>
    <n v="812.63"/>
    <n v="0"/>
    <n v="16447.580000000002"/>
    <n v="480"/>
    <n v="300"/>
    <x v="218"/>
    <s v="04"/>
    <s v="I. chirurgická klinika"/>
    <s v="89301041"/>
    <s v="0412"/>
    <n v="12"/>
    <n v="4"/>
    <n v="20"/>
    <n v="192843"/>
    <n v="16230"/>
    <n v="1"/>
    <n v="46332"/>
    <n v="2.7919999999999998"/>
    <n v="2.5752999999999999"/>
    <n v="0.2167"/>
    <x v="77"/>
    <n v="2.5752999782562256"/>
    <n v="0.2167000025510788"/>
    <s v="1"/>
    <s v="04"/>
    <s v="04"/>
    <s v="04,26,07"/>
    <x v="2"/>
    <s v="79400"/>
    <m/>
    <m/>
    <m/>
    <s v="K63 - Jiné nemoci střev"/>
    <s v="K632 - Píštěl střeva"/>
    <m/>
    <s v="K632 - Píštěl střeva"/>
    <x v="357"/>
    <x v="1"/>
    <x v="0"/>
    <x v="0"/>
    <x v="2"/>
  </r>
  <r>
    <n v="375859"/>
    <x v="23"/>
    <s v="Timmi Cienciala"/>
    <x v="519"/>
    <n v="6"/>
    <m/>
    <s v="Študent Vladimír (ŠTU JR.)"/>
    <s v=" "/>
    <s v="Hruška František (HRU)"/>
    <s v=" "/>
    <s v=" "/>
    <s v=" "/>
    <s v=" "/>
    <s v="Tylich Štěpán (TylichŠtě)"/>
    <s v=" "/>
    <s v="Kania Jana (KaniJa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Hudečková Jana (HudeJa)"/>
    <s v=" "/>
    <s v=" "/>
    <s v=" "/>
    <s v="Svorník Ondřej (SvorOn)"/>
    <s v=" "/>
    <s v=" "/>
    <s v=" "/>
    <s v=" "/>
    <s v=" "/>
    <s v=" "/>
    <s v=" "/>
    <s v=" "/>
    <s v=" "/>
    <s v="COS07"/>
    <s v="DK - Oddělení diagnostické a pooperační 28C       "/>
    <s v="URO - Centrální Operační Sál                      "/>
    <x v="15"/>
    <x v="15"/>
    <n v="0"/>
    <s v="Celkova"/>
    <m/>
    <m/>
    <m/>
    <m/>
    <s v="07:40:27"/>
    <s v="07:47:54"/>
    <s v="07:55:11"/>
    <s v="08:00:59"/>
    <s v="08:36:27"/>
    <s v="10:19:10"/>
    <s v="10:26:00"/>
    <s v="10:37:00"/>
    <s v="10:58:42"/>
    <n v="198"/>
    <n v="103"/>
    <n v="142"/>
    <n v="106"/>
    <s v="Tuesday"/>
    <s v="706"/>
    <n v="1229263"/>
    <s v="Plan"/>
    <d v="2023-10-31T00:00:00"/>
    <d v="1899-12-31T08:00:00"/>
    <s v="COS07"/>
    <s v="1264"/>
    <s v=""/>
    <m/>
    <s v="DK - Oddělení diagnostické a pooperační 28C       "/>
    <x v="0"/>
    <n v="2023"/>
    <x v="525"/>
    <s v="1703030626"/>
    <s v="Cienciala Timmi"/>
    <n v="20231030"/>
    <n v="20231111"/>
    <n v="13"/>
    <s v="Q620;;;;;;;;;;;;;;;"/>
    <s v="76709,78990"/>
    <s v="10"/>
    <s v="Dětská klinika"/>
    <s v="89301101"/>
    <s v="1012"/>
    <n v="205"/>
    <s v="D"/>
    <x v="17"/>
    <x v="17"/>
    <n v="80759"/>
    <n v="10855"/>
    <n v="13736"/>
    <n v="0"/>
    <n v="0"/>
    <n v="0"/>
    <n v="2631.6"/>
    <n v="600"/>
    <n v="75"/>
    <x v="219"/>
    <s v="10"/>
    <s v="Dětská klinika"/>
    <s v="89301101"/>
    <s v="1014"/>
    <n v="7"/>
    <n v="2"/>
    <n v="11"/>
    <n v="190522"/>
    <n v="40431"/>
    <n v="1"/>
    <n v="100300"/>
    <n v="3.0842000000000001"/>
    <n v="2.5442999999999998"/>
    <n v="0.53990000000000005"/>
    <x v="165"/>
    <n v="2.9804699420928955"/>
    <n v="0.53990000486373901"/>
    <s v="1"/>
    <s v="12"/>
    <m/>
    <s v="12,07"/>
    <x v="0"/>
    <s v="73961"/>
    <s v="Moravskoslezský"/>
    <s v="Frýdek-Místek"/>
    <s v="Frýdek-Místek"/>
    <s v="Q62 - Vrozené obstrukční defekty ledvinné pánvičky a vrozené vady močovodu"/>
    <s v="Q620 - Vrozená hydronefróza"/>
    <m/>
    <s v="Q620 - Vrozená hydronefróza"/>
    <x v="244"/>
    <x v="0"/>
    <x v="0"/>
    <x v="0"/>
    <x v="0"/>
  </r>
  <r>
    <n v="369871"/>
    <x v="98"/>
    <s v="Rudolf Prosecký"/>
    <x v="520"/>
    <n v="66"/>
    <m/>
    <s v="Hartmann Igor (HA)"/>
    <s v=" "/>
    <s v="Hruška František (HRU)"/>
    <s v=" "/>
    <s v=" "/>
    <s v=" "/>
    <s v=" "/>
    <s v="Štrba Peter (Štrba)"/>
    <s v=" "/>
    <s v="Kozlovská Jana (KozlJa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2:49:00"/>
    <s v="12:55:30"/>
    <s v="13:01:25"/>
    <s v="13:07:46"/>
    <s v="13:19:25"/>
    <s v="15:06:42"/>
    <s v="15:29:27"/>
    <s v="15:29:36"/>
    <s v="15:29:36"/>
    <n v="160"/>
    <n v="107"/>
    <n v="150"/>
    <n v="101"/>
    <s v="Monday"/>
    <s v="706"/>
    <n v="722503"/>
    <s v="Plan"/>
    <d v="2023-09-11T00:00:00"/>
    <d v="1899-12-31T13:49:00"/>
    <s v="COS07"/>
    <s v="1264"/>
    <s v=""/>
    <m/>
    <s v="URO - Lůžkové oddělení                            "/>
    <x v="0"/>
    <n v="2023"/>
    <x v="526"/>
    <s v="5711081816"/>
    <s v="Prosecký Rudolf"/>
    <n v="20230910"/>
    <n v="20230915"/>
    <n v="6"/>
    <s v="C64;;;;;;;;;;;;;;;"/>
    <s v="78990,76707,91991,91982"/>
    <s v="12"/>
    <s v="Urologická klinika"/>
    <s v="89301121"/>
    <s v="1211"/>
    <n v="201"/>
    <s v="C"/>
    <x v="2"/>
    <x v="2"/>
    <n v="71897"/>
    <n v="6631"/>
    <n v="0"/>
    <n v="0"/>
    <n v="163.03"/>
    <n v="0"/>
    <n v="58617.31"/>
    <n v="600"/>
    <n v="675"/>
    <x v="4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79852"/>
    <s v="Olomoucký"/>
    <s v="Prostějov"/>
    <s v="Konicko"/>
    <s v="C64 - Zhoubný novotvar ledviny mimo pánvičku"/>
    <m/>
    <m/>
    <s v="C64 - Zhoubný novotvar ledviny mimo pánvičku"/>
    <x v="358"/>
    <x v="0"/>
    <x v="0"/>
    <x v="0"/>
    <x v="0"/>
  </r>
  <r>
    <n v="348231"/>
    <x v="211"/>
    <s v="Jiří Zatloukal"/>
    <x v="521"/>
    <n v="66"/>
    <m/>
    <s v="Hartmann Igor (HA)"/>
    <s v=" "/>
    <s v="Hruška František (HRU)"/>
    <s v=" "/>
    <s v=" "/>
    <s v=" "/>
    <s v=" "/>
    <s v="Papajk Jan (Papajk)"/>
    <s v=" "/>
    <s v="Sobotková Klára (SoboKl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31:50"/>
    <s v="10:35:16"/>
    <s v="10:42:33"/>
    <s v="10:46:22"/>
    <s v="10:51:53"/>
    <s v="12:57:34"/>
    <s v="12:58:00"/>
    <s v="12:59:00"/>
    <s v="13:10:00"/>
    <n v="159"/>
    <n v="126"/>
    <n v="151"/>
    <n v="107"/>
    <s v="Monday"/>
    <s v="706"/>
    <n v="284249"/>
    <s v="Plan"/>
    <d v="2023-02-13T00:00:00"/>
    <d v="1899-12-31T10:45:00"/>
    <s v="COS07"/>
    <s v="1264"/>
    <s v="111 "/>
    <m/>
    <s v="URO - Lůžkové oddělení                            "/>
    <x v="0"/>
    <n v="2023"/>
    <x v="527"/>
    <s v="5710251459"/>
    <s v="Zatloukal Jiří"/>
    <n v="20230212"/>
    <n v="20230218"/>
    <n v="7"/>
    <s v="C61;I10;E785;E790;;;;;;;;;;;;"/>
    <s v="91992,91984,78990,76705"/>
    <s v="12"/>
    <s v="Urologická klinika"/>
    <s v="89301121"/>
    <s v="1211"/>
    <n v="111"/>
    <s v="C"/>
    <x v="0"/>
    <x v="0"/>
    <n v="64570"/>
    <n v="7632"/>
    <n v="0"/>
    <n v="0"/>
    <n v="0"/>
    <n v="0"/>
    <n v="60177.54"/>
    <n v="720"/>
    <n v="6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7000"/>
    <m/>
    <m/>
    <s v="Olomouc"/>
    <s v="C61 - Zhoubný novotvar předstojné žlázy - prostaty"/>
    <m/>
    <m/>
    <s v="C61 - Zhoubný novotvar předstojné žlázy - prostaty"/>
    <x v="26"/>
    <x v="0"/>
    <x v="0"/>
    <x v="0"/>
    <x v="0"/>
  </r>
  <r>
    <n v="371951"/>
    <x v="212"/>
    <s v="Milada Daňková"/>
    <x v="522"/>
    <n v="67"/>
    <m/>
    <s v="Pilka Radovan (pilkarad)"/>
    <s v=" "/>
    <s v="Janošík Martin (JanoMa)"/>
    <s v=" "/>
    <s v=" "/>
    <s v=" "/>
    <s v=" "/>
    <s v="Horáková Tereza (HoráTe)"/>
    <s v=" "/>
    <s v="Sobotková Klára (SobotkoKl)"/>
    <s v=" "/>
    <s v=" "/>
    <s v=" "/>
    <s v=" "/>
    <s v=" "/>
    <s v=" "/>
    <s v=" "/>
    <s v=" "/>
    <s v=" "/>
    <s v="Skýpalová Gabriela (SkýpaloGa)"/>
    <s v=" "/>
    <s v=" "/>
    <s v=" "/>
    <s v=" "/>
    <s v="Koriteaková Vendula (KoriteaV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73"/>
    <x v="64"/>
    <n v="0"/>
    <s v="Celkova"/>
    <b v="0"/>
    <b v="0"/>
    <b v="0"/>
    <b v="0"/>
    <s v="12:44:36"/>
    <s v="12:50:28"/>
    <s v="12:51:49"/>
    <s v="13:02:05"/>
    <s v="13:15:44"/>
    <s v="14:46:17"/>
    <s v="14:47:40"/>
    <s v="15:00:54"/>
    <s v="15:08:58"/>
    <n v="144"/>
    <n v="91"/>
    <n v="109"/>
    <n v="73"/>
    <s v="Thursday"/>
    <s v="603"/>
    <n v="1210558"/>
    <s v="Plan"/>
    <d v="2023-10-05T00:00:00"/>
    <d v="1899-12-31T13:20:00"/>
    <s v="COS07"/>
    <s v="0863"/>
    <s v=""/>
    <m/>
    <s v="PGK - Oddělení operační gynekologie LO17          "/>
    <x v="0"/>
    <n v="2023"/>
    <x v="528"/>
    <s v="5657121580"/>
    <s v="Daňková Milada"/>
    <n v="20231004"/>
    <n v="20231008"/>
    <n v="5"/>
    <s v="N993;E039;E669;;;;;;;;;;;;;"/>
    <s v="21413,90874,51711,21225,78990,21001"/>
    <s v="08"/>
    <s v="Porodnicko-gynekologická klinika"/>
    <s v="89301081"/>
    <s v="0817"/>
    <n v="111"/>
    <s v="D"/>
    <x v="13"/>
    <x v="13"/>
    <n v="20622"/>
    <n v="5903"/>
    <n v="0"/>
    <n v="62991"/>
    <n v="54.34"/>
    <n v="0"/>
    <n v="1016.22"/>
    <n v="240"/>
    <n v="525"/>
    <x v="152"/>
    <s v="08"/>
    <s v="Porodnicko-gynekologická klinika"/>
    <s v="89301081"/>
    <s v="0817"/>
    <n v="5"/>
    <n v="2"/>
    <n v="8"/>
    <n v="65283"/>
    <n v="5739"/>
    <n v="1"/>
    <n v="25587"/>
    <n v="0.94840000000000002"/>
    <n v="0.87180000000000002"/>
    <n v="7.6600000000000001E-2"/>
    <x v="111"/>
    <n v="0.8718000054359436"/>
    <n v="7.6600000262260437E-2"/>
    <s v="1"/>
    <s v="08"/>
    <s v="08"/>
    <s v="26,07,08"/>
    <x v="4"/>
    <s v="79600"/>
    <m/>
    <m/>
    <s v="Prostějov"/>
    <s v="N99 - Stavy močové a pohlavní soustavy po výkonech nezařazené jinde"/>
    <s v="N993 - Výhřez poševní stěny po hysterektomii"/>
    <m/>
    <s v="N993 - Výhřez poševní stěny po hysterektomii"/>
    <x v="359"/>
    <x v="0"/>
    <x v="0"/>
    <x v="0"/>
    <x v="1"/>
  </r>
  <r>
    <n v="346470"/>
    <x v="213"/>
    <s v="Jaroslav Krňávek"/>
    <x v="523"/>
    <n v="66"/>
    <m/>
    <s v="Mižičková Eliška (MižiEl)"/>
    <s v=" "/>
    <s v="Študent Vladimír (ŠTU JR.)"/>
    <s v=" "/>
    <s v=" "/>
    <s v=" "/>
    <s v=" "/>
    <s v="Raimr Jakub (Raimr)"/>
    <s v=" "/>
    <s v="Raimrová Elena (Raimrová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44"/>
    <x v="40"/>
    <n v="0"/>
    <s v="Celkova"/>
    <b v="0"/>
    <b v="0"/>
    <b v="0"/>
    <b v="0"/>
    <s v="13:22:00"/>
    <s v="13:33:24"/>
    <s v="13:36:07"/>
    <s v="13:41:46"/>
    <s v="13:47:50"/>
    <s v="14:50:26"/>
    <s v="14:51:52"/>
    <s v="14:58:43"/>
    <s v="15:07:52"/>
    <n v="105"/>
    <n v="63"/>
    <n v="68"/>
    <n v="35"/>
    <s v="Friday"/>
    <s v="706"/>
    <n v="1217007"/>
    <s v="Plan"/>
    <d v="2023-01-20T00:00:00"/>
    <d v="1899-12-31T13:54:00"/>
    <s v="COS07"/>
    <s v="1264"/>
    <s v=""/>
    <m/>
    <s v="URO - Lůžkové oddělení                            "/>
    <x v="1"/>
    <n v="2023"/>
    <x v="529"/>
    <s v="5704230741"/>
    <s v="Krňávek Jaroslav"/>
    <n v="20230120"/>
    <n v="20230124"/>
    <n v="5"/>
    <s v="C621;;;;;;;;;;;;;;;"/>
    <s v="78989,76440"/>
    <s v="12"/>
    <s v="Urologická klinika"/>
    <s v="89301121"/>
    <s v="1211"/>
    <n v="111"/>
    <s v="A"/>
    <x v="28"/>
    <x v="28"/>
    <n v="13184"/>
    <n v="5330"/>
    <n v="0"/>
    <n v="0"/>
    <n v="217.37"/>
    <n v="0"/>
    <n v="0"/>
    <n v="480"/>
    <n v="450"/>
    <x v="101"/>
    <s v="12"/>
    <s v="Urologická klinika"/>
    <s v="89301121"/>
    <s v="1211"/>
    <n v="4"/>
    <n v="2"/>
    <n v="10"/>
    <n v="53710"/>
    <n v="637"/>
    <n v="1"/>
    <n v="4890"/>
    <n v="0.7258"/>
    <n v="0.71730000000000005"/>
    <n v="8.5000000000000006E-3"/>
    <x v="70"/>
    <n v="0.71729999780654907"/>
    <n v="8.500000461935997E-3"/>
    <s v="1"/>
    <s v="12"/>
    <s v="12"/>
    <s v="07,12"/>
    <x v="2"/>
    <s v="78983"/>
    <s v="Olomoucký"/>
    <s v="Šumperk"/>
    <s v="Mohelnicko"/>
    <s v="C62 - Zhoubný novotvar varlete"/>
    <s v="C621 - ZN - sestouplé varle"/>
    <m/>
    <s v="C621 - ZN - sestouplé varle"/>
    <x v="360"/>
    <x v="1"/>
    <x v="0"/>
    <x v="0"/>
    <x v="0"/>
  </r>
  <r>
    <n v="352054"/>
    <x v="170"/>
    <s v="Emil Pospíšil"/>
    <x v="524"/>
    <n v="66"/>
    <m/>
    <s v="Salzman Richard (Sa)"/>
    <s v=" "/>
    <s v="Brož Martin (Br)"/>
    <s v=" "/>
    <s v=" "/>
    <s v=" "/>
    <s v=" "/>
    <s v="Mertová Aylin (MertAy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Neplechová Marta (Neplecho)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ORL - Operační sál                                "/>
    <x v="3"/>
    <x v="3"/>
    <n v="0"/>
    <s v="Celkova"/>
    <b v="0"/>
    <b v="0"/>
    <b v="0"/>
    <b v="0"/>
    <s v="12:59:03"/>
    <s v="12:59:35"/>
    <s v="13:00:51"/>
    <s v="13:09:53"/>
    <s v="13:19:10"/>
    <s v="14:09:11"/>
    <s v="14:12:20"/>
    <s v="14:28:26"/>
    <s v="14:42:52"/>
    <n v="103"/>
    <n v="50"/>
    <n v="129"/>
    <n v="95"/>
    <s v="Monday"/>
    <s v="701"/>
    <n v="953591"/>
    <s v="Plan"/>
    <d v="2023-03-13T00:00:00"/>
    <d v="1899-12-31T18:09:00"/>
    <s v="COS07"/>
    <s v="1362"/>
    <s v=""/>
    <m/>
    <m/>
    <x v="0"/>
    <n v="2023"/>
    <x v="530"/>
    <s v="5704091943"/>
    <s v="Pospíšil Emil"/>
    <n v="20230310"/>
    <n v="20230325"/>
    <n v="16"/>
    <s v="C090;J952;I480;I10;J989;J448;Z950;;;;;;;;;"/>
    <s v="91927,71757,71763,71749,65611,91975,78990,78989"/>
    <s v="13"/>
    <s v="Otolaryngologická klinika"/>
    <s v="89301131"/>
    <s v="1311"/>
    <n v="201"/>
    <s v="B"/>
    <x v="8"/>
    <x v="8"/>
    <n v="250931"/>
    <n v="9776"/>
    <n v="123778"/>
    <n v="0"/>
    <n v="3515.25"/>
    <n v="0"/>
    <n v="30196.49"/>
    <n v="360"/>
    <n v="375"/>
    <x v="220"/>
    <s v="13"/>
    <s v="Otolaryngologická klinika"/>
    <s v="89301131"/>
    <s v="1311"/>
    <n v="19"/>
    <n v="6"/>
    <n v="33"/>
    <n v="369497"/>
    <n v="8823"/>
    <n v="1"/>
    <n v="19966"/>
    <n v="5.0521000000000003"/>
    <n v="4.9343000000000004"/>
    <n v="0.1178"/>
    <x v="166"/>
    <n v="4.9342999458312988"/>
    <n v="0.26462000608444214"/>
    <s v="1"/>
    <s v="13"/>
    <s v="13"/>
    <s v="07,13"/>
    <x v="0"/>
    <s v="79802"/>
    <s v="Olomoucký"/>
    <s v="Prostějov"/>
    <s v="Prostějov a okolí"/>
    <s v="C09 - Zhoubný novotvar mandle (tonzily)"/>
    <s v="C090 - ZN - fossa tonsillaris"/>
    <m/>
    <s v="C090 - ZN - fossa tonsillaris"/>
    <x v="361"/>
    <x v="0"/>
    <x v="0"/>
    <x v="0"/>
    <x v="3"/>
  </r>
  <r>
    <n v="356413"/>
    <x v="227"/>
    <s v="Milan Veselý"/>
    <x v="525"/>
    <n v="66"/>
    <m/>
    <s v="Študent Vladimír (ŠTU JR.)"/>
    <s v=" "/>
    <s v="Hruška František (HRU)"/>
    <s v=" "/>
    <s v=" "/>
    <s v=" "/>
    <s v=" "/>
    <s v="Paciorková Hana (pacih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40:31"/>
    <s v="07:44:58"/>
    <s v="07:53:09"/>
    <s v="08:01:48"/>
    <s v="08:07:38"/>
    <s v="10:21:02"/>
    <s v="10:23:45"/>
    <s v="10:48:31"/>
    <s v="10:52:50"/>
    <n v="192"/>
    <n v="134"/>
    <n v="188"/>
    <n v="147"/>
    <s v="Friday"/>
    <s v="706"/>
    <n v="1213832"/>
    <s v="Plan"/>
    <d v="2023-05-05T00:00:00"/>
    <d v="1899-12-31T08:00:00"/>
    <s v="COS07"/>
    <s v="1264"/>
    <s v=""/>
    <m/>
    <s v="URO - Lůžkové oddělení                            "/>
    <x v="0"/>
    <n v="2023"/>
    <x v="531"/>
    <s v="5704040221"/>
    <s v="Veselý Milan"/>
    <n v="20230504"/>
    <n v="20230510"/>
    <n v="7"/>
    <s v="C61;E119;C184;;;;;;;;;;;;;"/>
    <s v="91982,78990,76711,91992,76705"/>
    <s v="12"/>
    <s v="Urologická klinika"/>
    <s v="89301121"/>
    <s v="1211"/>
    <n v="201"/>
    <s v="C"/>
    <x v="9"/>
    <x v="9"/>
    <n v="77976"/>
    <n v="7707"/>
    <n v="0"/>
    <n v="0"/>
    <n v="0"/>
    <n v="0"/>
    <n v="60137.67"/>
    <n v="720"/>
    <n v="675"/>
    <x v="13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66902"/>
    <s v="Jihomoravský"/>
    <s v="Znojmo"/>
    <s v="Znojmo"/>
    <s v="C61 - Zhoubný novotvar předstojné žlázy - prostaty"/>
    <m/>
    <m/>
    <s v="C61 - Zhoubný novotvar předstojné žlázy - prostaty"/>
    <x v="46"/>
    <x v="0"/>
    <x v="0"/>
    <x v="0"/>
    <x v="0"/>
  </r>
  <r>
    <n v="345105"/>
    <x v="89"/>
    <s v="Dagmar Matherová"/>
    <x v="526"/>
    <n v="67"/>
    <m/>
    <s v="Dzvinčuk Petr (dzvincuk)"/>
    <s v=" "/>
    <s v="Janošík Martin (JanoMa)"/>
    <s v="Ráčková Lenka (RáčkLe)"/>
    <s v=" "/>
    <s v=" "/>
    <s v=" "/>
    <s v="Vinkler Marek (Vin)"/>
    <s v="Špaňhelová Hana (ŠpaňHa)"/>
    <s v="Mačková Iveta (Mačková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13"/>
    <x v="13"/>
    <n v="0"/>
    <s v="Celkova"/>
    <b v="0"/>
    <b v="0"/>
    <b v="0"/>
    <b v="0"/>
    <s v="12:46:35"/>
    <s v="12:49:34"/>
    <s v="12:51:08"/>
    <s v="12:56:25"/>
    <s v="13:07:22"/>
    <s v="15:12:58"/>
    <s v="15:39:48"/>
    <s v="15:39:49"/>
    <s v="15:39:50"/>
    <n v="173"/>
    <n v="125"/>
    <n v="152"/>
    <n v="104"/>
    <s v="Thursday"/>
    <s v="603"/>
    <n v="126252"/>
    <s v="Plan"/>
    <d v="2023-03-09T00:00:00"/>
    <d v="1899-12-31T14:03:00"/>
    <s v="COS07"/>
    <s v="0863"/>
    <s v="201 "/>
    <m/>
    <m/>
    <x v="0"/>
    <n v="2023"/>
    <x v="532"/>
    <s v="5660122017"/>
    <s v="Matherová Dagmar"/>
    <n v="20230308"/>
    <n v="20230317"/>
    <n v="10"/>
    <s v="N812;E119;E039;;;;;;;;;;;;;"/>
    <s v="78991,51713,63574"/>
    <s v="08"/>
    <s v="Porodnicko-gynekologická klinika"/>
    <s v="89301081"/>
    <s v="0817"/>
    <n v="205"/>
    <s v="C"/>
    <x v="14"/>
    <x v="14"/>
    <n v="36872"/>
    <n v="11342"/>
    <n v="0"/>
    <n v="0"/>
    <n v="120.12"/>
    <n v="0"/>
    <n v="27738.93"/>
    <n v="540"/>
    <n v="900"/>
    <x v="221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167"/>
    <n v="1.3951300382614136"/>
    <n v="0.16490000486373901"/>
    <s v="1"/>
    <s v="08"/>
    <s v="08"/>
    <s v="07,08"/>
    <x v="2"/>
    <s v="77000"/>
    <m/>
    <m/>
    <s v="Olomouc"/>
    <s v="N81 - Výhřez (prolaps) ženských pohlavních orgánů"/>
    <s v="N812 - Neúplný výhřez dělohy a pochvy"/>
    <m/>
    <s v="N812 - Neúplný výhřez dělohy a pochvy"/>
    <x v="362"/>
    <x v="0"/>
    <x v="0"/>
    <x v="0"/>
    <x v="1"/>
  </r>
  <r>
    <n v="371808"/>
    <x v="145"/>
    <s v="Josef Janeček"/>
    <x v="527"/>
    <n v="75"/>
    <m/>
    <s v="Hruška František (HRU)"/>
    <s v=" "/>
    <s v="Žemla Pavel (Žemla)"/>
    <s v=" "/>
    <s v=" "/>
    <s v=" "/>
    <s v=" "/>
    <s v="Jurčík Jan (JurčJa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Hudečková Jana (HudeJa)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7:42"/>
    <s v="07:50:40"/>
    <s v="07:57:12"/>
    <s v="08:00:43"/>
    <s v="08:16:28"/>
    <s v="10:13:15"/>
    <s v="10:14:41"/>
    <s v="10:19:26"/>
    <s v="10:39:05"/>
    <n v="172"/>
    <n v="117"/>
    <n v="150"/>
    <n v="101"/>
    <s v="Monday"/>
    <s v="706"/>
    <n v="883444"/>
    <s v="Plan"/>
    <d v="2023-09-25T00:00:00"/>
    <d v="1899-12-31T08:00:00"/>
    <s v="COS07"/>
    <s v="1264"/>
    <s v=""/>
    <m/>
    <s v="URO - Lůžkové oddělení                            "/>
    <x v="0"/>
    <n v="2023"/>
    <x v="533"/>
    <s v="480216195"/>
    <s v="Janeček Josef"/>
    <n v="20230921"/>
    <n v="20230929"/>
    <n v="9"/>
    <s v="C64;I10;N40;;;;;;;;;;;;;"/>
    <s v="76707,78989,91981,91991"/>
    <s v="12"/>
    <s v="Urologická klinika"/>
    <s v="89301121"/>
    <s v="1211"/>
    <n v="211"/>
    <s v="C"/>
    <x v="2"/>
    <x v="2"/>
    <n v="73511"/>
    <n v="9698"/>
    <n v="0"/>
    <n v="0"/>
    <n v="652.12"/>
    <n v="0"/>
    <n v="51664.66"/>
    <n v="960"/>
    <n v="900"/>
    <x v="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7900"/>
    <s v="Olomoucký"/>
    <s v="Olomouc"/>
    <s v="Olomouc město"/>
    <s v="C64 - Zhoubný novotvar ledviny mimo pánvičku"/>
    <m/>
    <m/>
    <s v="C64 - Zhoubný novotvar ledviny mimo pánvičku"/>
    <x v="363"/>
    <x v="0"/>
    <x v="0"/>
    <x v="0"/>
    <x v="0"/>
  </r>
  <r>
    <n v="364000"/>
    <x v="159"/>
    <s v="Jitka Mondeková"/>
    <x v="528"/>
    <n v="67"/>
    <m/>
    <s v="Sekanina Zdeněk (Sek)"/>
    <s v=" "/>
    <s v="Janečková Jana (Jane)"/>
    <s v=" "/>
    <s v=" "/>
    <s v=" "/>
    <s v=" "/>
    <s v="Papajk Jan (Papajk)"/>
    <s v=" "/>
    <s v="Sedláková Gabriela (Sedláková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s v="COS07"/>
    <s v="IPCHO - Intenzivní péče chirurgických oborů       "/>
    <s v="2.CH - Operační sál (COS)                         "/>
    <x v="4"/>
    <x v="4"/>
    <n v="0"/>
    <s v="Celkova"/>
    <b v="0"/>
    <b v="0"/>
    <b v="0"/>
    <b v="0"/>
    <s v="13:35:00"/>
    <s v="13:40:00"/>
    <s v="13:52:24"/>
    <s v="13:52:26"/>
    <s v="13:52:27"/>
    <s v="14:16:45"/>
    <s v="14:20:26"/>
    <s v="14:37:18"/>
    <s v="14:37:18"/>
    <n v="62"/>
    <n v="24"/>
    <n v="90"/>
    <n v="54"/>
    <s v="Wednesday"/>
    <m/>
    <n v="1101"/>
    <s v="Plan"/>
    <d v="2023-06-28T00:00:00"/>
    <d v="1899-12-31T15:27:00"/>
    <s v="COS04"/>
    <s v="4764"/>
    <s v=""/>
    <s v="00041, 00130, 00301, 00302"/>
    <s v="IPCHO - Intenzivní péče chirurgických oborů       "/>
    <x v="1"/>
    <n v="2023"/>
    <x v="534"/>
    <s v="5652101411"/>
    <s v="Mondeková Jitka"/>
    <n v="20230621"/>
    <n v="20230719"/>
    <n v="29"/>
    <s v="I7021;T814;T810;E660;;;;;;;;;;;;"/>
    <s v="78990,91927,21221,07543,07563,54190,51819,07552,62310,21415,21413,78989,07546,07387,07395,07418,07571,21225,54340,51850,51825,54320,51397,89323,21001"/>
    <s v="07"/>
    <s v="Klinika anesteziologie, resuscitace a intenzivní medicíny"/>
    <s v="89301593"/>
    <s v="0735"/>
    <n v="111"/>
    <s v="A"/>
    <x v="82"/>
    <x v="82"/>
    <n v="657909"/>
    <n v="4168"/>
    <n v="394491"/>
    <n v="0"/>
    <n v="106305.03"/>
    <n v="58403.99"/>
    <n v="73944"/>
    <n v="480"/>
    <n v="600"/>
    <x v="222"/>
    <s v="05"/>
    <s v="II. chirurgická klinika - cévně-transplantační"/>
    <s v="89301051"/>
    <s v="0511"/>
    <n v="22"/>
    <n v="7"/>
    <n v="39"/>
    <n v="962989"/>
    <n v="240014"/>
    <n v="80005"/>
    <n v="510405"/>
    <n v="16.065100000000001"/>
    <n v="12.8599"/>
    <n v="3.2052"/>
    <x v="168"/>
    <n v="12.85990047454834"/>
    <n v="3.2051999568939209"/>
    <s v="5"/>
    <s v="05"/>
    <s v="05"/>
    <s v="07,26,05,34"/>
    <x v="2"/>
    <s v="79305"/>
    <s v="Moravskoslezský"/>
    <s v="Bruntál"/>
    <s v="Moravský Beroun"/>
    <s v="I70 - Ateroskleróza"/>
    <s v="I702 - Ateroskleróza končetinových tepen"/>
    <s v="I7021 - Ateroskleróza končetinových tepen, s gangrénou"/>
    <s v="I7021 - Ateroskleróza končetinových tepen, s gangrénou"/>
    <x v="364"/>
    <x v="1"/>
    <x v="0"/>
    <x v="0"/>
    <x v="5"/>
  </r>
  <r>
    <n v="364457"/>
    <x v="34"/>
    <s v="Jitka Mondeková"/>
    <x v="528"/>
    <n v="67"/>
    <m/>
    <s v="Jaroščiaková Júlia (JAR)"/>
    <s v=" "/>
    <s v="Sekanina Zdeněk (Sek)"/>
    <s v=" "/>
    <s v=" "/>
    <s v=" "/>
    <s v=" "/>
    <s v="Štrba Peter (Štrba)"/>
    <s v=" "/>
    <s v=" 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Král Miloslav (Král)"/>
    <s v=" "/>
    <s v=" "/>
    <s v=" "/>
    <s v=" "/>
    <s v=" "/>
    <s v=" "/>
    <s v=" "/>
    <s v=" "/>
    <s v=" "/>
    <s v="COS07"/>
    <s v="2.CH - Cévní ambulance                            "/>
    <s v="2.CH - Operační sál (COS)                         "/>
    <x v="74"/>
    <x v="65"/>
    <n v="3"/>
    <s v="Celkova"/>
    <b v="0"/>
    <b v="0"/>
    <b v="0"/>
    <b v="0"/>
    <s v="12:11:03"/>
    <s v="12:11:04"/>
    <s v="12:17:57"/>
    <s v="12:22:49"/>
    <s v="12:22:54"/>
    <s v="12:50:21"/>
    <s v="12:52:09"/>
    <s v="13:10:01"/>
    <s v="13:10:02"/>
    <n v="59"/>
    <n v="28"/>
    <n v="59"/>
    <n v="26"/>
    <s v="Monday"/>
    <s v="501"/>
    <n v="1101"/>
    <s v="Plan"/>
    <m/>
    <m/>
    <m/>
    <s v="4764"/>
    <s v=""/>
    <s v="51850"/>
    <s v="IPCHO - Intenzivní péče chirurgických oborů       "/>
    <x v="1"/>
    <n v="2023"/>
    <x v="534"/>
    <s v="5652101411"/>
    <s v="Mondeková Jitka"/>
    <n v="20230621"/>
    <n v="20230719"/>
    <n v="29"/>
    <s v="I7021;T814;T810;E660;;;;;;;;;;;;"/>
    <s v="78990,91927,21221,07543,07563,54190,51819,07552,62310,21415,21413,78989,07546,07387,07395,07418,07571,21225,54340,51850,51825,54320,51397,89323,21001"/>
    <s v="07"/>
    <s v="Klinika anesteziologie, resuscitace a intenzivní medicíny"/>
    <s v="89301593"/>
    <s v="0735"/>
    <n v="111"/>
    <s v="A"/>
    <x v="82"/>
    <x v="82"/>
    <n v="657909"/>
    <n v="4168"/>
    <n v="394491"/>
    <n v="0"/>
    <n v="106305.03"/>
    <n v="58403.99"/>
    <n v="73944"/>
    <n v="480"/>
    <n v="600"/>
    <x v="222"/>
    <s v="05"/>
    <s v="II. chirurgická klinika - cévně-transplantační"/>
    <s v="89301051"/>
    <s v="0511"/>
    <n v="22"/>
    <n v="7"/>
    <n v="39"/>
    <n v="962989"/>
    <n v="240014"/>
    <n v="80005"/>
    <n v="510405"/>
    <n v="16.065100000000001"/>
    <n v="12.8599"/>
    <n v="3.2052"/>
    <x v="168"/>
    <n v="12.85990047454834"/>
    <n v="3.2051999568939209"/>
    <s v="5"/>
    <s v="05"/>
    <s v="05"/>
    <s v="07,26,05,34"/>
    <x v="2"/>
    <s v="79305"/>
    <s v="Moravskoslezský"/>
    <s v="Bruntál"/>
    <s v="Moravský Beroun"/>
    <s v="I70 - Ateroskleróza"/>
    <s v="I702 - Ateroskleróza končetinových tepen"/>
    <s v="I7021 - Ateroskleróza končetinových tepen, s gangrénou"/>
    <s v="I7021 - Ateroskleróza končetinových tepen, s gangrénou"/>
    <x v="364"/>
    <x v="1"/>
    <x v="0"/>
    <x v="0"/>
    <x v="5"/>
  </r>
  <r>
    <n v="358746"/>
    <x v="210"/>
    <s v="Zdenek Haluzík"/>
    <x v="529"/>
    <n v="67"/>
    <m/>
    <s v="Študent Vladimír (ŠTU JR.)"/>
    <s v=" "/>
    <s v="Študent Vladimír (ŠTU)"/>
    <s v="Študentová Zuzana (SeifrZu)"/>
    <s v=" "/>
    <s v=" "/>
    <s v=" "/>
    <s v="Gallová Zuzana (Gallová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29:30"/>
    <s v="07:39:14"/>
    <s v="07:39:14"/>
    <s v="07:45:21"/>
    <s v="07:59:32"/>
    <s v="09:32:37"/>
    <s v="09:33:00"/>
    <s v="09:34:00"/>
    <s v="09:46:38"/>
    <n v="137"/>
    <n v="93"/>
    <n v="155"/>
    <n v="101"/>
    <s v="Tuesday"/>
    <s v="706"/>
    <n v="1049872"/>
    <s v="Plan"/>
    <d v="2023-05-23T00:00:00"/>
    <d v="1899-12-31T07:35:00"/>
    <s v="COS07"/>
    <s v="1264"/>
    <s v=""/>
    <m/>
    <s v="URO - Lůžkové oddělení                            "/>
    <x v="0"/>
    <n v="2023"/>
    <x v="535"/>
    <s v="5611271919"/>
    <s v="Haluzík Zdenek"/>
    <n v="20230522"/>
    <n v="20230527"/>
    <n v="6"/>
    <s v="C64;I10;J448;;;;;;;;;;;;;"/>
    <s v="91991,78990,91981,76707"/>
    <s v="12"/>
    <s v="Urologická klinika"/>
    <s v="89301121"/>
    <s v="1211"/>
    <n v="111"/>
    <s v="C"/>
    <x v="2"/>
    <x v="2"/>
    <n v="65409"/>
    <n v="6631"/>
    <n v="0"/>
    <n v="0"/>
    <n v="163.03"/>
    <n v="0"/>
    <n v="51114.13"/>
    <n v="600"/>
    <n v="675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5111"/>
    <s v="Olomoucký"/>
    <s v="Přerov"/>
    <s v="Přerov a okolí"/>
    <s v="C64 - Zhoubný novotvar ledviny mimo pánvičku"/>
    <m/>
    <m/>
    <s v="C64 - Zhoubný novotvar ledviny mimo pánvičku"/>
    <x v="117"/>
    <x v="0"/>
    <x v="0"/>
    <x v="0"/>
    <x v="0"/>
  </r>
  <r>
    <n v="354518"/>
    <x v="75"/>
    <s v="Ladislav Macák"/>
    <x v="530"/>
    <n v="67"/>
    <m/>
    <s v="Študent Vladimír (ŠTU JR.)"/>
    <s v=" "/>
    <s v="Hruška František (HRU)"/>
    <s v=" "/>
    <s v=" "/>
    <s v=" "/>
    <s v=" "/>
    <s v="Gallová Zuzana (Gallová)"/>
    <s v=" "/>
    <s v="Ničová Veronika (Ničová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2:56:44"/>
    <s v="13:03:49"/>
    <s v="13:05:30"/>
    <s v="13:09:40"/>
    <s v="13:15:00"/>
    <s v="14:51:09"/>
    <s v="14:56:39"/>
    <s v="15:03:12"/>
    <s v="15:04:53"/>
    <n v="128"/>
    <n v="96"/>
    <n v="155"/>
    <n v="102"/>
    <s v="Tuesday"/>
    <s v="706"/>
    <n v="57452"/>
    <s v="Plan"/>
    <d v="2023-04-11T00:00:00"/>
    <d v="1899-12-31T13:42:00"/>
    <s v="COS07"/>
    <s v="1264"/>
    <s v="211 "/>
    <m/>
    <s v="URO - Lůžkové oddělení                            "/>
    <x v="0"/>
    <n v="2023"/>
    <x v="536"/>
    <s v="5606211413"/>
    <s v="Macák Ladislav"/>
    <n v="20230410"/>
    <n v="20230416"/>
    <n v="7"/>
    <s v="C64;;;;;;;;;;;;;;;"/>
    <s v="78990,76707,91991,91981"/>
    <s v="12"/>
    <s v="Urologická klinika"/>
    <s v="89301121"/>
    <s v="1211"/>
    <n v="211"/>
    <s v="C"/>
    <x v="2"/>
    <x v="2"/>
    <n v="68793"/>
    <n v="7932"/>
    <n v="0"/>
    <n v="0"/>
    <n v="0"/>
    <n v="0"/>
    <n v="51119"/>
    <n v="720"/>
    <n v="900"/>
    <x v="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78335"/>
    <s v="Olomoucký"/>
    <s v="Olomouc"/>
    <s v="Olomouc sever"/>
    <s v="C64 - Zhoubný novotvar ledviny mimo pánvičku"/>
    <m/>
    <m/>
    <s v="C64 - Zhoubný novotvar ledviny mimo pánvičku"/>
    <x v="167"/>
    <x v="0"/>
    <x v="0"/>
    <x v="0"/>
    <x v="0"/>
  </r>
  <r>
    <n v="361750"/>
    <x v="83"/>
    <s v="Dušan Stavjaňa"/>
    <x v="531"/>
    <n v="67"/>
    <m/>
    <s v="Študent Vladimír (ŠTU JR.)"/>
    <s v=" "/>
    <s v="Hruška František (HRU)"/>
    <s v=" "/>
    <s v=" "/>
    <s v=" "/>
    <s v=" "/>
    <s v="Gallová Zuzana (Gallová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33:02"/>
    <s v="07:35:18"/>
    <s v="07:40:09"/>
    <s v="07:46:38"/>
    <s v="07:58:47"/>
    <s v="09:24:02"/>
    <s v="09:26:02"/>
    <s v="09:28:58"/>
    <s v="09:45:00"/>
    <n v="132"/>
    <n v="86"/>
    <n v="155"/>
    <n v="101"/>
    <s v="Tuesday"/>
    <s v="706"/>
    <n v="460080"/>
    <s v="Plan"/>
    <d v="2023-06-20T00:00:00"/>
    <d v="1899-12-31T08:00:00"/>
    <s v="COS07"/>
    <s v="1264"/>
    <s v="111 "/>
    <m/>
    <s v="URO - Lůžkové oddělení                            "/>
    <x v="0"/>
    <n v="2023"/>
    <x v="537"/>
    <s v="5601310902"/>
    <s v="Stavjaňa Dušan"/>
    <n v="20230619"/>
    <n v="20230624"/>
    <n v="6"/>
    <s v="C64;I10;J448;E789;;;;;;;;;;;;"/>
    <s v="91985,78990,76707,91991"/>
    <s v="12"/>
    <s v="Urologická klinika"/>
    <s v="89301121"/>
    <s v="1211"/>
    <n v="111"/>
    <s v="C"/>
    <x v="2"/>
    <x v="2"/>
    <n v="64507"/>
    <n v="6631"/>
    <n v="0"/>
    <n v="0"/>
    <n v="163.03"/>
    <n v="0"/>
    <n v="51124.54"/>
    <n v="600"/>
    <n v="675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6315"/>
    <s v="Zlínský"/>
    <s v="Zlín"/>
    <s v="Zlín"/>
    <s v="C64 - Zhoubný novotvar ledviny mimo pánvičku"/>
    <m/>
    <m/>
    <s v="C64 - Zhoubný novotvar ledviny mimo pánvičku"/>
    <x v="44"/>
    <x v="0"/>
    <x v="0"/>
    <x v="0"/>
    <x v="0"/>
  </r>
  <r>
    <n v="353474"/>
    <x v="215"/>
    <s v="Jiří Procházka"/>
    <x v="532"/>
    <n v="72"/>
    <m/>
    <s v="Študent Vladimír (ŠTU JR.)"/>
    <s v=" "/>
    <s v="Žemla Pavel (Žemla)"/>
    <s v=" "/>
    <s v=" "/>
    <s v=" "/>
    <s v=" "/>
    <s v="Bendžala Tomáš (BendTo)"/>
    <s v=" "/>
    <s v="Janásková Eva (Janás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59:18"/>
    <s v="11:03:47"/>
    <s v="11:12:08"/>
    <s v="11:21:24"/>
    <s v="11:27:00"/>
    <s v="13:43:42"/>
    <s v="13:47:05"/>
    <s v="14:14:12"/>
    <s v="14:24:19"/>
    <n v="205"/>
    <n v="136"/>
    <n v="151"/>
    <n v="107"/>
    <s v="Friday"/>
    <s v="706"/>
    <n v="539311"/>
    <s v="Plan"/>
    <d v="2023-03-24T00:00:00"/>
    <d v="1899-12-31T10:53:00"/>
    <s v="COS07"/>
    <s v="1264"/>
    <s v="217 "/>
    <m/>
    <s v="URO - Lůžkové oddělení                            "/>
    <x v="0"/>
    <n v="2023"/>
    <x v="538"/>
    <s v="510728043"/>
    <s v="Procházka Jiří"/>
    <n v="20230323"/>
    <n v="20230329"/>
    <n v="7"/>
    <s v="C61;I10;Z988;;;;;;;;;;;;;"/>
    <s v="76705,78990,91993,91982"/>
    <s v="12"/>
    <s v="Urologická klinika"/>
    <s v="89301121"/>
    <s v="1211"/>
    <n v="205"/>
    <s v="C"/>
    <x v="0"/>
    <x v="0"/>
    <n v="67795"/>
    <n v="7632"/>
    <n v="0"/>
    <n v="0"/>
    <n v="163.03"/>
    <n v="0"/>
    <n v="60155.81"/>
    <n v="720"/>
    <n v="600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67168"/>
    <s v="Jihomoravský"/>
    <s v="Znojmo"/>
    <s v="Znojmo"/>
    <s v="C61 - Zhoubný novotvar předstojné žlázy - prostaty"/>
    <m/>
    <m/>
    <s v="C61 - Zhoubný novotvar předstojné žlázy - prostaty"/>
    <x v="365"/>
    <x v="0"/>
    <x v="0"/>
    <x v="0"/>
    <x v="0"/>
  </r>
  <r>
    <n v="371993"/>
    <x v="236"/>
    <s v="Stanislav Stejskal"/>
    <x v="533"/>
    <n v="69"/>
    <m/>
    <s v="Loveček Martin (lovemart)"/>
    <s v=" "/>
    <s v="Skalický Pavel (skalicky)"/>
    <s v=" "/>
    <s v=" "/>
    <s v=" "/>
    <s v=" "/>
    <s v="Čermáková Pavla (ČermPa)"/>
    <s v="Pieran Marek (Pieran)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Hudečková Jana (HudeJa)"/>
    <s v="Bačinská Tereza (BačiTe)"/>
    <s v=" "/>
    <s v=" "/>
    <s v="Král Miloslav (Král)"/>
    <s v="Svorník Ondřej (SvorOn)"/>
    <s v="Satke Martin (SatkMa)"/>
    <s v=" "/>
    <s v=" "/>
    <s v="Havránek Jakub (HavrJak)"/>
    <s v="Král Jakub (KráJa)"/>
    <s v=" "/>
    <s v=" "/>
    <s v=" "/>
    <s v="COS07"/>
    <s v="1.CH - Lůžkové oddělení 9                         "/>
    <s v="1.CH - Operační sál                               "/>
    <x v="3"/>
    <x v="3"/>
    <n v="0"/>
    <s v="Celkova"/>
    <b v="0"/>
    <b v="0"/>
    <b v="0"/>
    <b v="1"/>
    <s v="07:36:37"/>
    <s v="07:42:25"/>
    <s v="08:01:08"/>
    <s v="08:41:57"/>
    <s v="08:45:22"/>
    <s v="19:29:00"/>
    <s v="19:35:54"/>
    <s v="19:54:20"/>
    <s v="19:54:21"/>
    <n v="738"/>
    <n v="644"/>
    <n v="155"/>
    <n v="127"/>
    <s v="Wednesday"/>
    <s v="701"/>
    <n v="1240651"/>
    <s v="Plan"/>
    <d v="2023-10-04T00:00:00"/>
    <d v="1899-12-31T08:00:00"/>
    <s v="COS07"/>
    <s v="0464"/>
    <s v=""/>
    <m/>
    <s v="IPCHO - Intenzivní péče chirurgických oborů       "/>
    <x v="0"/>
    <n v="2023"/>
    <x v="539"/>
    <s v="5404011734"/>
    <s v="Stejskal Stanislav"/>
    <n v="20231003"/>
    <n v="20231011"/>
    <n v="9"/>
    <s v="C250;;;;;;;;;;;;;;;"/>
    <s v="91982,21225,21413,21215,21001,21221,78990,91952,51323,21415,91927,91992"/>
    <s v="04"/>
    <s v="I. chirurgická klinika"/>
    <s v="89301041"/>
    <s v="0412"/>
    <n v="111"/>
    <s v="B"/>
    <x v="32"/>
    <x v="32"/>
    <n v="171020"/>
    <n v="7626"/>
    <n v="35903"/>
    <n v="0"/>
    <n v="1195.55"/>
    <n v="0"/>
    <n v="81388.23"/>
    <n v="720"/>
    <n v="525"/>
    <x v="223"/>
    <s v="04"/>
    <s v="I. chirurgická klinika"/>
    <s v="89301041"/>
    <s v="0412"/>
    <n v="15"/>
    <n v="5"/>
    <n v="24"/>
    <n v="388791"/>
    <n v="18091"/>
    <n v="1"/>
    <n v="46852"/>
    <n v="5.4336000000000002"/>
    <n v="5.1920000000000002"/>
    <n v="0.24160000000000001"/>
    <x v="169"/>
    <n v="5.1919999122619629"/>
    <n v="0.62335002422332764"/>
    <s v="1"/>
    <s v="04"/>
    <s v="04"/>
    <s v="04,26,07"/>
    <x v="5"/>
    <s v="75000"/>
    <m/>
    <m/>
    <s v="Přerov"/>
    <s v="C25 - Zhoubný novotvar slinivky břišní"/>
    <s v="C250 - ZN - hlava slinivky břišní [caput pancreatis]"/>
    <m/>
    <s v="C250 - ZN - hlava slinivky břišní [caput pancreatis]"/>
    <x v="366"/>
    <x v="0"/>
    <x v="0"/>
    <x v="0"/>
    <x v="2"/>
  </r>
  <r>
    <n v="358636"/>
    <x v="111"/>
    <s v="Václav Šnajdr"/>
    <x v="534"/>
    <n v="68"/>
    <m/>
    <s v="Hartmann Igor (HA)"/>
    <s v=" "/>
    <s v="Hruška František (HRU)"/>
    <s v=" "/>
    <s v=" "/>
    <s v=" "/>
    <s v=" "/>
    <s v="Paciorková Hana (paciha)"/>
    <s v=" "/>
    <s v="Sedláková Gabriela (Sedláková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Král Jakub (KráJ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0:04:31"/>
    <s v="10:24:10"/>
    <s v="10:24:11"/>
    <s v="10:24:12"/>
    <s v="10:27:25"/>
    <s v="12:26:26"/>
    <s v="12:28:00"/>
    <s v="12:33:16"/>
    <s v="12:41:14"/>
    <n v="157"/>
    <n v="119"/>
    <n v="188"/>
    <n v="147"/>
    <s v="Friday"/>
    <s v="706"/>
    <n v="51236"/>
    <s v="Plan"/>
    <d v="2023-05-19T00:00:00"/>
    <d v="1899-12-31T10:41:00"/>
    <s v="COS07"/>
    <s v="1264"/>
    <s v="211 "/>
    <m/>
    <s v="URO - Lůžkové oddělení                            "/>
    <x v="0"/>
    <n v="2023"/>
    <x v="540"/>
    <s v="5512271061"/>
    <s v="Šnajdr Václav"/>
    <n v="20230519"/>
    <n v="20230524"/>
    <n v="6"/>
    <s v="C61;;;;;;;;;;;;;;;"/>
    <s v="76705,78990,91982,91992,76711"/>
    <s v="12"/>
    <s v="Urologická klinika"/>
    <s v="89301121"/>
    <s v="1211"/>
    <n v="211"/>
    <s v="C"/>
    <x v="9"/>
    <x v="9"/>
    <n v="76885"/>
    <n v="6556"/>
    <n v="0"/>
    <n v="0"/>
    <n v="0"/>
    <n v="0"/>
    <n v="60137.67"/>
    <n v="600"/>
    <n v="600"/>
    <x v="64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8356"/>
    <s v="Olomoucký"/>
    <s v="Olomouc"/>
    <s v="Olomouc východ"/>
    <s v="C61 - Zhoubný novotvar předstojné žlázy - prostaty"/>
    <m/>
    <m/>
    <s v="C61 - Zhoubný novotvar předstojné žlázy - prostaty"/>
    <x v="46"/>
    <x v="0"/>
    <x v="0"/>
    <x v="0"/>
    <x v="0"/>
  </r>
  <r>
    <n v="371752"/>
    <x v="22"/>
    <s v="Jan Tomšů"/>
    <x v="535"/>
    <n v="72"/>
    <m/>
    <s v="Študent Vladimír (ŠTU JR.)"/>
    <s v=" "/>
    <s v="Hruška František (HRU)"/>
    <s v="Česák Ondřej (ČesáOn)"/>
    <s v=" "/>
    <s v=" "/>
    <s v=" "/>
    <s v="Kirchnerová Martina (Kirchnero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0:31:07"/>
    <s v="10:34:46"/>
    <s v="10:38:20"/>
    <s v="10:56:34"/>
    <s v="11:07:01"/>
    <s v="13:08:03"/>
    <s v="13:35:05"/>
    <s v="13:35:13"/>
    <s v="13:38:34"/>
    <n v="187"/>
    <n v="121"/>
    <n v="150"/>
    <n v="101"/>
    <s v="Tuesday"/>
    <s v="706"/>
    <n v="273978"/>
    <s v="Plan"/>
    <d v="2023-10-03T00:00:00"/>
    <d v="1899-12-31T10:40:00"/>
    <s v="COS07"/>
    <s v="1264"/>
    <s v="111 "/>
    <m/>
    <s v="IPCHO - Intenzivní péče chirurgických oborů       "/>
    <x v="0"/>
    <n v="2023"/>
    <x v="541"/>
    <s v="510628037"/>
    <s v="Tomšů Jan"/>
    <n v="20231002"/>
    <n v="20231008"/>
    <n v="7"/>
    <s v="C64;I10;E118;Z988;;;;;;;;;;;;"/>
    <s v="78990,91993,76707,91991,91982"/>
    <s v="12"/>
    <s v="Urologická klinika"/>
    <s v="89301121"/>
    <s v="1211"/>
    <n v="111"/>
    <s v="C"/>
    <x v="2"/>
    <x v="2"/>
    <n v="79647"/>
    <n v="6331"/>
    <n v="6696"/>
    <n v="0"/>
    <n v="434.76"/>
    <n v="0"/>
    <n v="60698.1"/>
    <n v="600"/>
    <n v="375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78833"/>
    <s v="Olomoucký"/>
    <s v="Šumperk"/>
    <s v="Šumperk"/>
    <s v="C64 - Zhoubný novotvar ledviny mimo pánvičku"/>
    <m/>
    <m/>
    <s v="C64 - Zhoubný novotvar ledviny mimo pánvičku"/>
    <x v="367"/>
    <x v="0"/>
    <x v="0"/>
    <x v="0"/>
    <x v="0"/>
  </r>
  <r>
    <n v="356412"/>
    <x v="237"/>
    <s v="Michal Dobrý"/>
    <x v="536"/>
    <n v="72"/>
    <m/>
    <s v="Hartmann Igor (HA)"/>
    <s v=" "/>
    <s v="Žemla Pavel (Žemla)"/>
    <s v=" "/>
    <s v=" "/>
    <s v=" "/>
    <s v=" "/>
    <s v="Minarik Pavel (MinaPa)"/>
    <s v=" "/>
    <s v="Pšeja Petr (DiS.)"/>
    <s v=" "/>
    <s v=" "/>
    <s v=" "/>
    <s v=" "/>
    <s v=" "/>
    <s v=" "/>
    <s v=" "/>
    <s v=" "/>
    <s v=" "/>
    <s v="Králová Marie (KrálováMa)"/>
    <s v=" "/>
    <s v=" "/>
    <s v=" "/>
    <s v=" "/>
    <s v="Prucková Lucie (PruckovL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28:50"/>
    <s v="07:33:30"/>
    <s v="07:42:53"/>
    <s v="07:49:18"/>
    <s v="07:59:26"/>
    <s v="10:49:04"/>
    <s v="10:50:10"/>
    <s v="10:52:46"/>
    <s v="10:58:52"/>
    <n v="210"/>
    <n v="170"/>
    <n v="188"/>
    <n v="147"/>
    <s v="Tuesday"/>
    <s v="706"/>
    <n v="272067"/>
    <s v="Plan"/>
    <d v="2023-05-02T00:00:00"/>
    <d v="1899-12-31T08:00:00"/>
    <s v="COS07"/>
    <s v="1264"/>
    <s v="111 "/>
    <m/>
    <s v="URO - Lůžkové oddělení                            "/>
    <x v="0"/>
    <n v="2023"/>
    <x v="542"/>
    <s v="510701035"/>
    <s v="Dobrý Michal"/>
    <n v="20230501"/>
    <n v="20230507"/>
    <n v="7"/>
    <s v="C61;I10;E785;;;;;;;;;;;;;"/>
    <s v="78990,91982,76711,91993,76705"/>
    <s v="12"/>
    <s v="Urologická klinika"/>
    <s v="89301121"/>
    <s v="1211"/>
    <n v="111"/>
    <s v="C"/>
    <x v="9"/>
    <x v="9"/>
    <n v="77758"/>
    <n v="7557"/>
    <n v="0"/>
    <n v="0"/>
    <n v="0"/>
    <n v="0"/>
    <n v="60137.67"/>
    <n v="720"/>
    <n v="525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07,12"/>
    <x v="0"/>
    <s v="77900"/>
    <s v="Olomoucký"/>
    <s v="Olomouc"/>
    <s v="Olomouc město"/>
    <s v="C61 - Zhoubný novotvar předstojné žlázy - prostaty"/>
    <m/>
    <m/>
    <s v="C61 - Zhoubný novotvar předstojné žlázy - prostaty"/>
    <x v="46"/>
    <x v="0"/>
    <x v="0"/>
    <x v="0"/>
    <x v="0"/>
  </r>
  <r>
    <n v="375063"/>
    <x v="16"/>
    <s v="Drahomíra Pospíšilová"/>
    <x v="537"/>
    <n v="68"/>
    <m/>
    <s v="Hartmann Igor (HA)"/>
    <s v=" "/>
    <s v="Hruška František (HRU)"/>
    <s v=" "/>
    <s v=" "/>
    <s v=" "/>
    <s v=" "/>
    <s v="Smékalová Sylva (Smékalová)"/>
    <s v=" "/>
    <s v="Sobotková Klára (SoboKl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5"/>
    <x v="23"/>
    <n v="0"/>
    <s v="Celkova"/>
    <m/>
    <m/>
    <m/>
    <m/>
    <s v="07:32:31"/>
    <s v="07:34:53"/>
    <s v="07:38:06"/>
    <s v="07:41:08"/>
    <s v="07:57:26"/>
    <s v="09:10:00"/>
    <s v="09:13:06"/>
    <s v="09:17:23"/>
    <s v="09:19:44"/>
    <n v="107"/>
    <n v="73"/>
    <n v="157"/>
    <n v="77"/>
    <s v="Friday"/>
    <s v="706"/>
    <n v="1197352"/>
    <s v="Plan"/>
    <d v="2023-11-03T00:00:00"/>
    <d v="1899-12-31T08:00:00"/>
    <s v="COS07"/>
    <s v="1264"/>
    <s v=""/>
    <m/>
    <s v="URO - Lůžkové oddělení                            "/>
    <x v="0"/>
    <n v="2023"/>
    <x v="543"/>
    <s v="5555121671"/>
    <s v="Pospíšilová Drahomír"/>
    <n v="20231102"/>
    <n v="20231106"/>
    <n v="5"/>
    <s v="D350;I10;E119;E785;;;;;;;;;;;;"/>
    <s v="90857,78990,51711"/>
    <s v="12"/>
    <s v="Urologická klinika"/>
    <s v="89301121"/>
    <s v="1211"/>
    <n v="111"/>
    <s v="C"/>
    <x v="27"/>
    <x v="27"/>
    <n v="19085"/>
    <n v="5405"/>
    <n v="0"/>
    <n v="0"/>
    <n v="163.03"/>
    <n v="0"/>
    <n v="20210.77"/>
    <n v="480"/>
    <n v="525"/>
    <x v="204"/>
    <s v="12"/>
    <s v="Urologická klinika"/>
    <s v="89301121"/>
    <s v="1211"/>
    <n v="8"/>
    <n v="3"/>
    <n v="13"/>
    <n v="132449"/>
    <n v="19544"/>
    <n v="1"/>
    <n v="43338"/>
    <n v="2.0297000000000001"/>
    <n v="1.7686999999999999"/>
    <n v="0.26100000000000001"/>
    <x v="43"/>
    <n v="1.7687000036239624"/>
    <n v="0.26100000739097595"/>
    <s v="1"/>
    <s v="12"/>
    <s v="12"/>
    <s v="12,07"/>
    <x v="1"/>
    <s v="78969"/>
    <s v="Olomoucký"/>
    <s v="Šumperk"/>
    <s v="Šumperk"/>
    <s v="D35 - Nezhoubný novotvar jiných a neurčených žláz s vnitřní sekrecí"/>
    <s v="D350 - Nezhoubný novotvar - nadledvina [glandula suprarenalis (adrenalis)]"/>
    <m/>
    <s v="D350 - Nezhoubný novotvar - nadledvina [glandula suprarenalis (adrenalis)]"/>
    <x v="368"/>
    <x v="0"/>
    <x v="0"/>
    <x v="0"/>
    <x v="0"/>
  </r>
  <r>
    <n v="357663"/>
    <x v="197"/>
    <s v="Josef Vystrčil"/>
    <x v="538"/>
    <n v="68"/>
    <m/>
    <s v="Študent Vladimír (ŠTU JR.)"/>
    <s v=" "/>
    <s v="Študent Vladimír (ŠTU)"/>
    <s v=" "/>
    <s v=" "/>
    <s v=" "/>
    <s v=" "/>
    <s v="Minarik Pavel (MinaPa)"/>
    <s v=" "/>
    <s v="Drtilová Irena (DrtiIr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Raška Vojtěch (Raška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30:56"/>
    <s v="10:35:17"/>
    <s v="10:38:19"/>
    <s v="10:46:27"/>
    <s v="10:57:11"/>
    <s v="12:21:41"/>
    <s v="12:24:00"/>
    <s v="12:24:32"/>
    <s v="12:34:58"/>
    <n v="124"/>
    <n v="84"/>
    <n v="151"/>
    <n v="106"/>
    <s v="Wednesday"/>
    <s v="706"/>
    <n v="127959"/>
    <s v="Plan"/>
    <d v="2023-05-10T00:00:00"/>
    <d v="1899-12-31T11:18:00"/>
    <s v="COS07"/>
    <s v="1264"/>
    <s v="111 "/>
    <m/>
    <s v="URO - Lůžkové oddělení                            "/>
    <x v="0"/>
    <n v="2023"/>
    <x v="544"/>
    <s v="5503152534"/>
    <s v="Vystrčil Josef"/>
    <n v="20230509"/>
    <n v="20230515"/>
    <n v="7"/>
    <s v="C61;C621;I10;E785;;;;;;;;;;;;"/>
    <s v="76705,78990"/>
    <s v="12"/>
    <s v="Urologická klinika"/>
    <s v="89301121"/>
    <s v="1211"/>
    <n v="111"/>
    <s v="C"/>
    <x v="0"/>
    <x v="0"/>
    <n v="71104"/>
    <n v="7557"/>
    <n v="0"/>
    <n v="0"/>
    <n v="0"/>
    <n v="0"/>
    <n v="60137.67"/>
    <n v="720"/>
    <n v="525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8375"/>
    <s v="Olomoucký"/>
    <s v="Olomouc"/>
    <s v="Olomouc jih"/>
    <s v="C61 - Zhoubný novotvar předstojné žlázy - prostaty"/>
    <m/>
    <m/>
    <s v="C61 - Zhoubný novotvar předstojné žlázy - prostaty"/>
    <x v="46"/>
    <x v="0"/>
    <x v="0"/>
    <x v="0"/>
    <x v="0"/>
  </r>
  <r>
    <n v="346169"/>
    <x v="21"/>
    <s v="František Weidl"/>
    <x v="539"/>
    <n v="68"/>
    <m/>
    <s v="Študent Vladimír (ŠTU JR.)"/>
    <s v=" "/>
    <s v="Hruška František (HRU)"/>
    <s v=" "/>
    <s v=" "/>
    <s v=" "/>
    <s v=" "/>
    <s v="Smékalová Sylva (Smékalová)"/>
    <s v=" "/>
    <s v="Sobotková Klára (SobotkoKl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0:12:42"/>
    <s v="10:14:20"/>
    <s v="10:15:43"/>
    <s v="10:22:39"/>
    <s v="10:37:06"/>
    <s v="12:50:00"/>
    <s v="12:51:12"/>
    <s v="12:53:24"/>
    <s v="12:59:46"/>
    <n v="167"/>
    <n v="133"/>
    <n v="155"/>
    <n v="102"/>
    <s v="Friday"/>
    <s v="706"/>
    <n v="1213845"/>
    <s v="Plan"/>
    <d v="2023-01-27T00:00:00"/>
    <d v="1899-12-31T10:16:00"/>
    <s v="COS07"/>
    <s v="1264"/>
    <s v=""/>
    <m/>
    <s v="URO - Lůžkové oddělení                            "/>
    <x v="0"/>
    <n v="2023"/>
    <x v="545"/>
    <s v="5502221483"/>
    <s v="Weidl František"/>
    <n v="20230126"/>
    <n v="20230201"/>
    <n v="7"/>
    <s v="C64;N433;I10;E790;N181;I252;;;;;;;;;;"/>
    <s v="91991,76707,78990,76451,91981"/>
    <s v="12"/>
    <s v="Urologická klinika"/>
    <s v="89301121"/>
    <s v="1211"/>
    <n v="111"/>
    <s v="C"/>
    <x v="2"/>
    <x v="2"/>
    <n v="71806"/>
    <n v="7632"/>
    <n v="0"/>
    <n v="0"/>
    <n v="434.75"/>
    <n v="0"/>
    <n v="51143.35"/>
    <n v="720"/>
    <n v="6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s v="12"/>
    <s v="12,07"/>
    <x v="0"/>
    <s v="79501"/>
    <s v="Moravskoslezský"/>
    <s v="Bruntál"/>
    <s v="Rýmařovsko"/>
    <s v="C64 - Zhoubný novotvar ledviny mimo pánvičku"/>
    <m/>
    <m/>
    <s v="C64 - Zhoubný novotvar ledviny mimo pánvičku"/>
    <x v="369"/>
    <x v="0"/>
    <x v="0"/>
    <x v="0"/>
    <x v="0"/>
  </r>
  <r>
    <n v="350757"/>
    <x v="86"/>
    <s v="Ludmila Šulová"/>
    <x v="540"/>
    <n v="69"/>
    <m/>
    <s v="Pilka Radovan (pilkarad)"/>
    <s v=" "/>
    <s v="Přidalová Barbora (PřidBa)"/>
    <s v=" "/>
    <s v=" "/>
    <s v=" "/>
    <s v=" "/>
    <s v="Juklová Renáta (JuklováRe)"/>
    <s v=" "/>
    <s v="Sedláková Gabriela (Sedláková)"/>
    <s v=" "/>
    <s v=" "/>
    <s v=" "/>
    <s v=" "/>
    <s v=" "/>
    <s v=" "/>
    <s v=" "/>
    <s v=" "/>
    <s v=" "/>
    <s v="Čermáková Martina (ČermákoMa)"/>
    <s v=" "/>
    <s v=" "/>
    <s v=" "/>
    <s v=" "/>
    <s v="Koriteaková Vendula (KoriteaVe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m/>
    <s v="PGK - Operační sál OP17                           "/>
    <x v="19"/>
    <x v="18"/>
    <n v="0"/>
    <s v="Celkova"/>
    <b v="0"/>
    <b v="0"/>
    <b v="0"/>
    <b v="0"/>
    <s v="07:46:44"/>
    <s v="07:51:45"/>
    <s v="08:00:39"/>
    <s v="08:27:12"/>
    <s v="08:28:57"/>
    <s v="11:18:25"/>
    <s v="11:19:49"/>
    <s v="11:33:14"/>
    <s v="11:40:55"/>
    <n v="234"/>
    <n v="170"/>
    <n v="287"/>
    <n v="207"/>
    <s v="Thursday"/>
    <s v="603"/>
    <n v="1219322"/>
    <s v="Plan"/>
    <d v="2023-03-30T00:00:00"/>
    <d v="1899-12-31T13:26:00"/>
    <s v="COS07"/>
    <s v="0863"/>
    <s v=""/>
    <m/>
    <m/>
    <x v="0"/>
    <n v="2023"/>
    <x v="546"/>
    <s v="5457010537"/>
    <s v="Šulová Ludmila"/>
    <n v="20230329"/>
    <n v="20230403"/>
    <n v="6"/>
    <s v="C549;E669;E119;I10;I340;I482;;;;;;;;;;"/>
    <s v="63634,91983,78990,91991"/>
    <s v="08"/>
    <s v="Porodnicko-gynekologická klinika"/>
    <s v="89301081"/>
    <s v="0817"/>
    <n v="111"/>
    <s v="B"/>
    <x v="4"/>
    <x v="4"/>
    <n v="95544"/>
    <n v="5678"/>
    <n v="6696"/>
    <n v="0"/>
    <n v="108.68"/>
    <n v="0"/>
    <n v="62754.03"/>
    <n v="240"/>
    <n v="300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07"/>
    <x v="0"/>
    <s v="78901"/>
    <s v="Olomoucký"/>
    <s v="Šumperk"/>
    <s v="Zábřeh"/>
    <s v="C54 - Zhoubný novotvar těla děložního"/>
    <s v="C549 - ZN - tělo děložní [corpus uteri] NS"/>
    <m/>
    <s v="C549 - ZN - tělo děložní [corpus uteri] NS"/>
    <x v="370"/>
    <x v="0"/>
    <x v="0"/>
    <x v="0"/>
    <x v="1"/>
  </r>
  <r>
    <n v="363187"/>
    <x v="110"/>
    <s v="Petr Liška"/>
    <x v="541"/>
    <n v="20"/>
    <m/>
    <s v="Študent Vladimír (ŠTU JR.)"/>
    <s v=" "/>
    <s v="Šarapatka Jan (ŠAR)"/>
    <s v="Česák Ondřej (ČesáOn)"/>
    <s v=" "/>
    <s v=" "/>
    <s v=" "/>
    <s v="Paciorková Hana (paciha)"/>
    <s v=" "/>
    <s v="Kozlovská Jana (KozlJa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15"/>
    <x v="15"/>
    <n v="0"/>
    <s v="Celkova"/>
    <b v="0"/>
    <b v="0"/>
    <b v="0"/>
    <b v="0"/>
    <s v="07:46:25"/>
    <s v="07:50:22"/>
    <s v="07:57:08"/>
    <s v="08:03:42"/>
    <s v="08:15:36"/>
    <s v="11:09:00"/>
    <s v="11:13:00"/>
    <s v="11:18:59"/>
    <s v="11:25:49"/>
    <n v="219"/>
    <n v="174"/>
    <n v="162"/>
    <n v="107"/>
    <s v="Tuesday"/>
    <s v="706"/>
    <n v="527234"/>
    <s v="Plan"/>
    <d v="2023-07-11T00:00:00"/>
    <d v="1899-12-31T08:00:00"/>
    <s v="COS07"/>
    <s v="1264"/>
    <s v="217 "/>
    <m/>
    <s v="URO - Lůžkové oddělení                            "/>
    <x v="0"/>
    <n v="2023"/>
    <x v="547"/>
    <s v="0311074841"/>
    <s v="Liška Petr"/>
    <n v="20230710"/>
    <n v="20230715"/>
    <n v="6"/>
    <s v="Q620;;;;;;;;;;;;;;;"/>
    <s v="76709,78990"/>
    <s v="12"/>
    <s v="Urologická klinika"/>
    <s v="89301121"/>
    <s v="1211"/>
    <n v="205"/>
    <s v="D"/>
    <x v="17"/>
    <x v="17"/>
    <n v="64749"/>
    <n v="6481"/>
    <n v="0"/>
    <n v="0"/>
    <n v="0"/>
    <n v="0"/>
    <n v="52449.26"/>
    <n v="600"/>
    <n v="525"/>
    <x v="26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12,07"/>
    <x v="0"/>
    <s v="79600"/>
    <m/>
    <m/>
    <s v="Prostějov"/>
    <s v="Q62 - Vrozené obstrukční defekty ledvinné pánvičky a vrozené vady močovodu"/>
    <s v="Q620 - Vrozená hydronefróza"/>
    <m/>
    <s v="Q620 - Vrozená hydronefróza"/>
    <x v="371"/>
    <x v="0"/>
    <x v="0"/>
    <x v="0"/>
    <x v="0"/>
  </r>
  <r>
    <n v="361270"/>
    <x v="204"/>
    <s v="Alice Kučerová"/>
    <x v="542"/>
    <n v="69"/>
    <m/>
    <s v="Študent Vladimír (ŠTU JR.)"/>
    <s v=" "/>
    <s v="Hruška František (HRU)"/>
    <s v=" "/>
    <s v=" "/>
    <s v=" "/>
    <s v=" "/>
    <s v="Vorlová Barbora (VorlBa)"/>
    <s v=" "/>
    <s v="Kania Jana (KaniJa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46:43"/>
    <s v="07:49:12"/>
    <s v="07:54:18"/>
    <s v="08:01:32"/>
    <s v="08:17:20"/>
    <s v="09:37:00"/>
    <s v="09:40:00"/>
    <s v="09:45:00"/>
    <s v="09:55:00"/>
    <n v="129"/>
    <n v="80"/>
    <n v="155"/>
    <n v="101"/>
    <s v="Monday"/>
    <s v="706"/>
    <n v="68011"/>
    <s v="Plan"/>
    <d v="2023-06-12T00:00:00"/>
    <d v="1899-12-31T08:00:00"/>
    <s v="COS07"/>
    <s v="1264"/>
    <s v="211 "/>
    <m/>
    <s v="URO - Lůžkové oddělení                            "/>
    <x v="0"/>
    <n v="2023"/>
    <x v="548"/>
    <s v="5453160834"/>
    <s v="Kučerová Alice"/>
    <n v="20230611"/>
    <n v="20230616"/>
    <n v="6"/>
    <s v="C64;E038;;;;;;;;;;;;;;"/>
    <s v="76707,78990"/>
    <s v="12"/>
    <s v="Urologická klinika"/>
    <s v="89301121"/>
    <s v="1211"/>
    <n v="211"/>
    <s v="C"/>
    <x v="2"/>
    <x v="2"/>
    <n v="67727"/>
    <n v="6631"/>
    <n v="0"/>
    <n v="0"/>
    <n v="163.03"/>
    <n v="0"/>
    <n v="51124.54"/>
    <n v="600"/>
    <n v="675"/>
    <x v="2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7900"/>
    <s v="Olomoucký"/>
    <s v="Olomouc"/>
    <s v="Olomouc město"/>
    <s v="C64 - Zhoubný novotvar ledviny mimo pánvičku"/>
    <m/>
    <m/>
    <s v="C64 - Zhoubný novotvar ledviny mimo pánvičku"/>
    <x v="44"/>
    <x v="0"/>
    <x v="0"/>
    <x v="0"/>
    <x v="0"/>
  </r>
  <r>
    <n v="357125"/>
    <x v="230"/>
    <s v="Radmila Rudolfová"/>
    <x v="543"/>
    <n v="69"/>
    <m/>
    <s v="Loveček Martin (lovemart)"/>
    <s v=" "/>
    <s v="Skalický Pavel (skalicky)"/>
    <s v=" "/>
    <s v=" "/>
    <s v=" "/>
    <s v=" "/>
    <s v="Horáková Tereza (HoráTe)"/>
    <s v=" "/>
    <s v="Janásková Eva (Janásková)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Benda Jan (Benda)"/>
    <s v=" "/>
    <s v=" "/>
    <s v=" "/>
    <s v=" "/>
    <s v=" "/>
    <s v=" "/>
    <s v=" "/>
    <s v=" "/>
    <s v=" "/>
    <s v="COS07"/>
    <s v="1.CH - Lůžkové oddělení 9                         "/>
    <s v="1.CH - Operační sál                               "/>
    <x v="53"/>
    <x v="48"/>
    <n v="0"/>
    <s v="Celkova"/>
    <b v="0"/>
    <b v="0"/>
    <b v="0"/>
    <b v="1"/>
    <s v="11:51:14"/>
    <s v="11:53:59"/>
    <s v="12:01:29"/>
    <s v="12:36:46"/>
    <s v="12:47:01"/>
    <s v="17:26:38"/>
    <s v="17:34:06"/>
    <s v="18:00:05"/>
    <s v="18:10:02"/>
    <n v="379"/>
    <n v="279"/>
    <n v="235"/>
    <n v="169"/>
    <s v="Wednesday"/>
    <s v="CH1"/>
    <n v="1140889"/>
    <s v="Plan"/>
    <d v="2023-04-26T00:00:00"/>
    <d v="1899-12-31T10:44:00"/>
    <s v="COS07"/>
    <s v="0464"/>
    <s v=""/>
    <s v="51321"/>
    <s v="1.CH - Lůžkové oddělení 6  JIP                    "/>
    <x v="0"/>
    <n v="2023"/>
    <x v="549"/>
    <s v="5453041022"/>
    <s v="Rudolfová Radmila"/>
    <n v="20230426"/>
    <n v="20230430"/>
    <n v="5"/>
    <s v="D136;;;;;;;;;;;;;;;"/>
    <s v="21413,21221,21001,21225,51321,78991,21415"/>
    <s v="04"/>
    <s v="I. chirurgická klinika"/>
    <s v="89301041"/>
    <s v="0412"/>
    <n v="111"/>
    <s v="B"/>
    <x v="43"/>
    <x v="43"/>
    <n v="83898"/>
    <n v="4023"/>
    <n v="11917"/>
    <n v="0"/>
    <n v="0"/>
    <n v="0"/>
    <n v="64597.95"/>
    <n v="360"/>
    <n v="375"/>
    <x v="224"/>
    <s v="04"/>
    <s v="I. chirurgická klinika"/>
    <s v="89301044"/>
    <s v="0432"/>
    <n v="12"/>
    <n v="4"/>
    <n v="17"/>
    <n v="234030"/>
    <n v="13949"/>
    <n v="1"/>
    <n v="39867"/>
    <n v="3.3115999999999999"/>
    <n v="3.1253000000000002"/>
    <n v="0.18629999999999999"/>
    <x v="170"/>
    <n v="3.1252999305725098"/>
    <n v="0.45054000616073608"/>
    <s v="1"/>
    <s v="04"/>
    <s v="04"/>
    <s v="26,04,07"/>
    <x v="5"/>
    <s v="75124"/>
    <s v="Olomoucký"/>
    <s v="Přerov"/>
    <s v="Přerov město"/>
    <s v="D13 - Nezhoubný novotvar j. a nepřesně určených částí trávicí soustavy"/>
    <s v="D136 - Nezhoubný novotvar - slinivka břišní"/>
    <m/>
    <s v="D136 - Nezhoubný novotvar - slinivka břišní"/>
    <x v="372"/>
    <x v="0"/>
    <x v="0"/>
    <x v="0"/>
    <x v="2"/>
  </r>
  <r>
    <n v="350351"/>
    <x v="45"/>
    <s v="Jiří Otáhal"/>
    <x v="544"/>
    <n v="69"/>
    <m/>
    <s v="Študent Vladimír (ŠTU JR.)"/>
    <s v=" "/>
    <s v="Šarapatka Jan (ŠAR)"/>
    <s v=" "/>
    <s v=" "/>
    <s v=" "/>
    <s v=" "/>
    <s v="Štrba Peter (Štrba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32:28"/>
    <s v="07:35:08"/>
    <s v="07:52:00"/>
    <s v="08:01:01"/>
    <s v="08:04:49"/>
    <s v="09:46:12"/>
    <s v="09:47:00"/>
    <s v="09:48:00"/>
    <s v="10:00:23"/>
    <n v="148"/>
    <n v="102"/>
    <n v="151"/>
    <n v="107"/>
    <s v="Wednesday"/>
    <s v="706"/>
    <n v="321764"/>
    <s v="Plan"/>
    <d v="2023-03-08T00:00:00"/>
    <d v="1899-12-31T08:00:00"/>
    <s v="COS07"/>
    <s v="1264"/>
    <s v="111 "/>
    <m/>
    <s v="URO - Lůžkové oddělení                            "/>
    <x v="1"/>
    <n v="2023"/>
    <x v="550"/>
    <s v="5408091425"/>
    <s v="Otáhal Jiří"/>
    <n v="20230307"/>
    <n v="20230313"/>
    <n v="7"/>
    <s v="C61;I10;E785;;;;;;;;;;;;;"/>
    <s v="78990,91992,76705,91982"/>
    <s v="12"/>
    <s v="Urologická klinika"/>
    <s v="89301121"/>
    <s v="1211"/>
    <n v="111"/>
    <s v="C"/>
    <x v="0"/>
    <x v="0"/>
    <n v="63683"/>
    <n v="7632"/>
    <n v="0"/>
    <n v="0"/>
    <n v="0"/>
    <n v="0"/>
    <n v="60155.81"/>
    <n v="720"/>
    <n v="600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75101"/>
    <s v="Olomoucký"/>
    <s v="Přerov"/>
    <s v="Tovačovsko"/>
    <s v="C61 - Zhoubný novotvar předstojné žlázy - prostaty"/>
    <m/>
    <m/>
    <s v="C61 - Zhoubný novotvar předstojné žlázy - prostaty"/>
    <x v="27"/>
    <x v="0"/>
    <x v="0"/>
    <x v="0"/>
    <x v="0"/>
  </r>
  <r>
    <n v="377236"/>
    <x v="96"/>
    <s v="Josef Brenkus"/>
    <x v="545"/>
    <n v="69"/>
    <m/>
    <s v="Študent Vladimír (ŠTU JR.)"/>
    <s v=" "/>
    <s v="Česák Ondřej (ČesáOn)"/>
    <s v=" "/>
    <s v=" "/>
    <s v=" "/>
    <s v=" "/>
    <s v="Fritschová Eva (Fri)"/>
    <s v=" "/>
    <s v="Sobotková Klára (SobotkoKl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3:11:33"/>
    <s v="13:14:05"/>
    <s v="13:19:39"/>
    <s v="13:26:08"/>
    <s v="13:35:00"/>
    <s v="15:42:57"/>
    <s v="15:46:10"/>
    <s v="15:48:07"/>
    <s v="15:54:00"/>
    <n v="163"/>
    <n v="127"/>
    <n v="188"/>
    <n v="147"/>
    <s v="Monday"/>
    <s v="706"/>
    <n v="569516"/>
    <s v="Plan"/>
    <d v="2023-11-13T00:00:00"/>
    <d v="1899-12-31T13:40:00"/>
    <s v="COS07"/>
    <s v="1264"/>
    <s v="211 "/>
    <m/>
    <s v="URO - Lůžkové oddělení                            "/>
    <x v="0"/>
    <n v="2023"/>
    <x v="551"/>
    <s v="5407260595"/>
    <s v="Brenkus Josef"/>
    <n v="20231113"/>
    <n v="20231118"/>
    <n v="6"/>
    <s v="C61;;;;;;;;;;;;;;;"/>
    <s v="91993,78990,76705,91982,76711"/>
    <s v="12"/>
    <s v="Urologická klinika"/>
    <s v="89301121"/>
    <s v="1211"/>
    <n v="211"/>
    <s v="C"/>
    <x v="9"/>
    <x v="9"/>
    <n v="77407"/>
    <n v="6556"/>
    <n v="0"/>
    <n v="0"/>
    <n v="0"/>
    <n v="0"/>
    <n v="60713.24"/>
    <n v="600"/>
    <n v="600"/>
    <x v="64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9351"/>
    <s v="Moravskoslezský"/>
    <s v="Bruntál"/>
    <s v="Rýmařovsko"/>
    <s v="C61 - Zhoubný novotvar předstojné žlázy - prostaty"/>
    <m/>
    <m/>
    <s v="C61 - Zhoubný novotvar předstojné žlázy - prostaty"/>
    <x v="15"/>
    <x v="0"/>
    <x v="0"/>
    <x v="0"/>
    <x v="0"/>
  </r>
  <r>
    <n v="378624"/>
    <x v="99"/>
    <s v="Jan Minář"/>
    <x v="546"/>
    <n v="70"/>
    <m/>
    <s v="Hruška František (HRU)"/>
    <s v=" "/>
    <s v="Žemla Pavel (Žemla)"/>
    <s v=" "/>
    <s v=" "/>
    <s v=" "/>
    <s v=" "/>
    <s v="Hrnčíříková Pavla (HrnčiříPa)"/>
    <s v=" "/>
    <s v="Ličková Michaela (LičkovMic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07:46:16"/>
    <s v="07:47:20"/>
    <s v="07:54:37"/>
    <s v="08:32:16"/>
    <s v="08:34:08"/>
    <s v="10:38:01"/>
    <s v="10:42:17"/>
    <s v="10:44:50"/>
    <s v="11:26:01"/>
    <n v="220"/>
    <n v="124"/>
    <n v="150"/>
    <n v="106"/>
    <s v="Monday"/>
    <s v="706"/>
    <n v="19871"/>
    <s v="Plan"/>
    <d v="2023-11-27T00:00:00"/>
    <d v="1899-12-31T08:00:00"/>
    <s v="COS07"/>
    <s v="1264"/>
    <s v="111 "/>
    <m/>
    <s v="IPCHO - Intenzivní péče chirurgických oborů       "/>
    <x v="0"/>
    <n v="2023"/>
    <x v="552"/>
    <s v="530707072"/>
    <s v="Minář Jan"/>
    <n v="20231126"/>
    <n v="20231202"/>
    <n v="7"/>
    <s v="C61;I10;I716;;;;;;;;;;;;;"/>
    <s v="91982,76711,91993,76705,78990"/>
    <s v="12"/>
    <s v="Urologická klinika"/>
    <s v="89301121"/>
    <s v="1211"/>
    <n v="205"/>
    <s v="C"/>
    <x v="9"/>
    <x v="9"/>
    <n v="98169"/>
    <n v="6406"/>
    <n v="6696"/>
    <n v="0"/>
    <n v="1202.77"/>
    <n v="0"/>
    <n v="60713.24"/>
    <n v="600"/>
    <n v="450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8901"/>
    <s v="Olomoucký"/>
    <s v="Šumperk"/>
    <s v="Zábřeh"/>
    <s v="C61 - Zhoubný novotvar předstojné žlázy - prostaty"/>
    <m/>
    <m/>
    <s v="C61 - Zhoubný novotvar předstojné žlázy - prostaty"/>
    <x v="373"/>
    <x v="0"/>
    <x v="0"/>
    <x v="0"/>
    <x v="0"/>
  </r>
  <r>
    <n v="346691"/>
    <x v="58"/>
    <s v="Zdeněk Kocourek"/>
    <x v="547"/>
    <n v="69"/>
    <m/>
    <s v="Hruška František (HRU)"/>
    <s v=" "/>
    <s v="Šarapatka Jan (ŠAR)"/>
    <s v=" "/>
    <s v=" "/>
    <s v=" "/>
    <s v=" "/>
    <s v="Konupčíková Michaela (KonuMi)"/>
    <s v=" "/>
    <s v="Mücková Marie (Müc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1"/>
    <s v="11:07:55"/>
    <s v="11:14:05"/>
    <s v="11:14:06"/>
    <s v="11:21:03"/>
    <s v="11:28:00"/>
    <s v="13:24:10"/>
    <s v="13:25:59"/>
    <s v="13:32:54"/>
    <s v="13:38:12"/>
    <n v="151"/>
    <n v="116"/>
    <n v="151"/>
    <n v="107"/>
    <s v="Friday"/>
    <s v="706"/>
    <n v="322626"/>
    <s v="Plan"/>
    <d v="2023-02-03T00:00:00"/>
    <d v="1899-12-31T11:18:00"/>
    <s v="COS07"/>
    <s v="1264"/>
    <s v="205 "/>
    <m/>
    <s v="URO - Lůžkové oddělení                            "/>
    <x v="0"/>
    <n v="2023"/>
    <x v="553"/>
    <s v="5405091406"/>
    <s v="Kocourek Zdeněk"/>
    <n v="20230202"/>
    <n v="20230208"/>
    <n v="7"/>
    <s v="C61;;;;;;;;;;;;;;;"/>
    <s v="91982,78990,76705,91993"/>
    <s v="12"/>
    <s v="Urologická klinika"/>
    <s v="89301121"/>
    <s v="1211"/>
    <n v="205"/>
    <s v="C"/>
    <x v="0"/>
    <x v="0"/>
    <n v="65004"/>
    <n v="7707"/>
    <n v="0"/>
    <n v="0"/>
    <n v="0"/>
    <n v="0"/>
    <n v="60177.54"/>
    <n v="720"/>
    <n v="675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8805"/>
    <s v="Olomoucký"/>
    <s v="Šumperk"/>
    <s v="Šumperk"/>
    <s v="C61 - Zhoubný novotvar předstojné žlázy - prostaty"/>
    <m/>
    <m/>
    <s v="C61 - Zhoubný novotvar předstojné žlázy - prostaty"/>
    <x v="26"/>
    <x v="0"/>
    <x v="0"/>
    <x v="0"/>
    <x v="0"/>
  </r>
  <r>
    <n v="348419"/>
    <x v="137"/>
    <s v="Stanislav Wawrosz"/>
    <x v="548"/>
    <n v="75"/>
    <m/>
    <s v="Študent Vladimír (ŠTU JR.)"/>
    <s v=" "/>
    <s v="Hruška František (HRU)"/>
    <s v=" "/>
    <s v=" "/>
    <s v=" "/>
    <s v=" "/>
    <s v="Brigant Tomáš (BrigTo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39:25"/>
    <s v="07:42:27"/>
    <s v="07:54:07"/>
    <s v="08:02:16"/>
    <s v="08:14:49"/>
    <s v="09:21:07"/>
    <s v="09:22:58"/>
    <s v="09:29:51"/>
    <s v="09:40:45"/>
    <n v="121"/>
    <n v="67"/>
    <n v="151"/>
    <n v="107"/>
    <s v="Tuesday"/>
    <s v="706"/>
    <n v="1215402"/>
    <s v="Plan"/>
    <d v="2023-02-14T00:00:00"/>
    <d v="1899-12-31T08:00:00"/>
    <s v="COS07"/>
    <s v="1264"/>
    <s v=""/>
    <m/>
    <s v="URO - Lůžkové oddělení                            "/>
    <x v="0"/>
    <n v="2023"/>
    <x v="554"/>
    <s v="480429448"/>
    <s v="Wawrosz Stanislav"/>
    <n v="20230213"/>
    <n v="20230221"/>
    <n v="9"/>
    <s v="C61;I10;;;;;;;;;;;;;;"/>
    <s v="91992,78990,76705,91982"/>
    <s v="12"/>
    <s v="Urologická klinika"/>
    <s v="89301121"/>
    <s v="1211"/>
    <n v="205"/>
    <s v="C"/>
    <x v="0"/>
    <x v="0"/>
    <n v="65177"/>
    <n v="9923"/>
    <n v="0"/>
    <n v="0"/>
    <n v="0"/>
    <n v="0"/>
    <n v="60177.54"/>
    <n v="960"/>
    <n v="1125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3961"/>
    <s v="Moravskoslezský"/>
    <s v="Frýdek-Místek"/>
    <s v="Frýdek-Místek"/>
    <s v="C61 - Zhoubný novotvar předstojné žlázy - prostaty"/>
    <m/>
    <m/>
    <s v="C61 - Zhoubný novotvar předstojné žlázy - prostaty"/>
    <x v="26"/>
    <x v="0"/>
    <x v="0"/>
    <x v="0"/>
    <x v="0"/>
  </r>
  <r>
    <n v="352260"/>
    <x v="222"/>
    <s v="Pavla Přikrylová"/>
    <x v="549"/>
    <n v="70"/>
    <m/>
    <s v="Dzvinčuk Petr (dzvincuk)"/>
    <s v=" "/>
    <s v="Přidalová Barbora (PřidBa)"/>
    <s v=" "/>
    <s v=" "/>
    <s v=" "/>
    <s v=" "/>
    <s v="Pieran Marek (Pieran)"/>
    <s v=" "/>
    <s v="Halířová Radana (Halířová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m/>
    <s v="PGK - Operační sál OP17                           "/>
    <x v="13"/>
    <x v="13"/>
    <n v="0"/>
    <s v="Celkova"/>
    <b v="0"/>
    <b v="0"/>
    <b v="0"/>
    <b v="0"/>
    <s v="14:13:36"/>
    <s v="14:15:28"/>
    <s v="14:25:27"/>
    <s v="14:27:43"/>
    <s v="14:39:58"/>
    <s v="17:24:55"/>
    <s v="17:26:36"/>
    <s v="17:30:58"/>
    <s v="17:46:11"/>
    <n v="213"/>
    <n v="165"/>
    <n v="152"/>
    <n v="107"/>
    <s v="Thursday"/>
    <s v="603"/>
    <n v="280337"/>
    <s v="Plan"/>
    <d v="2023-04-20T00:00:00"/>
    <d v="1899-12-31T11:01:00"/>
    <s v="COS07"/>
    <s v="0863"/>
    <s v="201 "/>
    <m/>
    <s v="PGK - Oddělení operační gynekologie LO17          "/>
    <x v="0"/>
    <n v="2023"/>
    <x v="555"/>
    <s v="536112177"/>
    <s v="Přikrylová Pavla"/>
    <n v="20230419"/>
    <n v="20230424"/>
    <n v="6"/>
    <s v="N813;I10;J459;;;;;;;;;;;;;"/>
    <s v="21221,91987,91867,78990,21001,21415"/>
    <s v="08"/>
    <s v="Porodnicko-gynekologická klinika"/>
    <s v="89301081"/>
    <s v="0817"/>
    <n v="201"/>
    <s v="C"/>
    <x v="14"/>
    <x v="14"/>
    <n v="27475"/>
    <n v="7162"/>
    <n v="0"/>
    <n v="0"/>
    <n v="301.32"/>
    <n v="0"/>
    <n v="60696.58"/>
    <n v="300"/>
    <n v="600"/>
    <x v="225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171"/>
    <n v="1.2683000564575195"/>
    <n v="0.50124001502990723"/>
    <s v="1"/>
    <s v="08"/>
    <m/>
    <s v="08,26,07"/>
    <x v="0"/>
    <s v="77200"/>
    <s v="Olomoucký"/>
    <s v="Olomouc"/>
    <s v="Olomouc město"/>
    <s v="N81 - Výhřez (prolaps) ženských pohlavních orgánů"/>
    <s v="N813 - Úplný výhřez dělohy a pochvy"/>
    <m/>
    <s v="N813 - Úplný výhřez dělohy a pochvy"/>
    <x v="374"/>
    <x v="0"/>
    <x v="0"/>
    <x v="0"/>
    <x v="1"/>
  </r>
  <r>
    <n v="371439"/>
    <x v="208"/>
    <s v="Zdeněk Vítek"/>
    <x v="550"/>
    <n v="70"/>
    <m/>
    <s v="Hruška František (HRU)"/>
    <s v=" "/>
    <s v="Študent Vladimír (ŠTU JR.)"/>
    <s v=" "/>
    <s v=" "/>
    <s v=" "/>
    <s v=" "/>
    <s v="Vorlová Barbora (VorlBa)"/>
    <s v=" "/>
    <s v="Drtilová Irena (DrtiIr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Hudečková Jana (HudeJa)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2:59:20"/>
    <s v="13:05:09"/>
    <s v="13:07:29"/>
    <s v="13:15:40"/>
    <s v="13:19:34"/>
    <s v="14:42:59"/>
    <s v="14:46:41"/>
    <s v="15:12:09"/>
    <s v="15:16:44"/>
    <n v="137"/>
    <n v="83"/>
    <n v="150"/>
    <n v="106"/>
    <s v="Tuesday"/>
    <s v="706"/>
    <n v="343871"/>
    <s v="Plan"/>
    <d v="2023-09-26T00:00:00"/>
    <d v="1899-12-31T13:40:00"/>
    <s v="COS07"/>
    <s v="1264"/>
    <s v="217 "/>
    <m/>
    <s v="URO - Lůžkové oddělení                            "/>
    <x v="0"/>
    <n v="2023"/>
    <x v="556"/>
    <s v="530716043"/>
    <s v="Vítek Zdeněk"/>
    <n v="20230925"/>
    <n v="20231001"/>
    <n v="7"/>
    <s v="C61;;;;;;;;;;;;;;;"/>
    <s v="91981,91992,76705,91982,78990"/>
    <s v="12"/>
    <s v="Urologická klinika"/>
    <s v="89301121"/>
    <s v="1211"/>
    <n v="205"/>
    <s v="C"/>
    <x v="0"/>
    <x v="0"/>
    <n v="63779"/>
    <n v="7632"/>
    <n v="0"/>
    <n v="0"/>
    <n v="0"/>
    <n v="0"/>
    <n v="60889.85"/>
    <n v="720"/>
    <n v="600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356"/>
    <x v="0"/>
    <x v="0"/>
    <x v="0"/>
    <x v="0"/>
  </r>
  <r>
    <n v="356790"/>
    <x v="237"/>
    <s v="Jaroslav Janků"/>
    <x v="551"/>
    <n v="70"/>
    <m/>
    <s v="Hartmann Igor (HA)"/>
    <s v=" "/>
    <s v="Žemla Pavel (Žemla)"/>
    <s v=" "/>
    <s v=" "/>
    <s v=" "/>
    <s v=" "/>
    <s v="Minarik Pavel (MinaP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Králová Marie (KrálováMa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5"/>
    <x v="23"/>
    <n v="0"/>
    <s v="Celkova"/>
    <b v="0"/>
    <b v="0"/>
    <b v="0"/>
    <b v="0"/>
    <s v="11:10:19"/>
    <s v="11:13:01"/>
    <s v="11:35:46"/>
    <s v="11:59:26"/>
    <s v="12:02:55"/>
    <s v="14:16:54"/>
    <s v="14:25:00"/>
    <s v="14:43:03"/>
    <s v="14:43:03"/>
    <n v="213"/>
    <n v="134"/>
    <n v="60"/>
    <n v="84"/>
    <s v="Tuesday"/>
    <s v="706"/>
    <n v="1222842"/>
    <s v="Plan"/>
    <d v="2023-05-02T00:00:00"/>
    <d v="1899-12-31T11:18:00"/>
    <s v="COS07"/>
    <s v="1264"/>
    <s v=""/>
    <m/>
    <s v="URO - Lůžkové oddělení                            "/>
    <x v="0"/>
    <n v="2023"/>
    <x v="557"/>
    <s v="530327118"/>
    <s v="Janků Jaroslav"/>
    <n v="20230501"/>
    <n v="20230509"/>
    <n v="9"/>
    <s v="D350;C741;I10;E119;E785;I516;E275;;;;;;;;;"/>
    <s v="51711,90857,78990"/>
    <s v="12"/>
    <s v="Urologická klinika"/>
    <s v="89301121"/>
    <s v="1211"/>
    <n v="111"/>
    <s v="C"/>
    <x v="27"/>
    <x v="27"/>
    <n v="77547"/>
    <n v="7482"/>
    <n v="23834"/>
    <n v="0"/>
    <n v="163.02000000000001"/>
    <n v="0"/>
    <n v="62049.13"/>
    <n v="720"/>
    <n v="450"/>
    <x v="226"/>
    <s v="12"/>
    <s v="Urologická klinika"/>
    <s v="89301121"/>
    <s v="1211"/>
    <n v="8"/>
    <n v="3"/>
    <n v="13"/>
    <n v="132449"/>
    <n v="19544"/>
    <n v="1"/>
    <n v="43338"/>
    <n v="2.0297000000000001"/>
    <n v="1.7686999999999999"/>
    <n v="0.26100000000000001"/>
    <x v="172"/>
    <n v="1.7687000036239624"/>
    <n v="0.46263998746871948"/>
    <s v="1"/>
    <s v="12"/>
    <s v="12"/>
    <s v="07,12"/>
    <x v="4"/>
    <s v="68767"/>
    <s v="Zlínský"/>
    <s v="Uherské Hradiště"/>
    <s v="Uherské Hradiště"/>
    <s v="D35 - Nezhoubný novotvar jiných a neurčených žláz s vnitřní sekrecí"/>
    <s v="D350 - Nezhoubný novotvar - nadledvina [glandula suprarenalis (adrenalis)]"/>
    <m/>
    <s v="D350 - Nezhoubný novotvar - nadledvina [glandula suprarenalis (adrenalis)]"/>
    <x v="375"/>
    <x v="0"/>
    <x v="0"/>
    <x v="0"/>
    <x v="0"/>
  </r>
  <r>
    <n v="366605"/>
    <x v="163"/>
    <s v="Přemysl Kubíček"/>
    <x v="552"/>
    <n v="70"/>
    <m/>
    <s v="Hruška František (HRU)"/>
    <s v=" "/>
    <s v="Wiesner Natalia (WiesNa)"/>
    <s v=" "/>
    <s v=" "/>
    <s v=" "/>
    <s v=" "/>
    <s v="Čermáková Pavla (ČermPa)"/>
    <s v=" "/>
    <s v="Kozlovská Jana (KozlJa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39:38"/>
    <s v="07:42:03"/>
    <s v="07:51:34"/>
    <s v="08:05:56"/>
    <s v="08:12:35"/>
    <s v="10:25:12"/>
    <s v="10:35:40"/>
    <s v="10:35:51"/>
    <s v="10:39:14"/>
    <n v="180"/>
    <n v="133"/>
    <n v="151"/>
    <n v="106"/>
    <s v="Tuesday"/>
    <s v="706"/>
    <n v="130152"/>
    <s v="Plan"/>
    <d v="2023-08-08T00:00:00"/>
    <d v="1899-12-31T08:00:00"/>
    <s v="COS07"/>
    <s v="1264"/>
    <s v="217 "/>
    <m/>
    <s v="URO - Lůžkové oddělení                            "/>
    <x v="0"/>
    <n v="2023"/>
    <x v="558"/>
    <s v="530103038"/>
    <s v="Kubíček Přemysl"/>
    <n v="20230807"/>
    <n v="20230813"/>
    <n v="7"/>
    <s v="C61;;;;;;;;;;;;;;;"/>
    <s v="76705,78990,91993,91983"/>
    <s v="12"/>
    <s v="Urologická klinika"/>
    <s v="89301121"/>
    <s v="1211"/>
    <n v="205"/>
    <s v="C"/>
    <x v="0"/>
    <x v="0"/>
    <n v="76990"/>
    <n v="7632"/>
    <n v="0"/>
    <n v="0"/>
    <n v="0"/>
    <n v="0"/>
    <n v="60678.02"/>
    <n v="720"/>
    <n v="600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7200"/>
    <s v="Olomoucký"/>
    <s v="Olomouc"/>
    <s v="Olomouc město"/>
    <s v="C61 - Zhoubný novotvar předstojné žlázy - prostaty"/>
    <m/>
    <m/>
    <s v="C61 - Zhoubný novotvar předstojné žlázy - prostaty"/>
    <x v="54"/>
    <x v="0"/>
    <x v="0"/>
    <x v="0"/>
    <x v="0"/>
  </r>
  <r>
    <n v="341072"/>
    <x v="40"/>
    <s v="Danuše Hradilíková"/>
    <x v="553"/>
    <n v="76"/>
    <m/>
    <s v="Pilka Radovan (pilkarad)"/>
    <s v=" "/>
    <s v="Přidalová Barbora (PřidBa)"/>
    <s v=" "/>
    <s v=" "/>
    <s v=" "/>
    <s v=" "/>
    <s v="Horáková Tereza (HoráTe)"/>
    <s v=" "/>
    <s v="Zebišová Simona (Zebišová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PGK - Všeobecná ambulance                         "/>
    <s v="PGK - Operační sál OP17                           "/>
    <x v="19"/>
    <x v="18"/>
    <n v="0"/>
    <s v="Celkova"/>
    <b v="0"/>
    <b v="0"/>
    <b v="0"/>
    <b v="0"/>
    <s v="07:45:26"/>
    <s v="07:53:59"/>
    <s v="07:56:25"/>
    <s v="08:05:29"/>
    <s v="08:23:39"/>
    <s v="11:29:38"/>
    <s v="11:37:51"/>
    <s v="11:53:06"/>
    <s v="12:01:50"/>
    <n v="256"/>
    <n v="186"/>
    <n v="287"/>
    <n v="207"/>
    <s v="Thursday"/>
    <s v="603"/>
    <n v="968218"/>
    <s v="Plan"/>
    <d v="2023-02-09T00:00:00"/>
    <d v="1899-12-31T08:00:00"/>
    <s v="COS07"/>
    <s v="0863"/>
    <s v=""/>
    <m/>
    <s v="PGK - Oddělení operační gynekologie LO17          "/>
    <x v="0"/>
    <n v="2023"/>
    <x v="559"/>
    <s v="475916409"/>
    <s v="Hradilíková Danuše"/>
    <n v="20230208"/>
    <n v="20230220"/>
    <n v="13"/>
    <s v="C539;;;;;;;;;;;;;;;"/>
    <s v="91991,63634,78990,91982"/>
    <s v="08"/>
    <s v="Porodnicko-gynekologická klinika"/>
    <s v="89301081"/>
    <s v="0817"/>
    <n v="111"/>
    <s v="B"/>
    <x v="4"/>
    <x v="4"/>
    <n v="154382"/>
    <n v="14905"/>
    <n v="0"/>
    <n v="0"/>
    <n v="1304.24"/>
    <n v="0"/>
    <n v="43297.42"/>
    <n v="720"/>
    <n v="1125"/>
    <x v="227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173"/>
    <n v="2.4130499362945557"/>
    <n v="0.64090001583099365"/>
    <s v="1"/>
    <s v="08"/>
    <m/>
    <s v="08,07"/>
    <x v="0"/>
    <s v="78344"/>
    <s v="Olomoucký"/>
    <s v="Olomouc"/>
    <s v="Olomouc západ"/>
    <s v="C53 - Zhoubný novotvar hrdla děložního [cervicis uteri]"/>
    <s v="C539 - ZN - hrdlo děložní [cervix uteri] NS"/>
    <m/>
    <s v="C539 - ZN - hrdlo děložní [cervix uteri] NS"/>
    <x v="376"/>
    <x v="0"/>
    <x v="0"/>
    <x v="0"/>
    <x v="1"/>
  </r>
  <r>
    <n v="356200"/>
    <x v="66"/>
    <s v="Jaroslav Cvek"/>
    <x v="554"/>
    <n v="71"/>
    <m/>
    <s v="Študent Vladimír (ŠTU JR.)"/>
    <s v=" "/>
    <s v="Hruška František (HRU)"/>
    <s v=" "/>
    <s v=" "/>
    <s v=" "/>
    <s v=" "/>
    <s v="Hrytsai Dmytro (HrytDm)"/>
    <s v=" "/>
    <s v="Karolczyk Jiří (KaroJi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9:04:37"/>
    <s v="09:06:34"/>
    <s v="09:09:45"/>
    <s v="09:15:31"/>
    <s v="09:26:40"/>
    <s v="10:20:26"/>
    <s v="10:22:27"/>
    <s v="10:33:11"/>
    <s v="10:38:30"/>
    <n v="94"/>
    <n v="54"/>
    <n v="155"/>
    <n v="101"/>
    <s v="Tuesday"/>
    <s v="706"/>
    <n v="512257"/>
    <s v="Plan"/>
    <d v="2023-04-25T00:00:00"/>
    <d v="1899-12-31T10:30:00"/>
    <s v="COS07"/>
    <s v="1264"/>
    <s v="217 "/>
    <m/>
    <s v="URO - Lůžkové oddělení                            "/>
    <x v="0"/>
    <n v="2023"/>
    <x v="560"/>
    <s v="520806159"/>
    <s v="Cvek Jaroslav"/>
    <n v="20230424"/>
    <n v="20230429"/>
    <n v="6"/>
    <s v="C64;I10;E118;N40;Z988;;;;;;;;;;;"/>
    <s v="91982,76707,78990,91991"/>
    <s v="12"/>
    <s v="Urologická klinika"/>
    <s v="89301121"/>
    <s v="1211"/>
    <n v="205"/>
    <s v="C"/>
    <x v="2"/>
    <x v="2"/>
    <n v="63282"/>
    <n v="6556"/>
    <n v="0"/>
    <n v="0"/>
    <n v="54.34"/>
    <n v="0"/>
    <n v="51119"/>
    <n v="600"/>
    <n v="60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5002"/>
    <s v="Olomoucký"/>
    <s v="Přerov"/>
    <s v="Přerov město"/>
    <s v="C64 - Zhoubný novotvar ledviny mimo pánvičku"/>
    <m/>
    <m/>
    <s v="C64 - Zhoubný novotvar ledviny mimo pánvičku"/>
    <x v="377"/>
    <x v="0"/>
    <x v="0"/>
    <x v="0"/>
    <x v="0"/>
  </r>
  <r>
    <n v="361501"/>
    <x v="184"/>
    <s v="Pavel Pejř"/>
    <x v="555"/>
    <n v="71"/>
    <m/>
    <s v="Hruška František (HRU)"/>
    <s v=" "/>
    <s v="Študent Vladimír (ŠTU JR.)"/>
    <s v=" "/>
    <s v=" "/>
    <s v=" "/>
    <s v=" "/>
    <s v="Vorlová Barbora (VorlBa)"/>
    <s v=" "/>
    <s v="Pavelková Ester (Pavelková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13:50"/>
    <s v="10:37:50"/>
    <s v="10:37:51"/>
    <s v="10:37:52"/>
    <s v="10:37:57"/>
    <s v="12:17:00"/>
    <s v="12:18:42"/>
    <s v="12:33:56"/>
    <s v="12:37:09"/>
    <n v="144"/>
    <n v="100"/>
    <n v="151"/>
    <n v="106"/>
    <s v="Monday"/>
    <s v="706"/>
    <n v="977824"/>
    <s v="Plan"/>
    <d v="2023-06-19T00:00:00"/>
    <d v="1899-12-31T10:41:00"/>
    <s v="COS07"/>
    <s v="1264"/>
    <s v=""/>
    <m/>
    <s v="URO - Lůžkové oddělení                            "/>
    <x v="0"/>
    <n v="2023"/>
    <x v="561"/>
    <s v="520721134"/>
    <s v="Pejř Pavel"/>
    <n v="20230618"/>
    <n v="20230624"/>
    <n v="7"/>
    <s v="C61;I10;I480;;;;;;;;;;;;;"/>
    <s v="78990,91993,76705,91983"/>
    <s v="12"/>
    <s v="Urologická klinika"/>
    <s v="89301121"/>
    <s v="1211"/>
    <n v="111"/>
    <s v="C"/>
    <x v="0"/>
    <x v="0"/>
    <n v="65930"/>
    <n v="7707"/>
    <n v="0"/>
    <n v="0"/>
    <n v="0"/>
    <n v="0"/>
    <n v="60148.08"/>
    <n v="720"/>
    <n v="675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07,12"/>
    <x v="0"/>
    <s v="79845"/>
    <s v="Olomoucký"/>
    <s v="Prostějov"/>
    <s v="Konicko"/>
    <s v="C61 - Zhoubný novotvar předstojné žlázy - prostaty"/>
    <m/>
    <m/>
    <s v="C61 - Zhoubný novotvar předstojné žlázy - prostaty"/>
    <x v="16"/>
    <x v="0"/>
    <x v="0"/>
    <x v="0"/>
    <x v="0"/>
  </r>
  <r>
    <n v="371362"/>
    <x v="13"/>
    <s v="Josef Šnevajs"/>
    <x v="556"/>
    <n v="71"/>
    <m/>
    <s v="Hruška František (HRU)"/>
    <s v=" "/>
    <s v="Žemla Pavel (Žemla)"/>
    <s v=" "/>
    <s v=" "/>
    <s v=" "/>
    <s v=" "/>
    <s v="Čermáková Pavla (ČermPa)"/>
    <s v=" "/>
    <s v="František Angelus Špiruda (FraAngŠpi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07:39:04"/>
    <s v="07:47:15"/>
    <s v="07:47:16"/>
    <s v="08:05:29"/>
    <s v="08:05:33"/>
    <s v="10:53:01"/>
    <s v="10:59:24"/>
    <s v="11:23:21"/>
    <s v="11:31:04"/>
    <n v="232"/>
    <n v="168"/>
    <n v="150"/>
    <n v="107"/>
    <s v="Wednesday"/>
    <s v="706"/>
    <n v="887712"/>
    <s v="Plan"/>
    <d v="2023-09-20T00:00:00"/>
    <d v="1899-12-31T08:00:00"/>
    <s v="COS07"/>
    <s v="1264"/>
    <s v=""/>
    <m/>
    <s v="URO - Lůžkové oddělení                            "/>
    <x v="0"/>
    <n v="2023"/>
    <x v="562"/>
    <s v="520228078"/>
    <s v="Šnevajs Josef"/>
    <n v="20230919"/>
    <n v="20230928"/>
    <n v="10"/>
    <s v="C61;I10;E118;G628;;;;;;;;;;;;"/>
    <s v="91992,91982,76705,78990"/>
    <s v="12"/>
    <s v="Urologická klinika"/>
    <s v="89301121"/>
    <s v="1211"/>
    <n v="211"/>
    <s v="C"/>
    <x v="0"/>
    <x v="0"/>
    <n v="79313"/>
    <n v="10581"/>
    <n v="0"/>
    <n v="0"/>
    <n v="380.41"/>
    <n v="0"/>
    <n v="60688.2"/>
    <n v="1080"/>
    <n v="900"/>
    <x v="228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174"/>
    <n v="2.3516900539398193"/>
    <n v="0.55559998750686646"/>
    <s v="1"/>
    <s v="12"/>
    <m/>
    <s v="12,07"/>
    <x v="0"/>
    <s v="78322"/>
    <s v="Olomoucký"/>
    <s v="Olomouc"/>
    <s v="Litovelsko"/>
    <s v="C61 - Zhoubný novotvar předstojné žlázy - prostaty"/>
    <m/>
    <m/>
    <s v="C61 - Zhoubný novotvar předstojné žlázy - prostaty"/>
    <x v="378"/>
    <x v="0"/>
    <x v="0"/>
    <x v="0"/>
    <x v="0"/>
  </r>
  <r>
    <n v="378036"/>
    <x v="92"/>
    <s v="Františka Türková"/>
    <x v="557"/>
    <n v="76"/>
    <m/>
    <s v="Špička Petr (Špič)"/>
    <s v=" "/>
    <s v="Řezáč Tomáš (rezactom)"/>
    <s v=" "/>
    <s v=" "/>
    <s v=" "/>
    <s v=" "/>
    <s v="Štrba Peter (Štrba)"/>
    <s v=" "/>
    <s v="Mücková Marie (Mücková)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63"/>
    <x v="55"/>
    <n v="0"/>
    <s v="Celkova"/>
    <m/>
    <m/>
    <m/>
    <m/>
    <s v="11:19:01"/>
    <s v="11:25:57"/>
    <s v="11:37:01"/>
    <s v="11:52:51"/>
    <s v="11:59:21"/>
    <s v="14:21:32"/>
    <s v="14:25:05"/>
    <s v="14:54:21"/>
    <s v="15:02:30"/>
    <n v="223"/>
    <n v="142"/>
    <n v="156"/>
    <n v="89"/>
    <s v="Wednesday"/>
    <s v="CH1"/>
    <n v="232952"/>
    <s v="Plan"/>
    <d v="2023-11-29T00:00:00"/>
    <d v="1899-12-31T10:40:00"/>
    <s v="COS07"/>
    <s v="0464"/>
    <s v="111 "/>
    <s v="51359"/>
    <s v="1.CH - Lůžkové oddělení 6  JIP                    "/>
    <x v="0"/>
    <n v="2023"/>
    <x v="563"/>
    <s v="475605165"/>
    <s v="Türková Františka"/>
    <n v="20231128"/>
    <n v="20231207"/>
    <n v="10"/>
    <s v="C182;I10;;;;;;;;;;;;;;"/>
    <s v="21225,21415,21413,78989,91981,21215,21221,51353,51359,21001,51713,91992"/>
    <s v="04"/>
    <s v="I. chirurgická klinika"/>
    <s v="89301041"/>
    <s v="0413"/>
    <n v="111"/>
    <s v="D"/>
    <x v="50"/>
    <x v="50"/>
    <n v="88677"/>
    <n v="4332"/>
    <n v="38701"/>
    <n v="0"/>
    <n v="116.09"/>
    <n v="0"/>
    <n v="6701.98"/>
    <n v="480"/>
    <n v="375"/>
    <x v="218"/>
    <s v="04"/>
    <s v="I. chirurgická klinika"/>
    <s v="89301041"/>
    <s v="0413"/>
    <n v="12"/>
    <n v="4"/>
    <n v="20"/>
    <n v="192843"/>
    <n v="16230"/>
    <n v="1"/>
    <n v="46332"/>
    <n v="2.7919999999999998"/>
    <n v="2.5752999999999999"/>
    <n v="0.2167"/>
    <x v="77"/>
    <n v="2.5752999782562256"/>
    <n v="0.2167000025510788"/>
    <s v="1"/>
    <s v="04"/>
    <s v="04"/>
    <s v="26,07,04"/>
    <x v="2"/>
    <s v="79368"/>
    <s v="Moravskoslezský"/>
    <s v="Bruntál"/>
    <s v="Rýmařovsko"/>
    <s v="C18 - Zhoubný novotvar tlustého střeva"/>
    <s v="C182 - ZN - vzestupný tračník [colon ascendens]"/>
    <m/>
    <s v="C182 - ZN - vzestupný tračník [colon ascendens]"/>
    <x v="379"/>
    <x v="1"/>
    <x v="0"/>
    <x v="0"/>
    <x v="2"/>
  </r>
  <r>
    <n v="362630"/>
    <x v="101"/>
    <s v="Jaromír Matoušek"/>
    <x v="558"/>
    <n v="71"/>
    <m/>
    <s v="Študent Vladimír (ŠTU JR.)"/>
    <s v=" "/>
    <s v="Česák Ondřej (ČesáOn)"/>
    <s v=" "/>
    <s v=" "/>
    <s v=" "/>
    <s v=" "/>
    <s v="Paciorková Hana (paciha)"/>
    <s v=" "/>
    <s v="Nováková Lenka (NováLe)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Bačinská Tereza (BačiTe)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34:54"/>
    <s v="07:41:56"/>
    <s v="07:48:34"/>
    <s v="07:57:09"/>
    <s v="08:04:50"/>
    <s v="10:22:00"/>
    <s v="10:23:58"/>
    <s v="10:58:35"/>
    <s v="11:13:17"/>
    <n v="219"/>
    <n v="138"/>
    <n v="188"/>
    <n v="147"/>
    <s v="Friday"/>
    <s v="706"/>
    <n v="1216228"/>
    <s v="Plan"/>
    <d v="2023-06-30T00:00:00"/>
    <d v="1899-12-31T08:00:00"/>
    <s v="COS07"/>
    <s v="1264"/>
    <s v=""/>
    <m/>
    <s v="URO - Lůžkové oddělení                            "/>
    <x v="0"/>
    <n v="2023"/>
    <x v="564"/>
    <s v="520114111"/>
    <s v="Matoušek Jaromír"/>
    <n v="20230629"/>
    <n v="20230704"/>
    <n v="6"/>
    <s v="C61;;;;;;;;;;;;;;;"/>
    <s v="78990,76705,91983,91993,76711"/>
    <s v="12"/>
    <s v="Urologická klinika"/>
    <s v="89301121"/>
    <s v="1211"/>
    <n v="111"/>
    <s v="C"/>
    <x v="9"/>
    <x v="9"/>
    <n v="95962"/>
    <n v="6406"/>
    <n v="0"/>
    <n v="0"/>
    <n v="0"/>
    <n v="0"/>
    <n v="60349.73"/>
    <n v="600"/>
    <n v="450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07,12"/>
    <x v="0"/>
    <s v="66902"/>
    <s v="Jihomoravský"/>
    <s v="Znojmo"/>
    <s v="Znojmo"/>
    <s v="C61 - Zhoubný novotvar předstojné žlázy - prostaty"/>
    <m/>
    <m/>
    <s v="C61 - Zhoubný novotvar předstojné žlázy - prostaty"/>
    <x v="338"/>
    <x v="0"/>
    <x v="0"/>
    <x v="0"/>
    <x v="0"/>
  </r>
  <r>
    <n v="362259"/>
    <x v="190"/>
    <s v="Ludmila Pavlátová"/>
    <x v="559"/>
    <n v="83"/>
    <m/>
    <s v="Dzvinčuk Petr (dzvincuk)"/>
    <s v=" "/>
    <s v="Janošík Martin (JanoMa)"/>
    <s v=" "/>
    <s v=" "/>
    <s v=" "/>
    <s v=" "/>
    <s v="Štrba Peter (Štrba)"/>
    <s v=" "/>
    <s v="Hnízdilová Iveta (Hnízdilov)"/>
    <s v=" "/>
    <s v=" "/>
    <s v=" "/>
    <s v=" "/>
    <s v=" "/>
    <s v=" "/>
    <s v=" "/>
    <s v=" "/>
    <s v=" "/>
    <s v="Čermáková Martina (ČermákoMa)"/>
    <s v=" "/>
    <s v=" "/>
    <s v=" "/>
    <s v=" "/>
    <s v="Koriteaková Vendula (KoriteaVe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m/>
    <s v="PGK - Operační sál OP17                           "/>
    <x v="13"/>
    <x v="13"/>
    <n v="0"/>
    <s v="Celkova"/>
    <b v="0"/>
    <b v="0"/>
    <b v="0"/>
    <b v="0"/>
    <s v="11:52:39"/>
    <s v="11:54:59"/>
    <s v="12:03:11"/>
    <s v="12:08:31"/>
    <s v="12:36:48"/>
    <s v="15:10:11"/>
    <s v="15:19:04"/>
    <s v="15:28:21"/>
    <s v="15:34:47"/>
    <n v="222"/>
    <n v="154"/>
    <n v="152"/>
    <n v="109"/>
    <s v="Thursday"/>
    <s v="603"/>
    <n v="143617"/>
    <s v="Plan"/>
    <d v="2023-06-29T00:00:00"/>
    <d v="1899-12-31T11:01:00"/>
    <s v="COS07"/>
    <s v="0863"/>
    <s v="207 "/>
    <m/>
    <s v="PGK - Oddělení operační gynekologie LO17          "/>
    <x v="0"/>
    <n v="2023"/>
    <x v="565"/>
    <s v="405119440"/>
    <s v="Pavlátová Ludmila"/>
    <n v="20230628"/>
    <n v="20230703"/>
    <n v="6"/>
    <s v="N993;N393;I10;;;;;;;;;;;;;"/>
    <s v="21415,21221,51711,21413,90873,21001,78990,90809,21225,91867"/>
    <s v="08"/>
    <s v="Porodnicko-gynekologická klinika"/>
    <s v="89301081"/>
    <s v="0817"/>
    <n v="207"/>
    <s v="D"/>
    <x v="13"/>
    <x v="13"/>
    <n v="27381"/>
    <n v="7012"/>
    <n v="0"/>
    <n v="0"/>
    <n v="0"/>
    <n v="0"/>
    <n v="50346.28"/>
    <n v="300"/>
    <n v="450"/>
    <x v="229"/>
    <s v="08"/>
    <s v="Porodnicko-gynekologická klinika"/>
    <s v="89301081"/>
    <s v="0817"/>
    <n v="5"/>
    <n v="2"/>
    <n v="8"/>
    <n v="65283"/>
    <n v="5739"/>
    <n v="1"/>
    <n v="25587"/>
    <n v="0.94840000000000002"/>
    <n v="0.87180000000000002"/>
    <n v="7.6600000000000001E-2"/>
    <x v="175"/>
    <n v="0.8718000054359436"/>
    <n v="0.34097999334335327"/>
    <s v="1"/>
    <s v="08"/>
    <s v="08"/>
    <s v="26,08,07"/>
    <x v="4"/>
    <s v="75301"/>
    <s v="Olomoucký"/>
    <s v="Přerov"/>
    <s v="Hranicko"/>
    <s v="N99 - Stavy močové a pohlavní soustavy po výkonech nezařazené jinde"/>
    <s v="N993 - Výhřez poševní stěny po hysterektomii"/>
    <m/>
    <s v="N993 - Výhřez poševní stěny po hysterektomii"/>
    <x v="380"/>
    <x v="0"/>
    <x v="0"/>
    <x v="0"/>
    <x v="1"/>
  </r>
  <r>
    <n v="358963"/>
    <x v="173"/>
    <s v="Marie Serynová"/>
    <x v="560"/>
    <n v="66"/>
    <m/>
    <s v="Pilka Radovan (pilkarad)"/>
    <s v=" "/>
    <s v="Stážista1 Porgyn (STÁŽ15)"/>
    <s v=" "/>
    <s v=" "/>
    <s v=" "/>
    <s v=" "/>
    <s v="Rešková Ivana (ReškováI)"/>
    <s v=" "/>
    <s v="František Angelus Špiruda (FraAngŠpi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Janka Jiří (JankJi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5:34:13"/>
    <s v="15:34:14"/>
    <s v="15:46:24"/>
    <s v="15:49:57"/>
    <s v="16:16:31"/>
    <s v="16:45:48"/>
    <s v="16:59:21"/>
    <s v="17:01:10"/>
    <s v="17:11:18"/>
    <n v="97"/>
    <n v="29"/>
    <n v="171"/>
    <n v="111"/>
    <s v="Thursday"/>
    <s v="603"/>
    <n v="1228194"/>
    <s v="Sluzba"/>
    <d v="2023-05-18T00:00:00"/>
    <d v="1899-12-31T15:12:00"/>
    <s v="COS07"/>
    <s v="0863"/>
    <s v=""/>
    <m/>
    <s v=""/>
    <x v="0"/>
    <n v="2023"/>
    <x v="566"/>
    <s v="5753090563"/>
    <s v="Serynová Marie"/>
    <n v="20230517"/>
    <n v="20230520"/>
    <n v="4"/>
    <s v="C549;I10;;;;;;;;;;;;;;"/>
    <s v="90781,78989,37115,51711"/>
    <s v="08"/>
    <s v="Porodnicko-gynekologická klinika"/>
    <s v="89301081"/>
    <s v="0817"/>
    <n v="111"/>
    <s v="A"/>
    <x v="83"/>
    <x v="83"/>
    <n v="33018"/>
    <n v="4569"/>
    <n v="0"/>
    <n v="0"/>
    <n v="54.34"/>
    <n v="0"/>
    <n v="48906.48"/>
    <n v="180"/>
    <n v="375"/>
    <x v="230"/>
    <s v="08"/>
    <s v="Porodnicko-gynekologická klinika"/>
    <s v="89301081"/>
    <s v="0817"/>
    <n v="5"/>
    <n v="2"/>
    <n v="10"/>
    <n v="64348"/>
    <n v="5921"/>
    <n v="1"/>
    <n v="14592"/>
    <n v="0.93840000000000001"/>
    <n v="0.85929999999999995"/>
    <n v="7.9100000000000004E-2"/>
    <x v="176"/>
    <n v="0.85930001735687256"/>
    <n v="0.44641000032424927"/>
    <s v="1"/>
    <s v="08"/>
    <s v="08"/>
    <s v="08,07,39"/>
    <x v="3"/>
    <s v="78985"/>
    <s v="Olomoucký"/>
    <s v="Šumperk"/>
    <s v="Mohelnicko"/>
    <s v="C54 - Zhoubný novotvar těla děložního"/>
    <s v="C549 - ZN - tělo děložní [corpus uteri] NS"/>
    <m/>
    <s v="C549 - ZN - tělo děložní [corpus uteri] NS"/>
    <x v="381"/>
    <x v="0"/>
    <x v="0"/>
    <x v="0"/>
    <x v="1"/>
  </r>
  <r>
    <n v="344494"/>
    <x v="199"/>
    <s v="David Joseph Gaul"/>
    <x v="561"/>
    <n v="61"/>
    <m/>
    <s v="Wiesner Natalia (WiesNa)"/>
    <s v=" "/>
    <s v="Hruška František (HRU)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4"/>
    <x v="22"/>
    <n v="0"/>
    <s v="Celkova"/>
    <b v="0"/>
    <b v="0"/>
    <b v="0"/>
    <b v="0"/>
    <s v="13:40:38"/>
    <s v="13:48:43"/>
    <s v="13:48:45"/>
    <s v="13:51:46"/>
    <s v="13:56:15"/>
    <s v="14:26:40"/>
    <s v="14:29:05"/>
    <s v="14:44:01"/>
    <s v="14:44:02"/>
    <n v="64"/>
    <n v="30"/>
    <n v="70"/>
    <n v="36"/>
    <s v="Tuesday"/>
    <s v="706"/>
    <n v="480246"/>
    <s v="Plan"/>
    <d v="2023-01-10T00:00:00"/>
    <d v="1899-12-31T11:51:00"/>
    <s v="COS07"/>
    <s v="1264"/>
    <s v="211 "/>
    <m/>
    <s v="URO - Lůžkové oddělení                            "/>
    <x v="1"/>
    <n v="2023"/>
    <x v="567"/>
    <s v="6209041949"/>
    <s v="Gaul David Joseph"/>
    <n v="20230110"/>
    <n v="20230111"/>
    <n v="2"/>
    <s v="N433;;;;;;;;;;;;;;;"/>
    <s v="76451,78115"/>
    <s v="12"/>
    <s v="Urologická klinika"/>
    <s v="89301121"/>
    <s v="1211"/>
    <n v="211"/>
    <s v="C"/>
    <x v="26"/>
    <x v="26"/>
    <n v="6512"/>
    <n v="1493"/>
    <n v="0"/>
    <n v="0"/>
    <n v="0"/>
    <n v="0"/>
    <n v="0"/>
    <n v="120"/>
    <n v="225"/>
    <x v="89"/>
    <s v="12"/>
    <s v="Urologická klinika"/>
    <s v="89301121"/>
    <s v="1211"/>
    <n v="4"/>
    <n v="2"/>
    <n v="6"/>
    <n v="40350"/>
    <n v="30"/>
    <n v="1"/>
    <n v="1030"/>
    <n v="0.53920000000000001"/>
    <n v="0.53879999999999995"/>
    <n v="4.0000000000000002E-4"/>
    <x v="30"/>
    <n v="0.53880000114440918"/>
    <n v="0"/>
    <s v="1"/>
    <s v="12"/>
    <s v="12"/>
    <s v="12,07"/>
    <x v="2"/>
    <s v="78347"/>
    <s v="Olomoucký"/>
    <s v="Olomouc"/>
    <s v="Olomouc východ"/>
    <s v="N43 - Hydrokéla a spermatokéla"/>
    <s v="N433 - Hydrokéla NS"/>
    <m/>
    <s v="N433 - Hydrokéla NS"/>
    <x v="45"/>
    <x v="1"/>
    <x v="0"/>
    <x v="0"/>
    <x v="0"/>
  </r>
  <r>
    <n v="351436"/>
    <x v="128"/>
    <s v="Andrea Šponerová"/>
    <x v="562"/>
    <n v="46"/>
    <m/>
    <s v="Marek Radim (marekrad)"/>
    <s v=" "/>
    <s v="Přidalová Barbora (PřidBa)"/>
    <s v=" "/>
    <s v=" "/>
    <s v=" "/>
    <s v=" "/>
    <s v="Dubovec Tomáš (DubovecTo)"/>
    <s v=" "/>
    <s v=" 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m/>
    <s v="PGK - Operační sál OP17                           "/>
    <x v="75"/>
    <x v="66"/>
    <n v="0"/>
    <s v="Celkova"/>
    <b v="0"/>
    <b v="0"/>
    <b v="0"/>
    <b v="1"/>
    <s v="16:57:57"/>
    <s v="16:59:21"/>
    <s v="17:02:39"/>
    <s v="17:10:56"/>
    <s v="17:29:14"/>
    <s v="19:01:19"/>
    <s v="19:03:29"/>
    <s v="19:04:44"/>
    <s v="19:14:37"/>
    <n v="137"/>
    <n v="92"/>
    <n v="135"/>
    <n v="101"/>
    <s v="Thursday"/>
    <s v="603"/>
    <n v="216609"/>
    <s v="Sluzba"/>
    <d v="2023-05-11T00:00:00"/>
    <d v="1899-12-31T13:52:00"/>
    <s v="COS07"/>
    <s v="0863"/>
    <s v="217 "/>
    <m/>
    <s v="PGK - Oddělení operační gynekologie LO17          "/>
    <x v="0"/>
    <n v="2023"/>
    <x v="568"/>
    <s v="7752185793"/>
    <s v="Šponerová Andrea"/>
    <n v="20230510"/>
    <n v="20230514"/>
    <n v="5"/>
    <s v="N924;I10;E669;;;;;;;;;;;;;"/>
    <s v="91987,21001,21221,21415,78990"/>
    <s v="08"/>
    <s v="Porodnicko-gynekologická klinika"/>
    <s v="89301081"/>
    <s v="0817"/>
    <n v="205"/>
    <s v="C"/>
    <x v="14"/>
    <x v="14"/>
    <n v="35661"/>
    <n v="5903"/>
    <n v="0"/>
    <n v="0"/>
    <n v="108.69"/>
    <n v="0"/>
    <n v="71579.59"/>
    <n v="240"/>
    <n v="525"/>
    <x v="231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177"/>
    <n v="1.2683000564575195"/>
    <n v="0.61545002460479736"/>
    <s v="1"/>
    <s v="08"/>
    <m/>
    <s v="08,26,07"/>
    <x v="0"/>
    <s v="79812"/>
    <s v="Olomoucký"/>
    <s v="Prostějov"/>
    <s v="Prostějov a okolí"/>
    <s v="N92 - Nadměrná, častá a nepravidelná menstruace"/>
    <s v="N924 - Nadměrné krvácení v období před menopauzou"/>
    <m/>
    <s v="N924 - Nadměrné krvácení v období před menopauzou"/>
    <x v="382"/>
    <x v="0"/>
    <x v="0"/>
    <x v="0"/>
    <x v="1"/>
  </r>
  <r>
    <n v="348341"/>
    <x v="106"/>
    <s v="Jan Augustin"/>
    <x v="563"/>
    <n v="72"/>
    <m/>
    <s v="Hruška František (HRU)"/>
    <s v=" "/>
    <s v="Študent Vladimír (ŠTU JR.)"/>
    <s v=" "/>
    <s v=" "/>
    <s v=" "/>
    <s v=" "/>
    <s v="Gallová Zuzana (Gallová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10:27"/>
    <s v="10:16:17"/>
    <s v="10:25:33"/>
    <s v="10:25:34"/>
    <s v="10:35:21"/>
    <s v="12:12:56"/>
    <s v="12:14:09"/>
    <s v="12:20:04"/>
    <s v="12:30:43"/>
    <n v="140"/>
    <n v="97"/>
    <n v="151"/>
    <n v="107"/>
    <s v="Tuesday"/>
    <s v="706"/>
    <n v="1149810"/>
    <s v="Plan"/>
    <d v="2023-02-07T00:00:00"/>
    <d v="1899-12-31T10:20:00"/>
    <s v="COS07"/>
    <s v="1264"/>
    <s v=""/>
    <m/>
    <s v="IPCHO - Intenzivní péče chirurgických oborů       "/>
    <x v="0"/>
    <n v="2023"/>
    <x v="569"/>
    <s v="510624036"/>
    <s v="Augustin Jan"/>
    <n v="20230206"/>
    <n v="20230212"/>
    <n v="7"/>
    <s v="C61;J988;R042;Z930;C329;;;;;;;;;;;"/>
    <s v="91992,78990,91982,76705"/>
    <s v="12"/>
    <s v="Urologická klinika"/>
    <s v="89301121"/>
    <s v="1211"/>
    <n v="111"/>
    <s v="C"/>
    <x v="0"/>
    <x v="0"/>
    <n v="72934"/>
    <n v="6481"/>
    <n v="6696"/>
    <n v="0"/>
    <n v="0"/>
    <n v="0"/>
    <n v="60177.54"/>
    <n v="600"/>
    <n v="525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8974"/>
    <s v="Olomoucký"/>
    <s v="Šumperk"/>
    <s v="Šumperk"/>
    <s v="C61 - Zhoubný novotvar předstojné žlázy - prostaty"/>
    <m/>
    <m/>
    <s v="C61 - Zhoubný novotvar předstojné žlázy - prostaty"/>
    <x v="26"/>
    <x v="0"/>
    <x v="0"/>
    <x v="0"/>
    <x v="0"/>
  </r>
  <r>
    <n v="370494"/>
    <x v="84"/>
    <s v="Miroslav Seitler"/>
    <x v="564"/>
    <n v="72"/>
    <m/>
    <s v="Burešová Eva (BUR)"/>
    <s v=" "/>
    <s v="Wiesner Natalia (WiesNa)"/>
    <s v=" "/>
    <s v=" "/>
    <s v=" "/>
    <s v=" "/>
    <s v="Mačuga Filip (MačuFi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Seidl Zbyněk (Seid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76"/>
    <x v="67"/>
    <n v="0"/>
    <s v="Celkova"/>
    <b v="0"/>
    <b v="0"/>
    <b v="0"/>
    <b v="0"/>
    <s v="16:29:43"/>
    <s v="16:32:02"/>
    <s v="16:33:10"/>
    <s v="16:37:07"/>
    <s v="16:49:06"/>
    <s v="17:41:14"/>
    <s v="17:48:49"/>
    <s v="17:49:10"/>
    <s v="17:51:07"/>
    <n v="82"/>
    <n v="52"/>
    <n v="75"/>
    <n v="39"/>
    <s v="Monday"/>
    <s v="706"/>
    <n v="226707"/>
    <s v="Sluzba"/>
    <d v="2023-09-18T00:00:00"/>
    <d v="1899-12-31T14:26:00"/>
    <s v="COS07"/>
    <s v="1264"/>
    <s v="201 "/>
    <m/>
    <s v="URO - Lůžkové oddělení                            "/>
    <x v="1"/>
    <n v="2023"/>
    <x v="570"/>
    <s v="510320052"/>
    <s v="Seitler Miroslav"/>
    <n v="20230917"/>
    <n v="20230920"/>
    <n v="4"/>
    <s v="N394;C61;C160;Z988;E039;;;;;;;;;;;"/>
    <s v="78989,76601"/>
    <s v="12"/>
    <s v="Urologická klinika"/>
    <s v="89301121"/>
    <s v="1211"/>
    <n v="201"/>
    <s v="C"/>
    <x v="84"/>
    <x v="84"/>
    <n v="11982"/>
    <n v="4254"/>
    <n v="0"/>
    <n v="0"/>
    <n v="5352.31"/>
    <n v="0"/>
    <n v="28650.240000000002"/>
    <n v="360"/>
    <n v="450"/>
    <x v="232"/>
    <s v="12"/>
    <s v="Urologická klinika"/>
    <s v="89301121"/>
    <s v="1211"/>
    <n v="5"/>
    <n v="2"/>
    <n v="8"/>
    <n v="63573"/>
    <n v="36761"/>
    <n v="1"/>
    <n v="49717"/>
    <n v="1.3399000000000001"/>
    <n v="0.84899999999999998"/>
    <n v="0.4909"/>
    <x v="178"/>
    <n v="0.84899997711181641"/>
    <n v="0.49090000987052917"/>
    <s v="1"/>
    <s v="12"/>
    <s v="12"/>
    <s v="07,12"/>
    <x v="2"/>
    <s v="79857"/>
    <s v="Olomoucký"/>
    <s v="Prostějov"/>
    <s v="Prostějov a okolí"/>
    <s v="N39 - Jiná onemocnění močové soustavy"/>
    <s v="N394 - Jiná určená inkontinence moči"/>
    <m/>
    <s v="N394 - Jiná určená inkontinence moči"/>
    <x v="383"/>
    <x v="1"/>
    <x v="0"/>
    <x v="0"/>
    <x v="0"/>
  </r>
  <r>
    <n v="365586"/>
    <x v="103"/>
    <s v="Petr Vrba"/>
    <x v="565"/>
    <n v="48"/>
    <m/>
    <s v="Študent Vladimír (ŠTU JR.)"/>
    <s v=" "/>
    <s v="Žemla Pavel (Žemla)"/>
    <s v="Česák Ondřej (ČesáOn)"/>
    <s v=" "/>
    <s v=" "/>
    <s v=" "/>
    <s v="Špaňhel Jiří (Špaňhel)"/>
    <s v=" "/>
    <s v="Matuštíková Bronislava (Matuštíko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39:13"/>
    <s v="07:40:48"/>
    <s v="07:53:49"/>
    <s v="08:04:09"/>
    <s v="08:24:43"/>
    <s v="11:25:37"/>
    <s v="11:27:29"/>
    <s v="11:29:02"/>
    <s v="11:35:33"/>
    <n v="236"/>
    <n v="181"/>
    <n v="188"/>
    <n v="147"/>
    <s v="Tuesday"/>
    <s v="706"/>
    <n v="1065949"/>
    <s v="Plan"/>
    <d v="2023-07-25T00:00:00"/>
    <d v="1899-12-31T08:00:00"/>
    <s v="COS07"/>
    <s v="1264"/>
    <s v=""/>
    <m/>
    <s v="URO - Lůžkové oddělení                            "/>
    <x v="0"/>
    <n v="2023"/>
    <x v="571"/>
    <s v="7503044461"/>
    <s v="Vrba Petr"/>
    <n v="20230724"/>
    <n v="20230730"/>
    <n v="7"/>
    <s v="C61;I10;E785;;;;;;;;;;;;;"/>
    <s v="78990,76711,91982,76705,91992"/>
    <s v="12"/>
    <s v="Urologická klinika"/>
    <s v="89301121"/>
    <s v="1211"/>
    <n v="205"/>
    <s v="C"/>
    <x v="9"/>
    <x v="9"/>
    <n v="81426"/>
    <n v="7557"/>
    <n v="0"/>
    <n v="0"/>
    <n v="0"/>
    <n v="0"/>
    <n v="60154.9"/>
    <n v="720"/>
    <n v="525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07,12"/>
    <x v="0"/>
    <s v="79824"/>
    <s v="Olomoucký"/>
    <s v="Prostějov"/>
    <s v="Prostějov a okolí"/>
    <s v="C61 - Zhoubný novotvar předstojné žlázy - prostaty"/>
    <m/>
    <m/>
    <s v="C61 - Zhoubný novotvar předstojné žlázy - prostaty"/>
    <x v="25"/>
    <x v="0"/>
    <x v="0"/>
    <x v="0"/>
    <x v="0"/>
  </r>
  <r>
    <n v="345270"/>
    <x v="213"/>
    <s v="Rostislav Messner"/>
    <x v="566"/>
    <n v="73"/>
    <m/>
    <s v="Študent Vladimír (ŠTU JR.)"/>
    <s v=" "/>
    <s v="Študent Vladimír (ŠTU)"/>
    <s v=" "/>
    <s v=" "/>
    <s v=" "/>
    <s v=" "/>
    <s v="Raimr Jakub (Raimr)"/>
    <s v=" "/>
    <s v="Raimrová Elena (Raimrová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54:50"/>
    <s v="10:56:38"/>
    <s v="11:21:57"/>
    <s v="11:21:58"/>
    <s v="11:22:08"/>
    <s v="12:32:12"/>
    <s v="12:35:06"/>
    <s v="12:40:03"/>
    <s v="12:48:30"/>
    <n v="114"/>
    <n v="70"/>
    <n v="151"/>
    <n v="107"/>
    <s v="Friday"/>
    <s v="706"/>
    <n v="133182"/>
    <s v="Plan"/>
    <d v="2023-01-20T00:00:00"/>
    <d v="1899-12-31T10:53:00"/>
    <s v="COS07"/>
    <s v="1264"/>
    <s v="111 "/>
    <m/>
    <s v="URO - Lůžkové oddělení                            "/>
    <x v="0"/>
    <n v="2023"/>
    <x v="572"/>
    <s v="500917227"/>
    <s v="Messner Rostislav"/>
    <n v="20230119"/>
    <n v="20230125"/>
    <n v="7"/>
    <s v="C61;I528;J448;E789;;;;;;;;;;;;"/>
    <s v="76705,78990,91992,91982"/>
    <s v="12"/>
    <s v="Urologická klinika"/>
    <s v="89301121"/>
    <s v="1211"/>
    <n v="111"/>
    <s v="C"/>
    <x v="0"/>
    <x v="0"/>
    <n v="61524"/>
    <n v="7557"/>
    <n v="0"/>
    <n v="0"/>
    <n v="0"/>
    <n v="0"/>
    <n v="60166.89"/>
    <n v="720"/>
    <n v="525"/>
    <x v="0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29"/>
    <x v="0"/>
    <x v="0"/>
    <x v="0"/>
    <x v="0"/>
  </r>
  <r>
    <n v="346796"/>
    <x v="217"/>
    <s v="Vladislava Piňosová"/>
    <x v="567"/>
    <n v="44"/>
    <m/>
    <s v="Marek Radim (marekrad)"/>
    <s v=" "/>
    <s v="Kováč David (KováčDavi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23"/>
    <x v="21"/>
    <n v="0"/>
    <s v="Celkova"/>
    <b v="0"/>
    <b v="0"/>
    <b v="0"/>
    <b v="0"/>
    <s v="07:53:48"/>
    <s v="07:58:05"/>
    <s v="08:02:26"/>
    <s v="08:10:13"/>
    <s v="08:28:43"/>
    <s v="11:53:09"/>
    <s v="11:54:00"/>
    <s v="12:12:47"/>
    <s v="12:19:31"/>
    <n v="266"/>
    <n v="205"/>
    <n v="184"/>
    <n v="123"/>
    <s v="Thursday"/>
    <s v="603"/>
    <n v="611512"/>
    <s v="Plan"/>
    <d v="2023-03-02T00:00:00"/>
    <d v="1899-12-31T08:00:00"/>
    <s v="COS07"/>
    <s v="0863"/>
    <s v="211 "/>
    <m/>
    <s v="PGK - Oddělení operační gynekologie LO17          "/>
    <x v="0"/>
    <n v="2023"/>
    <x v="573"/>
    <s v="7954155352"/>
    <s v="Piňosová Vladislava"/>
    <n v="20230301"/>
    <n v="20230308"/>
    <n v="8"/>
    <s v="N808;;;;;;;;;;;;;;;"/>
    <s v="90859,51711,78990,91855"/>
    <s v="08"/>
    <s v="Porodnicko-gynekologická klinika"/>
    <s v="89301081"/>
    <s v="0817"/>
    <n v="211"/>
    <s v="C"/>
    <x v="14"/>
    <x v="14"/>
    <n v="39183"/>
    <n v="9680"/>
    <n v="0"/>
    <n v="0"/>
    <n v="353.22"/>
    <n v="0"/>
    <n v="12818"/>
    <n v="420"/>
    <n v="750"/>
    <x v="233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179"/>
    <n v="1.2683000564575195"/>
    <n v="0.16490000486373901"/>
    <s v="1"/>
    <s v="08"/>
    <s v="08"/>
    <s v="08,07"/>
    <x v="1"/>
    <s v="78401"/>
    <s v="Olomoucký"/>
    <s v="Olomouc"/>
    <s v="Litovelsko"/>
    <s v="N80 - Endometrióza"/>
    <s v="N808 - Jiná endometrióza"/>
    <m/>
    <s v="N808 - Jiná endometrióza"/>
    <x v="384"/>
    <x v="0"/>
    <x v="0"/>
    <x v="0"/>
    <x v="1"/>
  </r>
  <r>
    <n v="381163"/>
    <x v="177"/>
    <s v="Miloslava Müllerová"/>
    <x v="568"/>
    <n v="74"/>
    <m/>
    <s v="Dzvinčuk Petr (dzvincuk)"/>
    <s v=" "/>
    <s v="Janošík Martin (JanoMa)"/>
    <s v="Stážista1 Porgyn (STÁŽ15)"/>
    <s v=" "/>
    <s v=" "/>
    <s v=" "/>
    <s v="Čermáková Pavla (ČermPa)"/>
    <s v=" "/>
    <s v="Sobotková Klára (SobotkoKl)"/>
    <s v=" "/>
    <s v=" "/>
    <s v=" "/>
    <s v=" "/>
    <s v=" "/>
    <s v=" "/>
    <s v=" "/>
    <s v=" "/>
    <s v=" "/>
    <s v="Skýpalová Gabriela (SkýpaloGa)"/>
    <s v=" "/>
    <s v=" "/>
    <s v=" "/>
    <s v=" "/>
    <s v="Koriteaková Vendula (KoriteaVe)"/>
    <s v=" "/>
    <s v=" "/>
    <s v=" "/>
    <s v=" "/>
    <s v="Benda Jan (Benda)"/>
    <s v=" "/>
    <s v=" "/>
    <s v=" "/>
    <s v=" "/>
    <s v="Havránek Jakub (HavrJak)"/>
    <s v=" "/>
    <s v=" "/>
    <s v=" "/>
    <s v=" "/>
    <s v="COS07"/>
    <m/>
    <s v="PGK - Operační sál OP17                           "/>
    <x v="13"/>
    <x v="13"/>
    <n v="0"/>
    <s v="Celkova"/>
    <m/>
    <m/>
    <m/>
    <m/>
    <s v="07:42:35"/>
    <s v="07:47:57"/>
    <s v="07:54:21"/>
    <s v="08:08:47"/>
    <s v="08:38:47"/>
    <s v="10:40:41"/>
    <s v="10:45:13"/>
    <s v="10:51:25"/>
    <s v="11:01:49"/>
    <n v="199"/>
    <n v="122"/>
    <n v="171"/>
    <n v="115"/>
    <s v="Thursday"/>
    <s v="603"/>
    <n v="721927"/>
    <s v="Plan"/>
    <d v="2023-12-21T00:00:00"/>
    <d v="1899-12-31T08:00:00"/>
    <s v="COS07"/>
    <s v="0863"/>
    <s v=""/>
    <m/>
    <s v="PGK - Intermediální jednotka 17 A                 "/>
    <x v="0"/>
    <n v="2023"/>
    <x v="574"/>
    <s v="495402007"/>
    <s v="Müllerová Miloslava"/>
    <n v="20231220"/>
    <n v="20231224"/>
    <n v="5"/>
    <s v="N813;;;;;;;;;;;;;;;"/>
    <s v="90809,90831,78989,51711,21225,21413,21001"/>
    <s v="08"/>
    <s v="Porodnicko-gynekologická klinika"/>
    <s v="89301081"/>
    <s v="0817"/>
    <n v="201"/>
    <s v="C"/>
    <x v="14"/>
    <x v="14"/>
    <n v="21384"/>
    <n v="5689"/>
    <n v="0"/>
    <n v="0"/>
    <n v="163.03"/>
    <n v="0"/>
    <n v="11890"/>
    <n v="240"/>
    <n v="525"/>
    <x v="234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179"/>
    <n v="1.2683000564575195"/>
    <n v="0.16490000486373901"/>
    <s v="1"/>
    <s v="08"/>
    <s v="08"/>
    <s v="08,07,26"/>
    <x v="1"/>
    <s v="78375"/>
    <s v="Olomoucký"/>
    <s v="Olomouc"/>
    <s v="Olomouc jih"/>
    <s v="N81 - Výhřez (prolaps) ženských pohlavních orgánů"/>
    <s v="N813 - Úplný výhřez dělohy a pochvy"/>
    <m/>
    <s v="N813 - Úplný výhřez dělohy a pochvy"/>
    <x v="385"/>
    <x v="1"/>
    <x v="0"/>
    <x v="0"/>
    <x v="1"/>
  </r>
  <r>
    <n v="365020"/>
    <x v="205"/>
    <s v="Theodor Boháč"/>
    <x v="569"/>
    <n v="74"/>
    <m/>
    <s v="Študent Vladimír (ŠTU JR.)"/>
    <s v=" "/>
    <s v="Študent Vladimír (ŠTU)"/>
    <s v=" "/>
    <s v=" "/>
    <s v=" "/>
    <s v=" "/>
    <s v="Fiala Marek (FialaMar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1"/>
    <b v="0"/>
    <b v="0"/>
    <s v="07:33:14"/>
    <s v="07:35:49"/>
    <s v="07:39:09"/>
    <s v="07:49:07"/>
    <s v="08:08:09"/>
    <s v="09:16:55"/>
    <s v="09:17:29"/>
    <s v="09:26:18"/>
    <s v="09:35:53"/>
    <n v="122"/>
    <n v="68"/>
    <n v="151"/>
    <n v="106"/>
    <s v="Wednesday"/>
    <s v="706"/>
    <n v="237795"/>
    <s v="Plan"/>
    <d v="2023-07-12T00:00:00"/>
    <d v="1899-12-31T08:00:00"/>
    <s v="COS07"/>
    <s v="1264"/>
    <s v="211 "/>
    <m/>
    <s v="URO - Lůžkové oddělení                            "/>
    <x v="0"/>
    <n v="2023"/>
    <x v="575"/>
    <s v="491211168"/>
    <s v="Boháč Theodor"/>
    <n v="20230711"/>
    <n v="20230716"/>
    <n v="6"/>
    <s v="C61;E785;J458;;;;;;;;;;;;;"/>
    <s v="91981,91992,76705,78990"/>
    <s v="12"/>
    <s v="Urologická klinika"/>
    <s v="89301121"/>
    <s v="1211"/>
    <n v="211"/>
    <s v="C"/>
    <x v="0"/>
    <x v="0"/>
    <n v="61594"/>
    <n v="6706"/>
    <n v="0"/>
    <n v="0"/>
    <n v="0"/>
    <n v="0"/>
    <n v="60154.9"/>
    <n v="600"/>
    <n v="750"/>
    <x v="14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25"/>
    <x v="0"/>
    <x v="0"/>
    <x v="0"/>
    <x v="0"/>
  </r>
  <r>
    <n v="344204"/>
    <x v="238"/>
    <s v="Jaroslav Najmon"/>
    <x v="570"/>
    <n v="74"/>
    <m/>
    <s v="Hartmann Igor (HA)"/>
    <s v=" "/>
    <s v="Hruška František (HRU)"/>
    <s v=" "/>
    <s v=" "/>
    <s v=" "/>
    <s v=" "/>
    <s v="Görcs Roland (Görcs)"/>
    <s v=" "/>
    <s v="Szabóová Petra (Szabóová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Králová Marie (KrálováMa)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40"/>
    <x v="36"/>
    <n v="0"/>
    <s v="Celkova"/>
    <b v="0"/>
    <b v="0"/>
    <b v="0"/>
    <b v="0"/>
    <s v="07:42:24"/>
    <s v="07:46:58"/>
    <s v="07:51:06"/>
    <s v="08:04:40"/>
    <s v="08:20:25"/>
    <s v="13:48:48"/>
    <s v="13:54:59"/>
    <s v="13:55:11"/>
    <s v="14:06:39"/>
    <n v="384"/>
    <n v="328"/>
    <n v="284"/>
    <n v="214"/>
    <s v="Monday"/>
    <s v="706"/>
    <n v="1195623"/>
    <s v="Plan"/>
    <d v="2023-01-02T00:00:00"/>
    <d v="1899-12-31T08:00:00"/>
    <s v="COS07"/>
    <s v="1264"/>
    <s v=""/>
    <m/>
    <m/>
    <x v="0"/>
    <n v="2023"/>
    <x v="576"/>
    <s v="491126027"/>
    <s v="Najmon Jaroslav"/>
    <n v="20230101"/>
    <n v="20230112"/>
    <n v="12"/>
    <s v="C679;N40;I10;E785;;;;;;;;;;;;"/>
    <s v="76354,91991,91981,76711,91927,76713,91980,78990"/>
    <s v="12"/>
    <s v="Urologická klinika"/>
    <s v="89301121"/>
    <s v="1211"/>
    <n v="211"/>
    <s v="B"/>
    <x v="41"/>
    <x v="41"/>
    <n v="181228"/>
    <n v="9473"/>
    <n v="30530"/>
    <n v="0"/>
    <n v="1731.82"/>
    <n v="5478.68"/>
    <n v="58869.83"/>
    <n v="960"/>
    <n v="675"/>
    <x v="235"/>
    <s v="12"/>
    <s v="Urologická klinika"/>
    <s v="89301121"/>
    <s v="1211"/>
    <n v="17"/>
    <n v="6"/>
    <n v="26"/>
    <n v="343062"/>
    <n v="20406"/>
    <n v="1"/>
    <n v="51465"/>
    <n v="4.8537999999999997"/>
    <n v="4.5812999999999997"/>
    <n v="0.27250000000000002"/>
    <x v="180"/>
    <n v="4.5812997817993164"/>
    <n v="0.42864000797271729"/>
    <s v="1"/>
    <s v="12"/>
    <s v="12"/>
    <s v="12,07"/>
    <x v="0"/>
    <s v="67961"/>
    <s v="Jihomoravský"/>
    <s v="Blansko"/>
    <s v="Blansko"/>
    <s v="C67 - Zhoubný novotvar močového měchýře [vesicae urinariae]"/>
    <s v="C679 - ZN - močový měchýř NS"/>
    <m/>
    <s v="C679 - ZN - močový měchýř NS"/>
    <x v="386"/>
    <x v="0"/>
    <x v="0"/>
    <x v="0"/>
    <x v="0"/>
  </r>
  <r>
    <n v="345783"/>
    <x v="64"/>
    <s v="Jiří Cetkovský"/>
    <x v="571"/>
    <n v="74"/>
    <m/>
    <s v="Študent Vladimír (ŠTU JR.)"/>
    <s v=" "/>
    <s v="Wiesner Natalia (WiesNa)"/>
    <s v=" "/>
    <s v=" "/>
    <s v=" "/>
    <s v=" "/>
    <s v="Vogl Miroslav (Vog)"/>
    <s v=" "/>
    <s v="Lehká Kateřina (LehKat)"/>
    <s v=" "/>
    <s v=" "/>
    <s v=" "/>
    <s v=" "/>
    <s v=" "/>
    <s v=" "/>
    <s v=" "/>
    <s v=" "/>
    <s v=" "/>
    <s v="Bačinská Tereza (BačiTe)"/>
    <s v=" "/>
    <s v=" "/>
    <s v=" "/>
    <s v=" "/>
    <s v="Prucková Lucie (PruckovL)"/>
    <s v=" "/>
    <s v=" "/>
    <s v=" "/>
    <s v=" "/>
    <s v="Svorník Ondřej (SvorOn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4"/>
    <x v="22"/>
    <n v="0"/>
    <s v="Celkova"/>
    <b v="0"/>
    <b v="0"/>
    <b v="0"/>
    <b v="0"/>
    <s v="13:54:35"/>
    <s v="14:00:17"/>
    <s v="14:09:19"/>
    <s v="14:09:20"/>
    <s v="14:11:07"/>
    <s v="14:39:27"/>
    <s v="14:41:05"/>
    <s v="14:50:47"/>
    <s v="14:58:26"/>
    <n v="64"/>
    <n v="28"/>
    <n v="70"/>
    <n v="36"/>
    <s v="Wednesday"/>
    <s v="706"/>
    <n v="237786"/>
    <s v="Plan"/>
    <d v="2023-01-25T00:00:00"/>
    <d v="1899-12-31T12:50:00"/>
    <s v="COS08"/>
    <s v="1264"/>
    <s v="217 "/>
    <m/>
    <s v="URO - Lůžkové oddělení                            "/>
    <x v="1"/>
    <n v="2023"/>
    <x v="577"/>
    <s v="491121050"/>
    <s v="Cetkovský Jiří"/>
    <n v="20230124"/>
    <n v="20230126"/>
    <n v="3"/>
    <s v="N433;E119;I10;G629;;;;;;;;;;;;"/>
    <s v="76451,78988"/>
    <s v="12"/>
    <s v="Urologická klinika"/>
    <s v="89301121"/>
    <s v="1211"/>
    <n v="205"/>
    <s v="C"/>
    <x v="26"/>
    <x v="26"/>
    <n v="9064"/>
    <n v="2836"/>
    <n v="0"/>
    <n v="0"/>
    <n v="0"/>
    <n v="0"/>
    <n v="0"/>
    <n v="240"/>
    <n v="300"/>
    <x v="44"/>
    <s v="12"/>
    <s v="Urologická klinika"/>
    <s v="89301121"/>
    <s v="1211"/>
    <n v="4"/>
    <n v="2"/>
    <n v="6"/>
    <n v="40350"/>
    <n v="30"/>
    <n v="1"/>
    <n v="1030"/>
    <n v="0.53920000000000001"/>
    <n v="0.53879999999999995"/>
    <n v="4.0000000000000002E-4"/>
    <x v="30"/>
    <n v="0.53880000114440918"/>
    <n v="0"/>
    <s v="1"/>
    <s v="12"/>
    <s v="12"/>
    <s v="12,07"/>
    <x v="2"/>
    <s v="77900"/>
    <s v="Olomoucký"/>
    <s v="Olomouc"/>
    <s v="Olomouc město"/>
    <s v="N43 - Hydrokéla a spermatokéla"/>
    <s v="N433 - Hydrokéla NS"/>
    <m/>
    <s v="N433 - Hydrokéla NS"/>
    <x v="45"/>
    <x v="1"/>
    <x v="0"/>
    <x v="0"/>
    <x v="0"/>
  </r>
  <r>
    <n v="345807"/>
    <x v="144"/>
    <s v="Josef Šilbert"/>
    <x v="572"/>
    <n v="74"/>
    <m/>
    <s v="Hruška František (HRU)"/>
    <s v=" "/>
    <s v="Študent Vladimír (ŠTU)"/>
    <s v=" "/>
    <s v=" "/>
    <s v=" "/>
    <s v=" "/>
    <s v=" 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3:19:19"/>
    <s v="13:19:20"/>
    <s v="13:21:59"/>
    <s v="13:26:53"/>
    <s v="13:44:02"/>
    <s v="15:56:14"/>
    <s v="15:57:12"/>
    <s v="16:06:14"/>
    <s v="16:16:14"/>
    <n v="177"/>
    <n v="132"/>
    <n v="155"/>
    <n v="102"/>
    <s v="Monday"/>
    <s v="706"/>
    <n v="222221"/>
    <s v="Plan"/>
    <d v="2023-01-16T00:00:00"/>
    <d v="1899-12-31T11:18:00"/>
    <s v="COS07"/>
    <s v="1264"/>
    <s v="111 "/>
    <m/>
    <s v="URO - Lůžkové oddělení                            "/>
    <x v="0"/>
    <n v="2023"/>
    <x v="578"/>
    <s v="490828039"/>
    <s v="Šilbert Josef"/>
    <n v="20230116"/>
    <n v="20230119"/>
    <n v="4"/>
    <s v="C64;I10;;;;;;;;;;;;;;"/>
    <s v="91981,78989,76707,91991"/>
    <s v="12"/>
    <s v="Urologická klinika"/>
    <s v="89301121"/>
    <s v="1211"/>
    <n v="111"/>
    <s v="C"/>
    <x v="2"/>
    <x v="2"/>
    <n v="71066"/>
    <n v="4329"/>
    <n v="0"/>
    <n v="0"/>
    <n v="54.34"/>
    <n v="0"/>
    <n v="51143.35"/>
    <n v="360"/>
    <n v="525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8301"/>
    <s v="Olomoucký"/>
    <s v="Olomouc"/>
    <s v="Olomouc město"/>
    <s v="C64 - Zhoubný novotvar ledviny mimo pánvičku"/>
    <m/>
    <m/>
    <s v="C64 - Zhoubný novotvar ledviny mimo pánvičku"/>
    <x v="387"/>
    <x v="0"/>
    <x v="0"/>
    <x v="0"/>
    <x v="0"/>
  </r>
  <r>
    <n v="363143"/>
    <x v="34"/>
    <s v="Jiří Hackenwald"/>
    <x v="573"/>
    <n v="74"/>
    <m/>
    <s v="Česák Ondřej (ČesáOn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Král Jiří (KrálJiří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14"/>
    <x v="14"/>
    <n v="0"/>
    <s v="Lokalni"/>
    <b v="0"/>
    <b v="1"/>
    <b v="0"/>
    <b v="0"/>
    <s v="08:12:59"/>
    <s v="08:12:59"/>
    <s v="08:12:59"/>
    <s v="08:12:59"/>
    <s v="08:13:00"/>
    <s v="08:38:00"/>
    <s v="08:38:00"/>
    <s v="08:38:00"/>
    <s v="08:55:00"/>
    <n v="43"/>
    <n v="25"/>
    <n v="61"/>
    <n v="31"/>
    <s v="Monday"/>
    <s v="706"/>
    <n v="134397"/>
    <s v="Plan"/>
    <d v="2023-07-03T00:00:00"/>
    <d v="1899-12-31T08:00:00"/>
    <s v="COS07"/>
    <s v="1264"/>
    <s v="217 "/>
    <m/>
    <s v="URO - Lůžkové oddělení                            "/>
    <x v="1"/>
    <n v="2023"/>
    <x v="579"/>
    <s v="490813013"/>
    <s v="Hackenwald Jiří"/>
    <n v="20230703"/>
    <n v="20230704"/>
    <n v="2"/>
    <s v="N47;;;;;;;;;;;;;;;"/>
    <s v="76427"/>
    <s v="12"/>
    <s v="Urologická klinika"/>
    <s v="89301121"/>
    <s v="1211"/>
    <n v="205"/>
    <s v="A"/>
    <x v="20"/>
    <x v="20"/>
    <n v="2987"/>
    <n v="1493"/>
    <n v="0"/>
    <n v="0"/>
    <n v="0"/>
    <n v="0"/>
    <n v="0"/>
    <n v="120"/>
    <n v="225"/>
    <x v="31"/>
    <s v="12"/>
    <s v="Urologická klinika"/>
    <s v="89301121"/>
    <s v="1211"/>
    <n v="3"/>
    <n v="2"/>
    <n v="4"/>
    <n v="32137"/>
    <n v="6"/>
    <n v="1"/>
    <n v="1006"/>
    <n v="0.42930000000000001"/>
    <n v="0.42920000000000003"/>
    <n v="1E-4"/>
    <x v="20"/>
    <n v="0.42919999361038208"/>
    <n v="0"/>
    <s v="1"/>
    <s v="12"/>
    <m/>
    <s v="12"/>
    <x v="2"/>
    <s v="78501"/>
    <s v="Olomoucký"/>
    <s v="Olomouc"/>
    <s v="Šternbersko"/>
    <s v="N47 - Hypertrofie předkožky, fimóza a parafimóza"/>
    <m/>
    <m/>
    <s v="N47 - Hypertrofie předkožky, fimóza a parafimóza"/>
    <x v="45"/>
    <x v="1"/>
    <x v="0"/>
    <x v="0"/>
    <x v="0"/>
  </r>
  <r>
    <n v="350560"/>
    <x v="165"/>
    <s v="Zdeněk Obrmann"/>
    <x v="574"/>
    <n v="76"/>
    <m/>
    <s v="Študent Vladimír (ŠTU JR.)"/>
    <s v=" "/>
    <s v="Žemla Pavel (Žemla)"/>
    <s v=" "/>
    <s v=" "/>
    <s v=" "/>
    <s v=" "/>
    <s v="Mačuga Filip (MačuFi)"/>
    <s v="Špaňhel Jiří (Špaňhel)"/>
    <s v=" 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15"/>
    <x v="15"/>
    <n v="0"/>
    <s v="Celkova"/>
    <b v="0"/>
    <b v="0"/>
    <b v="0"/>
    <b v="0"/>
    <s v="11:02:56"/>
    <s v="11:06:39"/>
    <s v="11:10:45"/>
    <s v="11:19:08"/>
    <s v="11:31:45"/>
    <s v="13:05:01"/>
    <s v="13:07:40"/>
    <s v="13:24:03"/>
    <s v="13:41:53"/>
    <n v="159"/>
    <n v="94"/>
    <n v="162"/>
    <n v="106"/>
    <s v="Tuesday"/>
    <s v="706"/>
    <n v="1163451"/>
    <s v="Plan"/>
    <d v="2023-02-28T00:00:00"/>
    <d v="1899-12-31T10:45:00"/>
    <s v="COS07"/>
    <s v="1264"/>
    <s v=""/>
    <m/>
    <s v="IPCHO - Intenzivní péče chirurgických oborů       "/>
    <x v="0"/>
    <n v="2023"/>
    <x v="580"/>
    <s v="470731053"/>
    <s v="Obrmann Zdeněk"/>
    <n v="20230227"/>
    <n v="20230304"/>
    <n v="6"/>
    <s v="Q620;I481;I10;E785;E119;E790;;;;;;;;;;"/>
    <s v="78990,76709"/>
    <s v="12"/>
    <s v="Urologická klinika"/>
    <s v="89301121"/>
    <s v="1211"/>
    <n v="111"/>
    <s v="D"/>
    <x v="17"/>
    <x v="17"/>
    <n v="58640"/>
    <n v="6556"/>
    <n v="0"/>
    <n v="0"/>
    <n v="163.03"/>
    <n v="0"/>
    <n v="53785.599999999999"/>
    <n v="600"/>
    <n v="600"/>
    <x v="102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07,12"/>
    <x v="0"/>
    <s v="78307"/>
    <m/>
    <m/>
    <s v="Libavá"/>
    <s v="Q62 - Vrozené obstrukční defekty ledvinné pánvičky a vrozené vady močovodu"/>
    <s v="Q620 - Vrozená hydronefróza"/>
    <m/>
    <s v="Q620 - Vrozená hydronefróza"/>
    <x v="388"/>
    <x v="0"/>
    <x v="0"/>
    <x v="0"/>
    <x v="0"/>
  </r>
  <r>
    <n v="343873"/>
    <x v="223"/>
    <s v="Josef Paul"/>
    <x v="575"/>
    <n v="83"/>
    <m/>
    <s v="Špička Petr (Špič)"/>
    <s v=" "/>
    <s v="Riško Juraj (Riško)"/>
    <s v=" "/>
    <s v=" "/>
    <s v=" "/>
    <s v=" "/>
    <s v="Čechmánek Tomáš (ČechmTo)"/>
    <s v=" "/>
    <s v="Janásková Eva (Janásková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Vyroubalová Ladislava (VyroubalL)"/>
    <s v=" "/>
    <s v=" "/>
    <s v=" "/>
    <s v="Král Miloslav (Král)"/>
    <s v=" "/>
    <s v=" "/>
    <s v=" "/>
    <s v=" "/>
    <s v="Havelka Ladislav (HaveLa)"/>
    <s v="Havránek Jakub (HavrJak)"/>
    <s v=" "/>
    <s v=" "/>
    <s v=" "/>
    <s v="COS07"/>
    <s v="1.CH - Lůžkové oddělení 3                         "/>
    <s v="1.CH - Operační sál                               "/>
    <x v="12"/>
    <x v="12"/>
    <n v="0"/>
    <s v="Celkova"/>
    <b v="0"/>
    <b v="0"/>
    <b v="0"/>
    <b v="0"/>
    <s v="07:55:29"/>
    <s v="08:00:26"/>
    <s v="08:03:41"/>
    <s v="08:33:40"/>
    <s v="08:42:59"/>
    <s v="11:58:22"/>
    <s v="12:00:00"/>
    <s v="12:38:00"/>
    <s v="12:40:00"/>
    <n v="285"/>
    <n v="196"/>
    <n v="166"/>
    <n v="186"/>
    <s v="Wednesday"/>
    <s v="CH1"/>
    <n v="193563"/>
    <s v="Plan"/>
    <d v="2023-01-04T00:00:00"/>
    <d v="1899-12-31T08:00:00"/>
    <s v="COS07"/>
    <s v="0464"/>
    <s v="211 "/>
    <m/>
    <s v="IPCHO - Intenzivní péče chirurgických oborů       "/>
    <x v="0"/>
    <n v="2023"/>
    <x v="581"/>
    <s v="400313442"/>
    <s v="Paul Josef"/>
    <n v="20230103"/>
    <n v="20230112"/>
    <n v="10"/>
    <s v="C19;D509;K449;I10;I259;;;;;;;;;;;"/>
    <s v="21413,21415,21221,21001,21225,51765,91994,21215,78990,91927,91982"/>
    <s v="04"/>
    <s v="I. chirurgická klinika"/>
    <s v="89301041"/>
    <s v="0413"/>
    <n v="211"/>
    <s v="D"/>
    <x v="7"/>
    <x v="7"/>
    <n v="147041"/>
    <n v="8279"/>
    <n v="23834"/>
    <n v="0"/>
    <n v="262.23"/>
    <n v="7231.14"/>
    <n v="83455.75"/>
    <n v="840"/>
    <n v="675"/>
    <x v="55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4,07"/>
    <x v="0"/>
    <s v="77900"/>
    <s v="Olomoucký"/>
    <s v="Olomouc"/>
    <s v="Olomouc město"/>
    <s v="C19 - Zhoubný novotvar rektosigmoideálního spojení"/>
    <m/>
    <m/>
    <s v="C19 - Zhoubný novotvar rektosigmoideálního spojení"/>
    <x v="389"/>
    <x v="0"/>
    <x v="0"/>
    <x v="0"/>
    <x v="2"/>
  </r>
  <r>
    <n v="372887"/>
    <x v="127"/>
    <s v="Lydie Nemravová"/>
    <x v="576"/>
    <n v="75"/>
    <m/>
    <s v="Študent Vladimír (ŠTU JR.)"/>
    <s v=" "/>
    <s v="Hruška František (HRU)"/>
    <s v=" "/>
    <s v=" "/>
    <s v=" "/>
    <s v=" "/>
    <s v="Fritschová Eva (Fri)"/>
    <s v=" "/>
    <s v="Krčilová Renáta (Krčilová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5"/>
    <x v="23"/>
    <n v="0"/>
    <s v="Celkova"/>
    <m/>
    <m/>
    <m/>
    <m/>
    <s v="07:47:38"/>
    <s v="07:48:45"/>
    <s v="08:09:10"/>
    <s v="08:11:05"/>
    <s v="08:20:30"/>
    <s v="09:13:57"/>
    <s v="09:15:59"/>
    <s v="09:20:12"/>
    <s v="09:42:28"/>
    <n v="115"/>
    <n v="53"/>
    <n v="157"/>
    <n v="80"/>
    <s v="Monday"/>
    <s v="706"/>
    <n v="45285"/>
    <s v="Plan"/>
    <d v="2023-10-16T00:00:00"/>
    <d v="1899-12-31T08:00:00"/>
    <s v="COS07"/>
    <s v="1264"/>
    <s v="211 "/>
    <m/>
    <s v="IPCHO - Intenzivní péče chirurgických oborů       "/>
    <x v="0"/>
    <n v="2023"/>
    <x v="582"/>
    <s v="486005429"/>
    <s v="Nemravová Lydie"/>
    <n v="20231015"/>
    <n v="20231019"/>
    <n v="5"/>
    <s v="D350;C64;I10;E118;J448;E038;E789;;;;;;;;;"/>
    <s v="91993,90857,78990,91983"/>
    <s v="12"/>
    <s v="Urologická klinika"/>
    <s v="89301121"/>
    <s v="1211"/>
    <n v="211"/>
    <s v="C"/>
    <x v="27"/>
    <x v="27"/>
    <n v="44368"/>
    <n v="4179"/>
    <n v="5496"/>
    <n v="0"/>
    <n v="163.03"/>
    <n v="0"/>
    <n v="71633.100000000006"/>
    <n v="360"/>
    <n v="375"/>
    <x v="236"/>
    <s v="12"/>
    <s v="Urologická klinika"/>
    <s v="89301121"/>
    <s v="1211"/>
    <n v="8"/>
    <n v="3"/>
    <n v="13"/>
    <n v="132449"/>
    <n v="19544"/>
    <n v="1"/>
    <n v="43338"/>
    <n v="2.0297000000000001"/>
    <n v="1.7686999999999999"/>
    <n v="0.26100000000000001"/>
    <x v="181"/>
    <n v="1.7687000036239624"/>
    <n v="0.56502997875213623"/>
    <s v="1"/>
    <s v="12"/>
    <s v="12"/>
    <s v="12,07"/>
    <x v="0"/>
    <s v="78344"/>
    <s v="Olomoucký"/>
    <s v="Olomouc"/>
    <s v="Olomouc západ"/>
    <s v="D35 - Nezhoubný novotvar jiných a neurčených žláz s vnitřní sekrecí"/>
    <s v="D350 - Nezhoubný novotvar - nadledvina [glandula suprarenalis (adrenalis)]"/>
    <m/>
    <s v="D350 - Nezhoubný novotvar - nadledvina [glandula suprarenalis (adrenalis)]"/>
    <x v="390"/>
    <x v="0"/>
    <x v="0"/>
    <x v="0"/>
    <x v="0"/>
  </r>
  <r>
    <n v="364482"/>
    <x v="239"/>
    <s v="Josef Hošpes"/>
    <x v="577"/>
    <n v="76"/>
    <m/>
    <s v="Loveček Martin (lovemart)"/>
    <s v=" "/>
    <s v="Hanuliak Jan (Hanuliaja)"/>
    <s v="Muc2 Chir1 (MUC2)"/>
    <s v=" "/>
    <s v=" "/>
    <s v=" "/>
    <s v="Bendžala Tomáš (BendTo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Marková Adriana (MarkAd)"/>
    <s v=" "/>
    <s v=" "/>
    <s v=" "/>
    <s v=" "/>
    <s v="Ostrý Vít (Ostrý)"/>
    <s v=" "/>
    <s v=" "/>
    <s v=" "/>
    <s v=" "/>
    <s v=" "/>
    <s v=" "/>
    <s v=" "/>
    <s v=" "/>
    <s v=" "/>
    <s v="COS07"/>
    <s v="1.CH - Lůžkové oddělení 9                         "/>
    <s v="1.CH - Operační sál                               "/>
    <x v="77"/>
    <x v="68"/>
    <n v="0"/>
    <s v="Celkova"/>
    <b v="0"/>
    <b v="0"/>
    <b v="0"/>
    <b v="1"/>
    <s v="07:45:43"/>
    <s v="07:51:43"/>
    <s v="08:08:46"/>
    <s v="08:50:27"/>
    <s v="09:02:05"/>
    <s v="13:33:19"/>
    <s v="13:42:32"/>
    <s v="14:08:29"/>
    <s v="14:37:47"/>
    <n v="412"/>
    <n v="271"/>
    <n v="321"/>
    <n v="254"/>
    <s v="Tuesday"/>
    <s v="CH1"/>
    <n v="514059"/>
    <s v="Plan"/>
    <d v="2023-07-04T00:00:00"/>
    <d v="1899-12-31T08:00:00"/>
    <s v="COS07"/>
    <s v="0464"/>
    <s v="111 "/>
    <s v="51323"/>
    <s v="IPCHO - Intenzivní péče chirurgických oborů       "/>
    <x v="1"/>
    <n v="2023"/>
    <x v="583"/>
    <s v="471018021"/>
    <s v="Hošpes Josef"/>
    <n v="20230703"/>
    <n v="20230712"/>
    <n v="10"/>
    <s v="C250;G20;I10;E789;C61;;;;;;;;;;;"/>
    <s v="21413,91761,21225,78989,21415,21221,51357,21001,91952,51323,91927"/>
    <s v="07"/>
    <s v="Klinika anesteziologie, resuscitace a intenzivní medicíny"/>
    <s v="89301073"/>
    <s v="0731"/>
    <n v="111"/>
    <s v="B"/>
    <x v="32"/>
    <x v="32"/>
    <n v="236507"/>
    <n v="1356"/>
    <n v="139543"/>
    <n v="0"/>
    <n v="12962.52"/>
    <n v="8777.2199999999993"/>
    <n v="7178.83"/>
    <n v="120"/>
    <n v="75"/>
    <x v="237"/>
    <s v="04"/>
    <s v="I. chirurgická klinika"/>
    <s v="89301041"/>
    <s v="0412"/>
    <n v="15"/>
    <n v="5"/>
    <n v="24"/>
    <n v="388791"/>
    <n v="18091"/>
    <n v="1"/>
    <n v="46852"/>
    <n v="5.4336000000000002"/>
    <n v="5.1920000000000002"/>
    <n v="0.24160000000000001"/>
    <x v="182"/>
    <n v="5.1919999122619629"/>
    <n v="0.24160000681877136"/>
    <s v="7"/>
    <s v="04"/>
    <s v="04"/>
    <s v="26,04,07"/>
    <x v="8"/>
    <s v="56169"/>
    <s v="Pardubický"/>
    <s v="Ústí nad Orlicí"/>
    <s v="Ústí nad Orlicí"/>
    <s v="C25 - Zhoubný novotvar slinivky břišní"/>
    <s v="C250 - ZN - hlava slinivky břišní [caput pancreatis]"/>
    <m/>
    <s v="C250 - ZN - hlava slinivky břišní [caput pancreatis]"/>
    <x v="391"/>
    <x v="1"/>
    <x v="0"/>
    <x v="0"/>
    <x v="2"/>
  </r>
  <r>
    <n v="359791"/>
    <x v="186"/>
    <s v="Miloš Jirásek"/>
    <x v="578"/>
    <n v="76"/>
    <m/>
    <s v="Hruška František (HRU)"/>
    <s v=" "/>
    <s v="Študent Vladimír (ŠTU JR.)"/>
    <s v=" "/>
    <s v=" "/>
    <s v=" "/>
    <s v=" "/>
    <s v="Siman Branislav (BranSi)"/>
    <s v=" "/>
    <s v="Karolczyk Jiří (KaroJi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2:04:18"/>
    <s v="12:08:16"/>
    <s v="12:12:50"/>
    <s v="12:18:32"/>
    <s v="12:26:00"/>
    <s v="13:54:59"/>
    <s v="13:57:11"/>
    <s v="14:04:55"/>
    <s v="14:13:18"/>
    <n v="129"/>
    <n v="88"/>
    <n v="151"/>
    <n v="106"/>
    <s v="Tuesday"/>
    <s v="706"/>
    <n v="1214076"/>
    <s v="Plan"/>
    <d v="2023-05-30T00:00:00"/>
    <d v="1899-12-31T13:50:00"/>
    <s v="COS07"/>
    <s v="1264"/>
    <s v=""/>
    <m/>
    <s v="URO - Lůžkové oddělení                            "/>
    <x v="1"/>
    <n v="2023"/>
    <x v="584"/>
    <s v="471011461"/>
    <s v="Jirásek Miloš"/>
    <n v="20230529"/>
    <n v="20230604"/>
    <n v="7"/>
    <s v="C61;E119;E789;;;;;;;;;;;;;"/>
    <s v="91982,91992,76705,78990"/>
    <s v="12"/>
    <s v="Urologická klinika"/>
    <s v="89301121"/>
    <s v="1211"/>
    <n v="211"/>
    <s v="C"/>
    <x v="0"/>
    <x v="0"/>
    <n v="73462"/>
    <n v="7857"/>
    <n v="0"/>
    <n v="0"/>
    <n v="0"/>
    <n v="0"/>
    <n v="60137.67"/>
    <n v="720"/>
    <n v="825"/>
    <x v="14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67152"/>
    <s v="Jihomoravský"/>
    <s v="Znojmo"/>
    <s v="Znojmo"/>
    <s v="C61 - Zhoubný novotvar předstojné žlázy - prostaty"/>
    <m/>
    <m/>
    <s v="C61 - Zhoubný novotvar předstojné žlázy - prostaty"/>
    <x v="46"/>
    <x v="0"/>
    <x v="0"/>
    <x v="0"/>
    <x v="0"/>
  </r>
  <r>
    <n v="361337"/>
    <x v="228"/>
    <s v="Petr Ošťádal"/>
    <x v="579"/>
    <n v="69"/>
    <m/>
    <s v="Študent Vladimír (ŠTU JR.)"/>
    <s v=" "/>
    <s v="Žemla Pavel (Žemla)"/>
    <s v=" "/>
    <s v=" "/>
    <s v=" "/>
    <s v=" "/>
    <s v="Siman Branislav (BranSi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32:40"/>
    <s v="07:36:13"/>
    <s v="07:43:19"/>
    <s v="07:53:33"/>
    <s v="08:03:33"/>
    <s v="10:34:49"/>
    <s v="10:35:26"/>
    <s v="10:48:08"/>
    <s v="11:00:17"/>
    <n v="208"/>
    <n v="151"/>
    <n v="188"/>
    <n v="147"/>
    <s v="Friday"/>
    <s v="706"/>
    <n v="1225289"/>
    <s v="Plan"/>
    <d v="2023-06-16T00:00:00"/>
    <d v="1899-12-31T08:00:00"/>
    <s v="COS07"/>
    <s v="1264"/>
    <s v=""/>
    <m/>
    <s v="URO - Lůžkové oddělení                            "/>
    <x v="0"/>
    <n v="2023"/>
    <x v="585"/>
    <s v="5409023983"/>
    <s v="Ošťádal Petr"/>
    <n v="20230615"/>
    <n v="20230620"/>
    <n v="6"/>
    <s v="C61;C64;;;;;;;;;;;;;;"/>
    <s v="78990,91992,91982,76705,76711"/>
    <s v="12"/>
    <s v="Urologická klinika"/>
    <s v="89301121"/>
    <s v="1211"/>
    <n v="205"/>
    <s v="C"/>
    <x v="9"/>
    <x v="9"/>
    <n v="75587"/>
    <n v="6481"/>
    <n v="0"/>
    <n v="0"/>
    <n v="0"/>
    <n v="0"/>
    <n v="60148.08"/>
    <n v="600"/>
    <n v="525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07,12"/>
    <x v="0"/>
    <s v="79827"/>
    <s v="Olomoucký"/>
    <s v="Prostějov"/>
    <s v="Němčice nad Hanou"/>
    <s v="C61 - Zhoubný novotvar předstojné žlázy - prostaty"/>
    <m/>
    <m/>
    <s v="C61 - Zhoubný novotvar předstojné žlázy - prostaty"/>
    <x v="16"/>
    <x v="0"/>
    <x v="0"/>
    <x v="0"/>
    <x v="0"/>
  </r>
  <r>
    <n v="369952"/>
    <x v="161"/>
    <s v="Jan Janík"/>
    <x v="580"/>
    <n v="69"/>
    <m/>
    <s v="Hartmann Igor (HA)"/>
    <s v=" "/>
    <s v="Žemla Pavel (Žemla)"/>
    <s v=" "/>
    <s v=" "/>
    <s v=" "/>
    <s v=" "/>
    <s v="Čechmánek Tomáš (ČechmTo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15:20"/>
    <s v="10:22:11"/>
    <s v="10:28:19"/>
    <s v="10:37:07"/>
    <s v="10:46:16"/>
    <s v="13:27:07"/>
    <s v="13:33:04"/>
    <s v="14:11:59"/>
    <s v="14:24:12"/>
    <n v="249"/>
    <n v="161"/>
    <n v="150"/>
    <n v="106"/>
    <s v="Friday"/>
    <s v="706"/>
    <n v="1235015"/>
    <s v="Plan"/>
    <d v="2023-09-15T00:00:00"/>
    <d v="1899-12-31T10:40:00"/>
    <s v="COS07"/>
    <s v="1264"/>
    <s v=""/>
    <m/>
    <s v="URO - Lůžkové oddělení                            "/>
    <x v="0"/>
    <n v="2023"/>
    <x v="586"/>
    <s v="5409041110"/>
    <s v="Janík Jan"/>
    <n v="20230914"/>
    <n v="20230920"/>
    <n v="7"/>
    <s v="C61;N183;I10;E785;;;;;;;;;;;;"/>
    <s v="91993,76705,78990,91982"/>
    <s v="12"/>
    <s v="Urologická klinika"/>
    <s v="89301121"/>
    <s v="1211"/>
    <n v="205"/>
    <s v="C"/>
    <x v="0"/>
    <x v="0"/>
    <n v="71226"/>
    <n v="7857"/>
    <n v="0"/>
    <n v="0"/>
    <n v="0"/>
    <n v="0"/>
    <n v="59296.88"/>
    <n v="720"/>
    <n v="825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69701"/>
    <s v="Jihomoravský"/>
    <s v="Hodonín"/>
    <s v="Hodonín"/>
    <s v="C61 - Zhoubný novotvar předstojné žlázy - prostaty"/>
    <m/>
    <m/>
    <s v="C61 - Zhoubný novotvar předstojné žlázy - prostaty"/>
    <x v="392"/>
    <x v="0"/>
    <x v="0"/>
    <x v="0"/>
    <x v="0"/>
  </r>
  <r>
    <n v="359821"/>
    <x v="195"/>
    <s v="Vladimír Pavlů"/>
    <x v="581"/>
    <n v="69"/>
    <m/>
    <s v="Špička Petr (Špič)"/>
    <s v=" "/>
    <s v="Riško Juraj (Riško)"/>
    <s v=" "/>
    <s v=" "/>
    <s v=" "/>
    <s v=" "/>
    <s v="Michlová Markéta (Michlová)"/>
    <s v=" "/>
    <s v="Kania Jana (KaniJa)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Marková Adriana (MarkAd)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35"/>
    <x v="32"/>
    <n v="0"/>
    <s v="Celkova"/>
    <b v="0"/>
    <b v="0"/>
    <b v="0"/>
    <b v="0"/>
    <s v="11:25:33"/>
    <s v="11:25:34"/>
    <s v="11:35:31"/>
    <s v="12:04:49"/>
    <s v="12:04:59"/>
    <s v="16:12:56"/>
    <s v="16:25:15"/>
    <s v="16:58:56"/>
    <s v="17:04:11"/>
    <n v="339"/>
    <n v="248"/>
    <n v="165"/>
    <n v="104"/>
    <s v="Wednesday"/>
    <s v="CH1"/>
    <n v="923345"/>
    <s v="Plan"/>
    <d v="2023-05-31T00:00:00"/>
    <d v="1899-12-31T10:41:00"/>
    <s v="COS07"/>
    <s v="0464"/>
    <s v="205 "/>
    <s v="51359"/>
    <s v="1.CH - Lůžkové oddělení 6  JIP                    "/>
    <x v="0"/>
    <n v="2023"/>
    <x v="587"/>
    <s v="5409110333"/>
    <s v="Pavlů Vladimír"/>
    <n v="20230530"/>
    <n v="20230609"/>
    <n v="11"/>
    <s v="C20;I10;;;;;;;;;;;;;;"/>
    <s v="21225,21221,21413,91927,21415,21215,78990,91770,51765,21001,91769,91761"/>
    <s v="04"/>
    <s v="I. chirurgická klinika"/>
    <s v="89301041"/>
    <s v="0413"/>
    <n v="205"/>
    <s v="D"/>
    <x v="7"/>
    <x v="7"/>
    <n v="168842"/>
    <n v="9171"/>
    <n v="39903"/>
    <n v="0"/>
    <n v="364.68"/>
    <n v="0"/>
    <n v="90327.4"/>
    <n v="960"/>
    <n v="675"/>
    <x v="10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7,04"/>
    <x v="0"/>
    <s v="78821"/>
    <s v="Olomoucký"/>
    <s v="Šumperk"/>
    <s v="Šumperk"/>
    <s v="C20 - Zhoubný novotvar konečníku"/>
    <m/>
    <m/>
    <s v="C20 - Zhoubný novotvar konečníku"/>
    <x v="393"/>
    <x v="0"/>
    <x v="0"/>
    <x v="0"/>
    <x v="2"/>
  </r>
  <r>
    <n v="359752"/>
    <x v="210"/>
    <s v="Aleš Opletal"/>
    <x v="582"/>
    <n v="69"/>
    <m/>
    <s v="Študent Vladimír (ŠTU JR.)"/>
    <s v=" "/>
    <s v="Študentová Zuzana (SeifrZu)"/>
    <s v=" "/>
    <s v=" "/>
    <s v=" "/>
    <s v=" "/>
    <s v="Gallová Zuzana (Gallová)"/>
    <s v=" "/>
    <s v="Fidlerová Veronika (FidlVer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2:08:12"/>
    <s v="12:33:56"/>
    <s v="12:43:46"/>
    <s v="12:44:56"/>
    <s v="12:53:24"/>
    <s v="14:45:30"/>
    <s v="14:46:00"/>
    <s v="14:50:49"/>
    <s v="14:57:13"/>
    <n v="169"/>
    <n v="112"/>
    <n v="188"/>
    <n v="147"/>
    <s v="Tuesday"/>
    <s v="706"/>
    <n v="360255"/>
    <s v="Plan"/>
    <d v="2023-05-23T00:00:00"/>
    <d v="1899-12-31T13:21:00"/>
    <s v="COS07"/>
    <s v="1264"/>
    <s v="207 "/>
    <m/>
    <s v="URO - Lůžkové oddělení                            "/>
    <x v="0"/>
    <n v="2023"/>
    <x v="588"/>
    <s v="5409303031"/>
    <s v="Opletal Aleš"/>
    <n v="20230522"/>
    <n v="20230528"/>
    <n v="7"/>
    <s v="C61;E785;N40;;;;;;;;;;;;;"/>
    <s v="91993,76705,91982,78990,76711"/>
    <s v="12"/>
    <s v="Urologická klinika"/>
    <s v="89301121"/>
    <s v="1211"/>
    <n v="207"/>
    <s v="C"/>
    <x v="9"/>
    <x v="9"/>
    <n v="74867"/>
    <n v="7632"/>
    <n v="0"/>
    <n v="0"/>
    <n v="0"/>
    <n v="0"/>
    <n v="8752"/>
    <n v="720"/>
    <n v="600"/>
    <x v="238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394"/>
    <x v="0"/>
    <x v="0"/>
    <x v="0"/>
    <x v="0"/>
  </r>
  <r>
    <n v="369031"/>
    <x v="192"/>
    <s v="Karel Blaha"/>
    <x v="583"/>
    <n v="68"/>
    <m/>
    <s v="Študent Vladimír (ŠTU JR.)"/>
    <s v=" "/>
    <s v="Hruška František (HRU)"/>
    <s v=" "/>
    <s v=" "/>
    <s v=" "/>
    <s v=" "/>
    <s v="Paciorková Hana (paciha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07:37:41"/>
    <s v="07:41:13"/>
    <s v="07:51:09"/>
    <s v="08:02:30"/>
    <s v="08:18:51"/>
    <s v="09:40:47"/>
    <s v="09:44:57"/>
    <s v="09:50:39"/>
    <s v="10:08:02"/>
    <n v="151"/>
    <n v="82"/>
    <n v="150"/>
    <n v="101"/>
    <s v="Friday"/>
    <s v="706"/>
    <n v="1233554"/>
    <s v="Plan"/>
    <d v="2023-09-08T00:00:00"/>
    <d v="1899-12-31T08:00:00"/>
    <s v="COS07"/>
    <s v="1264"/>
    <s v=""/>
    <m/>
    <s v="URO - Lůžkové oddělení                            "/>
    <x v="0"/>
    <n v="2023"/>
    <x v="589"/>
    <s v="5504260575"/>
    <s v="Blaha Karel"/>
    <n v="20230907"/>
    <n v="20230912"/>
    <n v="6"/>
    <s v="C64;I480;E790;I10;J458;;;;;;;;;;;"/>
    <s v="91991,76707,91982,78990"/>
    <s v="12"/>
    <s v="Urologická klinika"/>
    <s v="89301121"/>
    <s v="1211"/>
    <n v="111"/>
    <s v="C"/>
    <x v="2"/>
    <x v="2"/>
    <n v="68698"/>
    <n v="6556"/>
    <n v="0"/>
    <n v="0"/>
    <n v="163.03"/>
    <n v="0"/>
    <n v="51664.66"/>
    <n v="600"/>
    <n v="6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68603"/>
    <s v="Zlínský"/>
    <s v="Uherské Hradiště"/>
    <s v="Uherské Hradiště"/>
    <s v="C64 - Zhoubný novotvar ledviny mimo pánvičku"/>
    <m/>
    <m/>
    <s v="C64 - Zhoubný novotvar ledviny mimo pánvičku"/>
    <x v="159"/>
    <x v="0"/>
    <x v="0"/>
    <x v="0"/>
    <x v="0"/>
  </r>
  <r>
    <n v="360946"/>
    <x v="214"/>
    <s v="Božena Veselá"/>
    <x v="584"/>
    <n v="75"/>
    <m/>
    <s v="Marek Radim (marekrad)"/>
    <s v=" "/>
    <s v="Přidalová Barbora (PřidBa)"/>
    <s v=" "/>
    <s v=" "/>
    <s v=" "/>
    <s v=" "/>
    <s v="Dubovec Tomáš (DubovecTo)"/>
    <s v=" "/>
    <s v="Halířová Radana (Halířová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Mareš Dušan (Mareš)"/>
    <s v=" "/>
    <s v=" "/>
    <s v=" "/>
    <s v=" "/>
    <s v="Rašťák Jakub (RašťJa)"/>
    <s v=" "/>
    <s v=" "/>
    <s v=" "/>
    <s v=" "/>
    <s v="COS07"/>
    <m/>
    <s v="PGK - Operační sál OP17                           "/>
    <x v="19"/>
    <x v="18"/>
    <n v="0"/>
    <s v="Celkova"/>
    <b v="0"/>
    <b v="0"/>
    <b v="0"/>
    <b v="0"/>
    <s v="15:09:21"/>
    <s v="15:09:22"/>
    <s v="15:16:30"/>
    <s v="15:22:35"/>
    <s v="15:38:11"/>
    <s v="20:33:54"/>
    <s v="20:35:48"/>
    <s v="20:54:52"/>
    <s v="20:54:53"/>
    <n v="345"/>
    <n v="295"/>
    <n v="287"/>
    <n v="207"/>
    <s v="Thursday"/>
    <s v="603"/>
    <n v="67984"/>
    <s v="Sluzba"/>
    <d v="2023-06-01T00:00:00"/>
    <d v="1899-12-31T15:11:00"/>
    <s v="COS07"/>
    <s v="0863"/>
    <s v="217 "/>
    <m/>
    <s v="PGK - Intermediální jednotka 17 A                 "/>
    <x v="0"/>
    <n v="2023"/>
    <x v="590"/>
    <s v="485616419"/>
    <s v="Veselá Božena"/>
    <n v="20230531"/>
    <n v="20230605"/>
    <n v="6"/>
    <s v="C549;E119;;;;;;;;;;;;;;"/>
    <s v="91927,91991,78990,63634"/>
    <s v="08"/>
    <s v="Porodnicko-gynekologická klinika"/>
    <s v="89301081"/>
    <s v="0817"/>
    <n v="205"/>
    <s v="B"/>
    <x v="4"/>
    <x v="4"/>
    <n v="128007"/>
    <n v="5892"/>
    <n v="11917"/>
    <n v="0"/>
    <n v="66.28"/>
    <n v="0"/>
    <n v="62749.51"/>
    <n v="240"/>
    <n v="300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7,08"/>
    <x v="0"/>
    <s v="79845"/>
    <s v="Olomoucký"/>
    <s v="Prostějov"/>
    <s v="Konicko"/>
    <s v="C54 - Zhoubný novotvar těla děložního"/>
    <s v="C549 - ZN - tělo děložní [corpus uteri] NS"/>
    <m/>
    <s v="C549 - ZN - tělo děložní [corpus uteri] NS"/>
    <x v="395"/>
    <x v="0"/>
    <x v="0"/>
    <x v="0"/>
    <x v="1"/>
  </r>
  <r>
    <n v="348307"/>
    <x v="132"/>
    <s v="Karel Zedník"/>
    <x v="585"/>
    <n v="81"/>
    <m/>
    <s v="Špička Petr (Špič)"/>
    <s v=" "/>
    <s v="Molnár Ján (Moln)"/>
    <s v="Stážista2 Chir1 (STÁŽ2)"/>
    <s v=" "/>
    <s v=" "/>
    <s v=" "/>
    <s v="Horáková Tereza (HoráTe)"/>
    <s v=" "/>
    <s v="Szabóová Petra (Szabóová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12"/>
    <x v="12"/>
    <n v="0"/>
    <s v="Celkova"/>
    <b v="0"/>
    <b v="0"/>
    <b v="0"/>
    <b v="0"/>
    <s v="11:01:35"/>
    <s v="11:04:59"/>
    <s v="11:07:54"/>
    <s v="11:46:50"/>
    <s v="11:47:12"/>
    <s v="15:04:42"/>
    <s v="15:05:47"/>
    <s v="15:30:56"/>
    <s v="15:39:43"/>
    <n v="278"/>
    <n v="197"/>
    <n v="166"/>
    <n v="178"/>
    <s v="Wednesday"/>
    <s v="CH1"/>
    <n v="236572"/>
    <s v="Plan"/>
    <d v="2023-02-15T00:00:00"/>
    <d v="1899-12-31T13:20:00"/>
    <s v="COS07"/>
    <s v="0464"/>
    <s v="211 "/>
    <m/>
    <s v="1.CH - Lůžkové oddělení 6  JIP                    "/>
    <x v="0"/>
    <n v="2023"/>
    <x v="591"/>
    <s v="420911405"/>
    <s v="Zedník Karel"/>
    <n v="20230214"/>
    <n v="20230224"/>
    <n v="11"/>
    <s v="C20;I10;E039;E876;;;;;;;;;;;;"/>
    <s v="21413,21221,21415,21225,21001,21215,91992,51765,78990,91983"/>
    <s v="04"/>
    <s v="I. chirurgická klinika"/>
    <s v="89301041"/>
    <s v="0413"/>
    <n v="211"/>
    <s v="D"/>
    <x v="7"/>
    <x v="7"/>
    <n v="146316"/>
    <n v="4257"/>
    <n v="38976"/>
    <n v="0"/>
    <n v="1601.9"/>
    <n v="0"/>
    <n v="75383.58"/>
    <n v="480"/>
    <n v="300"/>
    <x v="55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4,07"/>
    <x v="0"/>
    <s v="77900"/>
    <s v="Olomoucký"/>
    <s v="Olomouc"/>
    <s v="Olomouc město"/>
    <s v="C20 - Zhoubný novotvar konečníku"/>
    <m/>
    <m/>
    <s v="C20 - Zhoubný novotvar konečníku"/>
    <x v="396"/>
    <x v="0"/>
    <x v="0"/>
    <x v="0"/>
    <x v="2"/>
  </r>
  <r>
    <n v="376635"/>
    <x v="219"/>
    <s v="Ota Špringer"/>
    <x v="586"/>
    <n v="78"/>
    <m/>
    <s v="Špička Petr (Špič)"/>
    <s v=" "/>
    <s v="Klementa Ivo (klemeivo)"/>
    <s v=" "/>
    <s v=" "/>
    <s v=" "/>
    <s v=" "/>
    <s v="Gallová Zuzana (Gallová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 "/>
    <s v=" "/>
    <s v=" "/>
    <s v=" "/>
    <s v=" "/>
    <s v=" 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m/>
    <m/>
    <m/>
    <m/>
    <s v="10:25:42"/>
    <s v="10:31:20"/>
    <s v="10:34:49"/>
    <s v="10:47:00"/>
    <s v="11:20:25"/>
    <s v="13:18:56"/>
    <s v="13:28:00"/>
    <s v="13:30:47"/>
    <s v="13:46:39"/>
    <n v="201"/>
    <n v="118"/>
    <n v="276"/>
    <n v="197"/>
    <s v="Wednesday"/>
    <s v="CH1"/>
    <n v="1243264"/>
    <s v="Plan"/>
    <d v="2023-11-15T00:00:00"/>
    <d v="1899-12-31T10:40:00"/>
    <s v="COS07"/>
    <s v="0464"/>
    <s v=""/>
    <m/>
    <s v="1.CH - Lůžkové oddělení 6  JIP                    "/>
    <x v="0"/>
    <n v="2023"/>
    <x v="592"/>
    <s v="450404448"/>
    <s v="Špringer Ota"/>
    <n v="20231114"/>
    <n v="20231121"/>
    <n v="8"/>
    <s v="C20;E785;;;;;;;;;;;;;;"/>
    <s v="91769,91770,91995,78990,91983,51765"/>
    <s v="04"/>
    <s v="I. chirurgická klinika"/>
    <s v="89301041"/>
    <s v="0413"/>
    <n v="205"/>
    <s v="D"/>
    <x v="7"/>
    <x v="7"/>
    <n v="118055"/>
    <n v="5806"/>
    <n v="23834"/>
    <n v="0"/>
    <n v="441.46"/>
    <n v="0"/>
    <n v="80734.23"/>
    <n v="600"/>
    <n v="375"/>
    <x v="10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04,07"/>
    <x v="0"/>
    <s v="79601"/>
    <s v="Olomoucký"/>
    <s v="Prostějov"/>
    <s v="Prostějov město"/>
    <s v="C20 - Zhoubný novotvar konečníku"/>
    <m/>
    <m/>
    <s v="C20 - Zhoubný novotvar konečníku"/>
    <x v="397"/>
    <x v="0"/>
    <x v="0"/>
    <x v="0"/>
    <x v="2"/>
  </r>
  <r>
    <n v="374761"/>
    <x v="36"/>
    <s v="Radoslav Budík"/>
    <x v="587"/>
    <n v="79"/>
    <m/>
    <s v="Česák Ondřej (ČesáOn)"/>
    <s v=" "/>
    <s v="Hruška František (HRU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Šmeral Ladislav (Šmera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4"/>
    <x v="22"/>
    <n v="0"/>
    <s v="Celkova"/>
    <m/>
    <m/>
    <m/>
    <m/>
    <s v="15:57:18"/>
    <s v="15:59:39"/>
    <s v="16:02:47"/>
    <s v="16:06:00"/>
    <s v="16:07:00"/>
    <s v="16:29:00"/>
    <s v="16:30:00"/>
    <s v="16:32:00"/>
    <s v="16:35:00"/>
    <n v="38"/>
    <n v="22"/>
    <n v="74"/>
    <n v="37"/>
    <s v="Monday"/>
    <s v="706"/>
    <n v="998906"/>
    <s v="Sluzba"/>
    <d v="2023-10-30T00:00:00"/>
    <d v="1899-12-31T16:27:00"/>
    <s v="COS07"/>
    <s v="1264"/>
    <s v="205 "/>
    <m/>
    <s v="URO - Lůžkové oddělení                            "/>
    <x v="1"/>
    <n v="2023"/>
    <x v="593"/>
    <s v="441031094"/>
    <s v="Budík Radoslav"/>
    <n v="20231029"/>
    <n v="20231031"/>
    <n v="3"/>
    <s v="N433;E785;;;;;;;;;;;;;;"/>
    <s v="78989,76451"/>
    <s v="12"/>
    <s v="Urologická klinika"/>
    <s v="89301121"/>
    <s v="1211"/>
    <n v="205"/>
    <s v="C"/>
    <x v="26"/>
    <x v="26"/>
    <n v="7144"/>
    <n v="2761"/>
    <n v="0"/>
    <n v="0"/>
    <n v="0"/>
    <n v="0"/>
    <n v="0"/>
    <n v="240"/>
    <n v="225"/>
    <x v="44"/>
    <s v="12"/>
    <s v="Urologická klinika"/>
    <s v="89301121"/>
    <s v="1211"/>
    <n v="4"/>
    <n v="2"/>
    <n v="6"/>
    <n v="40350"/>
    <n v="30"/>
    <n v="1"/>
    <n v="1030"/>
    <n v="0.53920000000000001"/>
    <n v="0.53879999999999995"/>
    <n v="4.0000000000000002E-4"/>
    <x v="30"/>
    <n v="0.53880000114440918"/>
    <n v="0"/>
    <s v="1"/>
    <s v="12"/>
    <s v="12"/>
    <s v="07,12"/>
    <x v="2"/>
    <s v="69655"/>
    <s v="Jihomoravský"/>
    <s v="Hodonín"/>
    <s v="Hodonín"/>
    <s v="N43 - Hydrokéla a spermatokéla"/>
    <s v="N433 - Hydrokéla NS"/>
    <m/>
    <s v="N433 - Hydrokéla NS"/>
    <x v="45"/>
    <x v="1"/>
    <x v="0"/>
    <x v="0"/>
    <x v="0"/>
  </r>
  <r>
    <n v="348246"/>
    <x v="211"/>
    <s v="Antonín Malínek"/>
    <x v="588"/>
    <n v="79"/>
    <m/>
    <s v="Wiesner Natalia (WiesNa)"/>
    <s v=" "/>
    <s v="Hruška František (HRU)"/>
    <s v=" "/>
    <s v=" "/>
    <s v=" "/>
    <s v=" "/>
    <s v="Papajk Jan (Papajk)"/>
    <s v="Vogl Miroslav (Vog)"/>
    <s v="Sobotková Klára (SoboKl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Woltner Jan (Woltner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32"/>
    <x v="29"/>
    <n v="0"/>
    <s v="Celkova"/>
    <b v="0"/>
    <b v="0"/>
    <b v="0"/>
    <b v="0"/>
    <s v="17:45:02"/>
    <s v="17:46:35"/>
    <s v="17:50:19"/>
    <s v="17:54:45"/>
    <s v="17:57:08"/>
    <s v="18:30:00"/>
    <s v="18:30:50"/>
    <s v="18:38:22"/>
    <s v="18:38:23"/>
    <n v="53"/>
    <n v="33"/>
    <n v="82"/>
    <n v="46"/>
    <s v="Monday"/>
    <s v="706"/>
    <n v="760376"/>
    <s v="Sluzba"/>
    <d v="2023-02-13T00:00:00"/>
    <d v="1899-12-31T17:04:00"/>
    <s v="COS07"/>
    <s v="1264"/>
    <s v=""/>
    <m/>
    <s v="URO - Lůžkové oddělení                            "/>
    <x v="1"/>
    <n v="2023"/>
    <x v="594"/>
    <s v="440919440"/>
    <s v="Malínek Antonín"/>
    <n v="20230212"/>
    <n v="20230215"/>
    <n v="4"/>
    <s v="N433;I10;E785;E119;;;;;;;;;;;;"/>
    <s v="76451,78988"/>
    <s v="12"/>
    <s v="Urologická klinika"/>
    <s v="89301121"/>
    <s v="1211"/>
    <n v="111"/>
    <s v="C"/>
    <x v="26"/>
    <x v="26"/>
    <n v="8226"/>
    <n v="4179"/>
    <n v="0"/>
    <n v="0"/>
    <n v="0"/>
    <n v="0"/>
    <n v="0"/>
    <n v="360"/>
    <n v="375"/>
    <x v="57"/>
    <s v="12"/>
    <s v="Urologická klinika"/>
    <s v="89301121"/>
    <s v="1211"/>
    <n v="4"/>
    <n v="2"/>
    <n v="6"/>
    <n v="40350"/>
    <n v="30"/>
    <n v="1"/>
    <n v="1030"/>
    <n v="0.53920000000000001"/>
    <n v="0.53879999999999995"/>
    <n v="4.0000000000000002E-4"/>
    <x v="30"/>
    <n v="0.53880000114440918"/>
    <n v="0"/>
    <s v="1"/>
    <s v="12"/>
    <s v="12"/>
    <s v="12,07"/>
    <x v="2"/>
    <s v="78401"/>
    <s v="Olomoucký"/>
    <s v="Olomouc"/>
    <s v="Litovelsko"/>
    <s v="N43 - Hydrokéla a spermatokéla"/>
    <s v="N433 - Hydrokéla NS"/>
    <m/>
    <s v="N433 - Hydrokéla NS"/>
    <x v="45"/>
    <x v="1"/>
    <x v="0"/>
    <x v="0"/>
    <x v="0"/>
  </r>
  <r>
    <n v="356382"/>
    <x v="113"/>
    <s v="Zdeněk Suchitra"/>
    <x v="589"/>
    <n v="79"/>
    <m/>
    <s v="Študentová Zuzana (SeifrZu)"/>
    <s v=" "/>
    <s v="Študent Vladimír (ŠTU JR.)"/>
    <s v=" "/>
    <s v=" "/>
    <s v=" "/>
    <s v=" "/>
    <s v=" 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14"/>
    <x v="14"/>
    <n v="0"/>
    <s v="Lokalni"/>
    <b v="0"/>
    <b v="0"/>
    <b v="0"/>
    <b v="0"/>
    <s v="13:41:18"/>
    <s v="13:41:18"/>
    <s v="13:41:18"/>
    <s v="13:41:18"/>
    <s v="13:50:00"/>
    <s v="14:36:15"/>
    <s v="14:36:15"/>
    <s v="14:36:15"/>
    <s v="14:37:22"/>
    <n v="56"/>
    <n v="46"/>
    <n v="61"/>
    <n v="31"/>
    <s v="Friday"/>
    <s v="706"/>
    <n v="746262"/>
    <s v="Plan"/>
    <d v="2023-04-28T00:00:00"/>
    <d v="1899-12-31T14:56:00"/>
    <s v="COS07"/>
    <s v="1264"/>
    <s v=""/>
    <m/>
    <s v="URO - Lůžkové oddělení                            "/>
    <x v="1"/>
    <n v="2023"/>
    <x v="595"/>
    <s v="440520077"/>
    <s v="Suchitra Zdeněk"/>
    <n v="20230428"/>
    <n v="20230429"/>
    <n v="2"/>
    <s v="N47;E118;I10;E789;N40;;;;;;;;;;;"/>
    <s v="76427"/>
    <s v="12"/>
    <s v="Urologická klinika"/>
    <s v="89301121"/>
    <s v="1211"/>
    <n v="201"/>
    <s v="A"/>
    <x v="20"/>
    <x v="20"/>
    <n v="2987"/>
    <n v="1493"/>
    <n v="0"/>
    <n v="0"/>
    <n v="0"/>
    <n v="0"/>
    <n v="0"/>
    <n v="120"/>
    <n v="225"/>
    <x v="239"/>
    <s v="12"/>
    <s v="Urologická klinika"/>
    <s v="89301121"/>
    <s v="1211"/>
    <n v="3"/>
    <n v="2"/>
    <n v="4"/>
    <n v="32137"/>
    <n v="6"/>
    <n v="1"/>
    <n v="1006"/>
    <n v="0.42930000000000001"/>
    <n v="0.42920000000000003"/>
    <n v="1E-4"/>
    <x v="20"/>
    <n v="0.42919999361038208"/>
    <n v="0"/>
    <s v="1"/>
    <s v="12"/>
    <m/>
    <s v="12"/>
    <x v="2"/>
    <s v="78983"/>
    <s v="Olomoucký"/>
    <s v="Šumperk"/>
    <s v="Mohelnicko"/>
    <s v="N47 - Hypertrofie předkožky, fimóza a parafimóza"/>
    <m/>
    <m/>
    <s v="N47 - Hypertrofie předkožky, fimóza a parafimóza"/>
    <x v="45"/>
    <x v="1"/>
    <x v="0"/>
    <x v="0"/>
    <x v="0"/>
  </r>
  <r>
    <n v="369759"/>
    <x v="146"/>
    <s v="Vít Dostál"/>
    <x v="590"/>
    <n v="79"/>
    <m/>
    <s v="Hruška František (HRU)"/>
    <s v=" "/>
    <s v="Študent Vladimír (ŠTU JR.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0:57:50"/>
    <s v="11:03:05"/>
    <s v="11:04:51"/>
    <s v="11:15:57"/>
    <s v="11:22:48"/>
    <s v="13:31:17"/>
    <s v="13:33:24"/>
    <s v="13:56:42"/>
    <s v="14:00:32"/>
    <n v="183"/>
    <n v="129"/>
    <n v="150"/>
    <n v="101"/>
    <s v="Tuesday"/>
    <s v="706"/>
    <n v="371889"/>
    <s v="Plan"/>
    <d v="2023-09-05T00:00:00"/>
    <d v="1899-12-31T11:18:00"/>
    <s v="COS07"/>
    <s v="1264"/>
    <s v="217 "/>
    <m/>
    <s v="URO - Lůžkové oddělení                            "/>
    <x v="0"/>
    <n v="2023"/>
    <x v="596"/>
    <s v="440511432"/>
    <s v="Dostál Vít"/>
    <n v="20230904"/>
    <n v="20230910"/>
    <n v="7"/>
    <s v="C64;I10;E785;E119;E039;;;;;;;;;;;"/>
    <s v="91982,76707,78990,91992"/>
    <s v="12"/>
    <s v="Urologická klinika"/>
    <s v="89301121"/>
    <s v="1211"/>
    <n v="205"/>
    <s v="C"/>
    <x v="2"/>
    <x v="2"/>
    <n v="77508"/>
    <n v="7857"/>
    <n v="0"/>
    <n v="0"/>
    <n v="0"/>
    <n v="0"/>
    <n v="51664.66"/>
    <n v="720"/>
    <n v="825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7900"/>
    <s v="Olomoucký"/>
    <s v="Olomouc"/>
    <s v="Olomouc město"/>
    <s v="C64 - Zhoubný novotvar ledviny mimo pánvičku"/>
    <m/>
    <m/>
    <s v="C64 - Zhoubný novotvar ledviny mimo pánvičku"/>
    <x v="38"/>
    <x v="0"/>
    <x v="0"/>
    <x v="0"/>
    <x v="0"/>
  </r>
  <r>
    <n v="360769"/>
    <x v="226"/>
    <s v="Miroslava Havlíčková"/>
    <x v="591"/>
    <n v="80"/>
    <m/>
    <s v="Dzvinčuk Petr (dzvincuk)"/>
    <s v=" "/>
    <s v="Sobková Kateřina (SobkKa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Koriteaková Vendula (KoriteaVe)"/>
    <s v=" "/>
    <s v=" "/>
    <s v=" "/>
    <s v=" "/>
    <s v="Starostová Jarmila (StarJa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2:04:15"/>
    <s v="12:08:18"/>
    <s v="12:13:40"/>
    <s v="12:17:22"/>
    <s v="12:40:52"/>
    <s v="14:14:47"/>
    <s v="14:16:47"/>
    <s v="14:17:49"/>
    <s v="14:28:25"/>
    <n v="144"/>
    <n v="94"/>
    <n v="171"/>
    <n v="112"/>
    <s v="Thursday"/>
    <s v="603"/>
    <n v="140793"/>
    <s v="Plan"/>
    <d v="2023-06-22T00:00:00"/>
    <d v="1899-12-31T11:01:00"/>
    <s v="COS07"/>
    <s v="0863"/>
    <s v="111 "/>
    <m/>
    <s v="PGK - Intermediální jednotka 17 A                 "/>
    <x v="0"/>
    <n v="2023"/>
    <x v="597"/>
    <s v="435504414"/>
    <s v="Havlíčková Miroslava"/>
    <n v="20230621"/>
    <n v="20230625"/>
    <n v="5"/>
    <s v="C549;I10;E119;E039;J449;E669;;;;;;;;;;"/>
    <s v="91981,78990,21001,91993,63634,21415,21225"/>
    <s v="08"/>
    <s v="Porodnicko-gynekologická klinika"/>
    <s v="89301081"/>
    <s v="0817"/>
    <n v="205"/>
    <s v="B"/>
    <x v="4"/>
    <x v="4"/>
    <n v="82504"/>
    <n v="5903"/>
    <n v="0"/>
    <n v="0"/>
    <n v="54.34"/>
    <n v="0"/>
    <n v="69353.100000000006"/>
    <n v="240"/>
    <n v="525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07,26"/>
    <x v="0"/>
    <s v="78391"/>
    <s v="Olomoucký"/>
    <s v="Olomouc"/>
    <s v="Uničovsko"/>
    <s v="C54 - Zhoubný novotvar těla děložního"/>
    <s v="C549 - ZN - tělo děložní [corpus uteri] NS"/>
    <m/>
    <s v="C549 - ZN - tělo děložní [corpus uteri] NS"/>
    <x v="398"/>
    <x v="0"/>
    <x v="0"/>
    <x v="0"/>
    <x v="1"/>
  </r>
  <r>
    <n v="357785"/>
    <x v="130"/>
    <s v="Eva Švarcová"/>
    <x v="592"/>
    <n v="81"/>
    <m/>
    <s v="Pilka Radovan (pilkarad)"/>
    <s v=" "/>
    <s v="Janošík Martin (JanoMa)"/>
    <s v="Gregořík Michal (Gregořík)"/>
    <s v=" "/>
    <s v=" "/>
    <s v=" "/>
    <s v="Dubovec Tomáš (DubovecTo)"/>
    <s v=" "/>
    <s v="Sobotková Klára (SobotkoKl)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Svorník Ondřej (SvorOn)"/>
    <s v=" "/>
    <s v=" "/>
    <s v=" "/>
    <s v=" "/>
    <s v="Havelka Ladislav (HaveLa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07:54:00"/>
    <s v="07:59:06"/>
    <s v="08:10:19"/>
    <s v="08:25:14"/>
    <s v="08:38:37"/>
    <s v="11:23:29"/>
    <s v="11:28:00"/>
    <s v="11:34:55"/>
    <s v="11:44:13"/>
    <n v="230"/>
    <n v="165"/>
    <n v="171"/>
    <n v="112"/>
    <s v="Thursday"/>
    <s v="603"/>
    <n v="324796"/>
    <s v="Plan"/>
    <d v="2023-05-25T00:00:00"/>
    <d v="1899-12-31T08:00:00"/>
    <s v="COS07"/>
    <s v="0863"/>
    <s v="111 "/>
    <m/>
    <s v=""/>
    <x v="0"/>
    <n v="2023"/>
    <x v="598"/>
    <s v="426219438"/>
    <s v="Švarcová Eva"/>
    <n v="20230524"/>
    <n v="20230530"/>
    <n v="7"/>
    <s v="C549;K432;I10;E039;;;;;;;;;;;;"/>
    <s v="91991,91981,51515,63634,78990"/>
    <s v="08"/>
    <s v="Porodnicko-gynekologická klinika"/>
    <s v="89301081"/>
    <s v="0817"/>
    <n v="111"/>
    <s v="B"/>
    <x v="4"/>
    <x v="4"/>
    <n v="104467"/>
    <n v="6937"/>
    <n v="11917"/>
    <n v="0"/>
    <n v="819.25"/>
    <n v="0"/>
    <n v="62748.480000000003"/>
    <n v="300"/>
    <n v="375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s v="04"/>
    <s v="08,04,07"/>
    <x v="0"/>
    <s v="78316"/>
    <s v="Olomoucký"/>
    <s v="Olomouc"/>
    <s v="Olomouc sever"/>
    <s v="C54 - Zhoubný novotvar těla děložního"/>
    <s v="C549 - ZN - tělo děložní [corpus uteri] NS"/>
    <m/>
    <s v="C549 - ZN - tělo děložní [corpus uteri] NS"/>
    <x v="399"/>
    <x v="0"/>
    <x v="0"/>
    <x v="0"/>
    <x v="1"/>
  </r>
  <r>
    <n v="354655"/>
    <x v="232"/>
    <s v="Květoslava Kašparová"/>
    <x v="593"/>
    <n v="81"/>
    <m/>
    <s v="Špička Petr (Špič)"/>
    <s v=" "/>
    <s v="Riško Juraj (Riško)"/>
    <s v="Molnár Ján (Moln)"/>
    <s v=" "/>
    <s v=" "/>
    <s v=" "/>
    <s v="Hrnčíříková Pavla (HrnčiříPa)"/>
    <s v=" "/>
    <s v="Karolczyk Jiří (KaroJi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b v="0"/>
    <b v="0"/>
    <b v="0"/>
    <b v="0"/>
    <s v="10:26:14"/>
    <s v="10:27:07"/>
    <s v="10:32:28"/>
    <s v="10:57:53"/>
    <s v="11:09:32"/>
    <s v="14:00:39"/>
    <s v="14:04:26"/>
    <s v="14:26:20"/>
    <s v="14:38:48"/>
    <n v="252"/>
    <n v="171"/>
    <n v="310"/>
    <n v="207"/>
    <s v="Wednesday"/>
    <s v="CH1"/>
    <n v="952333"/>
    <s v="Plan"/>
    <d v="2023-04-19T00:00:00"/>
    <d v="1899-12-31T10:16:00"/>
    <s v="COS07"/>
    <s v="0464"/>
    <s v=""/>
    <m/>
    <s v="1.CH - Lůžkové oddělení 6  JIP                    "/>
    <x v="0"/>
    <n v="2023"/>
    <x v="599"/>
    <s v="425501401"/>
    <s v="Kašparová Květoslava"/>
    <n v="20230418"/>
    <n v="20230427"/>
    <n v="10"/>
    <s v="C20;I10;;;;;;;;;;;;;;"/>
    <s v="21221,91993,21413,21415,21225,21215,78989,21001,91983,51765"/>
    <s v="04"/>
    <s v="I. chirurgická klinika"/>
    <s v="89301041"/>
    <s v="0413"/>
    <n v="205"/>
    <s v="D"/>
    <x v="7"/>
    <x v="7"/>
    <n v="142943"/>
    <n v="4257"/>
    <n v="38701"/>
    <n v="0"/>
    <n v="287.91000000000003"/>
    <n v="4624.24"/>
    <n v="79517.11"/>
    <n v="480"/>
    <n v="300"/>
    <x v="10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4,07"/>
    <x v="0"/>
    <s v="78901"/>
    <s v="Olomoucký"/>
    <s v="Šumperk"/>
    <s v="Zábřeh"/>
    <s v="C20 - Zhoubný novotvar konečníku"/>
    <m/>
    <m/>
    <s v="C20 - Zhoubný novotvar konečníku"/>
    <x v="400"/>
    <x v="0"/>
    <x v="0"/>
    <x v="0"/>
    <x v="2"/>
  </r>
  <r>
    <n v="367785"/>
    <x v="212"/>
    <s v="Marie Vinklerová"/>
    <x v="594"/>
    <n v="82"/>
    <m/>
    <s v="Pilka Radovan (pilkarad)"/>
    <s v=" "/>
    <s v="Janošík Martin (JanoMa)"/>
    <s v=" "/>
    <s v=" "/>
    <s v=" "/>
    <s v=" "/>
    <s v="Horáková Tereza (HoráTe)"/>
    <s v=" "/>
    <s v="Sobotková Klára (SobotkoKl)"/>
    <s v=" "/>
    <s v=" "/>
    <s v=" "/>
    <s v=" "/>
    <s v=" "/>
    <s v=" "/>
    <s v=" "/>
    <s v=" "/>
    <s v=" "/>
    <s v="Skýpalová Gabriela (SkýpaloGa)"/>
    <s v=" "/>
    <s v=" "/>
    <s v=" "/>
    <s v=" "/>
    <s v="Koriteaková Vendula (KoriteaV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19"/>
    <x v="18"/>
    <n v="0"/>
    <s v="Celkova"/>
    <b v="0"/>
    <b v="0"/>
    <b v="0"/>
    <b v="0"/>
    <s v="07:51:17"/>
    <s v="07:55:51"/>
    <s v="08:00:19"/>
    <s v="08:11:21"/>
    <s v="08:32:15"/>
    <s v="11:40:02"/>
    <s v="11:44:10"/>
    <s v="11:59:16"/>
    <s v="12:15:05"/>
    <n v="264"/>
    <n v="188"/>
    <n v="240"/>
    <n v="207"/>
    <s v="Thursday"/>
    <s v="603"/>
    <n v="1234413"/>
    <s v="Plan"/>
    <d v="2023-10-05T00:00:00"/>
    <d v="1899-12-31T08:00:00"/>
    <s v="COS07"/>
    <s v="0863"/>
    <s v=""/>
    <m/>
    <s v="IPCHO - Intenzivní péče chirurgických oborů       "/>
    <x v="0"/>
    <n v="2023"/>
    <x v="600"/>
    <s v="415101487"/>
    <s v="Vinklerová Marie"/>
    <n v="20231004"/>
    <n v="20231010"/>
    <n v="7"/>
    <s v="C549;I10;I481;E785;E790;;;;;;;;;;;"/>
    <s v="78990,63634,91992"/>
    <s v="08"/>
    <s v="Porodnicko-gynekologická klinika"/>
    <s v="89301081"/>
    <s v="0817"/>
    <n v="111"/>
    <s v="B"/>
    <x v="4"/>
    <x v="4"/>
    <n v="134387"/>
    <n v="6937"/>
    <n v="11917"/>
    <n v="0"/>
    <n v="108.69"/>
    <n v="0"/>
    <n v="75282.570000000007"/>
    <n v="300"/>
    <n v="375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7,08"/>
    <x v="0"/>
    <s v="78972"/>
    <s v="Olomoucký"/>
    <s v="Šumperk"/>
    <s v="Šumperk"/>
    <s v="C54 - Zhoubný novotvar těla děložního"/>
    <s v="C549 - ZN - tělo děložní [corpus uteri] NS"/>
    <m/>
    <s v="C549 - ZN - tělo děložní [corpus uteri] NS"/>
    <x v="401"/>
    <x v="0"/>
    <x v="0"/>
    <x v="0"/>
    <x v="1"/>
  </r>
  <r>
    <n v="370711"/>
    <x v="155"/>
    <s v="František Háder"/>
    <x v="595"/>
    <n v="84"/>
    <m/>
    <s v="Špička Petr (Špič)"/>
    <s v=" "/>
    <s v="Klementa Ivo (klemeivo)"/>
    <s v=" "/>
    <s v=" "/>
    <s v=" "/>
    <s v=" "/>
    <s v="Vorlová Barbora (VorlBa)"/>
    <s v=" "/>
    <s v="Hnízdilová Iveta (Hnízdilov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Benda Jan (Benda)"/>
    <s v=" "/>
    <s v=" "/>
    <s v=" "/>
    <s v=" "/>
    <s v="Havelka Ladislav (HaveLa)"/>
    <s v=" "/>
    <s v=" "/>
    <s v=" "/>
    <s v=" "/>
    <s v="COS07"/>
    <s v="1.CH - Lůžkové oddělení 3                         "/>
    <s v="1.CH - Operační sál                               "/>
    <x v="78"/>
    <x v="69"/>
    <n v="0"/>
    <s v="Celkova"/>
    <b v="0"/>
    <b v="0"/>
    <b v="0"/>
    <b v="0"/>
    <s v="07:33:46"/>
    <s v="07:41:34"/>
    <s v="07:59:34"/>
    <s v="08:33:28"/>
    <s v="08:39:25"/>
    <s v="10:53:50"/>
    <s v="11:00:58"/>
    <s v="11:06:15"/>
    <s v="11:13:36"/>
    <n v="220"/>
    <n v="134"/>
    <n v="222"/>
    <n v="138"/>
    <s v="Wednesday"/>
    <s v="CH1"/>
    <n v="167933"/>
    <s v="Plan"/>
    <d v="2023-09-13T00:00:00"/>
    <d v="1899-12-31T08:00:00"/>
    <s v="COS07"/>
    <s v="0464"/>
    <s v="111 "/>
    <m/>
    <s v="IPCHO - Intenzivní péče chirurgických oborů       "/>
    <x v="0"/>
    <n v="2023"/>
    <x v="601"/>
    <s v="390205461"/>
    <s v="Háder František"/>
    <n v="20230912"/>
    <n v="20230920"/>
    <n v="9"/>
    <s v="C20;N183;I10;E785;C679;J449;;;;;;;;;;"/>
    <s v="21221,21225,21415,21001,21413,91769,21215,91991,51765,91983,78990"/>
    <s v="04"/>
    <s v="I. chirurgická klinika"/>
    <s v="89301041"/>
    <s v="0413"/>
    <n v="111"/>
    <s v="D"/>
    <x v="7"/>
    <x v="7"/>
    <n v="129773"/>
    <n v="6773"/>
    <n v="23834"/>
    <n v="0"/>
    <n v="1446.92"/>
    <n v="0"/>
    <n v="64609.02"/>
    <n v="720"/>
    <n v="450"/>
    <x v="29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4,07"/>
    <x v="0"/>
    <s v="78985"/>
    <s v="Olomoucký"/>
    <s v="Šumperk"/>
    <s v="Mohelnicko"/>
    <s v="C20 - Zhoubný novotvar konečníku"/>
    <m/>
    <m/>
    <s v="C20 - Zhoubný novotvar konečníku"/>
    <x v="402"/>
    <x v="0"/>
    <x v="0"/>
    <x v="0"/>
    <x v="2"/>
  </r>
  <r>
    <n v="365588"/>
    <x v="140"/>
    <s v="Filip Lukáč"/>
    <x v="596"/>
    <n v="21"/>
    <m/>
    <s v="Hromčíková Nicola (HromNi)"/>
    <s v=" "/>
    <s v="Hruška František (HRU)"/>
    <s v=" "/>
    <s v=" "/>
    <s v=" "/>
    <s v=" "/>
    <s v="Brigant Tomáš (BrigTo)"/>
    <s v=" "/>
    <s v="Fidlerová Veronika (FidlVer)"/>
    <s v=" "/>
    <s v=" "/>
    <s v=" "/>
    <s v=" "/>
    <s v=" "/>
    <s v=" "/>
    <s v=" "/>
    <s v=" "/>
    <s v=" "/>
    <s v=" "/>
    <s v="Fričarová Martina (Fričarová)"/>
    <s v=" "/>
    <s v=" "/>
    <s v=" "/>
    <s v="Vyroubalová Ladislava (VyroubalL)"/>
    <s v=" "/>
    <s v=" "/>
    <s v=" "/>
    <s v=" "/>
    <s v="Benda Jan (Benda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79"/>
    <x v="3"/>
    <n v="0"/>
    <s v="Celkova"/>
    <b v="0"/>
    <b v="0"/>
    <b v="0"/>
    <b v="0"/>
    <s v="14:19:10"/>
    <s v="14:24:46"/>
    <s v="14:27:51"/>
    <s v="14:28:41"/>
    <s v="14:31:53"/>
    <s v="14:55:42"/>
    <s v="14:57:32"/>
    <s v="14:59:53"/>
    <s v="15:10:28"/>
    <n v="51"/>
    <n v="24"/>
    <n v="42"/>
    <n v="25"/>
    <s v="Monday"/>
    <s v="701"/>
    <n v="226823"/>
    <s v="Plan"/>
    <d v="2023-07-24T00:00:00"/>
    <d v="1899-12-31T14:23:00"/>
    <s v="COS07"/>
    <s v="1264"/>
    <s v="201 "/>
    <m/>
    <s v="URO - Lůžkové oddělení                            "/>
    <x v="1"/>
    <n v="2023"/>
    <x v="602"/>
    <s v="0204095738"/>
    <s v="Lukáč Filip"/>
    <n v="20230724"/>
    <n v="20230725"/>
    <n v="2"/>
    <s v="D294;F845;;;;;;;;;;;;;;"/>
    <s v="76251,78987"/>
    <s v="12"/>
    <s v="Urologická klinika"/>
    <s v="89301121"/>
    <s v="1211"/>
    <n v="201"/>
    <s v="A"/>
    <x v="85"/>
    <x v="85"/>
    <n v="5075"/>
    <n v="1493"/>
    <n v="0"/>
    <n v="0"/>
    <n v="0"/>
    <n v="0"/>
    <n v="0"/>
    <n v="120"/>
    <n v="225"/>
    <x v="240"/>
    <s v="12"/>
    <s v="Urologická klinika"/>
    <s v="89301121"/>
    <s v="1211"/>
    <n v="3"/>
    <n v="2"/>
    <n v="6"/>
    <n v="28217"/>
    <n v="82"/>
    <n v="1"/>
    <n v="1082"/>
    <n v="0.37790000000000001"/>
    <n v="0.37680000000000002"/>
    <n v="1.1000000000000001E-3"/>
    <x v="183"/>
    <n v="0.37680000066757202"/>
    <n v="0"/>
    <s v="1"/>
    <s v="12"/>
    <s v="12"/>
    <s v="07"/>
    <x v="2"/>
    <s v="78355"/>
    <s v="Olomoucký"/>
    <s v="Olomouc"/>
    <s v="Olomouc a okolí"/>
    <s v="D29 - Nezhoubné novotvary mužských pohlavních orgánů"/>
    <s v="D294 - Nezhoubný novotvar - šourek [scrotum]"/>
    <m/>
    <s v="D294 - Nezhoubný novotvar - šourek [scrotum]"/>
    <x v="45"/>
    <x v="1"/>
    <x v="0"/>
    <x v="0"/>
    <x v="0"/>
  </r>
  <r>
    <n v="362680"/>
    <x v="164"/>
    <s v="Lucie Spěváková"/>
    <x v="597"/>
    <n v="30"/>
    <m/>
    <s v="Marek Radim (marekrad)"/>
    <s v=" "/>
    <s v="Janošík Martin (JanoMa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Benda Jan (Benda)"/>
    <s v=" "/>
    <s v=" "/>
    <s v=" "/>
    <s v=" "/>
    <s v="Havránek Jakub (HavrJak)"/>
    <s v=" "/>
    <s v=" "/>
    <s v=" "/>
    <s v=" "/>
    <s v="COS07"/>
    <m/>
    <s v="PGK - Operační sál OP17                           "/>
    <x v="1"/>
    <x v="1"/>
    <n v="0"/>
    <s v="Celkova"/>
    <b v="0"/>
    <b v="0"/>
    <b v="0"/>
    <b v="0"/>
    <s v="07:45:05"/>
    <s v="07:55:16"/>
    <s v="07:59:18"/>
    <s v="08:06:28"/>
    <s v="08:30:00"/>
    <s v="12:52:06"/>
    <s v="12:54:00"/>
    <s v="13:14:09"/>
    <s v="13:28:52"/>
    <n v="343"/>
    <n v="262"/>
    <n v="180"/>
    <n v="121"/>
    <s v="Thursday"/>
    <s v="603"/>
    <n v="85552"/>
    <s v="Plan"/>
    <d v="2023-08-03T00:00:00"/>
    <d v="1899-12-31T08:00:00"/>
    <s v="COS07"/>
    <s v="0863"/>
    <s v="111 "/>
    <m/>
    <s v="PGK - Intermediální jednotka 17 A                 "/>
    <x v="0"/>
    <n v="2023"/>
    <x v="603"/>
    <s v="9356295707"/>
    <s v="Spěváková Lucie"/>
    <n v="20230802"/>
    <n v="20230816"/>
    <n v="15"/>
    <s v="D375;N804;N805;;;;;;;;;;;;;"/>
    <s v="89325,21415,78989,21225,91988,21221,21413,78990,51711,07653,51765,21001"/>
    <s v="04"/>
    <s v="I. chirurgická klinika"/>
    <s v="89301041"/>
    <s v="0413"/>
    <n v="205"/>
    <s v="D"/>
    <x v="7"/>
    <x v="7"/>
    <n v="121778"/>
    <n v="16878"/>
    <n v="0"/>
    <n v="0"/>
    <n v="4459.63"/>
    <n v="0"/>
    <n v="101009.91"/>
    <n v="1140"/>
    <n v="1275"/>
    <x v="10"/>
    <s v="08"/>
    <s v="Porodnicko-gynekologická klinika"/>
    <s v="89301081"/>
    <s v="0817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8"/>
    <s v="08"/>
    <s v="34,26,07,08,04"/>
    <x v="10"/>
    <s v="78396"/>
    <s v="Olomoucký"/>
    <s v="Olomouc"/>
    <s v="Uničovsko"/>
    <s v="D37 - Nov. nejistého n.neznámého chování dutiny ústní a trávicích orgánů"/>
    <s v="D375 - Novotvar NNCH - konečník"/>
    <m/>
    <s v="D375 - Novotvar NNCH - konečník"/>
    <x v="403"/>
    <x v="0"/>
    <x v="0"/>
    <x v="0"/>
    <x v="1"/>
  </r>
  <r>
    <n v="350719"/>
    <x v="44"/>
    <s v="Marek Navrátil"/>
    <x v="598"/>
    <n v="46"/>
    <m/>
    <s v="Študent Vladimír (ŠTU JR.)"/>
    <s v=" "/>
    <s v="Hruška František (HRU)"/>
    <s v="Stážista1 Uro (STÁŽ9)"/>
    <s v=" "/>
    <s v=" "/>
    <s v=" "/>
    <s v="Hrnčířová Michaela (Hrnčířová)"/>
    <s v=" "/>
    <s v="Sobotková Klára (SobotkoKl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1:50:22"/>
    <s v="11:57:46"/>
    <s v="11:57:46"/>
    <s v="11:59:23"/>
    <s v="12:06:10"/>
    <s v="13:29:53"/>
    <s v="13:33:00"/>
    <s v="13:34:00"/>
    <s v="13:45:00"/>
    <n v="115"/>
    <n v="83"/>
    <n v="155"/>
    <n v="102"/>
    <s v="Tuesday"/>
    <s v="706"/>
    <n v="600981"/>
    <s v="Plan"/>
    <d v="2023-03-14T00:00:00"/>
    <d v="1899-12-31T13:32:00"/>
    <s v="COS07"/>
    <s v="1264"/>
    <s v="111 "/>
    <m/>
    <s v="URO - Lůžkové oddělení                            "/>
    <x v="0"/>
    <n v="2023"/>
    <x v="604"/>
    <s v="7703035362"/>
    <s v="Navrátil Marek"/>
    <n v="20230313"/>
    <n v="20230318"/>
    <n v="6"/>
    <s v="C64;E785;;;;;;;;;;;;;;"/>
    <s v="91992,78990,76707,91982"/>
    <s v="12"/>
    <s v="Urologická klinika"/>
    <s v="89301121"/>
    <s v="1211"/>
    <n v="111"/>
    <s v="C"/>
    <x v="2"/>
    <x v="2"/>
    <n v="64927"/>
    <n v="6556"/>
    <n v="0"/>
    <n v="0"/>
    <n v="271.72000000000003"/>
    <n v="0"/>
    <n v="51132.27"/>
    <n v="600"/>
    <n v="600"/>
    <x v="4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12,07"/>
    <x v="0"/>
    <s v="78355"/>
    <s v="Olomoucký"/>
    <s v="Olomouc"/>
    <s v="Olomouc a okolí"/>
    <s v="C64 - Zhoubný novotvar ledviny mimo pánvičku"/>
    <m/>
    <m/>
    <s v="C64 - Zhoubný novotvar ledviny mimo pánvičku"/>
    <x v="404"/>
    <x v="0"/>
    <x v="0"/>
    <x v="0"/>
    <x v="0"/>
  </r>
  <r>
    <n v="369332"/>
    <x v="141"/>
    <s v="Pavel Seidl"/>
    <x v="248"/>
    <n v="50"/>
    <m/>
    <s v="Študent Vladimír (ŠTU JR.)"/>
    <s v=" "/>
    <s v="Hruška František (HRU)"/>
    <s v=" "/>
    <s v=" "/>
    <s v=" "/>
    <s v=" "/>
    <s v="Šoustal Stanislav (Šou)"/>
    <s v=" "/>
    <s v="Badalová Jitka (BadaJi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0:04:36"/>
    <s v="10:08:17"/>
    <s v="10:13:54"/>
    <s v="10:22:48"/>
    <s v="10:32:50"/>
    <s v="12:54:59"/>
    <s v="12:58:29"/>
    <s v="13:02:51"/>
    <s v="13:12:46"/>
    <n v="188"/>
    <n v="142"/>
    <n v="188"/>
    <n v="147"/>
    <s v="Friday"/>
    <s v="706"/>
    <n v="458145"/>
    <s v="Plan"/>
    <d v="2023-09-01T00:00:00"/>
    <d v="1899-12-31T10:45:00"/>
    <s v="COS07"/>
    <s v="1264"/>
    <s v="205 "/>
    <m/>
    <s v="URO - Lůžkové oddělení                            "/>
    <x v="0"/>
    <n v="2023"/>
    <x v="605"/>
    <s v="7308185313"/>
    <s v="Seidl Pavel"/>
    <n v="20230828"/>
    <n v="20230918"/>
    <n v="22"/>
    <s v="C61;I10;K760;E660;K560;;;;;;;;;;;"/>
    <s v="21221,91992,21415,78990,21413,91982,76711,51392,21225,91927,76705,78989"/>
    <s v="12"/>
    <s v="Urologická klinika"/>
    <s v="89301121"/>
    <s v="1211"/>
    <n v="205"/>
    <s v="A"/>
    <x v="86"/>
    <x v="86"/>
    <n v="204382"/>
    <n v="20028"/>
    <n v="47820"/>
    <n v="0"/>
    <n v="8027.91"/>
    <n v="11043.88"/>
    <n v="60688.2"/>
    <n v="2160"/>
    <n v="2400"/>
    <x v="241"/>
    <s v="12"/>
    <s v="Urologická klinika"/>
    <s v="89301121"/>
    <s v="1211"/>
    <n v="9"/>
    <n v="3"/>
    <n v="18"/>
    <n v="93825"/>
    <n v="9550"/>
    <n v="1"/>
    <n v="31054"/>
    <n v="1.3805000000000001"/>
    <n v="1.2529999999999999"/>
    <n v="0.1275"/>
    <x v="184"/>
    <n v="1.5871299505233765"/>
    <n v="0.61794000864028931"/>
    <s v="1"/>
    <s v="12"/>
    <s v="04"/>
    <s v="26,12,07,04"/>
    <x v="0"/>
    <s v="78385"/>
    <s v="Olomoucký"/>
    <s v="Olomouc"/>
    <s v="Uničovsko"/>
    <s v="C61 - Zhoubný novotvar předstojné žlázy - prostaty"/>
    <m/>
    <m/>
    <s v="C61 - Zhoubný novotvar předstojné žlázy - prostaty"/>
    <x v="405"/>
    <x v="0"/>
    <x v="0"/>
    <x v="0"/>
    <x v="0"/>
  </r>
  <r>
    <n v="346625"/>
    <x v="10"/>
    <s v="Vladimír Růžička"/>
    <x v="599"/>
    <n v="60"/>
    <m/>
    <s v="Študent Vladimír (ŠTU JR.)"/>
    <s v=" "/>
    <s v="Študent Vladimír (ŠTU)"/>
    <s v="Česák Ondřej (ČesáOn)"/>
    <s v=" "/>
    <s v=" "/>
    <s v=" "/>
    <s v="Tylich Štěpán (TylichŠtě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15:04"/>
    <s v="10:20:50"/>
    <s v="10:27:27"/>
    <s v="10:39:20"/>
    <s v="10:44:17"/>
    <s v="12:23:37"/>
    <s v="12:25:41"/>
    <s v="12:41:38"/>
    <s v="12:48:51"/>
    <n v="153"/>
    <n v="99"/>
    <n v="151"/>
    <n v="107"/>
    <s v="Monday"/>
    <s v="706"/>
    <n v="120640"/>
    <s v="Plan"/>
    <d v="2023-01-30T00:00:00"/>
    <d v="1899-12-31T10:45:00"/>
    <s v="COS07"/>
    <s v="1264"/>
    <s v="111 "/>
    <m/>
    <s v="URO - Lůžkové oddělení                            "/>
    <x v="0"/>
    <n v="2023"/>
    <x v="606"/>
    <s v="6312301270"/>
    <s v="Růžička Vladimír"/>
    <n v="20230129"/>
    <n v="20230204"/>
    <n v="7"/>
    <s v="C61;E785;;;;;;;;;;;;;;"/>
    <s v="91992,76705,91981,78990"/>
    <s v="12"/>
    <s v="Urologická klinika"/>
    <s v="89301121"/>
    <s v="1211"/>
    <n v="205"/>
    <s v="C"/>
    <x v="0"/>
    <x v="0"/>
    <n v="64549"/>
    <n v="7707"/>
    <n v="0"/>
    <n v="0"/>
    <n v="0"/>
    <n v="0"/>
    <n v="60166.89"/>
    <n v="720"/>
    <n v="675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9501"/>
    <s v="Moravskoslezský"/>
    <s v="Bruntál"/>
    <s v="Rýmařovsko"/>
    <s v="C61 - Zhoubný novotvar předstojné žlázy - prostaty"/>
    <m/>
    <m/>
    <s v="C61 - Zhoubný novotvar předstojné žlázy - prostaty"/>
    <x v="29"/>
    <x v="0"/>
    <x v="0"/>
    <x v="0"/>
    <x v="0"/>
  </r>
  <r>
    <n v="374236"/>
    <x v="20"/>
    <s v="Milan Touš"/>
    <x v="600"/>
    <n v="65"/>
    <m/>
    <s v="Hruška František (HRU)"/>
    <s v=" "/>
    <s v="Študent Vladimír (ŠTU JR.)"/>
    <s v=" "/>
    <s v=" "/>
    <s v=" "/>
    <s v=" "/>
    <s v="Lucká Ivana (LucIv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Hudečková Jana (HudeJa)"/>
    <s v=" "/>
    <s v=" "/>
    <s v=" "/>
    <s v="Koutný Tomáš (KoutTo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07:44:00"/>
    <s v="07:47:46"/>
    <s v="07:53:24"/>
    <s v="08:00:28"/>
    <s v="08:14:54"/>
    <s v="09:45:33"/>
    <s v="09:48:32"/>
    <s v="09:53:40"/>
    <s v="09:57:29"/>
    <n v="133"/>
    <n v="91"/>
    <n v="150"/>
    <n v="106"/>
    <s v="Monday"/>
    <s v="706"/>
    <n v="1236614"/>
    <s v="Plan"/>
    <d v="2023-10-23T00:00:00"/>
    <d v="1899-12-31T08:00:00"/>
    <s v="COS07"/>
    <s v="1264"/>
    <s v=""/>
    <m/>
    <s v="URO - Lůžkové oddělení                            "/>
    <x v="0"/>
    <n v="2023"/>
    <x v="607"/>
    <s v="5804120014"/>
    <s v="Touš Milan"/>
    <n v="20231022"/>
    <n v="20231028"/>
    <n v="7"/>
    <s v="C61;I10;E119;;;;;;;;;;;;;"/>
    <s v="91993,91982,78990,76705"/>
    <s v="12"/>
    <s v="Urologická klinika"/>
    <s v="89301121"/>
    <s v="1211"/>
    <n v="211"/>
    <s v="C"/>
    <x v="0"/>
    <x v="0"/>
    <n v="63461"/>
    <n v="7782"/>
    <n v="0"/>
    <n v="0"/>
    <n v="0"/>
    <n v="0"/>
    <n v="60698.1"/>
    <n v="720"/>
    <n v="750"/>
    <x v="14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68801"/>
    <s v="Zlínský"/>
    <s v="Uherské Hradiště"/>
    <s v="Uherské Hradiště"/>
    <s v="C61 - Zhoubný novotvar předstojné žlázy - prostaty"/>
    <m/>
    <m/>
    <s v="C61 - Zhoubný novotvar předstojné žlázy - prostaty"/>
    <x v="0"/>
    <x v="0"/>
    <x v="0"/>
    <x v="0"/>
    <x v="0"/>
  </r>
  <r>
    <n v="378568"/>
    <x v="93"/>
    <s v="Josef Kittl"/>
    <x v="601"/>
    <n v="65"/>
    <m/>
    <s v="Šarapatka Jan (ŠAR)"/>
    <s v=" "/>
    <s v="Hruška František (HRU)"/>
    <s v=" "/>
    <s v=" "/>
    <s v=" "/>
    <s v=" "/>
    <s v="Skálová Jitka (SkálováJ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 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4"/>
    <x v="4"/>
    <n v="0"/>
    <s v="Celkova"/>
    <m/>
    <m/>
    <m/>
    <m/>
    <s v="10:18:22"/>
    <s v="10:22:49"/>
    <s v="10:34:46"/>
    <s v="10:36:16"/>
    <s v="10:44:40"/>
    <s v="11:05:27"/>
    <s v="11:09:17"/>
    <s v="11:13:35"/>
    <s v="11:24:30"/>
    <n v="66"/>
    <n v="21"/>
    <n v="92"/>
    <n v="53"/>
    <s v="Friday"/>
    <m/>
    <n v="125119"/>
    <s v="Plan"/>
    <d v="2023-11-24T00:00:00"/>
    <d v="1899-12-31T14:10:00"/>
    <s v="COS07"/>
    <s v="1264"/>
    <s v="211 "/>
    <s v="00041, 00130, 00301, 00302"/>
    <s v="URO - Lůžkové oddělení                            "/>
    <x v="1"/>
    <n v="2023"/>
    <x v="608"/>
    <s v="5803172573"/>
    <s v="Kittl Josef"/>
    <n v="20231123"/>
    <n v="20231127"/>
    <n v="5"/>
    <s v="N433;I10;E785;N358;;;;;;;;;;;;"/>
    <s v="76215,76451,76223"/>
    <s v="12"/>
    <s v="Urologická klinika"/>
    <s v="89301121"/>
    <s v="1211"/>
    <n v="211"/>
    <s v="C"/>
    <x v="26"/>
    <x v="26"/>
    <n v="10995"/>
    <n v="5063"/>
    <n v="0"/>
    <n v="0"/>
    <n v="804.64"/>
    <n v="0"/>
    <n v="379.34"/>
    <n v="480"/>
    <n v="375"/>
    <x v="242"/>
    <s v="12"/>
    <s v="Urologická klinika"/>
    <s v="89301121"/>
    <s v="1211"/>
    <n v="4"/>
    <n v="2"/>
    <n v="6"/>
    <n v="40350"/>
    <n v="30"/>
    <n v="1"/>
    <n v="1030"/>
    <n v="0.53920000000000001"/>
    <n v="0.53879999999999995"/>
    <n v="4.0000000000000002E-4"/>
    <x v="185"/>
    <n v="0.53880000114440918"/>
    <n v="2.0399999339133501E-3"/>
    <s v="1"/>
    <s v="12"/>
    <s v="12"/>
    <s v="12"/>
    <x v="2"/>
    <s v="78355"/>
    <s v="Olomoucký"/>
    <s v="Olomouc"/>
    <s v="Olomouc a okolí"/>
    <s v="N43 - Hydrokéla a spermatokéla"/>
    <s v="N433 - Hydrokéla NS"/>
    <m/>
    <s v="N433 - Hydrokéla NS"/>
    <x v="406"/>
    <x v="1"/>
    <x v="0"/>
    <x v="0"/>
    <x v="0"/>
  </r>
  <r>
    <n v="379654"/>
    <x v="125"/>
    <s v="Jiří Petr"/>
    <x v="602"/>
    <n v="66"/>
    <m/>
    <s v="Študent Vladimír (ŠTU JR.)"/>
    <s v=" "/>
    <s v="Česák Ondřej (ČesáOn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4:44:46"/>
    <s v="14:45:53"/>
    <s v="14:54:31"/>
    <s v="15:14:43"/>
    <s v="15:15:28"/>
    <s v="17:08:10"/>
    <s v="17:09:26"/>
    <s v="17:22:01"/>
    <s v="17:30:00"/>
    <n v="166"/>
    <n v="113"/>
    <n v="188"/>
    <n v="146"/>
    <s v="Monday"/>
    <s v="706"/>
    <n v="1244239"/>
    <s v="Plan"/>
    <d v="2023-12-11T00:00:00"/>
    <d v="1899-12-31T13:40:00"/>
    <s v="COS07"/>
    <s v="1264"/>
    <s v=""/>
    <m/>
    <s v="URO - Lůžkové oddělení                            "/>
    <x v="0"/>
    <n v="2023"/>
    <x v="609"/>
    <s v="5702100580"/>
    <s v="Petr Jiří"/>
    <n v="20231210"/>
    <n v="20231216"/>
    <n v="7"/>
    <s v="C61;;;;;;;;;;;;;;;"/>
    <s v="91982,78990,91993,76711,76705"/>
    <s v="12"/>
    <s v="Urologická klinika"/>
    <s v="89301121"/>
    <s v="1211"/>
    <n v="111"/>
    <s v="C"/>
    <x v="9"/>
    <x v="9"/>
    <n v="75053"/>
    <n v="7857"/>
    <n v="0"/>
    <n v="0"/>
    <n v="0"/>
    <n v="0"/>
    <n v="60734.16"/>
    <n v="720"/>
    <n v="825"/>
    <x v="16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56992"/>
    <s v="Pardubický"/>
    <s v="Svitavy"/>
    <s v="Svitavy"/>
    <s v="C61 - Zhoubný novotvar předstojné žlázy - prostaty"/>
    <m/>
    <m/>
    <s v="C61 - Zhoubný novotvar předstojné žlázy - prostaty"/>
    <x v="41"/>
    <x v="0"/>
    <x v="0"/>
    <x v="0"/>
    <x v="0"/>
  </r>
  <r>
    <n v="354883"/>
    <x v="222"/>
    <s v="Zdeňka Kunčarová"/>
    <x v="603"/>
    <n v="67"/>
    <m/>
    <s v="Dzvinčuk Petr (dzvincuk)"/>
    <s v=" "/>
    <s v="Přidalová Barbora (PřidBa)"/>
    <s v=" "/>
    <s v=" "/>
    <s v=" "/>
    <s v=" "/>
    <s v="Pieran Marek (Pieran)"/>
    <s v=" "/>
    <s v="Halířová Radana (Halířová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1:14:12"/>
    <s v="11:17:25"/>
    <s v="11:22:45"/>
    <s v="11:32:11"/>
    <s v="11:45:56"/>
    <s v="13:23:13"/>
    <s v="13:25:02"/>
    <s v="13:37:57"/>
    <s v="13:49:00"/>
    <n v="155"/>
    <n v="98"/>
    <n v="171"/>
    <n v="115"/>
    <s v="Thursday"/>
    <s v="603"/>
    <n v="63130"/>
    <s v="Plan"/>
    <d v="2023-04-20T00:00:00"/>
    <d v="1899-12-31T14:03:00"/>
    <s v="COS07"/>
    <s v="0863"/>
    <s v="111 "/>
    <m/>
    <m/>
    <x v="0"/>
    <n v="2023"/>
    <x v="610"/>
    <s v="5657020952"/>
    <s v="Kunčarová Zdeňka"/>
    <n v="20230419"/>
    <n v="20230424"/>
    <n v="6"/>
    <s v="C549;E669;;;;;;;;;;;;;;"/>
    <s v="91992,91982,78990,21001,21221,21415,63634"/>
    <s v="08"/>
    <s v="Porodnicko-gynekologická klinika"/>
    <s v="89301081"/>
    <s v="0817"/>
    <n v="111"/>
    <s v="B"/>
    <x v="4"/>
    <x v="4"/>
    <n v="100527"/>
    <n v="7162"/>
    <n v="0"/>
    <n v="0"/>
    <n v="163.03"/>
    <n v="0"/>
    <n v="62750.79"/>
    <n v="300"/>
    <n v="600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07,26"/>
    <x v="0"/>
    <s v="78815"/>
    <s v="Olomoucký"/>
    <s v="Šumperk"/>
    <s v="Šumperk"/>
    <s v="C54 - Zhoubný novotvar těla děložního"/>
    <s v="C549 - ZN - tělo děložní [corpus uteri] NS"/>
    <m/>
    <s v="C549 - ZN - tělo děložní [corpus uteri] NS"/>
    <x v="208"/>
    <x v="0"/>
    <x v="0"/>
    <x v="0"/>
    <x v="1"/>
  </r>
  <r>
    <n v="348232"/>
    <x v="211"/>
    <s v="Vladimír Tomančík"/>
    <x v="604"/>
    <n v="67"/>
    <m/>
    <s v="Hruška František (HRU)"/>
    <s v=" "/>
    <s v="Wiesner Natalia (WiesNa)"/>
    <s v=" "/>
    <s v=" "/>
    <s v=" "/>
    <s v=" "/>
    <s v="Papajk Jan (Papajk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Woltner Jan (Woltner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3:39:09"/>
    <s v="13:42:18"/>
    <s v="13:49:35"/>
    <s v="13:59:21"/>
    <s v="14:04:39"/>
    <s v="17:24:54"/>
    <s v="17:26:00"/>
    <s v="17:39:04"/>
    <s v="17:39:00"/>
    <n v="240"/>
    <n v="200"/>
    <n v="188"/>
    <n v="147"/>
    <s v="Monday"/>
    <s v="706"/>
    <n v="1213968"/>
    <s v="Plan"/>
    <d v="2023-02-13T00:00:00"/>
    <d v="1899-12-31T13:46:00"/>
    <s v="COS07"/>
    <s v="1264"/>
    <s v=""/>
    <m/>
    <s v="URO - Lůžkové oddělení                            "/>
    <x v="0"/>
    <n v="2023"/>
    <x v="611"/>
    <s v="5607071657"/>
    <s v="Tomančík Vladimír"/>
    <n v="20230212"/>
    <n v="20230218"/>
    <n v="7"/>
    <s v="C61;I10;E785;;;;;;;;;;;;;"/>
    <s v="91993,76705,76711,78990,91982"/>
    <s v="12"/>
    <s v="Urologická klinika"/>
    <s v="89301121"/>
    <s v="1211"/>
    <n v="211"/>
    <s v="C"/>
    <x v="9"/>
    <x v="9"/>
    <n v="89998"/>
    <n v="7782"/>
    <n v="0"/>
    <n v="0"/>
    <n v="0"/>
    <n v="0"/>
    <n v="60177.54"/>
    <n v="720"/>
    <n v="750"/>
    <x v="64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5114"/>
    <s v="Olomoucký"/>
    <s v="Přerov"/>
    <s v="Přerov a okolí"/>
    <s v="C61 - Zhoubný novotvar předstojné žlázy - prostaty"/>
    <m/>
    <m/>
    <s v="C61 - Zhoubný novotvar předstojné žlázy - prostaty"/>
    <x v="26"/>
    <x v="0"/>
    <x v="0"/>
    <x v="0"/>
    <x v="0"/>
  </r>
  <r>
    <n v="362233"/>
    <x v="226"/>
    <s v="Jarmila Mastilová"/>
    <x v="605"/>
    <n v="68"/>
    <m/>
    <s v="Dzvinčuk Petr (dzvincuk)"/>
    <s v=" "/>
    <s v="Sobková Kateřina (SobkKa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Koriteaková Vendula (KoriteaVe)"/>
    <s v=" "/>
    <s v=" "/>
    <s v=" "/>
    <s v=" "/>
    <s v="Starostová Jarmila (StarJa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14:40:15"/>
    <s v="14:41:17"/>
    <s v="14:46:38"/>
    <s v="14:52:25"/>
    <s v="15:09:38"/>
    <s v="16:33:40"/>
    <s v="16:34:57"/>
    <s v="16:41:15"/>
    <s v="16:44:27"/>
    <n v="124"/>
    <n v="84"/>
    <n v="171"/>
    <n v="112"/>
    <s v="Thursday"/>
    <s v="603"/>
    <n v="1231394"/>
    <s v="Plan"/>
    <d v="2023-06-22T00:00:00"/>
    <d v="1899-12-31T08:00:00"/>
    <s v="COS07"/>
    <s v="0863"/>
    <s v=""/>
    <m/>
    <s v="PGK - Oddělení operační gynekologie LO17          "/>
    <x v="0"/>
    <n v="2023"/>
    <x v="612"/>
    <s v="5558210911"/>
    <s v="Mastilová Jarmila"/>
    <n v="20230621"/>
    <n v="20230625"/>
    <n v="5"/>
    <s v="C549;I10;E669;;;;;;;;;;;;;"/>
    <s v="21225,91991,63634,91982,21001,78990,21415"/>
    <s v="08"/>
    <s v="Porodnicko-gynekologická klinika"/>
    <s v="89301081"/>
    <s v="0817"/>
    <n v="111"/>
    <s v="B"/>
    <x v="4"/>
    <x v="4"/>
    <n v="82171"/>
    <n v="5903"/>
    <n v="0"/>
    <n v="0"/>
    <n v="360.36"/>
    <n v="0"/>
    <n v="69353.100000000006"/>
    <n v="240"/>
    <n v="525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26,07"/>
    <x v="0"/>
    <s v="75301"/>
    <s v="Olomoucký"/>
    <s v="Přerov"/>
    <s v="Hranicko"/>
    <s v="C54 - Zhoubný novotvar těla děložního"/>
    <s v="C549 - ZN - tělo děložní [corpus uteri] NS"/>
    <m/>
    <s v="C549 - ZN - tělo děložní [corpus uteri] NS"/>
    <x v="407"/>
    <x v="0"/>
    <x v="0"/>
    <x v="0"/>
    <x v="1"/>
  </r>
  <r>
    <n v="349571"/>
    <x v="29"/>
    <s v="Antonín Haluzík"/>
    <x v="606"/>
    <n v="68"/>
    <m/>
    <s v="Hruška František (HRU)"/>
    <s v=" "/>
    <s v="Žemla Pavel (Žemla)"/>
    <s v=" "/>
    <s v=" "/>
    <s v=" "/>
    <s v=" "/>
    <s v="Mačuga Filip (MačuFi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5"/>
    <x v="23"/>
    <n v="0"/>
    <s v="Celkova"/>
    <b v="0"/>
    <b v="0"/>
    <b v="0"/>
    <b v="0"/>
    <s v="07:57:56"/>
    <s v="08:01:26"/>
    <s v="08:15:16"/>
    <s v="08:47:19"/>
    <s v="08:49:33"/>
    <s v="10:15:28"/>
    <s v="10:18:13"/>
    <s v="10:36:58"/>
    <s v="10:53:22"/>
    <n v="176"/>
    <n v="86"/>
    <n v="60"/>
    <n v="72"/>
    <s v="Friday"/>
    <s v="706"/>
    <n v="1143592"/>
    <s v="Plan"/>
    <d v="2023-03-03T00:00:00"/>
    <d v="1899-12-31T08:00:00"/>
    <s v="COS07"/>
    <s v="1264"/>
    <s v=""/>
    <m/>
    <s v="IPCHO - Intenzivní péče chirurgických oborů       "/>
    <x v="0"/>
    <n v="2023"/>
    <x v="613"/>
    <s v="5507122346"/>
    <s v="Haluzík Antonín"/>
    <n v="20230302"/>
    <n v="20230315"/>
    <n v="14"/>
    <s v="D350;I10;;;;;;;;;;;;;;"/>
    <s v="21225,78990,21415,21221,90857,21413,51711"/>
    <s v="12"/>
    <s v="Urologická klinika"/>
    <s v="89301121"/>
    <s v="1211"/>
    <n v="201"/>
    <s v="C"/>
    <x v="27"/>
    <x v="27"/>
    <n v="107870"/>
    <n v="11341"/>
    <n v="59737"/>
    <n v="0"/>
    <n v="1125.75"/>
    <n v="11252.84"/>
    <n v="19694.04"/>
    <n v="1080"/>
    <n v="1275"/>
    <x v="243"/>
    <s v="12"/>
    <s v="Urologická klinika"/>
    <s v="89301121"/>
    <s v="1211"/>
    <n v="8"/>
    <n v="3"/>
    <n v="13"/>
    <n v="132449"/>
    <n v="19544"/>
    <n v="1"/>
    <n v="43338"/>
    <n v="2.0297000000000001"/>
    <n v="1.7686999999999999"/>
    <n v="0.26100000000000001"/>
    <x v="186"/>
    <n v="1.9013500213623047"/>
    <n v="0.26100000739097595"/>
    <s v="1"/>
    <s v="12"/>
    <s v="12"/>
    <s v="26,07,12"/>
    <x v="1"/>
    <s v="75000"/>
    <m/>
    <m/>
    <s v="Přerov"/>
    <s v="D35 - Nezhoubný novotvar jiných a neurčených žláz s vnitřní sekrecí"/>
    <s v="D350 - Nezhoubný novotvar - nadledvina [glandula suprarenalis (adrenalis)]"/>
    <m/>
    <s v="D350 - Nezhoubný novotvar - nadledvina [glandula suprarenalis (adrenalis)]"/>
    <x v="408"/>
    <x v="0"/>
    <x v="0"/>
    <x v="0"/>
    <x v="0"/>
  </r>
  <r>
    <n v="366521"/>
    <x v="27"/>
    <s v="Zdeněk Kříž"/>
    <x v="607"/>
    <n v="69"/>
    <m/>
    <s v="Hruška František (HRU)"/>
    <s v=" "/>
    <s v="Študent Vladimír (ŠTU)"/>
    <s v=" "/>
    <s v=" "/>
    <s v=" "/>
    <s v=" "/>
    <s v="Jurčík Jan (JurčJ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0:25:00"/>
    <s v="10:30:00"/>
    <s v="10:36:00"/>
    <s v="10:47:00"/>
    <s v="10:53:00"/>
    <s v="13:16:12"/>
    <s v="13:36:49"/>
    <s v="13:36:52"/>
    <s v="13:36:54"/>
    <n v="191"/>
    <n v="143"/>
    <n v="151"/>
    <n v="106"/>
    <s v="Monday"/>
    <s v="706"/>
    <n v="1058111"/>
    <s v="Plan"/>
    <d v="2023-07-31T00:00:00"/>
    <d v="1899-12-31T10:41:00"/>
    <s v="COS07"/>
    <s v="1264"/>
    <s v=""/>
    <m/>
    <s v="URO - Lůžkové oddělení                            "/>
    <x v="0"/>
    <n v="2023"/>
    <x v="614"/>
    <s v="5406221810"/>
    <s v="Kříž Zdeněk"/>
    <n v="20230731"/>
    <n v="20230805"/>
    <n v="6"/>
    <s v="C61;I10;E785;E790;;;;;;;;;;;;"/>
    <s v="76705,78989,91982,91993"/>
    <s v="12"/>
    <s v="Urologická klinika"/>
    <s v="89301121"/>
    <s v="1211"/>
    <n v="205"/>
    <s v="C"/>
    <x v="0"/>
    <x v="0"/>
    <n v="79035"/>
    <n v="6706"/>
    <n v="0"/>
    <n v="0"/>
    <n v="0"/>
    <n v="0"/>
    <n v="60154.9"/>
    <n v="600"/>
    <n v="750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9841"/>
    <s v="Olomoucký"/>
    <s v="Prostějov"/>
    <s v="Prostějov a okolí"/>
    <s v="C61 - Zhoubný novotvar předstojné žlázy - prostaty"/>
    <m/>
    <m/>
    <s v="C61 - Zhoubný novotvar předstojné žlázy - prostaty"/>
    <x v="25"/>
    <x v="0"/>
    <x v="0"/>
    <x v="0"/>
    <x v="0"/>
  </r>
  <r>
    <n v="378327"/>
    <x v="189"/>
    <s v="Jaroslav Chabroň"/>
    <x v="608"/>
    <n v="70"/>
    <m/>
    <s v="Špička Petr (Špič)"/>
    <s v=" "/>
    <s v="Riško Juraj (Riško)"/>
    <s v=" "/>
    <s v=" "/>
    <s v=" "/>
    <s v=" "/>
    <s v="Lekeš Jan (Lekeš)"/>
    <s v=" "/>
    <s v="Pavoni Věra (PavoVě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78"/>
    <x v="69"/>
    <n v="0"/>
    <s v="Celkova"/>
    <m/>
    <m/>
    <m/>
    <m/>
    <s v="07:38:55"/>
    <s v="07:44:59"/>
    <s v="07:45:30"/>
    <s v="08:02:11"/>
    <s v="08:18:42"/>
    <s v="11:00:42"/>
    <s v="11:05:00"/>
    <s v="11:20:52"/>
    <s v="11:31:30"/>
    <n v="233"/>
    <n v="162"/>
    <n v="221"/>
    <n v="144"/>
    <s v="Wednesday"/>
    <s v="CH1"/>
    <n v="1243415"/>
    <s v="Plan"/>
    <d v="2023-11-22T00:00:00"/>
    <d v="1899-12-31T08:00:00"/>
    <s v="COS07"/>
    <s v="0464"/>
    <s v=""/>
    <m/>
    <s v="1.CH - Lůžkové oddělení 6  JIP                    "/>
    <x v="0"/>
    <n v="2023"/>
    <x v="615"/>
    <s v="530919277"/>
    <s v="Chabroň Jaroslav"/>
    <n v="20231121"/>
    <n v="20231129"/>
    <n v="9"/>
    <s v="C20;N300;;;;;;;;;;;;;;"/>
    <s v="21225,21221,21415,91991,78990,21413,51765,91982,91761,91769,21001"/>
    <s v="04"/>
    <s v="I. chirurgická klinika"/>
    <s v="89301041"/>
    <s v="0413"/>
    <n v="201"/>
    <s v="D"/>
    <x v="7"/>
    <x v="7"/>
    <n v="117933"/>
    <n v="6773"/>
    <n v="18613"/>
    <n v="0"/>
    <n v="649.39"/>
    <n v="0"/>
    <n v="64621.54"/>
    <n v="720"/>
    <n v="450"/>
    <x v="105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26,04,07"/>
    <x v="0"/>
    <s v="79312"/>
    <s v="Moravskoslezský"/>
    <s v="Bruntál"/>
    <s v="Bruntál"/>
    <s v="C20 - Zhoubný novotvar konečníku"/>
    <m/>
    <m/>
    <s v="C20 - Zhoubný novotvar konečníku"/>
    <x v="409"/>
    <x v="0"/>
    <x v="0"/>
    <x v="0"/>
    <x v="2"/>
  </r>
  <r>
    <n v="361502"/>
    <x v="184"/>
    <s v="Zdeněk Beneš"/>
    <x v="609"/>
    <n v="70"/>
    <m/>
    <s v="Študent Vladimír (ŠTU JR.)"/>
    <s v=" "/>
    <s v="Žemla Pavel (Žemla)"/>
    <s v=" "/>
    <s v=" "/>
    <s v=" "/>
    <s v=" "/>
    <s v="Vorlová Barbora (VorlBa)"/>
    <s v="Čechmánek Tomáš (ČechmTo)"/>
    <s v="Pavelková Ester (Pavelková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3:11:00"/>
    <s v="13:17:36"/>
    <s v="13:29:05"/>
    <s v="13:29:10"/>
    <s v="13:31:05"/>
    <s v="15:37:28"/>
    <s v="15:39:10"/>
    <s v="15:58:36"/>
    <s v="16:10:08"/>
    <n v="179"/>
    <n v="126"/>
    <n v="151"/>
    <n v="106"/>
    <s v="Monday"/>
    <s v="706"/>
    <n v="397532"/>
    <s v="Plan"/>
    <d v="2023-06-19T00:00:00"/>
    <d v="1899-12-31T14:19:00"/>
    <s v="COS07"/>
    <s v="1264"/>
    <s v="211 "/>
    <m/>
    <s v="URO - Lůžkové oddělení                            "/>
    <x v="1"/>
    <n v="2023"/>
    <x v="616"/>
    <s v="530401091"/>
    <s v="Beneš Zdeněk"/>
    <n v="20230618"/>
    <n v="20230624"/>
    <n v="7"/>
    <s v="C61;I10;E119;E038;;;;;;;;;;;;"/>
    <s v="76705,76711,78990,91982,91993"/>
    <s v="12"/>
    <s v="Urologická klinika"/>
    <s v="89301121"/>
    <s v="1211"/>
    <n v="211"/>
    <s v="C"/>
    <x v="9"/>
    <x v="9"/>
    <n v="76872"/>
    <n v="7782"/>
    <n v="0"/>
    <n v="0"/>
    <n v="434.75"/>
    <n v="0"/>
    <n v="61188.08"/>
    <n v="720"/>
    <n v="750"/>
    <x v="64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7900"/>
    <s v="Olomoucký"/>
    <s v="Olomouc"/>
    <s v="Olomouc město"/>
    <s v="C61 - Zhoubný novotvar předstojné žlázy - prostaty"/>
    <m/>
    <m/>
    <s v="C61 - Zhoubný novotvar předstojné žlázy - prostaty"/>
    <x v="410"/>
    <x v="0"/>
    <x v="0"/>
    <x v="0"/>
    <x v="0"/>
  </r>
  <r>
    <n v="354424"/>
    <x v="157"/>
    <s v="Danuta Ludvíková"/>
    <x v="610"/>
    <n v="71"/>
    <m/>
    <s v="Dzvinčuk Petr (dzvincuk)"/>
    <s v=" "/>
    <s v="Janošík Martin (JanoMa)"/>
    <s v=" "/>
    <s v=" "/>
    <s v=" "/>
    <s v=" "/>
    <s v="Siman Branislav (BranSi)"/>
    <s v=" "/>
    <s v=" "/>
    <s v=" "/>
    <s v=" "/>
    <s v=" "/>
    <s v=" "/>
    <s v=" "/>
    <s v=" "/>
    <s v=" "/>
    <s v=" "/>
    <s v=" "/>
    <s v="Skýpalová Gabriela (SkýpaloGa)"/>
    <s v=" "/>
    <s v=" "/>
    <s v=" "/>
    <s v=" "/>
    <s v="Starostová Jarmila (StarJa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07:43:14"/>
    <s v="07:54:05"/>
    <s v="07:59:40"/>
    <s v="08:07:07"/>
    <s v="08:29:00"/>
    <s v="10:19:17"/>
    <s v="10:21:09"/>
    <s v="10:27:27"/>
    <s v="10:48:44"/>
    <n v="185"/>
    <n v="110"/>
    <n v="171"/>
    <n v="116"/>
    <s v="Thursday"/>
    <s v="603"/>
    <n v="1093979"/>
    <s v="Plan"/>
    <d v="2023-04-06T00:00:00"/>
    <d v="1899-12-31T08:00:00"/>
    <s v="COS07"/>
    <s v="0863"/>
    <s v=""/>
    <m/>
    <m/>
    <x v="0"/>
    <n v="2023"/>
    <x v="617"/>
    <s v="525317414"/>
    <s v="Ludvíková Danuta"/>
    <n v="20230405"/>
    <n v="20230410"/>
    <n v="6"/>
    <s v="C549;;;;;;;;;;;;;;;"/>
    <s v="63634,91991,78990"/>
    <s v="08"/>
    <s v="Porodnicko-gynekologická klinika"/>
    <s v="89301081"/>
    <s v="0817"/>
    <n v="205"/>
    <s v="B"/>
    <x v="4"/>
    <x v="4"/>
    <n v="84494"/>
    <n v="6734"/>
    <n v="0"/>
    <n v="0"/>
    <n v="163.03"/>
    <n v="0"/>
    <n v="79608.38"/>
    <n v="300"/>
    <n v="600"/>
    <x v="12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08,07"/>
    <x v="0"/>
    <s v="78985"/>
    <s v="Olomoucký"/>
    <s v="Šumperk"/>
    <s v="Mohelnicko"/>
    <s v="C54 - Zhoubný novotvar těla děložního"/>
    <s v="C549 - ZN - tělo děložní [corpus uteri] NS"/>
    <m/>
    <s v="C549 - ZN - tělo děložní [corpus uteri] NS"/>
    <x v="411"/>
    <x v="0"/>
    <x v="0"/>
    <x v="0"/>
    <x v="1"/>
  </r>
  <r>
    <n v="357664"/>
    <x v="197"/>
    <s v="Vladimír Mlynář"/>
    <x v="611"/>
    <n v="71"/>
    <m/>
    <s v="Študent Vladimír (ŠTU JR.)"/>
    <s v=" "/>
    <s v="Študent Vladimír (ŠTU)"/>
    <s v=" "/>
    <s v=" "/>
    <s v=" "/>
    <s v=" "/>
    <s v="Minarik Pavel (MinaPa)"/>
    <s v=" "/>
    <s v="Drtilová Irena (DrtiIr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Raška Vojtěch (Raška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b v="0"/>
    <b v="0"/>
    <b v="0"/>
    <b v="0"/>
    <s v="13:06:03"/>
    <s v="13:07:29"/>
    <s v="13:15:33"/>
    <s v="13:24:39"/>
    <s v="13:25:37"/>
    <s v="14:32:57"/>
    <s v="14:37:05"/>
    <s v="14:40:59"/>
    <s v="14:49:53"/>
    <n v="103"/>
    <n v="67"/>
    <n v="151"/>
    <n v="106"/>
    <s v="Wednesday"/>
    <s v="706"/>
    <n v="1065479"/>
    <s v="Plan"/>
    <d v="2023-05-10T00:00:00"/>
    <d v="1899-12-31T14:19:00"/>
    <s v="COS07"/>
    <s v="1264"/>
    <s v=""/>
    <m/>
    <s v="URO - Lůžkové oddělení                            "/>
    <x v="1"/>
    <n v="2023"/>
    <x v="618"/>
    <s v="521117102"/>
    <s v="Mlynář Vladimír"/>
    <n v="20230509"/>
    <n v="20230515"/>
    <n v="7"/>
    <s v="C61;C672;I10;E785;;;;;;;;;;;;"/>
    <s v="76705,91992,78990,91982"/>
    <s v="12"/>
    <s v="Urologická klinika"/>
    <s v="89301121"/>
    <s v="1211"/>
    <n v="205"/>
    <s v="C"/>
    <x v="0"/>
    <x v="0"/>
    <n v="61551"/>
    <n v="7632"/>
    <n v="0"/>
    <n v="0"/>
    <n v="0"/>
    <n v="0"/>
    <n v="60137.67"/>
    <n v="720"/>
    <n v="600"/>
    <x v="6"/>
    <s v="12"/>
    <s v="Urologická klinika"/>
    <s v="89301121"/>
    <s v="1211"/>
    <n v="6"/>
    <n v="2"/>
    <n v="9"/>
    <n v="160090"/>
    <n v="41605"/>
    <n v="1"/>
    <n v="108352"/>
    <n v="2.6934999999999998"/>
    <n v="2.1379000000000001"/>
    <n v="0.55559999999999998"/>
    <x v="0"/>
    <n v="2.1379001140594482"/>
    <n v="0.55559998750686646"/>
    <s v="1"/>
    <s v="12"/>
    <m/>
    <s v="12,07"/>
    <x v="0"/>
    <s v="78803"/>
    <s v="Olomoucký"/>
    <s v="Šumperk"/>
    <s v="Šumperk"/>
    <s v="C61 - Zhoubný novotvar předstojné žlázy - prostaty"/>
    <m/>
    <m/>
    <s v="C61 - Zhoubný novotvar předstojné žlázy - prostaty"/>
    <x v="46"/>
    <x v="0"/>
    <x v="0"/>
    <x v="0"/>
    <x v="0"/>
  </r>
  <r>
    <n v="371518"/>
    <x v="131"/>
    <s v="Vlasta Šínová"/>
    <x v="612"/>
    <n v="74"/>
    <m/>
    <s v="Marek Radim (marekrad)"/>
    <s v=" "/>
    <s v="Kováč David (KováčDavi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Šmeral Ladislav (Šmeral)"/>
    <s v=" "/>
    <s v=" "/>
    <s v=" "/>
    <s v=" "/>
    <s v="Havránek Jakub (HavrJak)"/>
    <s v="Raška Vojtěch (Raška)"/>
    <s v=" "/>
    <s v=" "/>
    <s v=" "/>
    <s v="COS07"/>
    <m/>
    <s v="PGK - Operační sál OP17                           "/>
    <x v="5"/>
    <x v="5"/>
    <n v="0"/>
    <s v="Celkova"/>
    <m/>
    <m/>
    <m/>
    <m/>
    <s v="15:06:03"/>
    <s v="15:08:40"/>
    <s v="15:12:08"/>
    <s v="15:23:14"/>
    <s v="15:35:00"/>
    <s v="18:56:00"/>
    <s v="19:02:00"/>
    <s v="19:12:26"/>
    <s v="19:23:39"/>
    <n v="257"/>
    <n v="201"/>
    <n v="183"/>
    <n v="118"/>
    <s v="Thursday"/>
    <s v="603"/>
    <n v="1239362"/>
    <s v="Sluzba"/>
    <d v="2023-10-19T00:00:00"/>
    <d v="1899-12-31T14:36:00"/>
    <s v="COS07"/>
    <s v="0863"/>
    <s v=""/>
    <m/>
    <s v="IPCHO - Intenzivní péče chirurgických oborů       "/>
    <x v="0"/>
    <n v="2023"/>
    <x v="619"/>
    <s v="495502090"/>
    <s v="Šínová Vlasta"/>
    <n v="20231018"/>
    <n v="20231023"/>
    <n v="6"/>
    <s v="C549;I10;E039;E669;;;;;;;;;;;;"/>
    <s v="21225,91993,91982,78990,21001,21415,63634"/>
    <s v="08"/>
    <s v="Porodnicko-gynekologická klinika"/>
    <s v="89301081"/>
    <s v="0817"/>
    <n v="111"/>
    <s v="B"/>
    <x v="4"/>
    <x v="4"/>
    <n v="91272"/>
    <n v="7162"/>
    <n v="0"/>
    <n v="0"/>
    <n v="294.75"/>
    <n v="0"/>
    <n v="75282.570000000007"/>
    <n v="300"/>
    <n v="600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8,07"/>
    <x v="0"/>
    <s v="78973"/>
    <s v="Olomoucký"/>
    <s v="Šumperk"/>
    <s v="Mohelnicko"/>
    <s v="C54 - Zhoubný novotvar těla děložního"/>
    <s v="C549 - ZN - tělo děložní [corpus uteri] NS"/>
    <m/>
    <s v="C549 - ZN - tělo děložní [corpus uteri] NS"/>
    <x v="412"/>
    <x v="0"/>
    <x v="0"/>
    <x v="0"/>
    <x v="1"/>
  </r>
  <r>
    <n v="368903"/>
    <x v="63"/>
    <s v="Marie Pěrůžková"/>
    <x v="613"/>
    <n v="75"/>
    <m/>
    <s v="Študent Vladimír (ŠTU JR.)"/>
    <s v=" "/>
    <s v="Hruška František (HRU)"/>
    <s v=" "/>
    <s v=" "/>
    <s v=" "/>
    <s v=" "/>
    <s v="Lucká Ivana (LucIv)"/>
    <s v=" "/>
    <s v="Sobotková Klára (SoboKl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Hudečková Jana (HudeJa)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0:32:49"/>
    <s v="10:38:47"/>
    <s v="10:41:08"/>
    <s v="10:55:27"/>
    <s v="11:03:07"/>
    <s v="11:55:38"/>
    <s v="11:56:34"/>
    <s v="12:05:57"/>
    <s v="12:14:46"/>
    <n v="102"/>
    <n v="52"/>
    <n v="150"/>
    <n v="101"/>
    <s v="Monday"/>
    <s v="706"/>
    <n v="203874"/>
    <s v="Plan"/>
    <d v="2023-09-04T00:00:00"/>
    <d v="1899-12-31T13:40:00"/>
    <s v="COS07"/>
    <s v="1264"/>
    <s v="217 "/>
    <m/>
    <s v="IPCHO - Intenzivní péče chirurgických oborů       "/>
    <x v="0"/>
    <n v="2023"/>
    <x v="620"/>
    <s v="485804417"/>
    <s v="Pěrůžková Marie"/>
    <n v="20230903"/>
    <n v="20230907"/>
    <n v="5"/>
    <s v="C64;E789;J189;J989;;;;;;;;;;;;"/>
    <s v="78990,76707"/>
    <s v="12"/>
    <s v="Urologická klinika"/>
    <s v="89301121"/>
    <s v="1211"/>
    <n v="205"/>
    <s v="C"/>
    <x v="2"/>
    <x v="2"/>
    <n v="77122"/>
    <n v="4104"/>
    <n v="11917"/>
    <n v="0"/>
    <n v="163.03"/>
    <n v="0"/>
    <n v="51664.66"/>
    <n v="360"/>
    <n v="300"/>
    <x v="35"/>
    <s v="12"/>
    <s v="Urologická klinika"/>
    <s v="89301121"/>
    <s v="1211"/>
    <n v="6"/>
    <n v="2"/>
    <n v="9"/>
    <n v="166177"/>
    <n v="39611"/>
    <n v="1"/>
    <n v="95221"/>
    <n v="2.7482000000000002"/>
    <n v="2.2191999999999998"/>
    <n v="0.52900000000000003"/>
    <x v="2"/>
    <n v="2.2191998958587646"/>
    <n v="0.52899998426437378"/>
    <s v="1"/>
    <s v="12"/>
    <m/>
    <s v="07,12"/>
    <x v="0"/>
    <s v="78335"/>
    <s v="Olomoucký"/>
    <s v="Olomouc"/>
    <s v="Olomouc sever"/>
    <s v="C64 - Zhoubný novotvar ledviny mimo pánvičku"/>
    <m/>
    <m/>
    <s v="C64 - Zhoubný novotvar ledviny mimo pánvičku"/>
    <x v="159"/>
    <x v="0"/>
    <x v="0"/>
    <x v="0"/>
    <x v="0"/>
  </r>
  <r>
    <n v="379948"/>
    <x v="191"/>
    <s v="Olga Stalmachová"/>
    <x v="614"/>
    <n v="75"/>
    <m/>
    <s v="Študent Vladimír (ŠTU JR.)"/>
    <s v=" "/>
    <s v="Česák Ondřej (ČesáOn)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Bačinská Tereza (BačiTe)"/>
    <s v=" 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15"/>
    <x v="15"/>
    <n v="0"/>
    <s v="Celkova"/>
    <m/>
    <m/>
    <m/>
    <m/>
    <s v="07:36:14"/>
    <s v="07:40:23"/>
    <s v="07:53:22"/>
    <s v="08:01:50"/>
    <s v="08:17:34"/>
    <s v="09:42:13"/>
    <s v="09:45:30"/>
    <s v="09:50:16"/>
    <s v="09:59:44"/>
    <n v="143"/>
    <n v="85"/>
    <n v="146"/>
    <n v="107"/>
    <s v="Tuesday"/>
    <s v="706"/>
    <n v="1225572"/>
    <s v="Plan"/>
    <d v="2023-12-19T00:00:00"/>
    <d v="1899-12-31T08:00:00"/>
    <s v="COS07"/>
    <s v="1264"/>
    <s v=""/>
    <m/>
    <s v="URO - Lůžkové oddělení                            "/>
    <x v="0"/>
    <n v="2023"/>
    <x v="621"/>
    <s v="485730412"/>
    <s v="Stalmachová Olga"/>
    <n v="20231218"/>
    <n v="20231223"/>
    <n v="6"/>
    <s v="Q620;I258;I490;J459;I10;E785;;;;;;;;;;"/>
    <s v="78990,76709"/>
    <s v="12"/>
    <s v="Urologická klinika"/>
    <s v="89301121"/>
    <s v="1211"/>
    <n v="111"/>
    <s v="D"/>
    <x v="17"/>
    <x v="17"/>
    <n v="59350"/>
    <n v="6556"/>
    <n v="0"/>
    <n v="0"/>
    <n v="163.03"/>
    <n v="0"/>
    <n v="47306.67"/>
    <n v="600"/>
    <n v="600"/>
    <x v="102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m/>
    <s v="07,12"/>
    <x v="0"/>
    <s v="79084"/>
    <s v="Olomoucký"/>
    <s v="Jeseník"/>
    <s v="Jeseník"/>
    <s v="Q62 - Vrozené obstrukční defekty ledvinné pánvičky a vrozené vady močovodu"/>
    <s v="Q620 - Vrozená hydronefróza"/>
    <m/>
    <s v="Q620 - Vrozená hydronefróza"/>
    <x v="413"/>
    <x v="0"/>
    <x v="0"/>
    <x v="0"/>
    <x v="0"/>
  </r>
  <r>
    <n v="368392"/>
    <x v="69"/>
    <s v="Miloslav Lužný"/>
    <x v="615"/>
    <n v="75"/>
    <m/>
    <s v="Študent Vladimír (ŠTU JR.)"/>
    <s v=" "/>
    <s v="Žemla Pavel (Žemla)"/>
    <s v="Wiesner Natalia (WiesNa)"/>
    <s v=" "/>
    <s v=" "/>
    <s v=" "/>
    <s v="Vogl Miroslav (Vog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11:47:34"/>
    <s v="11:48:42"/>
    <s v="11:58:25"/>
    <s v="11:58:26"/>
    <s v="12:04:55"/>
    <s v="14:51:35"/>
    <s v="15:02:11"/>
    <s v="15:02:12"/>
    <s v="15:25:37"/>
    <n v="218"/>
    <n v="167"/>
    <n v="188"/>
    <n v="147"/>
    <s v="Tuesday"/>
    <s v="706"/>
    <n v="741863"/>
    <s v="Plan"/>
    <d v="2023-08-29T00:00:00"/>
    <d v="1899-12-31T10:45:00"/>
    <s v="COS07"/>
    <s v="1264"/>
    <s v=""/>
    <m/>
    <s v="URO - Lůžkové oddělení                            "/>
    <x v="0"/>
    <n v="2023"/>
    <x v="622"/>
    <s v="481023434"/>
    <s v="Lužný Miloslav"/>
    <n v="20230828"/>
    <n v="20230903"/>
    <n v="7"/>
    <s v="C61;I10;I480;;;;;;;;;;;;;"/>
    <s v="76705,91993,91982,76711,78989"/>
    <s v="12"/>
    <s v="Urologická klinika"/>
    <s v="89301121"/>
    <s v="1211"/>
    <n v="205"/>
    <s v="C"/>
    <x v="9"/>
    <x v="9"/>
    <n v="77968"/>
    <n v="7632"/>
    <n v="0"/>
    <n v="0"/>
    <n v="0"/>
    <n v="0"/>
    <n v="47552.87"/>
    <n v="720"/>
    <n v="600"/>
    <x v="17"/>
    <s v="12"/>
    <s v="Urologická klinika"/>
    <s v="89301121"/>
    <s v="1211"/>
    <n v="7"/>
    <n v="2"/>
    <n v="11"/>
    <n v="221647"/>
    <n v="31869"/>
    <n v="1"/>
    <n v="91357"/>
    <n v="3.3855"/>
    <n v="2.9599000000000002"/>
    <n v="0.42559999999999998"/>
    <x v="9"/>
    <n v="2.95989990234375"/>
    <n v="0.42559999227523804"/>
    <s v="1"/>
    <s v="12"/>
    <m/>
    <s v="12,07"/>
    <x v="0"/>
    <s v="79601"/>
    <s v="Olomoucký"/>
    <s v="Prostějov"/>
    <s v="Prostějov město"/>
    <s v="C61 - Zhoubný novotvar předstojné žlázy - prostaty"/>
    <m/>
    <m/>
    <s v="C61 - Zhoubný novotvar předstojné žlázy - prostaty"/>
    <x v="414"/>
    <x v="0"/>
    <x v="0"/>
    <x v="0"/>
    <x v="0"/>
  </r>
  <r>
    <n v="362487"/>
    <x v="234"/>
    <s v="Mária Dančová"/>
    <x v="616"/>
    <n v="76"/>
    <m/>
    <s v="Špička Petr (Špič)"/>
    <s v=" "/>
    <s v="Riško Juraj (Riško)"/>
    <s v=" "/>
    <s v=" "/>
    <s v=" "/>
    <s v=" "/>
    <s v="Bendžala Tomáš (BendTo)"/>
    <s v=" "/>
    <s v="Kania Jana (KaniJa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b v="0"/>
    <b v="0"/>
    <b v="0"/>
    <b v="0"/>
    <s v="10:43:15"/>
    <s v="10:43:16"/>
    <s v="10:47:38"/>
    <s v="11:27:11"/>
    <s v="11:36:01"/>
    <s v="14:33:32"/>
    <s v="14:40:43"/>
    <s v="15:02:01"/>
    <s v="15:21:52"/>
    <n v="278"/>
    <n v="177"/>
    <n v="310"/>
    <n v="203"/>
    <s v="Wednesday"/>
    <s v="CH1"/>
    <n v="916152"/>
    <s v="Plan"/>
    <d v="2023-06-14T00:00:00"/>
    <d v="1899-12-31T10:41:00"/>
    <s v="COS07"/>
    <s v="0464"/>
    <s v=""/>
    <m/>
    <s v="IPCHO - Intenzivní péče chirurgických oborů       "/>
    <x v="0"/>
    <n v="2023"/>
    <x v="623"/>
    <s v="475113166"/>
    <s v="Dančová Mária"/>
    <n v="20230613"/>
    <n v="20230619"/>
    <n v="7"/>
    <s v="C20;I10;I480;I259;;;;;;;;;;;;"/>
    <s v="91993,21413,21221,78990,51765,21225,21001,91983,21415"/>
    <s v="04"/>
    <s v="I. chirurgická klinika"/>
    <s v="89301041"/>
    <s v="0413"/>
    <n v="111"/>
    <s v="D"/>
    <x v="7"/>
    <x v="7"/>
    <n v="122499"/>
    <n v="4839"/>
    <n v="23834"/>
    <n v="0"/>
    <n v="381.58"/>
    <n v="4624.24"/>
    <n v="75365.67"/>
    <n v="480"/>
    <n v="300"/>
    <x v="29"/>
    <s v="04"/>
    <s v="I. chirurgická klinika"/>
    <s v="89301041"/>
    <s v="0413"/>
    <n v="11"/>
    <n v="4"/>
    <n v="20"/>
    <n v="232234"/>
    <n v="58393"/>
    <n v="19464"/>
    <n v="111407"/>
    <n v="3.8811"/>
    <n v="3.1013000000000002"/>
    <n v="0.77980000000000005"/>
    <x v="7"/>
    <n v="3.1013000011444092"/>
    <n v="0.77979999780654907"/>
    <s v="1"/>
    <s v="04"/>
    <m/>
    <s v="04,26,07"/>
    <x v="0"/>
    <s v="77000"/>
    <m/>
    <m/>
    <s v="Olomouc"/>
    <s v="C20 - Zhoubný novotvar konečníku"/>
    <m/>
    <m/>
    <s v="C20 - Zhoubný novotvar konečníku"/>
    <x v="415"/>
    <x v="0"/>
    <x v="0"/>
    <x v="0"/>
    <x v="2"/>
  </r>
  <r>
    <n v="360622"/>
    <x v="80"/>
    <s v="Marie Vaculíková"/>
    <x v="617"/>
    <n v="84"/>
    <m/>
    <s v="Dzvinčuk Petr (dzvincuk)"/>
    <s v=" "/>
    <s v="Janošík Martin (JanoMa)"/>
    <s v=" "/>
    <s v=" "/>
    <s v=" "/>
    <s v=" "/>
    <s v="Vobrová Michaela (Vobrová)"/>
    <s v=" "/>
    <s v="Fidlerová Veronika (FidlVer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b v="0"/>
    <b v="0"/>
    <b v="0"/>
    <b v="0"/>
    <s v="07:49:36"/>
    <s v="07:51:16"/>
    <s v="07:59:53"/>
    <s v="08:05:50"/>
    <s v="08:23:35"/>
    <s v="09:59:39"/>
    <s v="10:03:26"/>
    <s v="10:26:34"/>
    <s v="10:26:35"/>
    <n v="157"/>
    <n v="96"/>
    <n v="171"/>
    <n v="112"/>
    <s v="Thursday"/>
    <s v="603"/>
    <n v="354161"/>
    <s v="Plan"/>
    <d v="2023-06-15T00:00:00"/>
    <d v="1899-12-31T08:00:00"/>
    <s v="COS07"/>
    <s v="0863"/>
    <s v="111 "/>
    <m/>
    <s v="PGK - Oddělení operační gynekologie LO17          "/>
    <x v="0"/>
    <n v="2023"/>
    <x v="624"/>
    <s v="396203451"/>
    <s v="Vaculíková Marie"/>
    <n v="20230614"/>
    <n v="20230620"/>
    <n v="7"/>
    <s v="C549;I10;E119;;;;;;;;;;;;;"/>
    <s v="21413,21221,63634,21225,21001,91992,78990,91982,21415"/>
    <s v="08"/>
    <s v="Porodnicko-gynekologická klinika"/>
    <s v="89301081"/>
    <s v="0817"/>
    <n v="111"/>
    <s v="B"/>
    <x v="4"/>
    <x v="4"/>
    <n v="98351"/>
    <n v="8207"/>
    <n v="0"/>
    <n v="0"/>
    <n v="54.34"/>
    <n v="0"/>
    <n v="69353.100000000006"/>
    <n v="360"/>
    <n v="675"/>
    <x v="5"/>
    <s v="08"/>
    <s v="Porodnicko-gynekologická klinika"/>
    <s v="89301081"/>
    <s v="0817"/>
    <n v="8"/>
    <n v="3"/>
    <n v="12"/>
    <n v="168091"/>
    <n v="47992"/>
    <n v="1"/>
    <n v="105126"/>
    <n v="2.8856000000000002"/>
    <n v="2.2446999999999999"/>
    <n v="0.64090000000000003"/>
    <x v="4"/>
    <n v="2.2446999549865723"/>
    <n v="0.64090001583099365"/>
    <s v="1"/>
    <s v="08"/>
    <m/>
    <s v="26,08,07"/>
    <x v="0"/>
    <s v="78355"/>
    <s v="Olomoucký"/>
    <s v="Olomouc"/>
    <s v="Olomouc a okolí"/>
    <s v="C54 - Zhoubný novotvar těla děložního"/>
    <s v="C549 - ZN - tělo děložní [corpus uteri] NS"/>
    <m/>
    <s v="C549 - ZN - tělo děložní [corpus uteri] NS"/>
    <x v="398"/>
    <x v="0"/>
    <x v="0"/>
    <x v="0"/>
    <x v="1"/>
  </r>
  <r>
    <n v="349568"/>
    <x v="224"/>
    <s v="Vladimír Novotný"/>
    <x v="618"/>
    <n v="68"/>
    <m/>
    <s v="Hartmann Igor (HA)"/>
    <s v=" "/>
    <s v="Žemla Pavel (Žeml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b v="0"/>
    <b v="0"/>
    <b v="0"/>
    <b v="0"/>
    <s v="07:41:51"/>
    <s v="07:44:47"/>
    <s v="07:49:58"/>
    <s v="07:59:48"/>
    <s v="08:07:51"/>
    <s v="11:45:08"/>
    <s v="11:47:42"/>
    <s v="11:48:15"/>
    <s v="11:57:27"/>
    <n v="256"/>
    <n v="218"/>
    <n v="188"/>
    <n v="148"/>
    <s v="Wednesday"/>
    <s v="706"/>
    <n v="1218640"/>
    <s v="Plan"/>
    <d v="2023-03-01T00:00:00"/>
    <d v="1899-12-31T08:00:00"/>
    <s v="COS07"/>
    <s v="1264"/>
    <s v="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0"/>
    <x v="0"/>
    <x v="1"/>
    <x v="0"/>
  </r>
  <r>
    <n v="353864"/>
    <x v="38"/>
    <s v="Jiří Fuksa"/>
    <x v="619"/>
    <n v="74"/>
    <m/>
    <s v="Hruška František (HRU)"/>
    <s v=" "/>
    <s v="Študent Vladimír (ŠTU JR.)"/>
    <s v=" "/>
    <s v=" "/>
    <s v=" "/>
    <s v=" "/>
    <s v="Hrnčířová Michaela (Hrnčířová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b v="0"/>
    <b v="0"/>
    <b v="0"/>
    <b v="0"/>
    <s v="11:37:54"/>
    <s v="11:37:54"/>
    <s v="11:40:36"/>
    <s v="11:46:02"/>
    <s v="11:58:03"/>
    <s v="13:40:57"/>
    <s v="13:46:10"/>
    <s v="13:55:09"/>
    <s v="14:05:24"/>
    <n v="148"/>
    <n v="102"/>
    <n v="155"/>
    <n v="102"/>
    <s v="Tuesday"/>
    <s v="706"/>
    <n v="1219541"/>
    <s v="Plan"/>
    <d v="2023-03-28T00:00:00"/>
    <d v="1899-12-31T09:40:00"/>
    <s v="COS07"/>
    <s v="1264"/>
    <s v="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0"/>
    <x v="0"/>
    <x v="1"/>
    <x v="0"/>
  </r>
  <r>
    <n v="357394"/>
    <x v="173"/>
    <s v="Pavlyna Yadomenko"/>
    <x v="620"/>
    <n v="87"/>
    <m/>
    <s v="Pilka Radovan (pilkarad)"/>
    <s v=" "/>
    <s v="Stážista1 Porgyn (STÁŽ15)"/>
    <s v=" "/>
    <s v=" "/>
    <s v=" "/>
    <s v=" "/>
    <s v="Paciorková Hana (paciha)"/>
    <s v=" "/>
    <s v="Sobotková Klára (SoboKl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m/>
    <s v="PGK - Operační sál (COS)"/>
    <x v="13"/>
    <x v="13"/>
    <n v="0"/>
    <s v="Celkova"/>
    <b v="0"/>
    <b v="0"/>
    <b v="0"/>
    <b v="0"/>
    <s v="12:56:00"/>
    <s v="13:03:57"/>
    <s v="13:07:49"/>
    <s v="13:21:59"/>
    <s v="13:27:11"/>
    <s v="14:45:25"/>
    <s v="14:54:35"/>
    <s v="15:15:53"/>
    <s v="15:23:52"/>
    <n v="147"/>
    <n v="78"/>
    <n v="152"/>
    <n v="107"/>
    <s v="Thursday"/>
    <s v="603"/>
    <n v="1091462"/>
    <s v="Plan"/>
    <d v="2023-05-18T00:00:00"/>
    <d v="1899-12-31T12:30:00"/>
    <s v="COS07"/>
    <s v="0864"/>
    <s v=""/>
    <m/>
    <s v="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0"/>
    <x v="0"/>
    <x v="1"/>
    <x v="1"/>
  </r>
  <r>
    <n v="379696"/>
    <x v="240"/>
    <s v="Osvald Hemelka"/>
    <x v="621"/>
    <n v="67"/>
    <m/>
    <s v="Študent Vladimír (ŠTU JR.)"/>
    <s v=" "/>
    <s v="Hruška František (HRU)"/>
    <s v=" "/>
    <s v=" "/>
    <s v=" "/>
    <s v=" "/>
    <s v="Bendžala Tomáš (BendTo)"/>
    <s v=" "/>
    <s v="Šmahlíková Simona (Šmahlíkov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50"/>
    <x v="46"/>
    <n v="0"/>
    <s v="Celkova"/>
    <m/>
    <m/>
    <m/>
    <m/>
    <s v="07:35:00"/>
    <s v="07:46:31"/>
    <s v="07:46:32"/>
    <s v="08:37:38"/>
    <s v="08:38:09"/>
    <s v="13:40:40"/>
    <s v="13:49:32"/>
    <s v="14:04:42"/>
    <s v="14:04:43"/>
    <n v="389"/>
    <n v="302"/>
    <n v="303"/>
    <n v="225"/>
    <s v="Friday"/>
    <s v="706"/>
    <n v="348941"/>
    <s v="Plan"/>
    <d v="2023-12-15T00:00:00"/>
    <d v="1899-12-31T08:00:00"/>
    <s v="COS07"/>
    <s v="1264"/>
    <s v="201 "/>
    <m/>
    <s v="IPCHO - Intenzivní péče chirurgických oborů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0"/>
    <x v="0"/>
    <x v="1"/>
    <x v="0"/>
  </r>
  <r>
    <n v="380631"/>
    <x v="241"/>
    <s v="Marcel Zápotoka"/>
    <x v="622"/>
    <n v="51"/>
    <m/>
    <s v="Loveček Martin (lovemart)"/>
    <s v=" "/>
    <s v="Skalický Pavel (skalicky)"/>
    <s v=" "/>
    <s v=" "/>
    <s v=" "/>
    <s v=" "/>
    <s v="Špaňhel Jiří (Špaňhel)"/>
    <s v=" "/>
    <s v="František Angelus Špiruda (FraAngŠpi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77"/>
    <x v="68"/>
    <n v="0"/>
    <s v="Celkova"/>
    <m/>
    <m/>
    <m/>
    <m/>
    <s v="07:41:01"/>
    <s v="07:41:02"/>
    <s v="08:03:26"/>
    <s v="08:03:36"/>
    <s v="08:34:43"/>
    <s v="15:20:56"/>
    <s v="15:46:00"/>
    <s v="15:46:58"/>
    <s v="15:55:41"/>
    <n v="494"/>
    <n v="406"/>
    <n v="326"/>
    <n v="254"/>
    <s v="Wednesday"/>
    <s v="CH1"/>
    <n v="1246260"/>
    <s v="Plan"/>
    <d v="2023-12-20T00:00:00"/>
    <d v="1899-12-31T08:00:00"/>
    <s v="COS07"/>
    <s v="0464"/>
    <s v=""/>
    <s v="51323"/>
    <s v="IPCHO - Intenzivní péče chirurgických oborů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0"/>
    <x v="0"/>
    <x v="1"/>
    <x v="2"/>
  </r>
  <r>
    <n v="381772"/>
    <x v="242"/>
    <s v="Petr Zápařka"/>
    <x v="623"/>
    <n v="72"/>
    <m/>
    <s v="Loveček Martin (lovemart)"/>
    <s v=" "/>
    <s v="Skalický Pavel (skalicky)"/>
    <s v=" "/>
    <s v=" "/>
    <s v=" "/>
    <s v=" "/>
    <s v="Šiška Daniel (Šiška)"/>
    <s v=" "/>
    <s v="Kania Jana (KaniJa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1.CH - Lůžkové oddělení 8                         "/>
    <s v="1.CH - Operační sál                               "/>
    <x v="53"/>
    <x v="48"/>
    <n v="0"/>
    <s v="Celkova"/>
    <m/>
    <m/>
    <m/>
    <m/>
    <s v="07:52:43"/>
    <s v="07:52:44"/>
    <s v="08:04:21"/>
    <s v="08:29:17"/>
    <s v="08:30:19"/>
    <s v="14:20:32"/>
    <s v="14:24:47"/>
    <s v="15:04:37"/>
    <s v="15:09:58"/>
    <n v="437"/>
    <n v="350"/>
    <n v="247"/>
    <n v="174"/>
    <s v="Wednesday"/>
    <s v="CH1"/>
    <n v="1247367"/>
    <s v="Plan"/>
    <d v="2023-12-27T00:00:00"/>
    <d v="1899-12-31T08:00:00"/>
    <s v="COS07"/>
    <s v="0464"/>
    <s v=""/>
    <s v="51321"/>
    <s v="1.CH - Lůžkové oddělení 6  JIP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0"/>
    <x v="0"/>
    <x v="1"/>
    <x v="2"/>
  </r>
  <r>
    <n v="376774"/>
    <x v="243"/>
    <s v="Daniela Tallová"/>
    <x v="624"/>
    <n v="33"/>
    <m/>
    <s v="Pilka Radovan (pilkarad)"/>
    <s v=" "/>
    <s v="Janošík Martin (JanoMa)"/>
    <s v=" "/>
    <s v=" "/>
    <s v=" "/>
    <s v=" "/>
    <s v="Šoustal Stanislav (Šou)"/>
    <s v=" "/>
    <s v="Dohnalová Kamila (DohnalovK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Benda Jan (Benda)"/>
    <s v=" "/>
    <s v=" "/>
    <s v=" "/>
    <s v=" "/>
    <s v="Havránek Jakub (HavrJak)"/>
    <s v=" "/>
    <s v=" "/>
    <s v=" "/>
    <s v=" "/>
    <s v="COS07"/>
    <m/>
    <s v="PGK - Operační sál (COS)"/>
    <x v="1"/>
    <x v="1"/>
    <n v="0"/>
    <s v="Celkova"/>
    <m/>
    <m/>
    <m/>
    <m/>
    <s v="07:45:14"/>
    <s v="07:53:13"/>
    <s v="08:09:57"/>
    <s v="08:12:10"/>
    <s v="08:31:55"/>
    <s v="12:01:24"/>
    <s v="12:05:41"/>
    <s v="12:06:45"/>
    <s v="12:21:00"/>
    <n v="276"/>
    <n v="210"/>
    <n v="217"/>
    <n v="145"/>
    <s v="Thursday"/>
    <s v="603"/>
    <n v="1064301"/>
    <s v="Plan"/>
    <d v="2024-01-04T00:00:00"/>
    <d v="1899-12-31T08:00:00"/>
    <s v="COS07"/>
    <s v="0864"/>
    <s v=""/>
    <m/>
    <s v="PGK - Intermediální jednotka 17 A                 "/>
    <x v="0"/>
    <n v="2024"/>
    <x v="626"/>
    <s v="9177538007"/>
    <s v="Tallová Daniela"/>
    <n v="20240103"/>
    <n v="20240109"/>
    <n v="7"/>
    <s v="N804;;;;;;;;;;;;;;;"/>
    <m/>
    <s v="08"/>
    <s v="Porodnicko-gynekologická klinika"/>
    <s v="89301081"/>
    <s v="0817"/>
    <n v="400"/>
    <s v="E"/>
    <x v="19"/>
    <x v="19"/>
    <n v="55907"/>
    <n v="8315"/>
    <n v="0"/>
    <n v="0"/>
    <n v="1488.63"/>
    <n v="0"/>
    <n v="73292.460000000006"/>
    <n v="360"/>
    <n v="675"/>
    <x v="71"/>
    <s v="08"/>
    <s v="Porodnicko-gynekologická klinika"/>
    <s v="89301081"/>
    <s v="0817"/>
    <n v="4"/>
    <n v="2"/>
    <n v="6"/>
    <n v="53616"/>
    <n v="11134"/>
    <n v="1"/>
    <n v="15014"/>
    <n v="0.79369000000000001"/>
    <n v="0.65720999999999996"/>
    <n v="0.13647999999999999"/>
    <x v="188"/>
    <n v="0.75578999519348145"/>
    <n v="0.72258001565933228"/>
    <s v="1"/>
    <s v="08"/>
    <m/>
    <m/>
    <x v="4"/>
    <s v="99999"/>
    <m/>
    <m/>
    <s v="bydliště mimo území ČR"/>
    <s v="N80 - Endometrióza"/>
    <s v="N804 - Endometrióza rektovaginální přepážky a pochvy"/>
    <m/>
    <s v="N804 - Endometrióza rektovaginální přepážky a pochvy"/>
    <x v="416"/>
    <x v="1"/>
    <x v="1"/>
    <x v="2"/>
    <x v="1"/>
  </r>
  <r>
    <n v="380678"/>
    <x v="244"/>
    <s v="Petra Nábělková"/>
    <x v="625"/>
    <n v="35"/>
    <m/>
    <s v="Pilka Radovan (pilkarad)"/>
    <s v=" "/>
    <s v="Janošík Martin (JanoMa)"/>
    <s v=" "/>
    <s v=" "/>
    <s v=" "/>
    <s v=" "/>
    <s v="Čermáková Pavla (ČermPa)"/>
    <s v=" "/>
    <s v="Raimrová Elena (Raimrová)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PGK - Všeobecná ambulance                         "/>
    <s v="PGK - Operační sál OP17                           "/>
    <x v="16"/>
    <x v="16"/>
    <n v="0"/>
    <s v="Celkova"/>
    <m/>
    <m/>
    <m/>
    <m/>
    <s v="07:45:00"/>
    <s v="07:45:00"/>
    <s v="08:02:00"/>
    <s v="08:13:00"/>
    <s v="08:28:58"/>
    <s v="09:25:37"/>
    <s v="09:29:00"/>
    <s v="09:35:37"/>
    <s v="09:46:04"/>
    <n v="121"/>
    <n v="57"/>
    <n v="127"/>
    <n v="69"/>
    <s v="Thursday"/>
    <s v="603"/>
    <n v="925210"/>
    <s v="Plan"/>
    <d v="2024-01-11T00:00:00"/>
    <d v="1899-12-31T08:00:00"/>
    <s v="COS07"/>
    <s v="0863"/>
    <s v=""/>
    <m/>
    <s v="PGK - Oddělení operační gynekologie LO17          "/>
    <x v="0"/>
    <n v="2024"/>
    <x v="627"/>
    <s v="8957257617"/>
    <s v="Nábělková Petra"/>
    <n v="20240110"/>
    <n v="20240113"/>
    <n v="4"/>
    <s v="O342;;;;;;;;;;;;;;;"/>
    <m/>
    <s v="08"/>
    <s v="Porodnicko-gynekologická klinika"/>
    <s v="89301081"/>
    <s v="0817"/>
    <n v="213"/>
    <s v="E"/>
    <x v="57"/>
    <x v="57"/>
    <n v="35665"/>
    <n v="4623"/>
    <n v="0"/>
    <n v="0"/>
    <n v="360.36"/>
    <n v="0"/>
    <n v="82149.759999999995"/>
    <n v="180"/>
    <n v="375"/>
    <x v="245"/>
    <s v="08"/>
    <s v="Porodnicko-gynekologická klinika"/>
    <s v="89301081"/>
    <s v="0817"/>
    <n v="3"/>
    <n v="2"/>
    <n v="4"/>
    <n v="57869"/>
    <n v="13020"/>
    <n v="1"/>
    <n v="15601"/>
    <n v="0.86894000000000005"/>
    <n v="0.70933999999999997"/>
    <n v="0.15959999999999999"/>
    <x v="189"/>
    <n v="0.70933997631072998"/>
    <n v="0.81573998928070068"/>
    <s v="1"/>
    <s v="08"/>
    <m/>
    <m/>
    <x v="3"/>
    <s v="77900"/>
    <s v="Olomoucký"/>
    <s v="Olomouc"/>
    <s v="Olomouc město"/>
    <s v="O34 - Péče o matku pro (známou n.suspektní) abnorm. mateř. pánev. orgánů"/>
    <s v="O342 - Péče o matku pro jizvu dělohy po předcházející operaci"/>
    <m/>
    <s v="O342 - Péče o matku pro jizvu dělohy po předcházející operaci"/>
    <x v="417"/>
    <x v="1"/>
    <x v="1"/>
    <x v="2"/>
    <x v="1"/>
  </r>
  <r>
    <n v="381957"/>
    <x v="245"/>
    <s v="Patrik Žibrita"/>
    <x v="626"/>
    <n v="38"/>
    <m/>
    <s v="Hruška František (HRU)"/>
    <s v=" "/>
    <s v="Študent Vladimír (ŠTU JR.)"/>
    <s v=" "/>
    <s v=" "/>
    <s v=" "/>
    <s v=" "/>
    <s v="Špaňhel Jiří (Špaňhel)"/>
    <s v="Zykova Kateryna (ZykoKa)"/>
    <s v="Nesnídalová Juliana (NesnJu)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Prucková Lucie (PruckovL)"/>
    <s v=" "/>
    <s v=" "/>
    <s v=" "/>
    <s v="Benda Jan (Benda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80"/>
    <x v="3"/>
    <n v="0"/>
    <s v="Celkova"/>
    <m/>
    <m/>
    <m/>
    <m/>
    <s v="13:15:52"/>
    <s v="13:22:33"/>
    <s v="13:22:33"/>
    <s v="13:31:19"/>
    <s v="13:33:35"/>
    <s v="13:51:17"/>
    <s v="14:13:56"/>
    <s v="14:14:17"/>
    <s v="14:34:03"/>
    <n v="79"/>
    <n v="18"/>
    <n v="58"/>
    <n v="30"/>
    <s v="Tuesday"/>
    <s v="601"/>
    <n v="92155"/>
    <s v="Plan"/>
    <d v="2024-01-02T00:00:00"/>
    <d v="1899-12-31T13:32:00"/>
    <s v="COS07"/>
    <s v="1264"/>
    <s v="201 "/>
    <m/>
    <s v="URO - Lůžkové oddělení                            "/>
    <x v="1"/>
    <n v="2024"/>
    <x v="628"/>
    <s v="8607185851"/>
    <s v="Žibrita Patrik"/>
    <n v="20240102"/>
    <n v="20240102"/>
    <n v="1"/>
    <s v="N508;L729;;;;;;;;;;;;;;"/>
    <m/>
    <s v="12"/>
    <s v="Urologická klinika"/>
    <s v="89301121"/>
    <s v="1211"/>
    <n v="205"/>
    <s v="A"/>
    <x v="88"/>
    <x v="88"/>
    <n v="5795"/>
    <n v="1511"/>
    <n v="0"/>
    <n v="0"/>
    <n v="0"/>
    <n v="0"/>
    <n v="0"/>
    <n v="120"/>
    <n v="225"/>
    <x v="246"/>
    <s v="12"/>
    <s v="Urologická klinika"/>
    <s v="89301121"/>
    <s v="1211"/>
    <n v="3"/>
    <n v="2"/>
    <n v="5"/>
    <n v="28861"/>
    <n v="89"/>
    <n v="1"/>
    <n v="1089"/>
    <n v="0.35486000000000001"/>
    <n v="0.35376999999999997"/>
    <n v="1.09E-3"/>
    <x v="190"/>
    <n v="0.17688000202178955"/>
    <n v="0"/>
    <s v="6"/>
    <s v="12"/>
    <m/>
    <m/>
    <x v="2"/>
    <s v="78332"/>
    <s v="Olomoucký"/>
    <s v="Olomouc"/>
    <s v="Litovelsko"/>
    <s v="N50 - Jiné poruchy mužských pohlavních orgánů"/>
    <s v="N508 - Jiné určené poruchy mužských pohlavních orgánů"/>
    <m/>
    <s v="N508 - Jiné určené poruchy mužských pohlavních orgánů"/>
    <x v="45"/>
    <x v="1"/>
    <x v="1"/>
    <x v="2"/>
    <x v="0"/>
  </r>
  <r>
    <n v="378940"/>
    <x v="244"/>
    <s v="Marta Špičková"/>
    <x v="627"/>
    <n v="48"/>
    <m/>
    <s v="Pilka Radovan (pilkarad)"/>
    <s v=" "/>
    <s v="Janošík Martin (JanoMa)"/>
    <s v=" "/>
    <s v=" "/>
    <s v=" "/>
    <s v=" "/>
    <s v="Čermáková Pavla (ČermPa)"/>
    <s v=" "/>
    <s v="Raimrová Elena (Raimrová)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Benda Jan (Benda)"/>
    <s v=" "/>
    <s v=" "/>
    <s v=" "/>
    <s v=" "/>
    <s v="Havránek Jakub (HavrJak)"/>
    <s v="Havelka Ladislav (HaveLa)"/>
    <s v=" "/>
    <s v=" "/>
    <s v=" "/>
    <s v="COS07"/>
    <m/>
    <s v="PGK - Operační sál OP17                           "/>
    <x v="81"/>
    <x v="70"/>
    <n v="0"/>
    <s v="Celkova"/>
    <m/>
    <m/>
    <m/>
    <m/>
    <s v="13:33:09"/>
    <s v="13:39:33"/>
    <s v="13:43:28"/>
    <s v="14:05:46"/>
    <s v="14:15:00"/>
    <s v="16:14:17"/>
    <s v="16:18:00"/>
    <s v="16:26:33"/>
    <s v="16:41:48"/>
    <n v="188"/>
    <n v="119"/>
    <n v="191"/>
    <n v="142"/>
    <s v="Thursday"/>
    <s v="603"/>
    <n v="389009"/>
    <s v="Plan"/>
    <d v="2024-01-11T00:00:00"/>
    <d v="1899-12-31T13:34:00"/>
    <s v="COS07"/>
    <s v="0863"/>
    <s v="201 "/>
    <m/>
    <s v="PGK - Intermediální jednotka 17 A                 "/>
    <x v="0"/>
    <n v="2024"/>
    <x v="629"/>
    <s v="7656085778"/>
    <s v="Špičková Marta"/>
    <n v="20240111"/>
    <n v="20240115"/>
    <n v="5"/>
    <s v="N812;E039;;;;;;;;;;;;;;"/>
    <m/>
    <s v="08"/>
    <s v="Porodnicko-gynekologická klinika"/>
    <s v="89301081"/>
    <s v="0817"/>
    <n v="205"/>
    <s v="E"/>
    <x v="14"/>
    <x v="14"/>
    <n v="45925"/>
    <n v="5975"/>
    <n v="0"/>
    <n v="0"/>
    <n v="0"/>
    <n v="0"/>
    <n v="74241.59"/>
    <n v="240"/>
    <n v="525"/>
    <x v="247"/>
    <s v="08"/>
    <s v="Porodnicko-gynekologická klinika"/>
    <s v="89301081"/>
    <s v="0817"/>
    <n v="6"/>
    <n v="2"/>
    <n v="8"/>
    <n v="96941"/>
    <n v="11459"/>
    <n v="1"/>
    <n v="27094"/>
    <n v="1.32874"/>
    <n v="1.18828"/>
    <n v="0.14046"/>
    <x v="191"/>
    <n v="1.1882799863815308"/>
    <n v="0.60278999805450439"/>
    <s v="1"/>
    <s v="08"/>
    <m/>
    <m/>
    <x v="4"/>
    <s v="78985"/>
    <s v="Olomoucký"/>
    <s v="Šumperk"/>
    <s v="Mohelnicko"/>
    <s v="N81 - Výhřez (prolaps) ženských pohlavních orgánů"/>
    <s v="N812 - Neúplný výhřez dělohy a pochvy"/>
    <m/>
    <s v="N812 - Neúplný výhřez dělohy a pochvy"/>
    <x v="418"/>
    <x v="1"/>
    <x v="1"/>
    <x v="2"/>
    <x v="1"/>
  </r>
  <r>
    <n v="381570"/>
    <x v="244"/>
    <s v="Jaroslava Hnidzík Langerová"/>
    <x v="628"/>
    <n v="51"/>
    <m/>
    <s v="Pilka Radovan (pilkarad)"/>
    <s v=" "/>
    <s v="Janošík Martin (JanoMa)"/>
    <s v=" "/>
    <s v=" "/>
    <s v=" "/>
    <s v=" "/>
    <s v="Čermáková Pavla (ČermPa)"/>
    <s v=" "/>
    <s v="Raimrová Elena (Raimrová)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Benda Jan (Benda)"/>
    <s v=" "/>
    <s v=" "/>
    <s v=" "/>
    <s v=" "/>
    <s v="Havránek Jakub (HavrJak)"/>
    <s v=" "/>
    <s v=" "/>
    <s v=" "/>
    <s v=" "/>
    <s v="COS07"/>
    <m/>
    <s v="PGK - Operační sál OP17                           "/>
    <x v="13"/>
    <x v="13"/>
    <n v="0"/>
    <s v="Celkova"/>
    <m/>
    <m/>
    <m/>
    <m/>
    <s v="09:53:28"/>
    <s v="10:02:44"/>
    <s v="10:07:20"/>
    <s v="10:22:04"/>
    <s v="10:36:09"/>
    <s v="12:14:54"/>
    <s v="12:17:00"/>
    <s v="12:52:10"/>
    <s v="13:00:53"/>
    <n v="187"/>
    <n v="98"/>
    <n v="171"/>
    <n v="114"/>
    <s v="Thursday"/>
    <s v="603"/>
    <n v="359182"/>
    <s v="Plan"/>
    <d v="2024-01-11T00:00:00"/>
    <d v="1899-12-31T10:13:00"/>
    <s v="COS07"/>
    <s v="0863"/>
    <s v="217 "/>
    <m/>
    <s v="PGK - Oddělení operační gynekologie LO17          "/>
    <x v="0"/>
    <n v="2024"/>
    <x v="630"/>
    <s v="7357145323"/>
    <s v="Hnidzík Langerová Ja"/>
    <n v="20240110"/>
    <n v="20240114"/>
    <n v="5"/>
    <s v="N812;;;;;;;;;;;;;;;"/>
    <m/>
    <s v="08"/>
    <s v="Porodnicko-gynekologická klinika"/>
    <s v="89301081"/>
    <s v="0817"/>
    <n v="205"/>
    <s v="E"/>
    <x v="14"/>
    <x v="14"/>
    <n v="46825"/>
    <n v="5975"/>
    <n v="0"/>
    <n v="0"/>
    <n v="0"/>
    <n v="0"/>
    <n v="74241.59"/>
    <n v="240"/>
    <n v="525"/>
    <x v="247"/>
    <s v="08"/>
    <s v="Porodnicko-gynekologická klinika"/>
    <s v="89301081"/>
    <s v="0817"/>
    <n v="6"/>
    <n v="2"/>
    <n v="8"/>
    <n v="96941"/>
    <n v="11459"/>
    <n v="1"/>
    <n v="27094"/>
    <n v="1.32874"/>
    <n v="1.18828"/>
    <n v="0.14046"/>
    <x v="191"/>
    <n v="1.1882799863815308"/>
    <n v="0.60278999805450439"/>
    <s v="1"/>
    <s v="08"/>
    <m/>
    <m/>
    <x v="4"/>
    <s v="77900"/>
    <s v="Olomoucký"/>
    <s v="Olomouc"/>
    <s v="Olomouc město"/>
    <s v="N81 - Výhřez (prolaps) ženských pohlavních orgánů"/>
    <s v="N812 - Neúplný výhřez dělohy a pochvy"/>
    <m/>
    <s v="N812 - Neúplný výhřez dělohy a pochvy"/>
    <x v="418"/>
    <x v="1"/>
    <x v="1"/>
    <x v="2"/>
    <x v="1"/>
  </r>
  <r>
    <n v="381123"/>
    <x v="246"/>
    <s v="Aleš Vystavěl"/>
    <x v="629"/>
    <n v="53"/>
    <m/>
    <s v="Hruška František (HRU)"/>
    <s v=" "/>
    <s v="Študent Vladimír (ŠTU JR.)"/>
    <s v=" "/>
    <s v=" "/>
    <s v=" "/>
    <s v=" "/>
    <s v="Gallová Zuzana (Gallová)"/>
    <s v=" "/>
    <s v="Zdeňková Ingrid (Zdeňková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12:16:50"/>
    <s v="12:18:23"/>
    <s v="12:24:39"/>
    <s v="12:32:25"/>
    <s v="12:46:20"/>
    <s v="14:28:57"/>
    <s v="14:32:24"/>
    <s v="14:33:26"/>
    <s v="14:42:34"/>
    <n v="146"/>
    <n v="102"/>
    <n v="150"/>
    <n v="106"/>
    <s v="Tuesday"/>
    <s v="706"/>
    <n v="707535"/>
    <s v="Plan"/>
    <d v="2024-01-09T00:00:00"/>
    <d v="1899-12-31T13:33:00"/>
    <s v="COS07"/>
    <s v="1264"/>
    <s v="207 "/>
    <m/>
    <s v="URO - Lůžkové oddělení                            "/>
    <x v="0"/>
    <n v="2024"/>
    <x v="631"/>
    <s v="7109244483"/>
    <s v="Vystavěl Aleš"/>
    <n v="20240108"/>
    <n v="20240114"/>
    <n v="7"/>
    <s v="C61;R31;;;;;;;;;;;;;;"/>
    <m/>
    <s v="12"/>
    <s v="Urologická klinika"/>
    <s v="89301121"/>
    <s v="1211"/>
    <n v="207"/>
    <s v="F"/>
    <x v="0"/>
    <x v="0"/>
    <n v="66659"/>
    <n v="7740"/>
    <n v="0"/>
    <n v="0"/>
    <n v="0"/>
    <n v="0"/>
    <n v="59648.59"/>
    <n v="720"/>
    <n v="600"/>
    <x v="248"/>
    <s v="12"/>
    <s v="Urologická klinika"/>
    <s v="89301121"/>
    <s v="1211"/>
    <n v="5"/>
    <n v="2"/>
    <n v="8"/>
    <n v="134786"/>
    <n v="58220"/>
    <n v="19407"/>
    <n v="84387"/>
    <n v="2.3658199999999998"/>
    <n v="1.6521699999999999"/>
    <n v="0.71365000000000001"/>
    <x v="192"/>
    <n v="1.652169942855835"/>
    <n v="0.71364998817443848"/>
    <s v="1"/>
    <s v="12"/>
    <m/>
    <m/>
    <x v="0"/>
    <s v="79600"/>
    <m/>
    <m/>
    <s v="Prostějov"/>
    <s v="C61 - Zhoubný novotvar předstojné žlázy - prostaty"/>
    <m/>
    <m/>
    <s v="C61 - Zhoubný novotvar předstojné žlázy - prostaty"/>
    <x v="419"/>
    <x v="1"/>
    <x v="1"/>
    <x v="2"/>
    <x v="0"/>
  </r>
  <r>
    <n v="381505"/>
    <x v="247"/>
    <s v="Tomáš Kappel"/>
    <x v="630"/>
    <n v="54"/>
    <m/>
    <s v="Hartmann Igor (HA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Hudečková Jana (HudeJa)"/>
    <s v=" "/>
    <s v=" "/>
    <s v=" "/>
    <s v=" "/>
    <s v="Prucková Lucie (PruckovL)"/>
    <s v="Reimer Jakub (Reimer)"/>
    <s v=" "/>
    <s v=" "/>
    <s v=" "/>
    <s v="Svorník Ondřej (SvorOn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0:04:07"/>
    <s v="10:08:11"/>
    <s v="10:14:44"/>
    <s v="10:19:13"/>
    <s v="10:35:00"/>
    <s v="13:30:37"/>
    <s v="13:33:13"/>
    <s v="13:38:09"/>
    <s v="13:42:11"/>
    <n v="218"/>
    <n v="175"/>
    <n v="188"/>
    <n v="146"/>
    <s v="Friday"/>
    <s v="706"/>
    <n v="472747"/>
    <s v="Plan"/>
    <d v="2024-01-12T00:00:00"/>
    <d v="1899-12-31T10:40:00"/>
    <s v="COS07"/>
    <s v="1264"/>
    <s v="111 "/>
    <m/>
    <s v="URO - Lůžkové oddělení                            "/>
    <x v="0"/>
    <n v="2024"/>
    <x v="632"/>
    <s v="7009065778"/>
    <s v="Kappel Tomáš"/>
    <n v="20240111"/>
    <n v="20240117"/>
    <n v="7"/>
    <s v="C61;;;;;;;;;;;;;;;"/>
    <m/>
    <s v="12"/>
    <s v="Urologická klinika"/>
    <s v="89301121"/>
    <s v="1211"/>
    <n v="111"/>
    <s v="F"/>
    <x v="9"/>
    <x v="9"/>
    <n v="102463"/>
    <n v="7740"/>
    <n v="0"/>
    <n v="0"/>
    <n v="0"/>
    <n v="0"/>
    <n v="59648.59"/>
    <n v="720"/>
    <n v="600"/>
    <x v="249"/>
    <s v="12"/>
    <s v="Urologická klinika"/>
    <s v="89301121"/>
    <s v="1211"/>
    <n v="7"/>
    <n v="2"/>
    <n v="11"/>
    <n v="158133"/>
    <n v="60010"/>
    <n v="20003"/>
    <n v="94594"/>
    <n v="2.67394"/>
    <n v="1.93835"/>
    <n v="0.73558999999999997"/>
    <x v="193"/>
    <n v="1.9383499622344971"/>
    <n v="0.73558998107910156"/>
    <s v="1"/>
    <s v="12"/>
    <m/>
    <m/>
    <x v="0"/>
    <s v="78805"/>
    <s v="Olomoucký"/>
    <s v="Šumperk"/>
    <s v="Šumperk"/>
    <s v="C61 - Zhoubný novotvar předstojné žlázy - prostaty"/>
    <m/>
    <m/>
    <s v="C61 - Zhoubný novotvar předstojné žlázy - prostaty"/>
    <x v="419"/>
    <x v="1"/>
    <x v="1"/>
    <x v="2"/>
    <x v="0"/>
  </r>
  <r>
    <n v="381506"/>
    <x v="247"/>
    <s v="Radek Nehoda"/>
    <x v="631"/>
    <n v="59"/>
    <m/>
    <s v="Študent Vladimír (ŠTU JR.)"/>
    <s v=" "/>
    <s v="Hromčíková Nicola (HromNi)"/>
    <s v=" "/>
    <s v=" "/>
    <s v=" "/>
    <s v=" "/>
    <s v=" "/>
    <s v=" "/>
    <s v="Freiwaldová Martina (FreiwMa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Hudečková Jana (HudeJa)"/>
    <s v=" "/>
    <s v=" "/>
    <s v=" "/>
    <s v="Svorník Ondřej (SvorOn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24"/>
    <x v="22"/>
    <n v="0"/>
    <s v="Celkova"/>
    <m/>
    <m/>
    <m/>
    <m/>
    <s v="14:08:32"/>
    <s v="14:09:14"/>
    <s v="14:15:39"/>
    <s v="14:23:11"/>
    <s v="14:23:02"/>
    <s v="14:55:32"/>
    <s v="14:56:27"/>
    <s v="15:11:42"/>
    <s v="15:14:42"/>
    <n v="66"/>
    <n v="32"/>
    <n v="74"/>
    <n v="37"/>
    <s v="Friday"/>
    <s v="706"/>
    <n v="118675"/>
    <s v="Plan"/>
    <d v="2024-01-12T00:00:00"/>
    <d v="1899-12-31T14:18:00"/>
    <s v="COS07"/>
    <s v="1264"/>
    <s v="217 "/>
    <m/>
    <s v="URO - Lůžkové oddělení                            "/>
    <x v="1"/>
    <n v="2024"/>
    <x v="633"/>
    <s v="6509091897"/>
    <s v="Nehoda Radek"/>
    <n v="20240111"/>
    <n v="20240114"/>
    <n v="4"/>
    <s v="N433;N434;I10;;;;;;;;;;;;;"/>
    <m/>
    <s v="12"/>
    <s v="Urologická klinika"/>
    <s v="89301121"/>
    <s v="1211"/>
    <n v="205"/>
    <s v="F"/>
    <x v="26"/>
    <x v="26"/>
    <n v="10434"/>
    <n v="4308"/>
    <n v="0"/>
    <n v="0"/>
    <n v="0"/>
    <n v="0"/>
    <n v="0"/>
    <n v="360"/>
    <n v="450"/>
    <x v="250"/>
    <s v="12"/>
    <s v="Urologická klinika"/>
    <s v="89301121"/>
    <s v="1211"/>
    <n v="3"/>
    <n v="2"/>
    <n v="5"/>
    <n v="42035"/>
    <n v="31"/>
    <n v="1"/>
    <n v="1031"/>
    <n v="0.51563000000000003"/>
    <n v="0.51524999999999999"/>
    <n v="3.8000000000000002E-4"/>
    <x v="194"/>
    <n v="0.51525002717971802"/>
    <n v="0"/>
    <s v="1"/>
    <s v="12"/>
    <m/>
    <m/>
    <x v="2"/>
    <s v="77900"/>
    <s v="Olomoucký"/>
    <s v="Olomouc"/>
    <s v="Olomouc město"/>
    <s v="N43 - Hydrokéla a spermatokéla"/>
    <s v="N433 - Hydrokéla NS"/>
    <m/>
    <s v="N433 - Hydrokéla NS"/>
    <x v="45"/>
    <x v="1"/>
    <x v="1"/>
    <x v="2"/>
    <x v="0"/>
  </r>
  <r>
    <n v="382183"/>
    <x v="245"/>
    <s v="Pavel Ščudla"/>
    <x v="632"/>
    <n v="59"/>
    <m/>
    <s v="Študent Vladimír (ŠTU JR.)"/>
    <s v=" "/>
    <s v="Hruška František (HRU)"/>
    <s v=" "/>
    <s v=" "/>
    <s v=" "/>
    <s v=" "/>
    <s v="Zykova Kateryna (ZykoKa)"/>
    <s v=" "/>
    <s v="Nesnídalová Juliana (NesnJu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Kubešová Nathalie (KubeMa)"/>
    <s v=" "/>
    <s v=" "/>
    <s v=" "/>
    <s v="Benda Jan (Benda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0"/>
    <x v="0"/>
    <n v="2"/>
    <s v="Celkova"/>
    <m/>
    <m/>
    <m/>
    <m/>
    <s v="10:27:43"/>
    <s v="10:41:48"/>
    <s v="10:41:49"/>
    <s v="10:49:33"/>
    <s v="10:54:09"/>
    <s v="12:13:19"/>
    <s v="12:19:46"/>
    <s v="12:39:30"/>
    <s v="12:45:08"/>
    <n v="138"/>
    <n v="79"/>
    <n v="150"/>
    <n v="106"/>
    <s v="Tuesday"/>
    <s v="706"/>
    <n v="1225600"/>
    <s v="Plan"/>
    <m/>
    <m/>
    <m/>
    <s v="1264"/>
    <s v=""/>
    <m/>
    <s v="URO - Lůžkové oddělení                            "/>
    <x v="0"/>
    <n v="2024"/>
    <x v="634"/>
    <s v="6504170068"/>
    <s v="Ščudla Pavel"/>
    <n v="20240101"/>
    <n v="20240107"/>
    <n v="7"/>
    <s v="C61;I10;;;;;;;;;;;;;;"/>
    <m/>
    <s v="12"/>
    <s v="Urologická klinika"/>
    <s v="89301121"/>
    <s v="1211"/>
    <n v="111"/>
    <s v="F"/>
    <x v="0"/>
    <x v="0"/>
    <n v="64611"/>
    <n v="7740"/>
    <n v="0"/>
    <n v="0"/>
    <n v="0"/>
    <n v="0"/>
    <n v="59648.59"/>
    <n v="720"/>
    <n v="600"/>
    <x v="251"/>
    <s v="12"/>
    <s v="Urologická klinika"/>
    <s v="89301121"/>
    <s v="1211"/>
    <n v="5"/>
    <n v="2"/>
    <n v="8"/>
    <n v="134786"/>
    <n v="58220"/>
    <n v="19407"/>
    <n v="84387"/>
    <n v="2.3658199999999998"/>
    <n v="1.6521699999999999"/>
    <n v="0.71365000000000001"/>
    <x v="192"/>
    <n v="1.652169942855835"/>
    <n v="0.71364998817443848"/>
    <s v="1"/>
    <s v="12"/>
    <m/>
    <m/>
    <x v="0"/>
    <s v="67963"/>
    <s v="Jihomoravský"/>
    <s v="Blansko"/>
    <s v="Blansko"/>
    <s v="C61 - Zhoubný novotvar předstojné žlázy - prostaty"/>
    <m/>
    <m/>
    <s v="C61 - Zhoubný novotvar předstojné žlázy - prostaty"/>
    <x v="419"/>
    <x v="1"/>
    <x v="1"/>
    <x v="2"/>
    <x v="0"/>
  </r>
  <r>
    <n v="383004"/>
    <x v="248"/>
    <s v="Vladimír Bednář"/>
    <x v="633"/>
    <n v="60"/>
    <m/>
    <s v="Hartmann Igor (HA)"/>
    <s v=" "/>
    <s v="Hruška František (HRU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Králová Marie (KrálováMa)"/>
    <s v="Hudečková Jana (HudeJa)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07:42:19"/>
    <s v="07:44:24"/>
    <s v="07:50:32"/>
    <s v="07:58:44"/>
    <s v="08:21:14"/>
    <s v="10:00:45"/>
    <s v="10:02:34"/>
    <s v="10:21:36"/>
    <s v="10:27:55"/>
    <n v="165"/>
    <n v="99"/>
    <n v="151"/>
    <n v="100"/>
    <s v="Monday"/>
    <s v="706"/>
    <n v="1247241"/>
    <s v="Plan"/>
    <d v="2024-01-15T00:00:00"/>
    <d v="1899-12-31T08:00:00"/>
    <s v="COS07"/>
    <s v="1264"/>
    <s v=""/>
    <m/>
    <s v="IPCHO - Intenzivní péče chirurgických oborů       "/>
    <x v="0"/>
    <n v="2024"/>
    <x v="635"/>
    <s v="6403050258"/>
    <s v="Bednář Vladimír"/>
    <n v="20240114"/>
    <n v="20240118"/>
    <n v="5"/>
    <s v="C64;I10;E119;I258;;;;;;;;;;;;"/>
    <m/>
    <s v="12"/>
    <s v="Urologická klinika"/>
    <s v="89301121"/>
    <s v="1211"/>
    <n v="111"/>
    <s v="F"/>
    <x v="2"/>
    <x v="2"/>
    <n v="76784"/>
    <n v="4158"/>
    <n v="6714"/>
    <n v="0"/>
    <n v="163.03"/>
    <n v="0"/>
    <n v="50625.05"/>
    <n v="360"/>
    <n v="300"/>
    <x v="252"/>
    <s v="12"/>
    <s v="Urologická klinika"/>
    <s v="89301121"/>
    <s v="1211"/>
    <n v="6"/>
    <n v="2"/>
    <n v="10"/>
    <n v="134960"/>
    <n v="62788"/>
    <n v="20929"/>
    <n v="88793"/>
    <n v="2.42394"/>
    <n v="1.6543000000000001"/>
    <n v="0.76963999999999999"/>
    <x v="195"/>
    <n v="1.6542999744415283"/>
    <n v="0.76964002847671509"/>
    <s v="1"/>
    <s v="12"/>
    <m/>
    <m/>
    <x v="0"/>
    <s v="66455"/>
    <s v="Jihomoravský"/>
    <s v="Brno-venkov"/>
    <s v="Brno-venkov"/>
    <s v="C64 - Zhoubný novotvar ledviny mimo pánvičku"/>
    <m/>
    <m/>
    <s v="C64 - Zhoubný novotvar ledviny mimo pánvičku"/>
    <x v="420"/>
    <x v="1"/>
    <x v="1"/>
    <x v="2"/>
    <x v="0"/>
  </r>
  <r>
    <n v="381502"/>
    <x v="247"/>
    <s v="Petr Faltus"/>
    <x v="634"/>
    <n v="61"/>
    <m/>
    <s v="Hartmann Igor (HA)"/>
    <s v=" "/>
    <s v="Vidlář Aleš (VI)"/>
    <s v=" "/>
    <s v=" "/>
    <s v=" "/>
    <s v=" "/>
    <s v="Špaňhel Jiří (Špaňhel)"/>
    <s v=" "/>
    <s v="Freiwaldová Martina (FreiwMa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Hudečková Jana (HudeJa)"/>
    <s v=" "/>
    <s v=" "/>
    <s v=" "/>
    <s v="Svorník Ondřej (SvorOn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07:50:13"/>
    <s v="07:50:14"/>
    <s v="07:52:52"/>
    <s v="08:01:44"/>
    <s v="08:10:39"/>
    <s v="09:40:47"/>
    <s v="09:43:35"/>
    <s v="09:51:49"/>
    <s v="09:56:06"/>
    <n v="126"/>
    <n v="90"/>
    <n v="150"/>
    <n v="106"/>
    <s v="Friday"/>
    <s v="706"/>
    <n v="317559"/>
    <s v="Plan"/>
    <d v="2024-01-12T00:00:00"/>
    <d v="1899-12-31T08:00:00"/>
    <s v="COS07"/>
    <s v="1264"/>
    <s v="217 "/>
    <m/>
    <s v="URO - Lůžkové oddělení                            "/>
    <x v="0"/>
    <n v="2024"/>
    <x v="636"/>
    <s v="6309181307"/>
    <s v="Faltus Petr"/>
    <n v="20240111"/>
    <n v="20240117"/>
    <n v="7"/>
    <s v="C61;I10;E785;;;;;;;;;;;;;"/>
    <m/>
    <s v="12"/>
    <s v="Urologická klinika"/>
    <s v="89301121"/>
    <s v="1211"/>
    <n v="205"/>
    <s v="F"/>
    <x v="0"/>
    <x v="0"/>
    <n v="65124"/>
    <n v="7740"/>
    <n v="0"/>
    <n v="0"/>
    <n v="0"/>
    <n v="2787.8"/>
    <n v="59648.59"/>
    <n v="720"/>
    <n v="600"/>
    <x v="253"/>
    <s v="12"/>
    <s v="Urologická klinika"/>
    <s v="89301121"/>
    <s v="1211"/>
    <n v="5"/>
    <n v="2"/>
    <n v="8"/>
    <n v="134786"/>
    <n v="58220"/>
    <n v="19407"/>
    <n v="84387"/>
    <n v="2.3658199999999998"/>
    <n v="1.6521699999999999"/>
    <n v="0.71365000000000001"/>
    <x v="192"/>
    <n v="1.652169942855835"/>
    <n v="0.71364998817443848"/>
    <s v="1"/>
    <s v="12"/>
    <m/>
    <m/>
    <x v="0"/>
    <s v="78316"/>
    <s v="Olomoucký"/>
    <s v="Olomouc"/>
    <s v="Olomouc sever"/>
    <s v="C61 - Zhoubný novotvar předstojné žlázy - prostaty"/>
    <m/>
    <m/>
    <s v="C61 - Zhoubný novotvar předstojné žlázy - prostaty"/>
    <x v="421"/>
    <x v="1"/>
    <x v="1"/>
    <x v="2"/>
    <x v="0"/>
  </r>
  <r>
    <n v="380124"/>
    <x v="249"/>
    <s v="Zdeněk Šiška"/>
    <x v="635"/>
    <n v="65"/>
    <m/>
    <s v="Študent Vladimír (ŠTU JR.)"/>
    <s v=" "/>
    <s v="Šarapatka Jan (ŠAR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1:55:34"/>
    <s v="11:57:22"/>
    <s v="12:04:32"/>
    <s v="12:07:39"/>
    <s v="12:14:20"/>
    <s v="14:04:21"/>
    <s v="14:11:29"/>
    <s v="14:21:36"/>
    <s v="14:32:11"/>
    <n v="157"/>
    <n v="110"/>
    <n v="188"/>
    <n v="146"/>
    <s v="Friday"/>
    <s v="706"/>
    <n v="367677"/>
    <s v="Plan"/>
    <d v="2024-01-05T00:00:00"/>
    <d v="1899-12-31T10:40:00"/>
    <s v="COS07"/>
    <s v="1264"/>
    <s v="211 "/>
    <m/>
    <s v="URO - Lůžkové oddělení                            "/>
    <x v="0"/>
    <n v="2024"/>
    <x v="637"/>
    <s v="5909041237"/>
    <s v="Šiška Zdeněk"/>
    <n v="20240104"/>
    <n v="20240109"/>
    <n v="6"/>
    <s v="C61;I10;E790;;;;;;;;;;;;;"/>
    <m/>
    <s v="12"/>
    <s v="Urologická klinika"/>
    <s v="89301121"/>
    <s v="1211"/>
    <n v="211"/>
    <s v="F"/>
    <x v="9"/>
    <x v="9"/>
    <n v="78654"/>
    <n v="6571"/>
    <n v="0"/>
    <n v="0"/>
    <n v="0"/>
    <n v="0"/>
    <n v="59848.03"/>
    <n v="600"/>
    <n v="525"/>
    <x v="254"/>
    <s v="12"/>
    <s v="Urologická klinika"/>
    <s v="89301121"/>
    <s v="1211"/>
    <n v="7"/>
    <n v="2"/>
    <n v="11"/>
    <n v="158133"/>
    <n v="60010"/>
    <n v="20003"/>
    <n v="94594"/>
    <n v="2.67394"/>
    <n v="1.93835"/>
    <n v="0.73558999999999997"/>
    <x v="193"/>
    <n v="1.9383499622344971"/>
    <n v="0.73558998107910156"/>
    <s v="1"/>
    <s v="12"/>
    <m/>
    <m/>
    <x v="0"/>
    <s v="79305"/>
    <s v="Moravskoslezský"/>
    <s v="Bruntál"/>
    <s v="Moravský Beroun"/>
    <s v="C61 - Zhoubný novotvar předstojné žlázy - prostaty"/>
    <m/>
    <m/>
    <s v="C61 - Zhoubný novotvar předstojné žlázy - prostaty"/>
    <x v="422"/>
    <x v="1"/>
    <x v="1"/>
    <x v="2"/>
    <x v="0"/>
  </r>
  <r>
    <n v="381634"/>
    <x v="250"/>
    <s v="Jiří Malík"/>
    <x v="636"/>
    <n v="65"/>
    <m/>
    <s v="Loveček Martin (lovemart)"/>
    <s v=" "/>
    <s v="Skalický Pavel (skalicky)"/>
    <s v=" "/>
    <s v=" "/>
    <s v=" "/>
    <s v=" "/>
    <s v="Dvořáková Jitka (DvoJi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1.CH - Lůžkové oddělení 9                         "/>
    <s v="1.CH - Operační sál                               "/>
    <x v="77"/>
    <x v="68"/>
    <n v="0"/>
    <s v="Celkova"/>
    <m/>
    <m/>
    <m/>
    <m/>
    <s v="07:36:27"/>
    <s v="07:39:41"/>
    <s v="07:53:10"/>
    <s v="08:04:24"/>
    <s v="08:38:16"/>
    <s v="17:47:25"/>
    <s v="17:49:00"/>
    <s v="18:05:54"/>
    <s v="18:05:55"/>
    <n v="629"/>
    <n v="549"/>
    <n v="326"/>
    <n v="255"/>
    <s v="Wednesday"/>
    <s v="CH1"/>
    <n v="1247991"/>
    <s v="Plan"/>
    <d v="2024-01-03T00:00:00"/>
    <d v="1899-12-31T08:00:00"/>
    <s v="COS07"/>
    <s v="0464"/>
    <s v=""/>
    <s v="51323"/>
    <s v="IPCHO - Intenzivní péče chirurgických oborů       "/>
    <x v="0"/>
    <n v="2024"/>
    <x v="638"/>
    <s v="5904021321"/>
    <s v="Malík Jiří"/>
    <n v="20240102"/>
    <n v="20240109"/>
    <n v="8"/>
    <s v="C250;I10;E109;E039;J958;;;;;;;;;;;"/>
    <m/>
    <s v="04"/>
    <s v="I. chirurgická klinika"/>
    <s v="89301041"/>
    <s v="0412"/>
    <n v="205"/>
    <s v="F"/>
    <x v="32"/>
    <x v="32"/>
    <n v="130517"/>
    <n v="5971"/>
    <n v="18649"/>
    <n v="0"/>
    <n v="163.03"/>
    <n v="0"/>
    <n v="65839.179999999993"/>
    <n v="600"/>
    <n v="450"/>
    <x v="255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x v="196"/>
    <n v="4.8938097953796387"/>
    <n v="0.44449999928474426"/>
    <s v="1"/>
    <s v="04"/>
    <m/>
    <m/>
    <x v="7"/>
    <s v="78391"/>
    <s v="Olomoucký"/>
    <s v="Olomouc"/>
    <s v="Uničovsko"/>
    <s v="C25 - Zhoubný novotvar slinivky břišní"/>
    <s v="C250 - ZN - hlava slinivky břišní [caput pancreatis]"/>
    <m/>
    <s v="C250 - ZN - hlava slinivky břišní [caput pancreatis]"/>
    <x v="423"/>
    <x v="1"/>
    <x v="1"/>
    <x v="2"/>
    <x v="2"/>
  </r>
  <r>
    <n v="382683"/>
    <x v="251"/>
    <s v="Ladislav Streck"/>
    <x v="637"/>
    <n v="70"/>
    <m/>
    <s v="Študent Vladimír (ŠTU JR.)"/>
    <s v=" "/>
    <s v="Hromčíková Nicola (HromNi)"/>
    <s v=" "/>
    <s v=" "/>
    <s v=" "/>
    <s v=" "/>
    <s v="Krupárová Magdaléna (KrupárMag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2:45:07"/>
    <s v="12:52:15"/>
    <s v="12:56:59"/>
    <s v="13:08:10"/>
    <s v="13:14:54"/>
    <s v="15:11:02"/>
    <s v="15:15:44"/>
    <s v="15:24:11"/>
    <s v="15:28:49"/>
    <n v="163"/>
    <n v="117"/>
    <n v="188"/>
    <n v="146"/>
    <s v="Monday"/>
    <s v="706"/>
    <n v="225825"/>
    <s v="Plan"/>
    <d v="2024-01-08T00:00:00"/>
    <d v="1899-12-31T14:18:00"/>
    <s v="COS07"/>
    <s v="1264"/>
    <s v="111 "/>
    <m/>
    <s v="URO - Lůžkové oddělení                            "/>
    <x v="0"/>
    <n v="2024"/>
    <x v="639"/>
    <s v="5405250268"/>
    <s v="Streck Ladislav"/>
    <n v="20240108"/>
    <n v="20240113"/>
    <n v="6"/>
    <s v="C61;J989;M170;;;;;;;;;;;;;"/>
    <m/>
    <s v="12"/>
    <s v="Urologická klinika"/>
    <s v="89301121"/>
    <s v="1211"/>
    <n v="201"/>
    <s v="F"/>
    <x v="9"/>
    <x v="9"/>
    <n v="97090"/>
    <n v="6646"/>
    <n v="0"/>
    <n v="0"/>
    <n v="0"/>
    <n v="0"/>
    <n v="59648.59"/>
    <n v="600"/>
    <n v="600"/>
    <x v="256"/>
    <s v="12"/>
    <s v="Urologická klinika"/>
    <s v="89301121"/>
    <s v="1211"/>
    <n v="7"/>
    <n v="2"/>
    <n v="11"/>
    <n v="158133"/>
    <n v="60010"/>
    <n v="20003"/>
    <n v="94594"/>
    <n v="2.67394"/>
    <n v="1.93835"/>
    <n v="0.73558999999999997"/>
    <x v="193"/>
    <n v="1.9383499622344971"/>
    <n v="0.73558998107910156"/>
    <s v="1"/>
    <s v="12"/>
    <m/>
    <m/>
    <x v="0"/>
    <s v="78344"/>
    <s v="Olomoucký"/>
    <s v="Olomouc"/>
    <s v="Olomouc západ"/>
    <s v="C61 - Zhoubný novotvar předstojné žlázy - prostaty"/>
    <m/>
    <m/>
    <s v="C61 - Zhoubný novotvar předstojné žlázy - prostaty"/>
    <x v="419"/>
    <x v="1"/>
    <x v="1"/>
    <x v="2"/>
    <x v="0"/>
  </r>
  <r>
    <n v="382888"/>
    <x v="246"/>
    <s v="Pavla Klimešová"/>
    <x v="638"/>
    <n v="73"/>
    <m/>
    <s v="Študent Vladimír (ŠTU JR.)"/>
    <s v=" "/>
    <s v="Hruška František (HRU)"/>
    <s v=" "/>
    <s v=" "/>
    <s v=" "/>
    <s v=" "/>
    <s v="Gallová Zuzana (Gallová)"/>
    <s v=" "/>
    <s v="Zdeňková Ingrid (Zdeňková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82"/>
    <x v="71"/>
    <n v="0"/>
    <s v="Celkova"/>
    <m/>
    <m/>
    <m/>
    <m/>
    <s v="07:32:06"/>
    <s v="07:36:34"/>
    <s v="07:42:14"/>
    <s v="07:48:31"/>
    <s v="07:59:56"/>
    <s v="09:26:07"/>
    <s v="09:28:22"/>
    <s v="09:33:38"/>
    <s v="09:43:11"/>
    <n v="131"/>
    <n v="87"/>
    <n v="151"/>
    <n v="100"/>
    <s v="Tuesday"/>
    <s v="706"/>
    <n v="412885"/>
    <s v="Plan"/>
    <d v="2024-01-09T00:00:00"/>
    <d v="1899-12-31T08:00:00"/>
    <s v="COS07"/>
    <s v="1264"/>
    <s v="111 "/>
    <m/>
    <s v="URO - Lůžkové oddělení                            "/>
    <x v="1"/>
    <n v="2024"/>
    <x v="640"/>
    <s v="515718054"/>
    <s v="Klimešová Pavla"/>
    <n v="20240108"/>
    <n v="20240112"/>
    <n v="5"/>
    <s v="C64;;;;;;;;;;;;;;;"/>
    <m/>
    <s v="12"/>
    <s v="Urologická klinika"/>
    <s v="89301121"/>
    <s v="1211"/>
    <n v="111"/>
    <s v="F"/>
    <x v="2"/>
    <x v="2"/>
    <n v="65399"/>
    <n v="5477"/>
    <n v="0"/>
    <n v="0"/>
    <n v="163.03"/>
    <n v="0"/>
    <n v="50625.05"/>
    <n v="480"/>
    <n v="525"/>
    <x v="252"/>
    <s v="12"/>
    <s v="Urologická klinika"/>
    <s v="89301121"/>
    <s v="1211"/>
    <n v="6"/>
    <n v="2"/>
    <n v="10"/>
    <n v="134960"/>
    <n v="62788"/>
    <n v="20929"/>
    <n v="88793"/>
    <n v="2.42394"/>
    <n v="1.6543000000000001"/>
    <n v="0.76963999999999999"/>
    <x v="195"/>
    <n v="1.6542999744415283"/>
    <n v="0.76964002847671509"/>
    <s v="1"/>
    <s v="12"/>
    <m/>
    <m/>
    <x v="0"/>
    <s v="78813"/>
    <s v="Olomoucký"/>
    <s v="Šumperk"/>
    <s v="Šumperk"/>
    <s v="C64 - Zhoubný novotvar ledviny mimo pánvičku"/>
    <m/>
    <m/>
    <s v="C64 - Zhoubný novotvar ledviny mimo pánvičku"/>
    <x v="420"/>
    <x v="1"/>
    <x v="1"/>
    <x v="2"/>
    <x v="0"/>
  </r>
  <r>
    <n v="381114"/>
    <x v="251"/>
    <s v="Karel Machorek"/>
    <x v="639"/>
    <n v="73"/>
    <m/>
    <s v="Študent Vladimír (ŠTU)"/>
    <s v=" "/>
    <s v="Študent Vladimír (ŠTU JR.)"/>
    <s v=" "/>
    <s v=" "/>
    <s v=" "/>
    <s v=" "/>
    <s v="Krupárová Magdaléna (KrupárMag)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0:08:28"/>
    <s v="10:18:25"/>
    <s v="10:19:17"/>
    <s v="10:26:30"/>
    <s v="10:37:24"/>
    <s v="11:59:37"/>
    <s v="12:04:00"/>
    <s v="12:13:16"/>
    <s v="12:14:37"/>
    <n v="126"/>
    <n v="82"/>
    <n v="188"/>
    <n v="146"/>
    <s v="Monday"/>
    <s v="706"/>
    <n v="1244973"/>
    <s v="Plan"/>
    <d v="2024-01-08T00:00:00"/>
    <d v="1899-12-31T10:40:00"/>
    <s v="COS07"/>
    <s v="1264"/>
    <s v=""/>
    <m/>
    <s v="URO - Lůžkové oddělení                            "/>
    <x v="0"/>
    <n v="2024"/>
    <x v="641"/>
    <s v="510724106"/>
    <s v="Machorek Karel"/>
    <n v="20240107"/>
    <n v="20240113"/>
    <n v="7"/>
    <s v="C61;;;;;;;;;;;;;;;"/>
    <m/>
    <s v="12"/>
    <s v="Urologická klinika"/>
    <s v="89301121"/>
    <s v="1211"/>
    <n v="111"/>
    <s v="F"/>
    <x v="9"/>
    <x v="9"/>
    <n v="87467"/>
    <n v="7815"/>
    <n v="0"/>
    <n v="0"/>
    <n v="0"/>
    <n v="0"/>
    <n v="59648.59"/>
    <n v="720"/>
    <n v="675"/>
    <x v="249"/>
    <s v="12"/>
    <s v="Urologická klinika"/>
    <s v="89301121"/>
    <s v="1211"/>
    <n v="7"/>
    <n v="2"/>
    <n v="11"/>
    <n v="158133"/>
    <n v="60010"/>
    <n v="20003"/>
    <n v="94594"/>
    <n v="2.67394"/>
    <n v="1.93835"/>
    <n v="0.73558999999999997"/>
    <x v="193"/>
    <n v="1.9383499622344971"/>
    <n v="0.73558998107910156"/>
    <s v="1"/>
    <s v="12"/>
    <m/>
    <m/>
    <x v="0"/>
    <s v="56943"/>
    <s v="Pardubický"/>
    <s v="Svitavy"/>
    <s v="Svitavy"/>
    <s v="C61 - Zhoubný novotvar předstojné žlázy - prostaty"/>
    <m/>
    <m/>
    <s v="C61 - Zhoubný novotvar předstojné žlázy - prostaty"/>
    <x v="419"/>
    <x v="1"/>
    <x v="1"/>
    <x v="2"/>
    <x v="0"/>
  </r>
  <r>
    <n v="380106"/>
    <x v="245"/>
    <s v="Karel Prokop"/>
    <x v="640"/>
    <n v="73"/>
    <m/>
    <s v="Hruška František (HRU)"/>
    <s v=" "/>
    <s v="Študent Vladimír (ŠTU JR.)"/>
    <s v=" "/>
    <s v=" "/>
    <s v=" "/>
    <s v=" "/>
    <s v="Zykova Kateryna (ZykoK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Kubešová Nathalie (KubeMa)"/>
    <s v=" "/>
    <s v=" "/>
    <s v=" "/>
    <s v="Benda Jan (Benda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07:45:49"/>
    <s v="07:50:58"/>
    <s v="07:55:01"/>
    <s v="08:09:00"/>
    <s v="08:17:11"/>
    <s v="09:41:12"/>
    <s v="09:46:54"/>
    <s v="10:06:16"/>
    <s v="10:17:33"/>
    <n v="152"/>
    <n v="84"/>
    <n v="150"/>
    <n v="106"/>
    <s v="Tuesday"/>
    <s v="706"/>
    <n v="74887"/>
    <s v="Plan"/>
    <d v="2024-01-02T00:00:00"/>
    <d v="1899-12-31T10:32:00"/>
    <s v="COS07"/>
    <s v="1264"/>
    <s v="205 "/>
    <m/>
    <s v="URO - Lůžkové oddělení                            "/>
    <x v="0"/>
    <n v="2024"/>
    <x v="642"/>
    <s v="510701075"/>
    <s v="Prokop Karel"/>
    <n v="20240101"/>
    <n v="20240107"/>
    <n v="7"/>
    <s v="C61;I10;E118;N182;;;;;;;;;;;;"/>
    <m/>
    <s v="12"/>
    <s v="Urologická klinika"/>
    <s v="89301121"/>
    <s v="1211"/>
    <n v="205"/>
    <s v="F"/>
    <x v="0"/>
    <x v="0"/>
    <n v="82256"/>
    <n v="7815"/>
    <n v="0"/>
    <n v="0"/>
    <n v="0"/>
    <n v="2925.74"/>
    <n v="59648.59"/>
    <n v="720"/>
    <n v="675"/>
    <x v="257"/>
    <s v="12"/>
    <s v="Urologická klinika"/>
    <s v="89301121"/>
    <s v="1211"/>
    <n v="5"/>
    <n v="2"/>
    <n v="8"/>
    <n v="134786"/>
    <n v="58220"/>
    <n v="19407"/>
    <n v="84387"/>
    <n v="2.3658199999999998"/>
    <n v="1.6521699999999999"/>
    <n v="0.71365000000000001"/>
    <x v="192"/>
    <n v="1.652169942855835"/>
    <n v="0.71364998817443848"/>
    <s v="1"/>
    <s v="12"/>
    <m/>
    <m/>
    <x v="0"/>
    <s v="78813"/>
    <s v="Olomoucký"/>
    <s v="Šumperk"/>
    <s v="Šumperk"/>
    <s v="C61 - Zhoubný novotvar předstojné žlázy - prostaty"/>
    <m/>
    <m/>
    <s v="C61 - Zhoubný novotvar předstojné žlázy - prostaty"/>
    <x v="424"/>
    <x v="1"/>
    <x v="1"/>
    <x v="2"/>
    <x v="0"/>
  </r>
  <r>
    <n v="381112"/>
    <x v="251"/>
    <s v="Ivan Hrdlička"/>
    <x v="641"/>
    <n v="75"/>
    <m/>
    <s v="Študent Vladimír (ŠTU JR.)"/>
    <s v=" "/>
    <s v="Študent Vladimír (ŠTU)"/>
    <s v=" "/>
    <s v=" "/>
    <s v=" "/>
    <s v=" "/>
    <s v="Krupárová Magdaléna (KrupárMag)"/>
    <s v=" "/>
    <s v="Pavoni Věra (PavoVě)"/>
    <s v=" "/>
    <s v=" "/>
    <s v=" "/>
    <s v=" "/>
    <s v=" "/>
    <s v=" "/>
    <s v=" "/>
    <s v=" "/>
    <s v=" "/>
    <s v="Bačinská Tereza (BačiTe)"/>
    <s v=" "/>
    <s v=" "/>
    <s v=" "/>
    <s v=" "/>
    <s v="Reimer Jakub (Reimer)"/>
    <s v=" "/>
    <s v=" "/>
    <s v=" "/>
    <s v=" "/>
    <s v="Svorník Ondřej (SvorOn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82"/>
    <x v="71"/>
    <n v="0"/>
    <s v="Celkova"/>
    <m/>
    <m/>
    <m/>
    <m/>
    <s v="07:37:38"/>
    <s v="07:41:32"/>
    <s v="07:48:59"/>
    <s v="07:59:19"/>
    <s v="08:09:57"/>
    <s v="09:46:24"/>
    <s v="09:49:55"/>
    <s v="09:58:38"/>
    <s v="10:04:13"/>
    <n v="147"/>
    <n v="97"/>
    <n v="151"/>
    <n v="100"/>
    <s v="Monday"/>
    <s v="706"/>
    <n v="459824"/>
    <s v="Plan"/>
    <d v="2024-01-08T00:00:00"/>
    <d v="1899-12-31T08:00:00"/>
    <s v="COS07"/>
    <s v="1264"/>
    <s v="211 "/>
    <m/>
    <s v="URO - Lůžkové oddělení                            "/>
    <x v="0"/>
    <n v="2024"/>
    <x v="643"/>
    <s v="490705003"/>
    <s v="Hrdlička Ivan"/>
    <n v="20240107"/>
    <n v="20240112"/>
    <n v="6"/>
    <s v="C64;;;;;;;;;;;;;;;"/>
    <m/>
    <s v="12"/>
    <s v="Urologická klinika"/>
    <s v="89301121"/>
    <s v="1211"/>
    <n v="211"/>
    <s v="F"/>
    <x v="2"/>
    <x v="2"/>
    <n v="69447"/>
    <n v="6646"/>
    <n v="0"/>
    <n v="0"/>
    <n v="163.03"/>
    <n v="0"/>
    <n v="50625.05"/>
    <n v="600"/>
    <n v="600"/>
    <x v="258"/>
    <s v="12"/>
    <s v="Urologická klinika"/>
    <s v="89301121"/>
    <s v="1211"/>
    <n v="6"/>
    <n v="2"/>
    <n v="10"/>
    <n v="134960"/>
    <n v="62788"/>
    <n v="20929"/>
    <n v="88793"/>
    <n v="2.42394"/>
    <n v="1.6543000000000001"/>
    <n v="0.76963999999999999"/>
    <x v="195"/>
    <n v="1.6542999744415283"/>
    <n v="0.76964002847671509"/>
    <s v="1"/>
    <s v="12"/>
    <m/>
    <m/>
    <x v="0"/>
    <s v="78357"/>
    <s v="Olomoucký"/>
    <s v="Olomouc"/>
    <s v="Olomouc východ"/>
    <s v="C64 - Zhoubný novotvar ledviny mimo pánvičku"/>
    <m/>
    <m/>
    <s v="C64 - Zhoubný novotvar ledviny mimo pánvičku"/>
    <x v="420"/>
    <x v="1"/>
    <x v="1"/>
    <x v="2"/>
    <x v="0"/>
  </r>
  <r>
    <n v="383069"/>
    <x v="252"/>
    <s v="Josefa Kubitová"/>
    <x v="642"/>
    <n v="77"/>
    <m/>
    <s v="Marek Radim (marekrad)"/>
    <s v=" "/>
    <s v="Janošík Martin (JanoMa)"/>
    <s v=" "/>
    <s v=" "/>
    <s v=" "/>
    <s v=" "/>
    <s v="Thinová Petra (ThinováPe)"/>
    <s v=" "/>
    <s v="Pavoni Věra (PavoVě)"/>
    <s v=" "/>
    <s v=" "/>
    <s v=" "/>
    <s v=" "/>
    <s v=" "/>
    <s v=" "/>
    <s v=" "/>
    <s v=" "/>
    <s v=" "/>
    <s v="Koriteaková Vendula (KoriteaVe)"/>
    <s v=" "/>
    <s v=" "/>
    <s v=" "/>
    <s v=" "/>
    <s v="Řeháková Hana (ŘeháHa)"/>
    <s v="Skýpalová Gabriela (SkýpaloGa)"/>
    <s v=" "/>
    <s v=" "/>
    <s v=" "/>
    <s v=" "/>
    <s v=" "/>
    <s v=" "/>
    <s v=" "/>
    <s v=" "/>
    <s v="Havránek Jakub (HavrJak)"/>
    <s v=" "/>
    <s v=" "/>
    <s v=" "/>
    <s v=" "/>
    <s v="COS07"/>
    <m/>
    <s v="PGK - Operační sál OP17                           "/>
    <x v="23"/>
    <x v="21"/>
    <n v="0"/>
    <s v="Celkova"/>
    <m/>
    <m/>
    <m/>
    <m/>
    <s v="07:49:33"/>
    <s v="07:54:44"/>
    <s v="08:03:27"/>
    <s v="08:37:27"/>
    <s v="08:38:06"/>
    <s v="12:22:19"/>
    <s v="12:28:41"/>
    <s v="13:16:42"/>
    <s v="13:25:41"/>
    <n v="336"/>
    <n v="224"/>
    <n v="188"/>
    <n v="126"/>
    <s v="Thursday"/>
    <s v="603"/>
    <n v="265358"/>
    <s v="Plan"/>
    <m/>
    <m/>
    <s v="COS07"/>
    <s v="0863"/>
    <s v="211 "/>
    <m/>
    <s v="IPCHO - Intenzivní péče chirurgických oborů       "/>
    <x v="0"/>
    <n v="2024"/>
    <x v="644"/>
    <s v="475101429"/>
    <s v="Kubitová Josefa"/>
    <n v="20240117"/>
    <n v="20240123"/>
    <n v="7"/>
    <s v="C542;I10;;;;;;;;;;;;;;"/>
    <m/>
    <s v="08"/>
    <s v="Porodnicko-gynekologická klinika"/>
    <s v="89301081"/>
    <s v="0817"/>
    <n v="211"/>
    <s v="G"/>
    <x v="70"/>
    <x v="70"/>
    <n v="66325"/>
    <n v="8315"/>
    <n v="0"/>
    <n v="0"/>
    <n v="163.03"/>
    <n v="0"/>
    <n v="74441.03"/>
    <n v="360"/>
    <n v="675"/>
    <x v="259"/>
    <s v="08"/>
    <s v="Porodnicko-gynekologická klinika"/>
    <s v="89301081"/>
    <s v="0817"/>
    <n v="7"/>
    <n v="2"/>
    <n v="11"/>
    <n v="146723"/>
    <n v="1996"/>
    <n v="1"/>
    <n v="8949"/>
    <n v="1.8229599999999999"/>
    <n v="1.7984899999999999"/>
    <n v="2.4469999999999999E-2"/>
    <x v="197"/>
    <n v="1.798490047454834"/>
    <n v="0.66838997602462769"/>
    <s v="1"/>
    <s v="08"/>
    <m/>
    <m/>
    <x v="3"/>
    <s v="75103"/>
    <s v="Olomoucký"/>
    <s v="Olomouc"/>
    <s v="Přerov a okolí"/>
    <s v="C54 - Zhoubný novotvar těla děložního"/>
    <s v="C542 - ZN - myometrium - svalovina"/>
    <m/>
    <s v="C542 - ZN - myometrium - svalovina"/>
    <x v="425"/>
    <x v="1"/>
    <x v="1"/>
    <x v="2"/>
    <x v="1"/>
  </r>
  <r>
    <n v="380121"/>
    <x v="249"/>
    <s v="Alois Kvapil"/>
    <x v="643"/>
    <n v="81"/>
    <m/>
    <s v="Študent Vladimír (ŠTU JR.)"/>
    <s v=" "/>
    <s v="Česák Ondřej (ČesáOn)"/>
    <s v="Šarapatka Jan (ŠAR)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82"/>
    <x v="71"/>
    <n v="0"/>
    <s v="Celkova"/>
    <m/>
    <m/>
    <m/>
    <m/>
    <s v="07:39:43"/>
    <s v="07:50:20"/>
    <s v="07:50:22"/>
    <s v="07:58:13"/>
    <s v="08:21:54"/>
    <s v="10:36:24"/>
    <s v="10:37:51"/>
    <s v="11:07:29"/>
    <s v="11:14:42"/>
    <n v="215"/>
    <n v="135"/>
    <n v="151"/>
    <n v="100"/>
    <s v="Friday"/>
    <s v="706"/>
    <n v="287433"/>
    <s v="Plan"/>
    <d v="2024-01-05T00:00:00"/>
    <d v="1899-12-31T08:00:00"/>
    <s v="COS07"/>
    <s v="1264"/>
    <s v="111 "/>
    <m/>
    <s v="URO - Lůžkové oddělení                            "/>
    <x v="0"/>
    <n v="2024"/>
    <x v="645"/>
    <s v="430110439"/>
    <s v="Kvapil Alois"/>
    <n v="20240104"/>
    <n v="20240115"/>
    <n v="12"/>
    <s v="C64;J350;I839;I259;;;;;;;;;;;;"/>
    <m/>
    <s v="12"/>
    <s v="Urologická klinika"/>
    <s v="89301121"/>
    <s v="1211"/>
    <n v="111"/>
    <s v="E"/>
    <x v="66"/>
    <x v="66"/>
    <n v="126542"/>
    <n v="13295"/>
    <n v="0"/>
    <n v="0"/>
    <n v="3158.76"/>
    <n v="8777.2199999999993"/>
    <n v="106473.62"/>
    <n v="1320"/>
    <n v="1650"/>
    <x v="260"/>
    <s v="12"/>
    <s v="Urologická klinika"/>
    <s v="89301121"/>
    <s v="1211"/>
    <n v="6"/>
    <n v="2"/>
    <n v="10"/>
    <n v="83606"/>
    <n v="42268"/>
    <n v="1"/>
    <n v="64408"/>
    <n v="1.5429299999999999"/>
    <n v="1.0248200000000001"/>
    <n v="0.51810999999999996"/>
    <x v="198"/>
    <n v="1.2297799587249756"/>
    <n v="1.0476599931716919"/>
    <s v="1"/>
    <s v="12"/>
    <m/>
    <m/>
    <x v="0"/>
    <s v="78983"/>
    <s v="Olomoucký"/>
    <s v="Šumperk"/>
    <s v="Mohelnicko"/>
    <s v="C64 - Zhoubný novotvar ledviny mimo pánvičku"/>
    <m/>
    <m/>
    <s v="C64 - Zhoubný novotvar ledviny mimo pánvičku"/>
    <x v="426"/>
    <x v="1"/>
    <x v="1"/>
    <x v="2"/>
    <x v="0"/>
  </r>
  <r>
    <n v="383546"/>
    <x v="253"/>
    <s v="Jana Vyhnánková"/>
    <x v="644"/>
    <n v="60"/>
    <m/>
    <s v="Pilka Radovan (pilkarad)"/>
    <s v=" "/>
    <s v="Janošík Martin (JanoMa)"/>
    <s v="Uvírová Kateřina (UvírKa)"/>
    <s v=" "/>
    <s v=" "/>
    <s v=" "/>
    <s v="Horáková Tereza (HoráTe)"/>
    <s v=" "/>
    <s v=" 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Král Miloslav (Král)"/>
    <s v="Janka Jiří (JankJi)"/>
    <s v=" "/>
    <s v=" "/>
    <s v=" "/>
    <s v="Havránek Jakub (HavrJak)"/>
    <s v=" "/>
    <s v=" "/>
    <s v=" "/>
    <s v=" "/>
    <s v="COS07"/>
    <m/>
    <s v="PGK - Operační sál (COS)"/>
    <x v="19"/>
    <x v="18"/>
    <n v="0"/>
    <s v="Celkova"/>
    <m/>
    <m/>
    <m/>
    <m/>
    <s v="12:29:00"/>
    <s v="12:34:52"/>
    <s v="12:38:32"/>
    <s v="12:52:25"/>
    <s v="13:09:22"/>
    <s v="16:12:45"/>
    <s v="16:14:27"/>
    <s v="16:37:15"/>
    <s v="16:55:36"/>
    <n v="266"/>
    <n v="183"/>
    <n v="240"/>
    <n v="207"/>
    <s v="Thursday"/>
    <s v="603"/>
    <n v="60223"/>
    <s v="Plan"/>
    <m/>
    <m/>
    <s v="COS07"/>
    <s v="0864"/>
    <s v="111 "/>
    <m/>
    <s v="PGK - Intermediální jednotka 17 A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1"/>
  </r>
  <r>
    <n v="382407"/>
    <x v="253"/>
    <s v="Jana Augustinová"/>
    <x v="645"/>
    <n v="55"/>
    <m/>
    <s v="Pilka Radovan (pilkarad)"/>
    <s v=" "/>
    <s v="Janošík Martin (JanoM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Král Miloslav (Král)"/>
    <s v=" "/>
    <s v=" "/>
    <s v=" "/>
    <s v=" "/>
    <s v="Raška Vojtěch (Raška)"/>
    <s v=" "/>
    <s v=" "/>
    <s v=" "/>
    <s v=" "/>
    <s v="COS07"/>
    <m/>
    <s v="PGK - Operační sál OP17                           "/>
    <x v="5"/>
    <x v="5"/>
    <n v="0"/>
    <s v="Celkova"/>
    <m/>
    <m/>
    <m/>
    <m/>
    <s v="07:47:42"/>
    <s v="07:52:04"/>
    <s v="07:59:31"/>
    <s v="08:09:51"/>
    <s v="08:52:18"/>
    <s v="11:28:21"/>
    <s v="11:29:00"/>
    <s v="11:46:04"/>
    <s v="11:50:27"/>
    <n v="243"/>
    <n v="156"/>
    <n v="186"/>
    <n v="117"/>
    <s v="Thursday"/>
    <s v="603"/>
    <n v="1247395"/>
    <s v="Plan"/>
    <m/>
    <m/>
    <s v="COS07"/>
    <s v="0863"/>
    <s v=""/>
    <m/>
    <s v="IPCHO - Intenzivní péče chirurgických oborů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1"/>
  </r>
  <r>
    <n v="386011"/>
    <x v="254"/>
    <s v="Stanislav Šajdák"/>
    <x v="646"/>
    <n v="72"/>
    <m/>
    <s v="Špička Petr (Špič)"/>
    <s v=" "/>
    <s v="Zbořil Pavel (zborilpa)"/>
    <s v="Stážista1 Chir1 (STÁŽ1)"/>
    <s v="Hartmann Igor (HA)"/>
    <s v=" "/>
    <s v=" "/>
    <s v="Jurčík Jan (JurčJ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Vyroubalová Ladislava (VyroubalL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12"/>
    <x v="12"/>
    <n v="0"/>
    <s v="Celkova"/>
    <m/>
    <m/>
    <m/>
    <m/>
    <s v="10:39:38"/>
    <s v="10:43:06"/>
    <s v="10:49:22"/>
    <s v="11:20:05"/>
    <s v="11:24:27"/>
    <s v="14:53:57"/>
    <s v="14:57:39"/>
    <s v="15:08:47"/>
    <s v="15:24:20"/>
    <n v="285"/>
    <n v="209"/>
    <n v="207"/>
    <n v="161"/>
    <s v="Wednesday"/>
    <s v="CH1"/>
    <n v="131103"/>
    <s v="Plan"/>
    <m/>
    <m/>
    <s v="COS07"/>
    <s v="0464"/>
    <s v="111 "/>
    <m/>
    <s v="1.CH - Lůžkové oddělení 6  JIP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2"/>
  </r>
  <r>
    <n v="386012"/>
    <x v="254"/>
    <s v="Ferdinand Korič"/>
    <x v="647"/>
    <n v="64"/>
    <m/>
    <s v="Špička Petr (Špič)"/>
    <s v=" "/>
    <s v="Zbořil Pavel (zborilpa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 "/>
    <s v=" "/>
    <s v=" "/>
    <s v=" "/>
    <s v="Satke Martin (SatkMa)"/>
    <s v=" "/>
    <s v=" "/>
    <s v=" "/>
    <s v=" "/>
    <s v=" "/>
    <s v=" "/>
    <s v=" "/>
    <s v=" "/>
    <s v=" "/>
    <s v="COS07"/>
    <s v="1.CH - Lůžkové oddělení 3                         "/>
    <s v="1.CH - Operační sál                               "/>
    <x v="78"/>
    <x v="69"/>
    <n v="0"/>
    <s v="Celkova"/>
    <m/>
    <m/>
    <m/>
    <m/>
    <s v="15:43:00"/>
    <s v="15:48:14"/>
    <s v="15:52:53"/>
    <s v="16:00:43"/>
    <s v="16:13:45"/>
    <s v="18:00:19"/>
    <s v="18:15:21"/>
    <s v="18:16:43"/>
    <s v="18:28:55"/>
    <n v="165"/>
    <n v="107"/>
    <n v="224"/>
    <n v="136"/>
    <s v="Wednesday"/>
    <s v="CH1"/>
    <n v="431284"/>
    <s v="Sluzba"/>
    <m/>
    <m/>
    <s v="COS07"/>
    <s v="0464"/>
    <s v="111 "/>
    <m/>
    <s v="IPCHO - Intenzivní péče chirurgických oborů       "/>
    <x v="1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2"/>
  </r>
  <r>
    <n v="384359"/>
    <x v="255"/>
    <s v="Stanislav Nabytý"/>
    <x v="648"/>
    <n v="46"/>
    <m/>
    <s v="Gregořík Michal (Gregořík)"/>
    <s v=" "/>
    <s v="Stážista2 Chir1 (STÁŽ2)"/>
    <s v="Kojecký Zdeněk (KojeZd)"/>
    <s v=" "/>
    <s v=" "/>
    <s v=" "/>
    <s v="Wawrzyková Dominika (WawDom)"/>
    <s v=" "/>
    <s v="Kania Jana (KaniJa)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 "/>
    <s v=" "/>
    <s v=" "/>
    <s v=" "/>
    <s v="Šmeral Ladislav (Šmeral)"/>
    <s v=" "/>
    <s v=" "/>
    <s v=" "/>
    <s v=" "/>
    <s v=" "/>
    <s v=" "/>
    <s v=" "/>
    <s v=" "/>
    <s v=" "/>
    <s v="COS07"/>
    <s v="1.CH - Lůžkové oddělení 8                         "/>
    <s v="1.CH - Operační sál                               "/>
    <x v="7"/>
    <x v="7"/>
    <n v="0"/>
    <s v="Celkova"/>
    <m/>
    <m/>
    <m/>
    <m/>
    <s v="07:45:50"/>
    <s v="07:51:55"/>
    <s v="07:51:59"/>
    <s v="07:58:17"/>
    <s v="08:03:15"/>
    <s v="09:09:42"/>
    <s v="09:12:21"/>
    <s v="09:18:06"/>
    <s v="09:23:21"/>
    <n v="98"/>
    <n v="66"/>
    <n v="102"/>
    <n v="59"/>
    <s v="Wednesday"/>
    <s v="CH1"/>
    <n v="99746"/>
    <s v="Plan"/>
    <m/>
    <m/>
    <s v="COS07"/>
    <s v="0464"/>
    <s v="211 "/>
    <s v="51711"/>
    <s v="1.CH - Lůžkové oddělení 8                         "/>
    <x v="1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2"/>
  </r>
  <r>
    <n v="379240"/>
    <x v="256"/>
    <s v="Monika Dudáčová"/>
    <x v="649"/>
    <n v="39"/>
    <m/>
    <s v="Dzvinčuk Petr (dzvincuk)"/>
    <s v=" "/>
    <s v="Janošík Martin (JanoMa)"/>
    <s v=" "/>
    <s v=" "/>
    <s v=" "/>
    <s v=" "/>
    <s v="Michlová Markéta (Michlová)"/>
    <s v=" "/>
    <s v="Sobotková Klára (SobotkoKl)"/>
    <s v=" "/>
    <s v=" "/>
    <s v=" "/>
    <s v=" "/>
    <s v=" "/>
    <s v=" "/>
    <s v=" "/>
    <s v=" "/>
    <s v=" "/>
    <s v="Čermáková Martina (ČermákoMa)"/>
    <s v=" "/>
    <s v=" "/>
    <s v=" "/>
    <s v=" "/>
    <s v="Koriteaková Vendula (KoriteaV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23"/>
    <x v="21"/>
    <n v="0"/>
    <s v="Celkova"/>
    <m/>
    <m/>
    <m/>
    <m/>
    <s v="10:55:40"/>
    <s v="10:59:14"/>
    <s v="11:04:11"/>
    <s v="11:10:01"/>
    <s v="11:25:39"/>
    <s v="13:05:22"/>
    <s v="13:07:51"/>
    <s v="13:17:40"/>
    <s v="13:28:07"/>
    <n v="153"/>
    <n v="100"/>
    <n v="188"/>
    <n v="126"/>
    <s v="Thursday"/>
    <s v="603"/>
    <n v="1217453"/>
    <s v="Plan"/>
    <m/>
    <m/>
    <s v="COS07"/>
    <s v="0863"/>
    <s v=""/>
    <m/>
    <s v="PGK - Intermediální jednotka 17 A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1"/>
  </r>
  <r>
    <n v="383072"/>
    <x v="256"/>
    <s v="Zdena Vrzalová"/>
    <x v="650"/>
    <n v="58"/>
    <m/>
    <s v="Dzvinčuk Petr (dzvincuk)"/>
    <s v=" "/>
    <s v="Janošík Martin (JanoMa)"/>
    <s v=" "/>
    <s v=" "/>
    <s v=" "/>
    <s v=" "/>
    <s v="Michlová Markéta (Michlová)"/>
    <s v=" "/>
    <s v="Sobotková Klára (SobotkoKl)"/>
    <s v=" "/>
    <s v=" "/>
    <s v=" "/>
    <s v=" "/>
    <s v=" "/>
    <s v=" "/>
    <s v=" "/>
    <s v=" "/>
    <s v=" "/>
    <s v="Čermáková Martina (ČermákoMa)"/>
    <s v=" "/>
    <s v=" "/>
    <s v=" "/>
    <s v=" "/>
    <s v="Koriteaková Vendula (KoriteaV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m/>
    <s v="PGK - Operační sál OP17                           "/>
    <x v="5"/>
    <x v="5"/>
    <n v="0"/>
    <s v="Celkova"/>
    <m/>
    <m/>
    <m/>
    <m/>
    <s v="07:45:02"/>
    <s v="07:48:15"/>
    <s v="07:53:23"/>
    <s v="08:15:23"/>
    <s v="08:21:32"/>
    <s v="10:25:39"/>
    <s v="10:26:31"/>
    <s v="10:39:03"/>
    <s v="10:54:17"/>
    <n v="189"/>
    <n v="124"/>
    <n v="186"/>
    <n v="118"/>
    <s v="Thursday"/>
    <s v="603"/>
    <n v="339128"/>
    <s v="Plan"/>
    <m/>
    <m/>
    <s v="COS07"/>
    <s v="0863"/>
    <s v="111 "/>
    <m/>
    <s v="PGK - Intermediální jednotka 17 A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1"/>
  </r>
  <r>
    <n v="383793"/>
    <x v="257"/>
    <s v="Eva Ištanková"/>
    <x v="651"/>
    <n v="65"/>
    <m/>
    <s v="Študent Vladimír (ŠTU JR.)"/>
    <s v=" "/>
    <s v="Študent Vladimír (ŠTU)"/>
    <s v=" "/>
    <s v=" "/>
    <s v=" "/>
    <s v=" "/>
    <s v="Paciorková Hana (paciha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Králová Marie (KrálováMa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82"/>
    <x v="71"/>
    <n v="0"/>
    <s v="Celkova"/>
    <m/>
    <m/>
    <m/>
    <m/>
    <s v="10:39:46"/>
    <s v="10:41:35"/>
    <s v="10:47:09"/>
    <s v="10:55:39"/>
    <s v="11:03:47"/>
    <s v="12:00:30"/>
    <s v="12:05:09"/>
    <s v="12:19:15"/>
    <s v="12:26:37"/>
    <n v="107"/>
    <n v="57"/>
    <n v="151"/>
    <n v="100"/>
    <s v="Friday"/>
    <s v="706"/>
    <n v="872805"/>
    <s v="Plan"/>
    <m/>
    <m/>
    <s v="COS07"/>
    <s v="1264"/>
    <s v="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4312"/>
    <x v="258"/>
    <s v="Vladimír Pavlů"/>
    <x v="581"/>
    <n v="70"/>
    <m/>
    <s v="Študent Vladimír (ŠTU JR.)"/>
    <s v=" "/>
    <s v="Hruška František (HRU)"/>
    <s v=" "/>
    <s v=" "/>
    <s v=" "/>
    <s v=" "/>
    <s v="Kleinerová Tereza (KleiTe)"/>
    <s v="Fritschová Eva (Fri)"/>
    <s v=" "/>
    <s v=" "/>
    <s v=" "/>
    <s v=" "/>
    <s v=" "/>
    <s v=" "/>
    <s v=" "/>
    <s v=" "/>
    <s v=" "/>
    <s v=" "/>
    <s v="Reimer Jakub (Reimer)"/>
    <s v=" "/>
    <s v=" "/>
    <s v=" "/>
    <s v=" "/>
    <s v="Hudečková Jana (HudeJa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83"/>
    <x v="72"/>
    <n v="0"/>
    <s v="Celkova"/>
    <m/>
    <m/>
    <m/>
    <m/>
    <s v="10:19:02"/>
    <s v="10:21:57"/>
    <s v="10:28:20"/>
    <s v="10:34:54"/>
    <s v="10:49:36"/>
    <s v="13:39:43"/>
    <s v="13:40:27"/>
    <s v="13:46:47"/>
    <s v="13:55:39"/>
    <n v="216"/>
    <n v="170"/>
    <n v="185"/>
    <n v="170"/>
    <s v="Monday"/>
    <s v="706"/>
    <n v="923345"/>
    <s v="Plan"/>
    <m/>
    <m/>
    <s v="COS07"/>
    <s v="1264"/>
    <s v="205 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0"/>
    <x v="1"/>
    <x v="1"/>
    <x v="0"/>
  </r>
  <r>
    <n v="384322"/>
    <x v="258"/>
    <s v="Ondřej Lupík"/>
    <x v="652"/>
    <n v="33"/>
    <m/>
    <s v="Študent Vladimír (ŠTU JR.)"/>
    <s v=" "/>
    <s v="Hromčíková Nicola (HromNi)"/>
    <s v=" "/>
    <s v=" "/>
    <s v=" "/>
    <s v=" "/>
    <s v="Bendžala Tomáš (BendTo)"/>
    <s v=" "/>
    <s v="Szabóová Petra (Szabó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14"/>
    <x v="14"/>
    <n v="0"/>
    <s v="Celkova"/>
    <m/>
    <m/>
    <m/>
    <m/>
    <s v="17:12:00"/>
    <s v="17:16:53"/>
    <s v="17:17:56"/>
    <s v="17:22:32"/>
    <s v="17:24:43"/>
    <s v="17:41:46"/>
    <s v="17:43:16"/>
    <s v="17:59:39"/>
    <s v="18:09:27"/>
    <n v="57"/>
    <n v="17"/>
    <n v="58"/>
    <n v="31"/>
    <s v="Monday"/>
    <s v="706"/>
    <n v="985349"/>
    <s v="Sluzba"/>
    <m/>
    <m/>
    <s v="COS07"/>
    <s v="1264"/>
    <s v=""/>
    <m/>
    <s v="URO - Lůžkové oddělení                            "/>
    <x v="1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6527"/>
    <x v="259"/>
    <s v="Vladimíra Baitarová"/>
    <x v="653"/>
    <n v="56"/>
    <m/>
    <s v="Hartmann Igor (HA)"/>
    <s v=" "/>
    <s v="Hruška František (HRU)"/>
    <s v=" "/>
    <s v=" "/>
    <s v=" "/>
    <s v=" "/>
    <s v="Dubovec Tomáš (DubovecTo)"/>
    <s v=" "/>
    <s v="Drtilová Irena (DrtiIr)"/>
    <s v=" "/>
    <s v=" "/>
    <s v=" "/>
    <s v=" "/>
    <s v=" "/>
    <s v=" "/>
    <s v=" "/>
    <s v=" "/>
    <s v=" "/>
    <s v="Fričarová Martina (Fričarová)"/>
    <s v=" "/>
    <s v=" "/>
    <s v=" "/>
    <s v=" "/>
    <s v="Hudečková Jana (HudeJa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5"/>
    <x v="23"/>
    <n v="0"/>
    <s v="Celkova"/>
    <m/>
    <m/>
    <m/>
    <m/>
    <s v="07:37:23"/>
    <s v="07:41:19"/>
    <s v="07:54:08"/>
    <s v="08:04:16"/>
    <s v="08:15:09"/>
    <s v="09:10:07"/>
    <s v="09:11:54"/>
    <s v="09:22:47"/>
    <s v="09:29:31"/>
    <n v="112"/>
    <n v="55"/>
    <n v="143"/>
    <n v="74"/>
    <s v="Friday"/>
    <s v="706"/>
    <n v="555256"/>
    <s v="Plan"/>
    <m/>
    <m/>
    <s v="COS07"/>
    <s v="1264"/>
    <s v="111 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6575"/>
    <x v="259"/>
    <s v="Zdeněk Štrbík"/>
    <x v="654"/>
    <n v="66"/>
    <m/>
    <s v="Salzman Richard (Sa)"/>
    <s v=" "/>
    <s v="Brož Martin (Br)"/>
    <s v=" "/>
    <s v=" "/>
    <s v=" "/>
    <s v=" "/>
    <s v="Dubovec Tomáš (DubovecTo)"/>
    <s v=" "/>
    <s v="Drtilová Irena (DrtiIr)"/>
    <s v=" "/>
    <s v=" "/>
    <s v=" "/>
    <s v=" "/>
    <s v=" "/>
    <s v=" "/>
    <s v=" "/>
    <s v=" "/>
    <s v=" "/>
    <s v="Neplechová Marta (Neplecho)"/>
    <s v=" "/>
    <s v=" "/>
    <s v=" "/>
    <s v=" "/>
    <s v="Fričarová Martina (Fričarová)"/>
    <s v="Hudečková Jana (HudeJa)"/>
    <s v=" "/>
    <s v=" "/>
    <s v=" "/>
    <s v="Král Miloslav (Král)"/>
    <s v=" "/>
    <s v=" "/>
    <s v=" "/>
    <s v=" "/>
    <s v="Havránek Jakub (HavrJak)"/>
    <s v=" "/>
    <s v=" "/>
    <s v=" "/>
    <s v=" "/>
    <s v="COS07"/>
    <s v="ORL - Lůžkové oddělení 14                         "/>
    <s v="ORL - Operační sál                                "/>
    <x v="3"/>
    <x v="3"/>
    <n v="1"/>
    <s v="Celkova"/>
    <m/>
    <m/>
    <m/>
    <m/>
    <s v="13:05:01"/>
    <s v="13:07:06"/>
    <s v="13:17:05"/>
    <s v="13:30:08"/>
    <s v="13:35:35"/>
    <s v="14:33:55"/>
    <s v="14:34:54"/>
    <s v="14:56:13"/>
    <s v="14:56:34"/>
    <n v="111"/>
    <n v="58"/>
    <n v="190"/>
    <n v="133"/>
    <s v="Friday"/>
    <s v="701"/>
    <n v="124959"/>
    <s v="Plan"/>
    <m/>
    <m/>
    <m/>
    <s v="1362"/>
    <s v="217 "/>
    <m/>
    <s v="ORL - Lůžkové oddělení 14 B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3"/>
  </r>
  <r>
    <n v="385128"/>
    <x v="260"/>
    <s v="Jana Zavřelová"/>
    <x v="655"/>
    <n v="59"/>
    <m/>
    <s v="Hartmann Igor (HA)"/>
    <s v=" "/>
    <s v="Hruška František (HRU)"/>
    <s v=" "/>
    <s v=" "/>
    <s v=" "/>
    <s v=" "/>
    <s v="Bendžala Tomáš (BendTo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Hudečková Jana (HudeJa)"/>
    <s v=" "/>
    <s v=" "/>
    <s v=" "/>
    <s v=" "/>
    <s v="Koutný Tomáš (KoutTo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82"/>
    <x v="71"/>
    <n v="0"/>
    <s v="Celkova"/>
    <m/>
    <m/>
    <m/>
    <m/>
    <s v="08:03:51"/>
    <s v="08:07:21"/>
    <s v="08:12:10"/>
    <s v="08:30:03"/>
    <s v="08:44:20"/>
    <s v="11:09:57"/>
    <s v="11:15:02"/>
    <s v="11:44:21"/>
    <s v="11:44:23"/>
    <n v="221"/>
    <n v="145"/>
    <n v="170"/>
    <n v="96"/>
    <s v="Monday"/>
    <s v="706"/>
    <n v="493724"/>
    <s v="Plan"/>
    <m/>
    <m/>
    <s v="COS07"/>
    <s v="1264"/>
    <s v="205 "/>
    <s v="76707"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5131"/>
    <x v="260"/>
    <s v="Milan Hradský"/>
    <x v="656"/>
    <n v="65"/>
    <m/>
    <s v="Česák Ondřej (ČesáOn)"/>
    <s v=" "/>
    <s v="Hruška František (HRU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Woltner Jan (Woltner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68"/>
    <x v="60"/>
    <n v="0"/>
    <s v="Celkova"/>
    <m/>
    <m/>
    <m/>
    <m/>
    <s v="17:43:39"/>
    <s v="17:45:24"/>
    <s v="17:50:54"/>
    <s v="17:56:31"/>
    <s v="18:05:07"/>
    <s v="18:28:01"/>
    <s v="18:30:39"/>
    <s v="18:30:49"/>
    <s v="18:37:48"/>
    <n v="54"/>
    <n v="23"/>
    <n v="94"/>
    <n v="43"/>
    <s v="Monday"/>
    <s v="706"/>
    <n v="268159"/>
    <s v="Sluzba"/>
    <m/>
    <m/>
    <s v="COS07"/>
    <s v="1264"/>
    <s v="228 "/>
    <m/>
    <s v="URO - Lůžkové oddělení                            "/>
    <x v="1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5134"/>
    <x v="260"/>
    <s v="Martin Homola"/>
    <x v="657"/>
    <n v="56"/>
    <m/>
    <s v="Hartmann Igor (HA)"/>
    <s v=" "/>
    <s v="Hruška František (HRU)"/>
    <s v=" "/>
    <s v=" "/>
    <s v=" "/>
    <s v=" "/>
    <s v="Bendžala Tomáš (BendTo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Hudečková Jana (HudeJa)"/>
    <s v=" "/>
    <s v=" "/>
    <s v=" "/>
    <s v=" "/>
    <s v="Koutný Tomáš (KoutTo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82"/>
    <x v="71"/>
    <n v="0"/>
    <s v="Celkova"/>
    <m/>
    <m/>
    <m/>
    <m/>
    <s v="12:15:16"/>
    <s v="12:20:39"/>
    <s v="12:22:34"/>
    <s v="12:32:43"/>
    <s v="12:40:00"/>
    <s v="13:58:31"/>
    <s v="14:00:08"/>
    <s v="14:23:45"/>
    <s v="14:23:46"/>
    <n v="128"/>
    <n v="78"/>
    <n v="170"/>
    <n v="96"/>
    <s v="Monday"/>
    <s v="706"/>
    <n v="710874"/>
    <s v="Plan"/>
    <m/>
    <m/>
    <s v="COS07"/>
    <s v="1264"/>
    <s v=""/>
    <s v="76707"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78315"/>
    <x v="261"/>
    <s v="Karolína Komzáková"/>
    <x v="658"/>
    <n v="27"/>
    <m/>
    <s v="Freiwald Jaromír (FR)"/>
    <s v=" "/>
    <s v=" "/>
    <s v=" "/>
    <s v=" "/>
    <s v=" "/>
    <s v=" "/>
    <s v="Dubovec Tomáš (DubovecTo)"/>
    <s v=" "/>
    <s v="Sobotková Klára (SoboKl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s v="COS07"/>
    <s v="TR - Lůžkové oddělení 27                          "/>
    <s v="TR - Centrální operační sál                       "/>
    <x v="61"/>
    <x v="34"/>
    <n v="0"/>
    <s v="Celkova"/>
    <m/>
    <m/>
    <m/>
    <m/>
    <s v="13:55:58"/>
    <s v="14:02:40"/>
    <s v="14:03:58"/>
    <s v="14:06:28"/>
    <s v="14:13:48"/>
    <s v="14:28:35"/>
    <s v="14:40:00"/>
    <s v="14:46:27"/>
    <s v="14:48:52"/>
    <n v="53"/>
    <n v="15"/>
    <n v="58"/>
    <n v="25"/>
    <s v="Tuesday"/>
    <s v="503"/>
    <n v="80053"/>
    <s v="Plan"/>
    <m/>
    <m/>
    <s v="COS05"/>
    <s v="3164"/>
    <s v="207 "/>
    <m/>
    <s v="TR - Jednotka intenzivní péče JIP 27              "/>
    <x v="1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6"/>
  </r>
  <r>
    <n v="384311"/>
    <x v="258"/>
    <s v="František Kunze"/>
    <x v="659"/>
    <n v="57"/>
    <m/>
    <s v="Hartmann Igor (HA)"/>
    <s v=" "/>
    <s v="Hruška František (HRU)"/>
    <s v=" "/>
    <s v=" "/>
    <s v=" "/>
    <s v=" "/>
    <s v="Kleinerová Tereza (KleiTe)"/>
    <s v="Fritschová Eva (Fri)"/>
    <s v="Badalová Jitka (BadaJi)"/>
    <s v=" "/>
    <s v=" "/>
    <s v=" "/>
    <s v=" "/>
    <s v=" "/>
    <s v=" "/>
    <s v=" "/>
    <s v=" "/>
    <s v=" "/>
    <s v="Hudečková Jana (HudeJa)"/>
    <s v=" "/>
    <s v=" "/>
    <s v=" "/>
    <s v=" "/>
    <s v="Reimer Jakub (Reimer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5"/>
    <x v="23"/>
    <n v="0"/>
    <s v="Celkova"/>
    <m/>
    <m/>
    <m/>
    <m/>
    <s v="07:42:54"/>
    <s v="07:45:49"/>
    <s v="07:58:51"/>
    <s v="08:13:50"/>
    <s v="08:25:27"/>
    <s v="09:46:00"/>
    <s v="09:53:51"/>
    <s v="09:53:59"/>
    <s v="10:09:23"/>
    <n v="147"/>
    <n v="81"/>
    <n v="143"/>
    <n v="75"/>
    <s v="Monday"/>
    <s v="706"/>
    <n v="1244711"/>
    <s v="Plan"/>
    <m/>
    <m/>
    <s v="COS07"/>
    <s v="1264"/>
    <s v=""/>
    <m/>
    <s v="IPCHO - Intenzivní péče chirurgických oborů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4569"/>
    <x v="262"/>
    <s v="Pavel Haluza"/>
    <x v="660"/>
    <n v="58"/>
    <m/>
    <s v="Študent Vladimír (ŠTU JR.)"/>
    <s v=" "/>
    <s v="Študent Vladimír (ŠTU)"/>
    <s v=" "/>
    <s v=" "/>
    <s v=" "/>
    <s v=" "/>
    <s v="Mačuga Filip (MačuFi)"/>
    <s v=" "/>
    <s v="Pavoni Věra (PavoVě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10:11:48"/>
    <s v="10:14:13"/>
    <s v="10:16:47"/>
    <s v="10:25:41"/>
    <s v="10:33:36"/>
    <s v="11:56:32"/>
    <s v="11:57:27"/>
    <s v="12:04:48"/>
    <s v="12:04:49"/>
    <n v="113"/>
    <n v="83"/>
    <n v="150"/>
    <n v="106"/>
    <s v="Friday"/>
    <s v="706"/>
    <n v="1056427"/>
    <s v="Plan"/>
    <m/>
    <m/>
    <s v="COS07"/>
    <s v="1264"/>
    <s v="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4570"/>
    <x v="262"/>
    <s v="Dušan Hamada"/>
    <x v="661"/>
    <n v="56"/>
    <m/>
    <s v="Študent Vladimír (ŠTU JR.)"/>
    <s v=" "/>
    <s v="Študent Vladimír (ŠTU)"/>
    <s v=" "/>
    <s v=" "/>
    <s v=" "/>
    <s v=" "/>
    <s v="Mačuga Filip (MačuFi)"/>
    <s v=" "/>
    <s v="Pavoni Věra (PavoVě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15"/>
    <x v="15"/>
    <n v="0"/>
    <s v="Celkova"/>
    <m/>
    <m/>
    <m/>
    <m/>
    <s v="12:36:55"/>
    <s v="12:39:38"/>
    <s v="12:40:46"/>
    <s v="12:46:09"/>
    <s v="12:59:00"/>
    <s v="15:30:00"/>
    <s v="15:35:27"/>
    <s v="15:36:14"/>
    <s v="15:44:44"/>
    <n v="188"/>
    <n v="151"/>
    <n v="150"/>
    <n v="151"/>
    <s v="Friday"/>
    <s v="706"/>
    <n v="1219966"/>
    <s v="Plan"/>
    <m/>
    <m/>
    <s v="COS07"/>
    <s v="1264"/>
    <s v="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4968"/>
    <x v="258"/>
    <s v="Karel Rissner"/>
    <x v="662"/>
    <n v="71"/>
    <m/>
    <s v="Študent Vladimír (ŠTU JR.)"/>
    <s v=" "/>
    <s v="Hromčíková Nicola (HromNi)"/>
    <s v="Vidlář Aleš (VI)"/>
    <s v=" "/>
    <s v=" "/>
    <s v=" "/>
    <s v="Kleinerová Tereza (KleiTe)"/>
    <s v="Fritschová Eva (Fri)"/>
    <s v="Szabóová Petra (Szabóová)"/>
    <s v=" "/>
    <s v=" "/>
    <s v=" "/>
    <s v=" "/>
    <s v=" "/>
    <s v=" "/>
    <s v=" "/>
    <s v=" "/>
    <s v=" "/>
    <s v="Hudečková Jana (HudeJa)"/>
    <s v="Fričarová Martina (Fričarová)"/>
    <s v=" "/>
    <s v=" "/>
    <s v=" "/>
    <s v="Reimer Jakub (Reimer)"/>
    <s v=" 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4:21:22"/>
    <s v="14:23:02"/>
    <s v="14:33:24"/>
    <s v="14:46:46"/>
    <s v="14:56:52"/>
    <s v="16:45:34"/>
    <s v="16:56:51"/>
    <s v="16:57:08"/>
    <s v="17:03:16"/>
    <n v="162"/>
    <n v="109"/>
    <n v="188"/>
    <n v="146"/>
    <s v="Monday"/>
    <s v="706"/>
    <n v="1238816"/>
    <s v="Plan"/>
    <m/>
    <m/>
    <s v="COS07"/>
    <s v="1264"/>
    <s v="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3970"/>
    <x v="257"/>
    <s v="Vlastimil Štěpánek"/>
    <x v="663"/>
    <n v="63"/>
    <m/>
    <s v="Študent Vladimír (ŠTU JR.)"/>
    <s v=" "/>
    <s v="Študent Vladimír (ŠTU)"/>
    <s v=" "/>
    <s v=" "/>
    <s v=" "/>
    <s v=" "/>
    <s v="Paciorková Hana (pacih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Vyroubalová Ladislava (VyroubalL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82"/>
    <x v="71"/>
    <n v="0"/>
    <s v="Celkova"/>
    <m/>
    <m/>
    <m/>
    <m/>
    <s v="07:32:14"/>
    <s v="07:37:19"/>
    <s v="07:54:09"/>
    <s v="08:03:41"/>
    <s v="08:22:44"/>
    <s v="09:28:59"/>
    <s v="09:31:20"/>
    <s v="10:25:26"/>
    <s v="10:31:19"/>
    <n v="179"/>
    <n v="66"/>
    <n v="151"/>
    <n v="100"/>
    <s v="Friday"/>
    <s v="706"/>
    <n v="396558"/>
    <s v="Plan"/>
    <m/>
    <m/>
    <s v="COS07"/>
    <s v="1264"/>
    <s v="207 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3971"/>
    <x v="257"/>
    <s v="Karel Majoroš"/>
    <x v="664"/>
    <n v="64"/>
    <m/>
    <s v="Študent Vladimír (ŠTU JR.)"/>
    <s v=" "/>
    <s v="Študent Vladimír (ŠTU)"/>
    <s v=" "/>
    <s v=" "/>
    <s v=" "/>
    <s v=" "/>
    <s v="Paciorková Hana (paciha)"/>
    <s v=" "/>
    <s v="Pupíková Jitka (pupí)"/>
    <s v=" "/>
    <s v=" "/>
    <s v=" "/>
    <s v=" "/>
    <s v=" "/>
    <s v=" "/>
    <s v=" "/>
    <s v=" "/>
    <s v=" "/>
    <s v="Králová Marie (KrálováMa)"/>
    <s v=" "/>
    <s v=" "/>
    <s v=" "/>
    <s v=" "/>
    <s v="Vyroubalová Ladislava (VyroubalL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12:59:36"/>
    <s v="13:04:13"/>
    <s v="13:09:04"/>
    <s v="13:18:57"/>
    <s v="13:24:17"/>
    <s v="14:26:25"/>
    <s v="14:26:28"/>
    <s v="14:43:16"/>
    <s v="14:46:13"/>
    <n v="107"/>
    <n v="62"/>
    <n v="150"/>
    <n v="106"/>
    <s v="Friday"/>
    <s v="706"/>
    <n v="1028795"/>
    <s v="Plan"/>
    <m/>
    <m/>
    <s v="COS07"/>
    <s v="1264"/>
    <s v="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6623"/>
    <x v="263"/>
    <s v="Břetislav Grézl"/>
    <x v="665"/>
    <n v="71"/>
    <m/>
    <s v="Študent Vladimír (ŠTU JR.)"/>
    <s v=" "/>
    <s v="Hruška František (HRU)"/>
    <s v="Wiesner Natalia (WiesNa)"/>
    <s v=" "/>
    <s v=" "/>
    <s v=" "/>
    <s v="Čermáková Pavla (ČermPa)"/>
    <s v=" "/>
    <s v="Sobotková Klára (SobotkoKl)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82"/>
    <x v="71"/>
    <n v="0"/>
    <s v="Celkova"/>
    <m/>
    <m/>
    <m/>
    <m/>
    <s v="07:38:59"/>
    <s v="07:41:42"/>
    <s v="07:48:42"/>
    <s v="07:54:00"/>
    <s v="08:07:31"/>
    <s v="11:12:32"/>
    <s v="11:16:38"/>
    <s v="11:17:47"/>
    <s v="11:25:03"/>
    <n v="227"/>
    <n v="185"/>
    <n v="170"/>
    <n v="122"/>
    <s v="Monday"/>
    <s v="706"/>
    <n v="598102"/>
    <s v="Plan"/>
    <m/>
    <m/>
    <s v="COS07"/>
    <s v="1264"/>
    <s v="111 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6624"/>
    <x v="263"/>
    <s v="Vladislav Prečan"/>
    <x v="666"/>
    <n v="64"/>
    <m/>
    <s v="Hruška František (HRU)"/>
    <s v=" "/>
    <s v="Študent Vladimír (ŠTU JR.)"/>
    <s v="Wiesner Natalia (WiesNa)"/>
    <s v=" "/>
    <s v=" "/>
    <s v=" "/>
    <s v="Čermáková Pavla (ČermPa)"/>
    <s v=" "/>
    <s v="Sobotková Klára (SoboKl)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1:34:50"/>
    <s v="11:37:26"/>
    <s v="11:40:21"/>
    <s v="11:46:47"/>
    <s v="11:57:28"/>
    <s v="13:56:08"/>
    <s v="13:59:37"/>
    <s v="14:11:28"/>
    <s v="14:18:37"/>
    <n v="164"/>
    <n v="119"/>
    <n v="188"/>
    <n v="146"/>
    <s v="Monday"/>
    <s v="706"/>
    <n v="1247528"/>
    <s v="Plan"/>
    <m/>
    <m/>
    <s v="COS07"/>
    <s v="1264"/>
    <s v="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6625"/>
    <x v="263"/>
    <s v="František Surynek"/>
    <x v="667"/>
    <n v="61"/>
    <m/>
    <s v="Študent Vladimír (ŠTU JR.)"/>
    <s v=" "/>
    <s v="Wiesner Natalia (WiesNa)"/>
    <s v=" "/>
    <s v=" "/>
    <s v=" "/>
    <s v=" "/>
    <s v="Čermáková Pavla (ČermPa)"/>
    <s v=" "/>
    <s v="Jahodová Jana (Jahodová)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 "/>
    <s v=" "/>
    <s v=" "/>
    <s v=" "/>
    <s v="Satke Martin (SatkMa)"/>
    <s v=" "/>
    <s v=" "/>
    <s v=" "/>
    <s v=" "/>
    <s v="Raška Vojtěch (Raška)"/>
    <s v=" "/>
    <s v=" "/>
    <s v=" "/>
    <s v=" "/>
    <s v="COS07"/>
    <s v="URO - Lůžkové oddělení                            "/>
    <s v="URO - Centrální Operační Sál                      "/>
    <x v="82"/>
    <x v="71"/>
    <n v="0"/>
    <s v="Celkova"/>
    <m/>
    <m/>
    <m/>
    <m/>
    <s v="14:36:33"/>
    <s v="14:39:33"/>
    <s v="14:43:31"/>
    <s v="15:02:57"/>
    <s v="15:07:25"/>
    <s v="18:22:15"/>
    <s v="18:26:06"/>
    <s v="18:35:08"/>
    <s v="18:44:28"/>
    <n v="248"/>
    <n v="195"/>
    <n v="170"/>
    <n v="122"/>
    <s v="Monday"/>
    <s v="706"/>
    <n v="765176"/>
    <s v="Plan"/>
    <m/>
    <m/>
    <s v="COS07"/>
    <s v="1264"/>
    <s v="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5781"/>
    <x v="264"/>
    <s v="Luděk Milar"/>
    <x v="668"/>
    <n v="56"/>
    <m/>
    <s v="Hruška František (HRU)"/>
    <s v=" "/>
    <s v="Česák Ondřej (ČesáOn)"/>
    <s v=" "/>
    <s v=" "/>
    <s v=" "/>
    <s v=" "/>
    <s v="Zykova Kateryna (ZykoK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Bačinská Tereza (BačiTe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07:29:59"/>
    <s v="07:32:48"/>
    <s v="07:45:29"/>
    <s v="07:54:05"/>
    <s v="07:58:48"/>
    <s v="10:29:27"/>
    <s v="10:33:09"/>
    <s v="10:36:56"/>
    <s v="10:43:41"/>
    <n v="194"/>
    <n v="151"/>
    <n v="188"/>
    <n v="146"/>
    <s v="Tuesday"/>
    <s v="706"/>
    <n v="115476"/>
    <s v="Plan"/>
    <m/>
    <m/>
    <s v="COS07"/>
    <s v="1264"/>
    <s v="111 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5782"/>
    <x v="264"/>
    <s v="Jaromír Zábranský"/>
    <x v="669"/>
    <n v="74"/>
    <m/>
    <s v="Hruška František (HRU)"/>
    <s v=" "/>
    <s v="Česák Ondřej (ČesáOn)"/>
    <s v=" "/>
    <s v=" "/>
    <s v=" "/>
    <s v=" "/>
    <s v="Zykova Kateryna (ZykoKa)"/>
    <s v=" "/>
    <s v="Jiříčková Aneta (JiříAn)"/>
    <s v=" "/>
    <s v=" "/>
    <s v=" "/>
    <s v=" "/>
    <s v=" "/>
    <s v=" "/>
    <s v=" "/>
    <s v=" "/>
    <s v=" "/>
    <s v="Bačinská Tereza (BačiTe)"/>
    <s v=" "/>
    <s v=" "/>
    <s v=" "/>
    <s v=" "/>
    <s v="Prucková Lucie (PruckovL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0:54:01"/>
    <s v="10:56:58"/>
    <s v="11:03:02"/>
    <s v="11:12:23"/>
    <s v="11:15:42"/>
    <s v="14:41:41"/>
    <s v="14:44:18"/>
    <s v="15:01:19"/>
    <s v="15:07:08"/>
    <n v="253"/>
    <n v="206"/>
    <n v="188"/>
    <n v="146"/>
    <s v="Tuesday"/>
    <s v="706"/>
    <n v="580819"/>
    <s v="Plan"/>
    <m/>
    <m/>
    <s v="COS07"/>
    <s v="1264"/>
    <s v="111 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5999"/>
    <x v="265"/>
    <s v="Vratislav Pořízka"/>
    <x v="670"/>
    <n v="67"/>
    <m/>
    <s v="Hruška František (HRU)"/>
    <s v=" "/>
    <s v="Česák Ondřej (ČesáOn)"/>
    <s v=" "/>
    <s v=" "/>
    <s v=" "/>
    <s v=" "/>
    <s v="Fritschová Eva (Fri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Raška Vojtěch (Raška)"/>
    <s v=" "/>
    <s v=" "/>
    <s v=" "/>
    <s v="COS07"/>
    <s v="URO - Lůžkové oddělení                            "/>
    <s v="URO - Centrální Operační Sál                      "/>
    <x v="82"/>
    <x v="71"/>
    <n v="0"/>
    <s v="Celkova"/>
    <m/>
    <m/>
    <m/>
    <m/>
    <s v="07:35:26"/>
    <s v="07:37:37"/>
    <s v="07:55:12"/>
    <s v="08:02:53"/>
    <s v="08:07:25"/>
    <s v="11:29:00"/>
    <s v="11:33:31"/>
    <s v="11:37:30"/>
    <s v="11:45:48"/>
    <n v="250"/>
    <n v="202"/>
    <n v="170"/>
    <n v="108"/>
    <s v="Tuesday"/>
    <s v="706"/>
    <n v="125725"/>
    <s v="Plan"/>
    <m/>
    <m/>
    <s v="COS07"/>
    <s v="1264"/>
    <s v="217 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4298"/>
    <x v="266"/>
    <s v="Kateřina Benešová"/>
    <x v="671"/>
    <n v="41"/>
    <m/>
    <s v="Dzvinčuk Petr (dzvincuk)"/>
    <s v=" "/>
    <s v="Janošík Martin (JanoMa)"/>
    <s v=" "/>
    <s v=" "/>
    <s v=" "/>
    <s v=" "/>
    <s v="Thinová Petra (ThinováPe)"/>
    <s v=" "/>
    <s v="Zdeňková Ingrid (Zdeňková)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m/>
    <s v="PGK - Operační sál OP17                           "/>
    <x v="13"/>
    <x v="13"/>
    <n v="0"/>
    <s v="Celkova"/>
    <m/>
    <m/>
    <m/>
    <m/>
    <s v="13:06:35"/>
    <s v="13:07:18"/>
    <s v="13:16:10"/>
    <s v="13:38:00"/>
    <s v="13:52:14"/>
    <s v="16:46:26"/>
    <s v="16:50:00"/>
    <s v="17:06:16"/>
    <s v="17:10:58"/>
    <n v="244"/>
    <n v="174"/>
    <n v="171"/>
    <n v="117"/>
    <s v="Thursday"/>
    <s v="603"/>
    <n v="877801"/>
    <s v="Plan"/>
    <m/>
    <m/>
    <s v="COS07"/>
    <s v="0863"/>
    <s v=""/>
    <m/>
    <s v="PGK - Oddělení operační gynekologie LO17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1"/>
  </r>
  <r>
    <n v="384348"/>
    <x v="266"/>
    <s v="Iveta Völflová"/>
    <x v="672"/>
    <n v="59"/>
    <m/>
    <s v="Marek Radim (marekrad)"/>
    <s v=" "/>
    <s v="Janošík Martin (JanoMa)"/>
    <s v=" "/>
    <s v=" "/>
    <s v=" "/>
    <s v=" "/>
    <s v="Thinová Petra (ThinováPe)"/>
    <s v=" "/>
    <s v="Zdeňková Ingrid (Zdeňková)"/>
    <s v=" "/>
    <s v=" "/>
    <s v=" "/>
    <s v=" "/>
    <s v=" "/>
    <s v=" "/>
    <s v=" "/>
    <s v=" "/>
    <s v=" "/>
    <s v="Čermáková Martina (ČermákoMa)"/>
    <s v=" "/>
    <s v=" "/>
    <s v=" "/>
    <s v=" "/>
    <s v="Starostová Jarmila (StarJa)"/>
    <s v=" "/>
    <s v=" "/>
    <s v=" "/>
    <s v=" "/>
    <s v="Seidl Zbyněk (Seidl)"/>
    <s v=" "/>
    <s v=" "/>
    <s v=" "/>
    <s v=" "/>
    <s v="Havránek Jakub (HavrJak)"/>
    <s v=" "/>
    <s v=" "/>
    <s v=" "/>
    <s v=" "/>
    <s v="COS07"/>
    <m/>
    <s v="PGK - Operační sál OP17                           "/>
    <x v="13"/>
    <x v="13"/>
    <n v="0"/>
    <s v="Celkova"/>
    <m/>
    <m/>
    <m/>
    <m/>
    <s v="08:02:49"/>
    <s v="08:03:30"/>
    <s v="08:07:00"/>
    <s v="08:22:26"/>
    <s v="08:35:16"/>
    <s v="12:43:20"/>
    <s v="12:52:52"/>
    <s v="12:52:57"/>
    <s v="13:00:28"/>
    <n v="298"/>
    <n v="248"/>
    <n v="171"/>
    <n v="117"/>
    <s v="Thursday"/>
    <s v="603"/>
    <n v="118291"/>
    <s v="Plan"/>
    <m/>
    <m/>
    <s v="COS07"/>
    <s v="0863"/>
    <s v="217 "/>
    <m/>
    <s v="PGK - Intermediální jednotka 17 A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1"/>
  </r>
  <r>
    <n v="386241"/>
    <x v="267"/>
    <s v="Karla Viková"/>
    <x v="673"/>
    <n v="75"/>
    <m/>
    <s v="Loveček Martin (lovemart)"/>
    <s v=" "/>
    <s v="Skalický Pavel (skalicky)"/>
    <s v="Gregořík Michal (Gregořík)"/>
    <s v=" "/>
    <s v=" "/>
    <s v=" "/>
    <s v="Čermáková Pavla (ČermPa)"/>
    <s v=" "/>
    <s v="Jelínková Milada (JelínkovM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Benda Jan (Benda)"/>
    <s v=" "/>
    <s v=" "/>
    <s v=" "/>
    <s v=" "/>
    <s v="Havelka Ladislav (HaveLa)"/>
    <s v=" "/>
    <s v=" "/>
    <s v=" "/>
    <s v=" "/>
    <s v="COS07"/>
    <s v="1.CH - Lůžkové oddělení 9                         "/>
    <s v="1.CH - Operační sál                               "/>
    <x v="84"/>
    <x v="73"/>
    <n v="0"/>
    <s v="Celkova"/>
    <m/>
    <m/>
    <m/>
    <m/>
    <s v="07:38:15"/>
    <s v="07:43:53"/>
    <s v="08:03:19"/>
    <s v="08:47:08"/>
    <s v="08:53:23"/>
    <s v="17:03:35"/>
    <s v="17:16:45"/>
    <s v="17:31:27"/>
    <s v="17:31:27"/>
    <n v="593"/>
    <n v="490"/>
    <n v="312"/>
    <n v="259"/>
    <s v="Wednesday"/>
    <s v="CH1"/>
    <n v="1252521"/>
    <s v="Plan"/>
    <m/>
    <m/>
    <s v="COS07"/>
    <s v="0464"/>
    <s v=""/>
    <s v="51327"/>
    <s v="IPCHO - Intenzivní péče chirurgických oborů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2"/>
  </r>
  <r>
    <n v="383443"/>
    <x v="255"/>
    <s v="Veronika Štefková"/>
    <x v="674"/>
    <n v="43"/>
    <m/>
    <s v="Loveček Martin (lovemart)"/>
    <s v=" "/>
    <s v="Skalický Pavel (skalicky)"/>
    <s v="Kriváčková Dominika (KrivDo)"/>
    <s v=" "/>
    <s v=" "/>
    <s v=" "/>
    <s v="Konupčíková Michaela (KonuMi)"/>
    <s v=" "/>
    <s v="František Angelus Špiruda (FraAngŠpi)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 "/>
    <s v=" "/>
    <s v=" "/>
    <s v=" "/>
    <s v="Šmeral Ladislav (Šmeral)"/>
    <s v=" "/>
    <s v=" "/>
    <s v=" "/>
    <s v=" "/>
    <s v=" "/>
    <s v=" "/>
    <s v=" "/>
    <s v=" "/>
    <s v=" "/>
    <s v="COS07"/>
    <s v="1.CH - Lůžkové oddělení 9                         "/>
    <s v="1.CH - Operační sál                               "/>
    <x v="53"/>
    <x v="48"/>
    <n v="0"/>
    <s v="Celkova"/>
    <m/>
    <m/>
    <m/>
    <m/>
    <s v="15:32:09"/>
    <s v="15:36:32"/>
    <s v="15:59:53"/>
    <s v="16:02:16"/>
    <s v="16:10:01"/>
    <s v="18:44:05"/>
    <s v="18:44:06"/>
    <s v="18:44:13"/>
    <s v="18:51:10"/>
    <n v="199"/>
    <n v="154"/>
    <n v="247"/>
    <n v="173"/>
    <s v="Wednesday"/>
    <s v="CH1"/>
    <n v="1246153"/>
    <s v="Sluzba"/>
    <m/>
    <m/>
    <s v="COS07"/>
    <s v="0464"/>
    <s v=""/>
    <s v="51321"/>
    <s v="1.CH - Lůžkové oddělení 6  JIP                    "/>
    <x v="1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2"/>
  </r>
  <r>
    <n v="383444"/>
    <x v="255"/>
    <s v="Zdeněk Horký"/>
    <x v="675"/>
    <n v="56"/>
    <m/>
    <s v="Loveček Martin (lovemart)"/>
    <s v=" "/>
    <s v="Skalický Pavel (skalicky)"/>
    <s v=" "/>
    <s v=" "/>
    <s v=" "/>
    <s v=" "/>
    <s v="Wawrzyková Dominika (WawDom)"/>
    <s v=" "/>
    <s v="Kania Jana (KaniJa)"/>
    <s v=" "/>
    <s v=" "/>
    <s v=" "/>
    <s v=" "/>
    <s v=" "/>
    <s v=" "/>
    <s v=" "/>
    <s v=" "/>
    <s v=" "/>
    <s v="Prucková Lucie (PruckovL)"/>
    <s v=" "/>
    <s v=" "/>
    <s v=" "/>
    <s v=" "/>
    <s v="Vyroubalová Ladislava (VyroubalL)"/>
    <s v=" "/>
    <s v=" "/>
    <s v=" "/>
    <s v=" "/>
    <s v="Šmeral Ladislav (Šmeral)"/>
    <s v=" "/>
    <s v=" "/>
    <s v=" "/>
    <s v=" "/>
    <s v="Havránek Jakub (HavrJak)"/>
    <s v=" "/>
    <s v=" "/>
    <s v=" "/>
    <s v=" "/>
    <s v="COS07"/>
    <s v="1.CH - Lůžkové oddělení 9                         "/>
    <s v="1.CH - Operační sál                               "/>
    <x v="85"/>
    <x v="74"/>
    <n v="0"/>
    <s v="Celkova"/>
    <m/>
    <m/>
    <m/>
    <m/>
    <s v="09:36:16"/>
    <s v="09:36:14"/>
    <s v="09:37:25"/>
    <s v="09:59:08"/>
    <s v="10:15:14"/>
    <s v="14:55:23"/>
    <s v="15:02:58"/>
    <s v="15:16:51"/>
    <s v="15:17:33"/>
    <n v="341"/>
    <n v="280"/>
    <n v="60"/>
    <n v="280"/>
    <s v="Wednesday"/>
    <s v="CH1"/>
    <n v="314594"/>
    <s v="Plan"/>
    <m/>
    <m/>
    <s v="COS07"/>
    <s v="0464"/>
    <s v="211 "/>
    <m/>
    <s v="1.CH - Lůžkové oddělení 6  JIP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2"/>
  </r>
  <r>
    <n v="384530"/>
    <x v="261"/>
    <s v="Miroslav Pospíšil"/>
    <x v="676"/>
    <n v="66"/>
    <m/>
    <s v="Študent Vladimír (ŠTU JR.)"/>
    <s v=" "/>
    <s v="Hruška František (HRU)"/>
    <s v=" "/>
    <s v=" "/>
    <s v=" "/>
    <s v=" "/>
    <s v="Dubovec Tomáš (DubovecTo)"/>
    <s v=" "/>
    <s v="Sobotková Klára (SoboKl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86"/>
    <x v="75"/>
    <n v="0"/>
    <s v="Celkova"/>
    <m/>
    <m/>
    <m/>
    <m/>
    <s v="07:30:24"/>
    <s v="07:31:11"/>
    <s v="08:07:20"/>
    <s v="08:39:10"/>
    <s v="08:39:08"/>
    <s v="13:00:08"/>
    <s v="13:04:40"/>
    <s v="13:22:37"/>
    <s v="13:32:35"/>
    <n v="362"/>
    <n v="261"/>
    <n v="276"/>
    <n v="261"/>
    <s v="Tuesday"/>
    <s v="706"/>
    <n v="379669"/>
    <s v="Plan"/>
    <m/>
    <m/>
    <s v="COS07"/>
    <s v="1264"/>
    <s v="111 "/>
    <m/>
    <s v="IPCHO - Intenzivní péče chirurgických oborů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0583"/>
    <x v="243"/>
    <s v="Jiřina Malá"/>
    <x v="677"/>
    <n v="37"/>
    <m/>
    <s v="Pilka Radovan (pilkarad)"/>
    <s v=" "/>
    <s v="Janošík Martin (JanoMa)"/>
    <s v=" "/>
    <s v=" "/>
    <s v=" "/>
    <s v=" "/>
    <s v="Šoustal Stanislav (Šou)"/>
    <s v=" "/>
    <s v="Dohnalová Kamila (DohnalovK)"/>
    <s v=" "/>
    <s v=" "/>
    <s v=" "/>
    <s v=" "/>
    <s v=" "/>
    <s v=" "/>
    <s v=" "/>
    <s v=" "/>
    <s v=" "/>
    <s v="Skýpalová Gabriela (SkýpaloGa)"/>
    <s v=" "/>
    <s v=" "/>
    <s v=" "/>
    <s v=" "/>
    <s v="Čermáková Martina (ČermákoMa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PGK - Všeobecná ambulance                         "/>
    <s v="PGK - Operační sál OP17                           "/>
    <x v="13"/>
    <x v="13"/>
    <n v="0"/>
    <s v="Celkova"/>
    <m/>
    <m/>
    <m/>
    <m/>
    <s v="12:54:38"/>
    <s v="13:08:47"/>
    <s v="13:08:48"/>
    <s v="13:08:48"/>
    <s v="13:17:52"/>
    <s v="14:55:03"/>
    <s v="14:55:06"/>
    <s v="15:16:50"/>
    <s v="15:16:52"/>
    <n v="142"/>
    <n v="98"/>
    <n v="171"/>
    <n v="115"/>
    <s v="Thursday"/>
    <s v="603"/>
    <n v="946663"/>
    <s v="Plan"/>
    <d v="2024-01-04T00:00:00"/>
    <d v="1899-12-31T13:10:00"/>
    <s v="COS07"/>
    <s v="0863"/>
    <s v=""/>
    <m/>
    <s v="PGK - Oddělení operační gynekologie LO17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1"/>
  </r>
  <r>
    <n v="381121"/>
    <x v="246"/>
    <s v="Karel Halašta"/>
    <x v="678"/>
    <n v="71"/>
    <m/>
    <s v="Študent Vladimír (ŠTU JR.)"/>
    <s v=" "/>
    <s v="Hruška František (HRU)"/>
    <s v=" "/>
    <s v=" "/>
    <s v=" "/>
    <s v=" "/>
    <s v="Gallová Zuzana (Gallová)"/>
    <s v=" "/>
    <s v="Zdeňková Ingrid (Zdeň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15"/>
    <x v="15"/>
    <n v="0"/>
    <s v="Celkova"/>
    <m/>
    <m/>
    <m/>
    <m/>
    <s v="09:45:34"/>
    <s v="09:47:08"/>
    <s v="09:52:58"/>
    <s v="10:00:00"/>
    <s v="10:11:28"/>
    <s v="11:30:57"/>
    <s v="11:35:07"/>
    <s v="11:41:02"/>
    <s v="11:46:56"/>
    <n v="121"/>
    <n v="79"/>
    <n v="146"/>
    <n v="106"/>
    <s v="Tuesday"/>
    <s v="706"/>
    <n v="1232052"/>
    <s v="Plan"/>
    <d v="2024-01-09T00:00:00"/>
    <d v="1899-12-31T10:41:00"/>
    <s v="COS07"/>
    <s v="1264"/>
    <s v="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3005"/>
    <x v="248"/>
    <s v="Stavros Wawrzos"/>
    <x v="679"/>
    <n v="50"/>
    <m/>
    <s v="Hartmann Igor (HA)"/>
    <s v=" "/>
    <s v="Hruška František (HRU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Hudečková Jana (HudeJa)"/>
    <s v=" "/>
    <s v=" "/>
    <s v=" "/>
    <s v=" "/>
    <s v="Prucková Lucie (PruckovL)"/>
    <s v="Králová Marie (KrálováMa)"/>
    <s v=" "/>
    <s v=" "/>
    <s v=" "/>
    <s v="Satke Martin (SatkM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2"/>
    <x v="2"/>
    <n v="0"/>
    <s v="Celkova"/>
    <m/>
    <m/>
    <m/>
    <m/>
    <s v="10:36:43"/>
    <s v="10:39:55"/>
    <s v="10:42:44"/>
    <s v="10:49:50"/>
    <s v="11:00:13"/>
    <s v="12:46:48"/>
    <s v="12:49:36"/>
    <s v="13:02:11"/>
    <s v="13:07:08"/>
    <n v="151"/>
    <n v="106"/>
    <n v="151"/>
    <n v="100"/>
    <s v="Monday"/>
    <s v="706"/>
    <n v="1247911"/>
    <s v="Plan"/>
    <d v="2024-01-15T00:00:00"/>
    <d v="1899-12-31T10:41:00"/>
    <s v="COS07"/>
    <s v="1264"/>
    <s v="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3022"/>
    <x v="268"/>
    <s v="Leonard Tylšar"/>
    <x v="680"/>
    <n v="59"/>
    <m/>
    <s v="Študent Vladimír (ŠTU JR.)"/>
    <s v=" "/>
    <s v="Hruška František (HRU)"/>
    <s v=" "/>
    <s v=" "/>
    <s v=" "/>
    <s v=" "/>
    <s v="Raimr Jakub (Raimr)"/>
    <s v=" "/>
    <s v="Kania Jana (KaniJa)"/>
    <s v=" "/>
    <s v=" "/>
    <s v=" "/>
    <s v=" "/>
    <s v=" "/>
    <s v=" "/>
    <s v=" "/>
    <s v=" "/>
    <s v=" "/>
    <s v="Reimer Jakub (Reimer)"/>
    <s v="Fričarová Martina (Fričarová)"/>
    <s v=" "/>
    <s v=" "/>
    <s v=" "/>
    <s v=" "/>
    <s v="Hudečková Jana (HudeJa)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86"/>
    <x v="75"/>
    <n v="0"/>
    <s v="Celkova"/>
    <m/>
    <m/>
    <m/>
    <m/>
    <s v="07:37:38"/>
    <s v="07:43:03"/>
    <s v="07:48:12"/>
    <s v="07:55:54"/>
    <s v="08:10:26"/>
    <s v="13:44:20"/>
    <s v="13:48:18"/>
    <s v="13:57:42"/>
    <s v="14:07:35"/>
    <n v="390"/>
    <n v="334"/>
    <n v="303"/>
    <n v="225"/>
    <s v="Tuesday"/>
    <s v="706"/>
    <n v="324468"/>
    <s v="Plan"/>
    <m/>
    <m/>
    <s v="COS07"/>
    <s v="1264"/>
    <s v="111 "/>
    <m/>
    <s v="IPCHO - Intenzivní péče chirurgických oborů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3044"/>
    <x v="269"/>
    <s v="Břetislav Rubačík"/>
    <x v="681"/>
    <n v="71"/>
    <m/>
    <s v="Študent Vladimír (ŠTU JR.)"/>
    <s v=" "/>
    <s v="Hruška František (HRU)"/>
    <s v=" "/>
    <s v=" "/>
    <s v=" "/>
    <s v=" "/>
    <s v="Zykova Kateryna (ZykoK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0:52:08"/>
    <s v="10:54:47"/>
    <s v="11:00:44"/>
    <s v="11:14:00"/>
    <s v="11:15:00"/>
    <s v="13:46:04"/>
    <s v="13:49:41"/>
    <s v="14:08:25"/>
    <s v="14:15:00"/>
    <n v="203"/>
    <n v="151"/>
    <n v="188"/>
    <n v="146"/>
    <s v="Friday"/>
    <s v="706"/>
    <n v="276429"/>
    <s v="Plan"/>
    <m/>
    <m/>
    <s v="COS07"/>
    <s v="1264"/>
    <s v="211 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3045"/>
    <x v="248"/>
    <s v="Jaroslav Polášek"/>
    <x v="682"/>
    <n v="67"/>
    <m/>
    <s v="Hruška František (HRU)"/>
    <s v=" "/>
    <s v="Česák Ondřej (ČesáOn)"/>
    <s v=" "/>
    <s v=" "/>
    <s v=" "/>
    <s v=" "/>
    <s v="Špaňhel Jiří (Špaňhel)"/>
    <s v=" "/>
    <s v="Mirvaldová Klára (MirvKl)"/>
    <s v=" "/>
    <s v=" "/>
    <s v=" "/>
    <s v=" "/>
    <s v=" "/>
    <s v=" "/>
    <s v=" "/>
    <s v=" "/>
    <s v=" "/>
    <s v="Králová Marie (KrálováMa)"/>
    <s v=" "/>
    <s v=" "/>
    <s v=" "/>
    <s v=" "/>
    <s v="Prucková Lucie (PruckovL)"/>
    <s v="Hudečková Jana (HudeJa)"/>
    <s v="Fričarová Martina (Fričarová)"/>
    <s v=" "/>
    <s v=" "/>
    <s v="Satke Martin (SatkMa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3:38:48"/>
    <s v="13:40:56"/>
    <s v="13:48:26"/>
    <s v="13:58:59"/>
    <s v="14:02:21"/>
    <s v="16:59:31"/>
    <s v="17:03:25"/>
    <s v="17:07:12"/>
    <s v="17:17:46"/>
    <n v="219"/>
    <n v="177"/>
    <n v="188"/>
    <n v="146"/>
    <s v="Monday"/>
    <s v="706"/>
    <n v="1246874"/>
    <s v="Plan"/>
    <d v="2024-01-15T00:00:00"/>
    <d v="1899-12-31T13:42:00"/>
    <s v="COS07"/>
    <s v="1264"/>
    <s v="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3049"/>
    <x v="270"/>
    <s v="Stanislav Polýnek"/>
    <x v="683"/>
    <n v="61"/>
    <m/>
    <s v="Hartmann Igor (HA)"/>
    <s v=" "/>
    <s v="Česák Ondřej (ČesáOn)"/>
    <s v=" "/>
    <s v=" "/>
    <s v=" "/>
    <s v=" "/>
    <s v="Tvrdá Kristína (TvrdKr)"/>
    <s v="Gallová Zuzana (Gallová)"/>
    <s v=" "/>
    <s v=" "/>
    <s v=" "/>
    <s v=" "/>
    <s v=" "/>
    <s v=" "/>
    <s v=" "/>
    <s v=" "/>
    <s v=" "/>
    <s v=" "/>
    <s v="Hudečková Jana (HudeJa)"/>
    <s v=" "/>
    <s v=" "/>
    <s v=" "/>
    <s v=" "/>
    <s v="Králová Marie (KrálováMa)"/>
    <s v="Fričarová Martina (Fričarová)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07:40:25"/>
    <s v="07:41:46"/>
    <s v="07:53:07"/>
    <s v="08:02:37"/>
    <s v="08:07:53"/>
    <s v="10:42:36"/>
    <s v="10:49:18"/>
    <s v="10:52:12"/>
    <s v="11:00:27"/>
    <n v="200"/>
    <n v="155"/>
    <n v="150"/>
    <n v="106"/>
    <s v="Wednesday"/>
    <s v="706"/>
    <n v="331276"/>
    <s v="Plan"/>
    <d v="2024-01-10T00:00:00"/>
    <d v="1899-12-31T08:00:00"/>
    <s v="COS07"/>
    <s v="1264"/>
    <s v="217 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3063"/>
    <x v="270"/>
    <s v="Stanislav Netopil"/>
    <x v="684"/>
    <n v="70"/>
    <m/>
    <s v="Špička Petr (Špič)"/>
    <s v=" "/>
    <s v="Zbořil Pavel (zborilpa)"/>
    <s v=" "/>
    <s v=" "/>
    <s v=" "/>
    <s v=" "/>
    <s v="Tvrdá Kristína (TvrdKr)"/>
    <s v="Gallová Zuzana (Gallová)"/>
    <s v=" 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Hudečková Jana (HudeJa)"/>
    <s v=" "/>
    <s v=" "/>
    <s v=" "/>
    <s v="Král Miloslav (Král)"/>
    <s v=" "/>
    <s v=" "/>
    <s v=" "/>
    <s v=" "/>
    <s v=" 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m/>
    <m/>
    <m/>
    <m/>
    <s v="11:08:52"/>
    <s v="11:10:20"/>
    <s v="11:15:38"/>
    <s v="11:22:36"/>
    <s v="11:44:38"/>
    <s v="14:15:28"/>
    <s v="14:20:45"/>
    <s v="14:52:38"/>
    <s v="14:52:40"/>
    <n v="224"/>
    <n v="151"/>
    <n v="274"/>
    <n v="194"/>
    <s v="Wednesday"/>
    <s v="CH1"/>
    <n v="469365"/>
    <s v="Plan"/>
    <d v="2024-01-10T00:00:00"/>
    <d v="1899-12-31T10:40:00"/>
    <s v="COS07"/>
    <s v="0464"/>
    <s v="207 "/>
    <m/>
    <s v="1.CH - Lůžkové oddělení 6  JIP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2"/>
  </r>
  <r>
    <n v="383064"/>
    <x v="270"/>
    <s v="Vladimír Holý"/>
    <x v="685"/>
    <n v="70"/>
    <m/>
    <s v="Špička Petr (Špič)"/>
    <s v=" "/>
    <s v="Zbořil Pavel (zborilpa)"/>
    <s v=" "/>
    <s v=" "/>
    <s v=" "/>
    <s v=" "/>
    <s v="Horáková Tereza (HoráTe)"/>
    <s v=" "/>
    <s v="Jelínková Milada (JelínkovM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Havelka Ladislav (HaveLa)"/>
    <s v=" "/>
    <s v=" "/>
    <s v=" "/>
    <s v=" "/>
    <s v="COS07"/>
    <s v="1.CH - Lůžkové oddělení 3                         "/>
    <s v="1.CH - Operační sál                               "/>
    <x v="8"/>
    <x v="8"/>
    <n v="0"/>
    <s v="Celkova"/>
    <m/>
    <m/>
    <m/>
    <m/>
    <s v="15:18:23"/>
    <s v="15:23:06"/>
    <s v="15:29:40"/>
    <s v="15:33:22"/>
    <s v="15:54:02"/>
    <s v="18:10:57"/>
    <s v="18:20:12"/>
    <s v="18:32:25"/>
    <s v="18:42:56"/>
    <n v="204"/>
    <n v="136"/>
    <n v="274"/>
    <n v="194"/>
    <s v="Wednesday"/>
    <s v="CH1"/>
    <n v="273949"/>
    <s v="Sluzba"/>
    <d v="2024-01-10T00:00:00"/>
    <d v="1899-12-31T15:24:00"/>
    <s v="COS07"/>
    <s v="0464"/>
    <s v="211 "/>
    <m/>
    <s v="1.CH - Lůžkové oddělení 6  JIP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2"/>
  </r>
  <r>
    <n v="384620"/>
    <x v="271"/>
    <s v="Vladimír Přikryl"/>
    <x v="686"/>
    <n v="55"/>
    <m/>
    <s v="Špička Petr (Špič)"/>
    <s v=" "/>
    <s v="Riško Juraj (Riško)"/>
    <s v=" "/>
    <s v=" "/>
    <s v=" "/>
    <s v=" "/>
    <s v="Gallová Zuzana (Gallová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Králová Marie (KrálováMa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63"/>
    <x v="55"/>
    <n v="0"/>
    <s v="Celkova"/>
    <m/>
    <m/>
    <m/>
    <m/>
    <s v="07:38:41"/>
    <s v="07:48:17"/>
    <s v="08:04:06"/>
    <s v="08:23:43"/>
    <s v="08:32:33"/>
    <s v="12:49:17"/>
    <s v="13:10:40"/>
    <s v="13:14:18"/>
    <s v="13:14:20"/>
    <n v="336"/>
    <n v="257"/>
    <n v="156"/>
    <n v="90"/>
    <s v="Wednesday"/>
    <s v="CH1"/>
    <n v="1206272"/>
    <s v="Plan"/>
    <m/>
    <m/>
    <s v="COS07"/>
    <s v="0464"/>
    <s v=""/>
    <s v="51359"/>
    <s v="IPCHO - Intenzivní péče chirurgických oborů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2"/>
  </r>
  <r>
    <n v="383729"/>
    <x v="272"/>
    <s v="Jan Lexa"/>
    <x v="687"/>
    <n v="72"/>
    <m/>
    <s v="Študent Vladimír (ŠTU JR.)"/>
    <s v=" "/>
    <s v="Študent Vladimír (ŠTU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07:45:44"/>
    <s v="07:47:38"/>
    <s v="07:54:56"/>
    <s v="08:12:35"/>
    <s v="08:18:01"/>
    <s v="10:39:13"/>
    <s v="10:49:00"/>
    <s v="10:54:26"/>
    <s v="10:57:27"/>
    <n v="192"/>
    <n v="141"/>
    <n v="188"/>
    <n v="146"/>
    <s v="Monday"/>
    <s v="706"/>
    <n v="177478"/>
    <s v="Plan"/>
    <m/>
    <m/>
    <s v="COS07"/>
    <s v="1264"/>
    <s v="111 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4621"/>
    <x v="271"/>
    <s v="Eva Sršňová"/>
    <x v="688"/>
    <n v="59"/>
    <m/>
    <s v="Špička Petr (Špič)"/>
    <s v=" "/>
    <s v="Riško Juraj (Riško)"/>
    <s v=" "/>
    <s v=" "/>
    <s v=" "/>
    <s v=" "/>
    <s v="Gallová Zuzana (Gallová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Králová Marie (KrálováMa)"/>
    <s v=" "/>
    <s v=" "/>
    <s v=" "/>
    <s v="Benda Jan (Benda)"/>
    <s v=" "/>
    <s v=" "/>
    <s v=" "/>
    <s v=" "/>
    <s v="Havránek Jakub (HavrJak)"/>
    <s v=" "/>
    <s v=" "/>
    <s v=" "/>
    <s v=" "/>
    <s v="COS07"/>
    <s v="1.CH - Lůžkové oddělení 3                         "/>
    <s v="1.CH - Operační sál                               "/>
    <x v="63"/>
    <x v="55"/>
    <n v="0"/>
    <s v="Celkova"/>
    <m/>
    <m/>
    <m/>
    <m/>
    <s v="13:43:13"/>
    <s v="13:48:03"/>
    <s v="13:52:03"/>
    <s v="14:12:47"/>
    <s v="14:22:36"/>
    <s v="16:56:08"/>
    <s v="16:58:14"/>
    <s v="17:25:38"/>
    <s v="17:33:01"/>
    <n v="230"/>
    <n v="154"/>
    <n v="156"/>
    <n v="90"/>
    <s v="Wednesday"/>
    <s v="CH1"/>
    <n v="458805"/>
    <s v="Plan"/>
    <m/>
    <m/>
    <s v="COS07"/>
    <s v="0464"/>
    <s v="217 "/>
    <s v="51359"/>
    <s v="1.CH - Lůžkové oddělení 6  JIP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2"/>
  </r>
  <r>
    <n v="383730"/>
    <x v="272"/>
    <s v="Jiří Röschl"/>
    <x v="689"/>
    <n v="62"/>
    <m/>
    <s v="Študent Vladimír (ŠTU)"/>
    <s v=" "/>
    <s v="Študent Vladimír (ŠTU JR.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1:19:43"/>
    <s v="11:24:25"/>
    <s v="11:28:45"/>
    <s v="11:34:25"/>
    <s v="11:44:39"/>
    <s v="13:04:44"/>
    <s v="13:19:03"/>
    <s v="13:19:09"/>
    <s v="13:23:58"/>
    <n v="124"/>
    <n v="80"/>
    <n v="188"/>
    <n v="146"/>
    <s v="Monday"/>
    <s v="706"/>
    <n v="1247394"/>
    <s v="Plan"/>
    <m/>
    <m/>
    <s v="COS07"/>
    <s v="1264"/>
    <s v="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3731"/>
    <x v="272"/>
    <s v="Rudolf Hošák"/>
    <x v="690"/>
    <n v="61"/>
    <m/>
    <s v="Študent Vladimír (ŠTU JR.)"/>
    <s v=" "/>
    <s v="Česák Ondřej (ČesáOn)"/>
    <s v=" "/>
    <s v=" "/>
    <s v=" "/>
    <s v=" "/>
    <s v=" 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 "/>
    <s v=" "/>
    <s v=" "/>
    <s v=" "/>
    <s v="Král Miloslav (Král)"/>
    <s v=" "/>
    <s v=" "/>
    <s v=" "/>
    <s v=" "/>
    <s v="Havelka Ladislav (HaveLa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3:57:13"/>
    <s v="13:58:01"/>
    <s v="14:02:26"/>
    <s v="14:14:13"/>
    <s v="14:16:59"/>
    <s v="16:32:03"/>
    <s v="16:35:42"/>
    <s v="16:37:26"/>
    <s v="16:42:39"/>
    <n v="165"/>
    <n v="136"/>
    <n v="188"/>
    <n v="146"/>
    <s v="Monday"/>
    <s v="706"/>
    <n v="600488"/>
    <s v="Plan"/>
    <m/>
    <m/>
    <s v="COS07"/>
    <s v="1264"/>
    <s v="111 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3735"/>
    <x v="273"/>
    <s v="Jiří Blaška"/>
    <x v="691"/>
    <n v="58"/>
    <m/>
    <s v="Študent Vladimír (ŠTU JR.)"/>
    <s v=" "/>
    <s v="Žemla Pavel (Žemla)"/>
    <s v=" "/>
    <s v=" "/>
    <s v=" "/>
    <s v=" "/>
    <s v="Špaňhel Jiří (Špaňhel)"/>
    <s v=" "/>
    <s v="Pupíková Jitka (pupí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07:31:50"/>
    <s v="07:35:28"/>
    <s v="07:43:21"/>
    <s v="07:50:22"/>
    <s v="07:58:41"/>
    <s v="08:59:32"/>
    <s v="09:02:41"/>
    <s v="09:21:02"/>
    <s v="09:31:11"/>
    <n v="120"/>
    <n v="61"/>
    <n v="150"/>
    <n v="106"/>
    <s v="Tuesday"/>
    <s v="706"/>
    <n v="1246291"/>
    <s v="Plan"/>
    <m/>
    <m/>
    <s v="COS07"/>
    <s v="1264"/>
    <s v="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3736"/>
    <x v="273"/>
    <s v="Antonín Turek"/>
    <x v="692"/>
    <n v="75"/>
    <m/>
    <s v="Študent Vladimír (ŠTU JR.)"/>
    <s v=" "/>
    <s v="Žemla Pavel (Žemla)"/>
    <s v=" "/>
    <s v=" "/>
    <s v=" "/>
    <s v=" "/>
    <s v="Špaňhel Jiří (Špaňhel)"/>
    <s v=" "/>
    <s v="Pupíková Jitka (pupí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12:30:05"/>
    <s v="12:32:41"/>
    <s v="12:37:37"/>
    <s v="12:46:46"/>
    <s v="12:51:21"/>
    <s v="14:39:26"/>
    <s v="14:42:27"/>
    <s v="14:50:06"/>
    <s v="14:51:55"/>
    <n v="141"/>
    <n v="108"/>
    <n v="150"/>
    <n v="106"/>
    <s v="Tuesday"/>
    <s v="706"/>
    <n v="1243319"/>
    <s v="Plan"/>
    <m/>
    <m/>
    <s v="COS07"/>
    <s v="1264"/>
    <s v="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3738"/>
    <x v="273"/>
    <s v="Jiří Varmuža"/>
    <x v="693"/>
    <n v="68"/>
    <m/>
    <s v="Študent Vladimír (ŠTU JR.)"/>
    <s v=" "/>
    <s v="Žemla Pavel (Žeml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09:39:55"/>
    <s v="09:42:04"/>
    <s v="09:52:48"/>
    <s v="09:54:48"/>
    <s v="09:58:41"/>
    <s v="11:38:32"/>
    <s v="11:41:50"/>
    <s v="11:53:02"/>
    <s v="12:01:21"/>
    <n v="142"/>
    <n v="100"/>
    <n v="150"/>
    <n v="106"/>
    <s v="Tuesday"/>
    <s v="706"/>
    <n v="1246746"/>
    <s v="Plan"/>
    <m/>
    <m/>
    <s v="COS07"/>
    <s v="1264"/>
    <s v="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3790"/>
    <x v="274"/>
    <s v="Emílie Uhrová"/>
    <x v="694"/>
    <n v="63"/>
    <m/>
    <s v="Loveček Martin (lovemart)"/>
    <s v=" "/>
    <s v="Skalický Pavel (skalicky)"/>
    <s v="Stážista3 Chir1 (STÁŽ3)"/>
    <s v=" "/>
    <s v=" "/>
    <s v=" "/>
    <s v="Dvořáková Jitka (DvoJi)"/>
    <s v=" "/>
    <s v="Kania Jana (KaniJa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 "/>
    <s v=" "/>
    <s v=" "/>
    <s v=" "/>
    <s v=" "/>
    <s v=" "/>
    <s v=" "/>
    <s v=" "/>
    <s v=" "/>
    <s v=" "/>
    <s v="COS07"/>
    <s v="1.CH - Lůžkové oddělení 9                         "/>
    <s v="1.CH - Operační sál                               "/>
    <x v="87"/>
    <x v="76"/>
    <n v="0"/>
    <s v="Celkova"/>
    <m/>
    <m/>
    <m/>
    <m/>
    <s v="07:51:12"/>
    <s v="07:51:14"/>
    <s v="08:24:00"/>
    <s v="08:24:03"/>
    <s v="08:29:52"/>
    <s v="19:08:24"/>
    <s v="19:08:25"/>
    <s v="19:20:09"/>
    <s v="19:22:20"/>
    <n v="691"/>
    <n v="639"/>
    <n v="438"/>
    <n v="639"/>
    <s v="Wednesday"/>
    <m/>
    <n v="1246867"/>
    <s v="Plan"/>
    <m/>
    <m/>
    <s v="COS07"/>
    <s v="0464"/>
    <s v=""/>
    <m/>
    <s v="IPCHO - Intenzivní péče chirurgických oborů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2"/>
  </r>
  <r>
    <n v="383979"/>
    <x v="269"/>
    <s v="Jaroslav Herna"/>
    <x v="695"/>
    <n v="65"/>
    <m/>
    <s v="Študent Vladimír (ŠTU JR.)"/>
    <s v=" "/>
    <s v="Hruška František (HRU)"/>
    <s v=" "/>
    <s v=" "/>
    <s v=" "/>
    <s v=" "/>
    <s v="Zykova Kateryna (ZykoK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07:36:08"/>
    <s v="07:47:09"/>
    <s v="07:51:12"/>
    <s v="08:08:24"/>
    <s v="08:08:50"/>
    <s v="10:13:02"/>
    <s v="10:15:00"/>
    <s v="10:39:00"/>
    <s v="10:42:04"/>
    <n v="186"/>
    <n v="125"/>
    <n v="188"/>
    <n v="146"/>
    <s v="Friday"/>
    <s v="706"/>
    <n v="171511"/>
    <s v="Plan"/>
    <m/>
    <m/>
    <s v="COS07"/>
    <s v="1264"/>
    <s v="217 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4345"/>
    <x v="272"/>
    <s v="David Kraclík"/>
    <x v="696"/>
    <n v="42"/>
    <m/>
    <s v="Česák Ondřej (ČesáOn)"/>
    <s v=" "/>
    <s v="Študent Vladimír (ŠTU JR.)"/>
    <s v=" "/>
    <s v=" "/>
    <s v=" "/>
    <s v=" "/>
    <s v="Vinkler Marek (Vin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s v="COS07"/>
    <s v="URO - Lůžkové oddělení                            "/>
    <s v="URO - Centrální Operační Sál                      "/>
    <x v="44"/>
    <x v="40"/>
    <n v="3"/>
    <s v="Celkova"/>
    <m/>
    <m/>
    <m/>
    <m/>
    <s v="16:48:42"/>
    <s v="16:53:28"/>
    <s v="16:53:29"/>
    <s v="16:58:54"/>
    <s v="17:01:47"/>
    <s v="17:30:37"/>
    <s v="17:32:24"/>
    <s v="17:47:58"/>
    <s v="17:48:19"/>
    <n v="60"/>
    <n v="29"/>
    <n v="71"/>
    <n v="36"/>
    <s v="Monday"/>
    <s v="706"/>
    <n v="249699"/>
    <s v="Sluzba"/>
    <m/>
    <m/>
    <m/>
    <s v="1264"/>
    <s v="217 "/>
    <m/>
    <s v="URO - Lůžkové oddělení                            "/>
    <x v="1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5689"/>
    <x v="262"/>
    <s v="Jiří Rohel"/>
    <x v="385"/>
    <n v="80"/>
    <m/>
    <s v="Študent Vladimír (ŠTU JR.)"/>
    <s v=" "/>
    <s v="Študent Vladimír (ŠTU)"/>
    <s v=" "/>
    <s v=" "/>
    <s v=" "/>
    <s v=" "/>
    <s v="Mačuga Filip (MačuFi)"/>
    <s v=" "/>
    <s v="Pavoni Věra (PavoVě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82"/>
    <x v="71"/>
    <n v="0"/>
    <s v="Celkova"/>
    <m/>
    <m/>
    <m/>
    <m/>
    <s v="07:26:37"/>
    <s v="07:31:51"/>
    <s v="07:42:20"/>
    <s v="07:51:49"/>
    <s v="08:05:33"/>
    <s v="09:50:20"/>
    <s v="09:52:07"/>
    <s v="10:02:11"/>
    <s v="10:03:37"/>
    <n v="157"/>
    <n v="105"/>
    <n v="170"/>
    <n v="105"/>
    <s v="Friday"/>
    <s v="706"/>
    <n v="748787"/>
    <s v="Plan"/>
    <m/>
    <m/>
    <s v="COS07"/>
    <s v="1264"/>
    <s v=""/>
    <s v="76707"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0"/>
    <x v="1"/>
    <x v="1"/>
    <x v="0"/>
  </r>
  <r>
    <n v="385436"/>
    <x v="260"/>
    <s v="Ladislav Páleník"/>
    <x v="697"/>
    <n v="63"/>
    <m/>
    <s v="Hruška František (HRU)"/>
    <s v=" "/>
    <s v="Česák Ondřej (ČesáOn)"/>
    <s v=" "/>
    <s v=" "/>
    <s v=" "/>
    <s v=" "/>
    <s v="Bendžala Tomáš (BendTo)"/>
    <s v=" "/>
    <s v="Pavoni Věra (PavoVě)"/>
    <s v="Hnízdilová Iveta (Hnízdilov)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Woltner Jan (Woltner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9"/>
    <x v="9"/>
    <n v="0"/>
    <s v="Celkova"/>
    <m/>
    <m/>
    <m/>
    <m/>
    <s v="14:28:26"/>
    <s v="14:35:20"/>
    <s v="14:40:56"/>
    <s v="14:48:12"/>
    <s v="14:58:46"/>
    <s v="17:16:15"/>
    <s v="17:21:14"/>
    <s v="17:25:00"/>
    <s v="17:34:51"/>
    <n v="186"/>
    <n v="138"/>
    <n v="188"/>
    <n v="146"/>
    <s v="Monday"/>
    <s v="706"/>
    <n v="958319"/>
    <s v="Plan"/>
    <m/>
    <m/>
    <s v="COS07"/>
    <s v="1264"/>
    <s v=""/>
    <s v="76656"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5435"/>
    <x v="259"/>
    <s v="Jiří Kocián"/>
    <x v="698"/>
    <n v="63"/>
    <m/>
    <s v="Hruška František (HRU)"/>
    <s v=" "/>
    <s v="Šarapatka Jan (ŠAR)"/>
    <s v=" "/>
    <s v=" "/>
    <s v=" "/>
    <s v=" "/>
    <s v="Dubovec Tomáš (DubovecTo)"/>
    <s v=" "/>
    <s v="Drtilová Irena (DrtiIr)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09:39:04"/>
    <s v="09:40:22"/>
    <s v="09:46:38"/>
    <s v="10:00:15"/>
    <s v="10:05:00"/>
    <s v="12:00:40"/>
    <s v="12:03:13"/>
    <s v="12:24:44"/>
    <s v="12:29:09"/>
    <n v="170"/>
    <n v="115"/>
    <n v="150"/>
    <n v="106"/>
    <s v="Friday"/>
    <s v="706"/>
    <n v="981997"/>
    <s v="Plan"/>
    <m/>
    <m/>
    <s v="COS07"/>
    <s v="1264"/>
    <s v=""/>
    <m/>
    <s v="URO - Lůžkové oddělení                     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385973"/>
    <x v="254"/>
    <s v="Libor Macek"/>
    <x v="699"/>
    <n v="67"/>
    <m/>
    <s v="Hruška František (HRU)"/>
    <s v=" "/>
    <s v="Česák Ondřej (ČesáOn)"/>
    <s v=" "/>
    <s v=" "/>
    <s v=" "/>
    <s v=" "/>
    <s v="Jurčík Jan (JurčJa)"/>
    <s v=" "/>
    <s v="Jiříčková Aneta (JiříAn)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 "/>
    <s v=" "/>
    <s v=" "/>
    <s v=" "/>
    <s v="Benda Jan (Benda)"/>
    <s v=" "/>
    <s v=" "/>
    <s v=" "/>
    <s v=" "/>
    <s v="Havránek Jakub (HavrJak)"/>
    <s v=" "/>
    <s v=" "/>
    <s v=" "/>
    <s v=" "/>
    <s v="COS07"/>
    <s v="URO - Lůžkové oddělení                            "/>
    <s v="URO - Centrální Operační Sál                      "/>
    <x v="0"/>
    <x v="0"/>
    <n v="0"/>
    <s v="Celkova"/>
    <m/>
    <m/>
    <m/>
    <m/>
    <s v="07:35:19"/>
    <s v="07:38:49"/>
    <s v="07:48:41"/>
    <s v="08:07:24"/>
    <s v="08:11:23"/>
    <s v="09:51:46"/>
    <s v="09:57:29"/>
    <s v="10:03:05"/>
    <s v="10:23:49"/>
    <n v="168"/>
    <n v="100"/>
    <n v="150"/>
    <n v="106"/>
    <s v="Wednesday"/>
    <s v="706"/>
    <n v="437549"/>
    <s v="Plan"/>
    <m/>
    <m/>
    <s v="COS07"/>
    <s v="1264"/>
    <s v="211 "/>
    <m/>
    <s v="IPCHO - Intenzivní péče chirurgických oborů       "/>
    <x v="0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5"/>
    <x v="1"/>
    <x v="1"/>
    <x v="1"/>
    <x v="0"/>
  </r>
  <r>
    <n v="999991"/>
    <x v="229"/>
    <s v="Vondráková Božena"/>
    <x v="70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PGK "/>
    <x v="88"/>
    <x v="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n v="2023"/>
    <x v="646"/>
    <s v="5855142315"/>
    <s v="Vondráková Božena"/>
    <n v="20230118"/>
    <n v="20230123"/>
    <n v="6"/>
    <s v="N812;;;;;;;;;;;;;;;"/>
    <s v="21225,21415,21221,91987,90809,21413,78990"/>
    <s v="08"/>
    <s v="Porodnicko-gynekologická klinika"/>
    <s v="89301081"/>
    <s v="0817"/>
    <n v="205"/>
    <s v="C"/>
    <x v="14"/>
    <x v="14"/>
    <n v="44239"/>
    <n v="7162"/>
    <n v="0"/>
    <n v="0"/>
    <n v="108.69"/>
    <n v="0"/>
    <n v="49905.87"/>
    <n v="300"/>
    <n v="600"/>
    <x v="261"/>
    <s v="08"/>
    <s v="Porodnicko-gynekologická klinika"/>
    <s v="89301081"/>
    <s v="0817"/>
    <n v="6"/>
    <n v="2"/>
    <n v="9"/>
    <n v="94974"/>
    <n v="12348"/>
    <n v="1"/>
    <n v="29516"/>
    <n v="1.4332"/>
    <n v="1.2683"/>
    <n v="0.16489999999999999"/>
    <x v="199"/>
    <n v="1.2683000564575195"/>
    <n v="0.383899986743927"/>
    <s v="1"/>
    <s v="08"/>
    <s v="08"/>
    <s v="26,08,07"/>
    <x v="0"/>
    <s v="77900"/>
    <s v="Olomoucký"/>
    <s v="Olomouc"/>
    <s v="Olomouc město"/>
    <s v="N81 - Výhřez (prolaps) ženských pohlavních orgánů"/>
    <s v="N812 - Neúplný výhřez dělohy a pochvy"/>
    <n v="0"/>
    <s v="N812 - Neúplný výhřez dělohy a pochvy"/>
    <x v="427"/>
    <x v="0"/>
    <x v="0"/>
    <x v="0"/>
    <x v="1"/>
  </r>
  <r>
    <n v="999992"/>
    <x v="275"/>
    <s v="Rochovanská Jana"/>
    <x v="701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URO "/>
    <x v="89"/>
    <x v="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n v="2023"/>
    <x v="647"/>
    <s v="525312041"/>
    <s v="Rochovanská Jana"/>
    <n v="20230402"/>
    <n v="20230420"/>
    <n v="19"/>
    <s v="C672;I258;E119;E038;I10;;;;;;;;;;;"/>
    <s v="21413,21221,21225,76713,21001,78990,21415,76711,91983,91992"/>
    <s v="12"/>
    <s v="Urologická klinika"/>
    <s v="89301121"/>
    <s v="1211"/>
    <n v="211"/>
    <s v="B"/>
    <x v="41"/>
    <x v="41"/>
    <n v="188667"/>
    <n v="15821"/>
    <n v="47668"/>
    <n v="0"/>
    <n v="3510.34"/>
    <n v="4624.24"/>
    <n v="58845.48"/>
    <n v="1680"/>
    <n v="1725"/>
    <x v="262"/>
    <s v="12"/>
    <s v="Urologická klinika"/>
    <s v="89301121"/>
    <s v="1211"/>
    <n v="17"/>
    <n v="6"/>
    <n v="26"/>
    <n v="343062"/>
    <n v="20406"/>
    <n v="1"/>
    <n v="51465"/>
    <n v="4.8537999999999997"/>
    <n v="4.5812999999999997"/>
    <n v="0.27250000000000002"/>
    <x v="200"/>
    <n v="4.5812997817993164"/>
    <n v="0.43825000524520874"/>
    <s v="1"/>
    <s v="12"/>
    <n v="0"/>
    <s v="26,12,07"/>
    <x v="0"/>
    <s v="78365"/>
    <s v="Olomoucký"/>
    <s v="Olomouc"/>
    <s v="Olomouc sever"/>
    <s v="C67 - Zhoubný novotvar močového měchýře [vesicae urinariae]"/>
    <s v="C672 - ZN - boční stěna moč.měchýře"/>
    <n v="0"/>
    <s v="C672 - ZN - boční stěna moč.měchýře"/>
    <x v="428"/>
    <x v="0"/>
    <x v="0"/>
    <x v="0"/>
    <x v="0"/>
  </r>
  <r>
    <n v="999993"/>
    <x v="275"/>
    <s v="Hlaváč Vojtěch"/>
    <x v="702"/>
    <n v="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URO "/>
    <x v="90"/>
    <x v="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n v="2023"/>
    <x v="648"/>
    <s v="8703209746"/>
    <s v="Hlaváč Vojtěch"/>
    <n v="20230402"/>
    <n v="20230407"/>
    <n v="6"/>
    <s v="N139;Q620;;;;;;;;;;;;;;"/>
    <s v="76709,78989"/>
    <s v="12"/>
    <s v="Urologická klinika"/>
    <s v="89301121"/>
    <s v="1211"/>
    <n v="111"/>
    <s v="D"/>
    <x v="17"/>
    <x v="17"/>
    <n v="57330"/>
    <n v="6556"/>
    <n v="0"/>
    <n v="0"/>
    <n v="271.72000000000003"/>
    <n v="0"/>
    <n v="47145.27"/>
    <n v="600"/>
    <n v="600"/>
    <x v="102"/>
    <s v="12"/>
    <s v="Urologická klinika"/>
    <s v="89301121"/>
    <s v="1211"/>
    <n v="7"/>
    <n v="2"/>
    <n v="11"/>
    <n v="190522"/>
    <n v="40431"/>
    <n v="1"/>
    <n v="100300"/>
    <n v="3.0842000000000001"/>
    <n v="2.5442999999999998"/>
    <n v="0.53990000000000005"/>
    <x v="17"/>
    <n v="2.5443000793457031"/>
    <n v="0.53990000486373901"/>
    <s v="1"/>
    <s v="12"/>
    <n v="0"/>
    <s v="12,07"/>
    <x v="0"/>
    <s v="79843"/>
    <s v="Olomoucký"/>
    <s v="Prostějov"/>
    <s v="Prostějov a okolí"/>
    <s v="N13 - Obstrukční a refluxní uropatie"/>
    <s v="N139 - Obstrukční a refluxní uropatie NS"/>
    <n v="0"/>
    <s v="N139 - Obstrukční a refluxní uropatie NS"/>
    <x v="429"/>
    <x v="0"/>
    <x v="0"/>
    <x v="0"/>
    <x v="0"/>
  </r>
  <r>
    <m/>
    <x v="276"/>
    <m/>
    <x v="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91"/>
    <x v="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x v="625"/>
    <m/>
    <m/>
    <m/>
    <m/>
    <m/>
    <m/>
    <m/>
    <m/>
    <m/>
    <m/>
    <m/>
    <m/>
    <m/>
    <x v="87"/>
    <x v="87"/>
    <m/>
    <m/>
    <m/>
    <m/>
    <m/>
    <m/>
    <m/>
    <m/>
    <m/>
    <x v="244"/>
    <m/>
    <m/>
    <m/>
    <m/>
    <m/>
    <m/>
    <m/>
    <m/>
    <m/>
    <m/>
    <m/>
    <m/>
    <m/>
    <m/>
    <x v="187"/>
    <m/>
    <m/>
    <m/>
    <m/>
    <m/>
    <m/>
    <x v="2"/>
    <m/>
    <m/>
    <m/>
    <m/>
    <m/>
    <m/>
    <m/>
    <m/>
    <x v="430"/>
    <x v="2"/>
    <x v="2"/>
    <x v="3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n v="345"/>
  </r>
  <r>
    <x v="0"/>
    <x v="1"/>
    <n v="102"/>
  </r>
  <r>
    <x v="0"/>
    <x v="2"/>
    <n v="101"/>
  </r>
  <r>
    <x v="0"/>
    <x v="3"/>
    <n v="77"/>
  </r>
  <r>
    <x v="0"/>
    <x v="4"/>
    <n v="26"/>
  </r>
  <r>
    <x v="0"/>
    <x v="5"/>
    <n v="14"/>
  </r>
  <r>
    <x v="0"/>
    <x v="6"/>
    <n v="7"/>
  </r>
  <r>
    <x v="0"/>
    <x v="0"/>
    <n v="4"/>
  </r>
  <r>
    <x v="0"/>
    <x v="0"/>
    <n v="1"/>
  </r>
  <r>
    <x v="0"/>
    <x v="2"/>
    <n v="1"/>
  </r>
  <r>
    <x v="0"/>
    <x v="0"/>
    <n v="2"/>
  </r>
  <r>
    <x v="0"/>
    <x v="1"/>
    <n v="1"/>
  </r>
  <r>
    <x v="0"/>
    <x v="1"/>
    <n v="1"/>
  </r>
  <r>
    <x v="0"/>
    <x v="0"/>
    <n v="1"/>
  </r>
  <r>
    <x v="0"/>
    <x v="7"/>
    <n v="1"/>
  </r>
  <r>
    <x v="0"/>
    <x v="0"/>
    <n v="3"/>
  </r>
  <r>
    <x v="0"/>
    <x v="0"/>
    <n v="1"/>
  </r>
  <r>
    <x v="0"/>
    <x v="6"/>
    <n v="1"/>
  </r>
  <r>
    <x v="0"/>
    <x v="0"/>
    <n v="1"/>
  </r>
  <r>
    <x v="0"/>
    <x v="3"/>
    <n v="1"/>
  </r>
  <r>
    <x v="0"/>
    <x v="0"/>
    <n v="1"/>
  </r>
  <r>
    <x v="0"/>
    <x v="1"/>
    <n v="1"/>
  </r>
  <r>
    <x v="0"/>
    <x v="0"/>
    <n v="2"/>
  </r>
  <r>
    <x v="0"/>
    <x v="0"/>
    <n v="1"/>
  </r>
  <r>
    <x v="0"/>
    <x v="1"/>
    <n v="1"/>
  </r>
  <r>
    <x v="0"/>
    <x v="0"/>
    <n v="1"/>
  </r>
  <r>
    <x v="0"/>
    <x v="7"/>
    <n v="1"/>
  </r>
  <r>
    <x v="0"/>
    <x v="0"/>
    <n v="1"/>
  </r>
  <r>
    <x v="0"/>
    <x v="0"/>
    <n v="1"/>
  </r>
  <r>
    <x v="0"/>
    <x v="7"/>
    <n v="1"/>
  </r>
  <r>
    <x v="0"/>
    <x v="0"/>
    <n v="1"/>
  </r>
  <r>
    <x v="0"/>
    <x v="0"/>
    <n v="1"/>
  </r>
  <r>
    <x v="0"/>
    <x v="7"/>
    <n v="1"/>
  </r>
  <r>
    <x v="0"/>
    <x v="0"/>
    <n v="1"/>
  </r>
  <r>
    <x v="0"/>
    <x v="0"/>
    <n v="1"/>
  </r>
  <r>
    <x v="0"/>
    <x v="1"/>
    <n v="1"/>
  </r>
  <r>
    <x v="0"/>
    <x v="0"/>
    <n v="1"/>
  </r>
  <r>
    <x v="0"/>
    <x v="0"/>
    <n v="1"/>
  </r>
  <r>
    <x v="0"/>
    <x v="2"/>
    <n v="1"/>
  </r>
  <r>
    <x v="0"/>
    <x v="0"/>
    <n v="1"/>
  </r>
  <r>
    <x v="0"/>
    <x v="0"/>
    <n v="1"/>
  </r>
  <r>
    <x v="0"/>
    <x v="7"/>
    <n v="1"/>
  </r>
  <r>
    <x v="0"/>
    <x v="0"/>
    <n v="1"/>
  </r>
  <r>
    <x v="0"/>
    <x v="0"/>
    <n v="1"/>
  </r>
  <r>
    <x v="0"/>
    <x v="1"/>
    <n v="1"/>
  </r>
  <r>
    <x v="0"/>
    <x v="0"/>
    <n v="1"/>
  </r>
  <r>
    <x v="0"/>
    <x v="0"/>
    <n v="1"/>
  </r>
  <r>
    <x v="0"/>
    <x v="7"/>
    <n v="1"/>
  </r>
  <r>
    <x v="0"/>
    <x v="0"/>
    <n v="1"/>
  </r>
  <r>
    <x v="0"/>
    <x v="0"/>
    <n v="1"/>
  </r>
  <r>
    <x v="0"/>
    <x v="3"/>
    <n v="1"/>
  </r>
  <r>
    <x v="0"/>
    <x v="0"/>
    <n v="1"/>
  </r>
  <r>
    <x v="0"/>
    <x v="0"/>
    <n v="1"/>
  </r>
  <r>
    <x v="0"/>
    <x v="7"/>
    <n v="1"/>
  </r>
  <r>
    <x v="1"/>
    <x v="0"/>
    <n v="122"/>
  </r>
  <r>
    <x v="1"/>
    <x v="8"/>
    <n v="59"/>
  </r>
  <r>
    <x v="1"/>
    <x v="0"/>
    <n v="23"/>
  </r>
  <r>
    <x v="1"/>
    <x v="9"/>
    <n v="1"/>
  </r>
  <r>
    <x v="1"/>
    <x v="9"/>
    <n v="2"/>
  </r>
  <r>
    <x v="1"/>
    <x v="9"/>
    <n v="1"/>
  </r>
  <r>
    <x v="1"/>
    <x v="9"/>
    <n v="1"/>
  </r>
  <r>
    <x v="1"/>
    <x v="9"/>
    <n v="1"/>
  </r>
  <r>
    <x v="1"/>
    <x v="10"/>
    <n v="11"/>
  </r>
  <r>
    <x v="1"/>
    <x v="9"/>
    <n v="5"/>
  </r>
  <r>
    <x v="1"/>
    <x v="9"/>
    <n v="1"/>
  </r>
  <r>
    <x v="1"/>
    <x v="0"/>
    <n v="11"/>
  </r>
  <r>
    <x v="1"/>
    <x v="10"/>
    <n v="9"/>
  </r>
  <r>
    <x v="1"/>
    <x v="9"/>
    <n v="1"/>
  </r>
  <r>
    <x v="1"/>
    <x v="10"/>
    <n v="1"/>
  </r>
  <r>
    <x v="1"/>
    <x v="0"/>
    <n v="7"/>
  </r>
  <r>
    <x v="1"/>
    <x v="7"/>
    <n v="2"/>
  </r>
  <r>
    <x v="1"/>
    <x v="11"/>
    <n v="2"/>
  </r>
  <r>
    <x v="1"/>
    <x v="11"/>
    <n v="2"/>
  </r>
  <r>
    <x v="1"/>
    <x v="7"/>
    <n v="1"/>
  </r>
  <r>
    <x v="1"/>
    <x v="7"/>
    <n v="3"/>
  </r>
  <r>
    <x v="1"/>
    <x v="12"/>
    <n v="2"/>
  </r>
  <r>
    <x v="1"/>
    <x v="10"/>
    <n v="2"/>
  </r>
  <r>
    <x v="1"/>
    <x v="0"/>
    <n v="2"/>
  </r>
  <r>
    <x v="1"/>
    <x v="9"/>
    <n v="1"/>
  </r>
  <r>
    <x v="1"/>
    <x v="9"/>
    <n v="1"/>
  </r>
  <r>
    <x v="1"/>
    <x v="0"/>
    <n v="2"/>
  </r>
  <r>
    <x v="1"/>
    <x v="9"/>
    <n v="1"/>
  </r>
  <r>
    <x v="1"/>
    <x v="9"/>
    <n v="1"/>
  </r>
  <r>
    <x v="1"/>
    <x v="0"/>
    <n v="2"/>
  </r>
  <r>
    <x v="1"/>
    <x v="11"/>
    <n v="1"/>
  </r>
  <r>
    <x v="1"/>
    <x v="11"/>
    <n v="1"/>
  </r>
  <r>
    <x v="1"/>
    <x v="9"/>
    <n v="1"/>
  </r>
  <r>
    <x v="1"/>
    <x v="7"/>
    <n v="1"/>
  </r>
  <r>
    <x v="1"/>
    <x v="7"/>
    <n v="1"/>
  </r>
  <r>
    <x v="1"/>
    <x v="11"/>
    <n v="1"/>
  </r>
  <r>
    <x v="1"/>
    <x v="11"/>
    <n v="1"/>
  </r>
  <r>
    <x v="1"/>
    <x v="7"/>
    <n v="1"/>
  </r>
  <r>
    <x v="1"/>
    <x v="0"/>
    <n v="1"/>
  </r>
  <r>
    <x v="1"/>
    <x v="10"/>
    <n v="1"/>
  </r>
  <r>
    <x v="1"/>
    <x v="9"/>
    <n v="1"/>
  </r>
  <r>
    <x v="1"/>
    <x v="7"/>
    <n v="1"/>
  </r>
  <r>
    <x v="2"/>
    <x v="0"/>
    <n v="59"/>
  </r>
  <r>
    <x v="2"/>
    <x v="13"/>
    <n v="38"/>
  </r>
  <r>
    <x v="2"/>
    <x v="0"/>
    <n v="8"/>
  </r>
  <r>
    <x v="2"/>
    <x v="14"/>
    <n v="1"/>
  </r>
  <r>
    <x v="2"/>
    <x v="14"/>
    <n v="1"/>
  </r>
  <r>
    <x v="2"/>
    <x v="15"/>
    <n v="1"/>
  </r>
  <r>
    <x v="2"/>
    <x v="15"/>
    <n v="2"/>
  </r>
  <r>
    <x v="2"/>
    <x v="0"/>
    <n v="3"/>
  </r>
  <r>
    <x v="2"/>
    <x v="15"/>
    <n v="1"/>
  </r>
  <r>
    <x v="2"/>
    <x v="15"/>
    <n v="1"/>
  </r>
  <r>
    <x v="2"/>
    <x v="15"/>
    <n v="1"/>
  </r>
  <r>
    <x v="2"/>
    <x v="15"/>
    <n v="3"/>
  </r>
  <r>
    <x v="2"/>
    <x v="16"/>
    <n v="3"/>
  </r>
  <r>
    <x v="2"/>
    <x v="0"/>
    <n v="2"/>
  </r>
  <r>
    <x v="2"/>
    <x v="15"/>
    <n v="1"/>
  </r>
  <r>
    <x v="2"/>
    <x v="15"/>
    <n v="1"/>
  </r>
  <r>
    <x v="2"/>
    <x v="0"/>
    <n v="2"/>
  </r>
  <r>
    <x v="2"/>
    <x v="14"/>
    <n v="1"/>
  </r>
  <r>
    <x v="2"/>
    <x v="15"/>
    <n v="1"/>
  </r>
  <r>
    <x v="2"/>
    <x v="15"/>
    <n v="1"/>
  </r>
  <r>
    <x v="2"/>
    <x v="13"/>
    <n v="1"/>
  </r>
  <r>
    <x v="2"/>
    <x v="13"/>
    <n v="1"/>
  </r>
  <r>
    <x v="3"/>
    <x v="17"/>
    <n v="12"/>
  </r>
  <r>
    <x v="3"/>
    <x v="0"/>
    <n v="7"/>
  </r>
  <r>
    <x v="3"/>
    <x v="0"/>
    <n v="1"/>
  </r>
  <r>
    <x v="3"/>
    <x v="0"/>
    <n v="1"/>
  </r>
  <r>
    <x v="3"/>
    <x v="0"/>
    <n v="1"/>
  </r>
  <r>
    <x v="3"/>
    <x v="0"/>
    <n v="1"/>
  </r>
  <r>
    <x v="3"/>
    <x v="0"/>
    <n v="1"/>
  </r>
  <r>
    <x v="3"/>
    <x v="0"/>
    <n v="6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34C902-E918-497A-AC5E-D632EBB3383B}" name="Kontingenční tabulka3" cacheId="1" applyNumberFormats="0" applyBorderFormats="0" applyFontFormats="0" applyPatternFormats="0" applyAlignmentFormats="0" applyWidthHeightFormats="1" dataCaption="Hodnoty" updatedVersion="6" minRefreshableVersion="3" itemPrintTitles="1" createdVersion="6" indent="0" outline="1" outlineData="1" multipleFieldFilters="0">
  <location ref="A6:S66" firstHeaderRow="1" firstDataRow="2" firstDataCol="7" rowPageCount="3" colPageCount="1"/>
  <pivotFields count="143">
    <pivotField dataField="1" showAll="0"/>
    <pivotField showAll="0">
      <items count="278">
        <item x="238"/>
        <item x="160"/>
        <item x="223"/>
        <item x="68"/>
        <item x="100"/>
        <item x="39"/>
        <item x="199"/>
        <item x="168"/>
        <item x="231"/>
        <item x="201"/>
        <item x="144"/>
        <item x="76"/>
        <item x="122"/>
        <item x="229"/>
        <item x="213"/>
        <item x="181"/>
        <item x="67"/>
        <item x="64"/>
        <item x="200"/>
        <item x="21"/>
        <item x="10"/>
        <item x="143"/>
        <item x="117"/>
        <item x="152"/>
        <item x="58"/>
        <item x="198"/>
        <item x="106"/>
        <item x="55"/>
        <item x="40"/>
        <item x="28"/>
        <item x="211"/>
        <item x="137"/>
        <item x="132"/>
        <item x="104"/>
        <item x="31"/>
        <item x="3"/>
        <item x="124"/>
        <item x="136"/>
        <item x="97"/>
        <item x="167"/>
        <item x="129"/>
        <item x="165"/>
        <item x="224"/>
        <item x="217"/>
        <item x="29"/>
        <item x="150"/>
        <item x="182"/>
        <item x="45"/>
        <item x="89"/>
        <item x="121"/>
        <item x="170"/>
        <item x="44"/>
        <item x="37"/>
        <item x="105"/>
        <item x="149"/>
        <item x="126"/>
        <item x="142"/>
        <item x="33"/>
        <item x="35"/>
        <item x="215"/>
        <item x="59"/>
        <item x="38"/>
        <item x="43"/>
        <item x="86"/>
        <item x="118"/>
        <item x="275"/>
        <item x="138"/>
        <item x="172"/>
        <item x="157"/>
        <item x="75"/>
        <item x="62"/>
        <item x="49"/>
        <item x="166"/>
        <item x="77"/>
        <item x="147"/>
        <item x="232"/>
        <item x="222"/>
        <item x="162"/>
        <item x="6"/>
        <item x="66"/>
        <item x="230"/>
        <item x="51"/>
        <item x="113"/>
        <item x="237"/>
        <item x="73"/>
        <item x="221"/>
        <item x="227"/>
        <item x="203"/>
        <item x="197"/>
        <item x="128"/>
        <item x="32"/>
        <item x="60"/>
        <item x="72"/>
        <item x="173"/>
        <item x="111"/>
        <item x="48"/>
        <item x="210"/>
        <item x="171"/>
        <item x="130"/>
        <item x="123"/>
        <item x="54"/>
        <item x="186"/>
        <item x="195"/>
        <item x="214"/>
        <item x="17"/>
        <item x="50"/>
        <item x="233"/>
        <item x="119"/>
        <item x="41"/>
        <item x="46"/>
        <item x="204"/>
        <item x="71"/>
        <item x="234"/>
        <item x="80"/>
        <item x="228"/>
        <item x="184"/>
        <item x="83"/>
        <item x="196"/>
        <item x="226"/>
        <item x="7"/>
        <item x="158"/>
        <item x="235"/>
        <item x="159"/>
        <item x="190"/>
        <item x="101"/>
        <item x="34"/>
        <item x="239"/>
        <item x="70"/>
        <item x="110"/>
        <item x="205"/>
        <item x="134"/>
        <item x="47"/>
        <item x="187"/>
        <item x="81"/>
        <item x="154"/>
        <item x="133"/>
        <item x="85"/>
        <item x="140"/>
        <item x="103"/>
        <item x="225"/>
        <item x="151"/>
        <item x="135"/>
        <item x="27"/>
        <item x="8"/>
        <item x="164"/>
        <item x="2"/>
        <item x="56"/>
        <item x="163"/>
        <item x="174"/>
        <item x="206"/>
        <item x="207"/>
        <item x="194"/>
        <item x="91"/>
        <item x="65"/>
        <item x="156"/>
        <item x="95"/>
        <item x="79"/>
        <item x="175"/>
        <item x="120"/>
        <item x="5"/>
        <item x="112"/>
        <item x="153"/>
        <item x="69"/>
        <item x="183"/>
        <item x="209"/>
        <item x="141"/>
        <item x="63"/>
        <item x="146"/>
        <item x="12"/>
        <item x="87"/>
        <item x="192"/>
        <item x="98"/>
        <item x="42"/>
        <item x="155"/>
        <item x="26"/>
        <item x="161"/>
        <item x="84"/>
        <item x="115"/>
        <item x="13"/>
        <item x="15"/>
        <item x="109"/>
        <item x="145"/>
        <item x="208"/>
        <item x="180"/>
        <item x="176"/>
        <item x="107"/>
        <item x="22"/>
        <item x="236"/>
        <item x="212"/>
        <item x="188"/>
        <item x="0"/>
        <item x="30"/>
        <item x="24"/>
        <item x="108"/>
        <item x="19"/>
        <item x="127"/>
        <item x="9"/>
        <item x="61"/>
        <item x="131"/>
        <item x="114"/>
        <item x="20"/>
        <item x="82"/>
        <item x="220"/>
        <item x="116"/>
        <item x="178"/>
        <item x="36"/>
        <item x="23"/>
        <item x="218"/>
        <item x="102"/>
        <item x="16"/>
        <item x="78"/>
        <item x="148"/>
        <item x="88"/>
        <item x="25"/>
        <item x="179"/>
        <item x="96"/>
        <item x="18"/>
        <item x="219"/>
        <item x="14"/>
        <item x="53"/>
        <item x="193"/>
        <item x="189"/>
        <item x="1"/>
        <item x="93"/>
        <item x="99"/>
        <item x="202"/>
        <item x="92"/>
        <item x="94"/>
        <item x="4"/>
        <item x="57"/>
        <item x="90"/>
        <item x="185"/>
        <item x="216"/>
        <item x="74"/>
        <item x="125"/>
        <item x="139"/>
        <item x="11"/>
        <item x="52"/>
        <item x="240"/>
        <item x="169"/>
        <item x="191"/>
        <item x="241"/>
        <item x="177"/>
        <item x="242"/>
        <item x="245"/>
        <item x="250"/>
        <item x="243"/>
        <item x="249"/>
        <item x="251"/>
        <item x="246"/>
        <item x="270"/>
        <item x="244"/>
        <item x="247"/>
        <item x="248"/>
        <item x="268"/>
        <item x="274"/>
        <item x="252"/>
        <item x="269"/>
        <item x="272"/>
        <item x="273"/>
        <item x="271"/>
        <item x="253"/>
        <item x="257"/>
        <item x="258"/>
        <item x="261"/>
        <item x="255"/>
        <item x="256"/>
        <item x="262"/>
        <item x="260"/>
        <item x="265"/>
        <item x="267"/>
        <item x="266"/>
        <item x="259"/>
        <item x="263"/>
        <item x="264"/>
        <item x="254"/>
        <item x="276"/>
        <item t="default"/>
      </items>
    </pivotField>
    <pivotField showAll="0"/>
    <pivotField axis="axisRow" outline="0" showAll="0" defaultSubtotal="0">
      <items count="704">
        <item x="95"/>
        <item x="197"/>
        <item x="241"/>
        <item x="245"/>
        <item x="596"/>
        <item x="541"/>
        <item x="4"/>
        <item x="297"/>
        <item x="220"/>
        <item x="493"/>
        <item x="346"/>
        <item x="246"/>
        <item x="378"/>
        <item x="219"/>
        <item x="620"/>
        <item x="361"/>
        <item x="486"/>
        <item x="287"/>
        <item x="437"/>
        <item x="595"/>
        <item x="617"/>
        <item x="575"/>
        <item x="559"/>
        <item x="502"/>
        <item x="594"/>
        <item x="215"/>
        <item x="250"/>
        <item x="251"/>
        <item x="36"/>
        <item x="585"/>
        <item x="593"/>
        <item x="592"/>
        <item x="643"/>
        <item x="50"/>
        <item x="358"/>
        <item x="476"/>
        <item x="112"/>
        <item x="386"/>
        <item x="591"/>
        <item x="473"/>
        <item x="590"/>
        <item x="589"/>
        <item x="588"/>
        <item x="384"/>
        <item x="385"/>
        <item x="587"/>
        <item x="417"/>
        <item x="257"/>
        <item x="586"/>
        <item x="285"/>
        <item x="167"/>
        <item x="298"/>
        <item x="201"/>
        <item x="334"/>
        <item x="276"/>
        <item x="180"/>
        <item x="491"/>
        <item x="179"/>
        <item x="404"/>
        <item x="380"/>
        <item x="439"/>
        <item x="379"/>
        <item x="64"/>
        <item x="125"/>
        <item x="357"/>
        <item x="143"/>
        <item x="170"/>
        <item x="171"/>
        <item x="388"/>
        <item x="196"/>
        <item x="574"/>
        <item x="578"/>
        <item x="577"/>
        <item x="425"/>
        <item x="63"/>
        <item x="24"/>
        <item x="226"/>
        <item x="642"/>
        <item x="616"/>
        <item x="26"/>
        <item x="557"/>
        <item x="553"/>
        <item x="406"/>
        <item x="286"/>
        <item x="527"/>
        <item x="279"/>
        <item x="273"/>
        <item x="164"/>
        <item x="165"/>
        <item x="464"/>
        <item x="548"/>
        <item x="229"/>
        <item x="230"/>
        <item x="240"/>
        <item x="34"/>
        <item x="615"/>
        <item x="86"/>
        <item x="190"/>
        <item x="293"/>
        <item x="222"/>
        <item x="255"/>
        <item x="584"/>
        <item x="614"/>
        <item x="613"/>
        <item x="576"/>
        <item x="83"/>
        <item x="239"/>
        <item x="692"/>
        <item x="306"/>
        <item x="307"/>
        <item x="308"/>
        <item x="309"/>
        <item x="310"/>
        <item x="619"/>
        <item x="311"/>
        <item x="641"/>
        <item x="573"/>
        <item x="572"/>
        <item x="231"/>
        <item x="571"/>
        <item x="172"/>
        <item x="570"/>
        <item x="569"/>
        <item x="568"/>
        <item x="612"/>
        <item x="673"/>
        <item x="84"/>
        <item x="422"/>
        <item x="436"/>
        <item x="49"/>
        <item x="227"/>
        <item x="434"/>
        <item x="435"/>
        <item x="91"/>
        <item x="161"/>
        <item x="217"/>
        <item x="463"/>
        <item x="372"/>
        <item x="232"/>
        <item x="25"/>
        <item x="392"/>
        <item x="393"/>
        <item x="369"/>
        <item x="160"/>
        <item x="566"/>
        <item x="669"/>
        <item x="111"/>
        <item x="13"/>
        <item x="218"/>
        <item x="126"/>
        <item x="42"/>
        <item x="80"/>
        <item x="216"/>
        <item x="236"/>
        <item x="351"/>
        <item x="387"/>
        <item x="356"/>
        <item x="444"/>
        <item x="373"/>
        <item x="564"/>
        <item x="623"/>
        <item x="120"/>
        <item x="135"/>
        <item x="294"/>
        <item x="563"/>
        <item x="535"/>
        <item x="536"/>
        <item x="640"/>
        <item x="639"/>
        <item x="532"/>
        <item x="207"/>
        <item x="457"/>
        <item x="289"/>
        <item x="345"/>
        <item x="31"/>
        <item x="168"/>
        <item x="15"/>
        <item x="48"/>
        <item x="638"/>
        <item x="169"/>
        <item x="209"/>
        <item x="43"/>
        <item x="558"/>
        <item x="556"/>
        <item x="173"/>
        <item x="174"/>
        <item x="175"/>
        <item x="176"/>
        <item x="646"/>
        <item x="177"/>
        <item x="280"/>
        <item x="233"/>
        <item x="687"/>
        <item x="555"/>
        <item x="263"/>
        <item x="243"/>
        <item x="554"/>
        <item x="242"/>
        <item x="296"/>
        <item x="178"/>
        <item x="51"/>
        <item x="611"/>
        <item x="288"/>
        <item x="27"/>
        <item x="610"/>
        <item x="114"/>
        <item x="552"/>
        <item x="551"/>
        <item x="609"/>
        <item x="441"/>
        <item x="662"/>
        <item x="681"/>
        <item x="678"/>
        <item x="546"/>
        <item x="550"/>
        <item x="665"/>
        <item x="359"/>
        <item x="608"/>
        <item x="402"/>
        <item x="469"/>
        <item x="81"/>
        <item x="427"/>
        <item x="501"/>
        <item x="258"/>
        <item x="205"/>
        <item x="549"/>
        <item x="151"/>
        <item x="17"/>
        <item x="533"/>
        <item x="29"/>
        <item x="684"/>
        <item x="204"/>
        <item x="547"/>
        <item x="159"/>
        <item x="637"/>
        <item x="6"/>
        <item x="607"/>
        <item x="330"/>
        <item x="166"/>
        <item x="545"/>
        <item x="685"/>
        <item x="544"/>
        <item x="87"/>
        <item x="46"/>
        <item x="579"/>
        <item x="580"/>
        <item x="581"/>
        <item x="582"/>
        <item x="490"/>
        <item x="295"/>
        <item x="349"/>
        <item x="489"/>
        <item x="208"/>
        <item x="56"/>
        <item x="71"/>
        <item x="543"/>
        <item x="542"/>
        <item x="302"/>
        <item x="540"/>
        <item x="18"/>
        <item x="163"/>
        <item x="110"/>
        <item x="487"/>
        <item x="456"/>
        <item x="33"/>
        <item x="128"/>
        <item x="539"/>
        <item x="138"/>
        <item x="234"/>
        <item x="538"/>
        <item x="583"/>
        <item x="45"/>
        <item x="121"/>
        <item x="35"/>
        <item x="211"/>
        <item x="606"/>
        <item x="68"/>
        <item x="132"/>
        <item x="271"/>
        <item x="272"/>
        <item x="301"/>
        <item x="618"/>
        <item x="534"/>
        <item x="7"/>
        <item x="8"/>
        <item x="394"/>
        <item x="537"/>
        <item x="210"/>
        <item x="483"/>
        <item x="605"/>
        <item x="511"/>
        <item x="512"/>
        <item x="513"/>
        <item x="480"/>
        <item x="389"/>
        <item x="362"/>
        <item x="531"/>
        <item x="214"/>
        <item x="479"/>
        <item x="329"/>
        <item x="328"/>
        <item x="458"/>
        <item x="693"/>
        <item x="472"/>
        <item x="621"/>
        <item x="530"/>
        <item x="477"/>
        <item x="478"/>
        <item x="604"/>
        <item x="137"/>
        <item x="313"/>
        <item x="475"/>
        <item x="529"/>
        <item x="474"/>
        <item x="312"/>
        <item x="528"/>
        <item x="122"/>
        <item x="603"/>
        <item x="522"/>
        <item x="221"/>
        <item x="59"/>
        <item x="526"/>
        <item x="454"/>
        <item x="23"/>
        <item x="602"/>
        <item x="79"/>
        <item x="139"/>
        <item x="525"/>
        <item x="524"/>
        <item x="682"/>
        <item x="523"/>
        <item x="699"/>
        <item x="305"/>
        <item x="152"/>
        <item x="213"/>
        <item x="252"/>
        <item x="485"/>
        <item x="521"/>
        <item x="44"/>
        <item x="520"/>
        <item x="212"/>
        <item x="60"/>
        <item x="670"/>
        <item x="72"/>
        <item x="560"/>
        <item x="518"/>
        <item x="355"/>
        <item x="30"/>
        <item x="185"/>
        <item x="314"/>
        <item x="517"/>
        <item x="601"/>
        <item x="600"/>
        <item x="516"/>
        <item x="183"/>
        <item x="654"/>
        <item x="515"/>
        <item x="676"/>
        <item x="514"/>
        <item x="189"/>
        <item x="656"/>
        <item x="188"/>
        <item x="636"/>
        <item x="462"/>
        <item x="253"/>
        <item x="20"/>
        <item x="695"/>
        <item x="635"/>
        <item x="181"/>
        <item x="459"/>
        <item x="14"/>
        <item x="651"/>
        <item x="509"/>
        <item x="508"/>
        <item x="187"/>
        <item x="418"/>
        <item x="506"/>
        <item x="136"/>
        <item x="16"/>
        <item x="666"/>
        <item x="664"/>
        <item x="647"/>
        <item x="244"/>
        <item x="505"/>
        <item x="446"/>
        <item x="350"/>
        <item x="10"/>
        <item x="504"/>
        <item x="100"/>
        <item x="101"/>
        <item x="117"/>
        <item x="344"/>
        <item x="131"/>
        <item x="235"/>
        <item x="343"/>
        <item x="342"/>
        <item x="423"/>
        <item x="340"/>
        <item x="341"/>
        <item x="698"/>
        <item x="184"/>
        <item x="113"/>
        <item x="348"/>
        <item x="697"/>
        <item x="663"/>
        <item x="337"/>
        <item x="338"/>
        <item x="339"/>
        <item x="336"/>
        <item x="335"/>
        <item x="142"/>
        <item x="224"/>
        <item x="694"/>
        <item x="186"/>
        <item x="333"/>
        <item x="57"/>
        <item x="108"/>
        <item x="206"/>
        <item x="375"/>
        <item x="247"/>
        <item x="327"/>
        <item x="503"/>
        <item x="107"/>
        <item x="144"/>
        <item x="561"/>
        <item x="500"/>
        <item x="326"/>
        <item x="689"/>
        <item x="254"/>
        <item x="499"/>
        <item x="238"/>
        <item x="498"/>
        <item x="400"/>
        <item x="88"/>
        <item x="89"/>
        <item x="497"/>
        <item x="496"/>
        <item x="283"/>
        <item x="690"/>
        <item x="193"/>
        <item x="194"/>
        <item x="634"/>
        <item x="667"/>
        <item x="195"/>
        <item x="683"/>
        <item x="62"/>
        <item x="599"/>
        <item x="92"/>
        <item x="124"/>
        <item x="495"/>
        <item x="93"/>
        <item x="40"/>
        <item x="119"/>
        <item x="451"/>
        <item x="494"/>
        <item x="633"/>
        <item x="61"/>
        <item x="109"/>
        <item x="146"/>
        <item x="147"/>
        <item x="148"/>
        <item x="149"/>
        <item x="150"/>
        <item x="269"/>
        <item x="270"/>
        <item x="492"/>
        <item x="162"/>
        <item x="304"/>
        <item x="644"/>
        <item x="488"/>
        <item x="127"/>
        <item x="680"/>
        <item x="85"/>
        <item x="632"/>
        <item x="116"/>
        <item x="363"/>
        <item x="303"/>
        <item x="67"/>
        <item x="2"/>
        <item x="94"/>
        <item x="631"/>
        <item x="75"/>
        <item x="76"/>
        <item x="401"/>
        <item x="484"/>
        <item x="192"/>
        <item x="655"/>
        <item x="672"/>
        <item x="482"/>
        <item x="366"/>
        <item x="5"/>
        <item x="688"/>
        <item x="660"/>
        <item x="691"/>
        <item x="275"/>
        <item x="123"/>
        <item x="471"/>
        <item x="470"/>
        <item x="468"/>
        <item x="365"/>
        <item x="325"/>
        <item x="467"/>
        <item x="650"/>
        <item x="78"/>
        <item x="466"/>
        <item x="659"/>
        <item x="321"/>
        <item x="352"/>
        <item x="317"/>
        <item x="249"/>
        <item x="58"/>
        <item x="320"/>
        <item x="424"/>
        <item x="371"/>
        <item x="360"/>
        <item x="675"/>
        <item x="668"/>
        <item x="281"/>
        <item x="282"/>
        <item x="661"/>
        <item x="440"/>
        <item x="0"/>
        <item x="657"/>
        <item x="481"/>
        <item x="96"/>
        <item x="408"/>
        <item x="133"/>
        <item x="653"/>
        <item x="182"/>
        <item x="414"/>
        <item x="686"/>
        <item x="191"/>
        <item x="90"/>
        <item x="21"/>
        <item x="461"/>
        <item x="460"/>
        <item x="645"/>
        <item x="155"/>
        <item x="38"/>
        <item x="156"/>
        <item x="104"/>
        <item x="9"/>
        <item x="278"/>
        <item x="630"/>
        <item x="300"/>
        <item x="397"/>
        <item x="200"/>
        <item x="396"/>
        <item x="455"/>
        <item x="223"/>
        <item x="316"/>
        <item x="199"/>
        <item x="507"/>
        <item x="332"/>
        <item x="629"/>
        <item x="448"/>
        <item x="370"/>
        <item x="453"/>
        <item x="103"/>
        <item x="452"/>
        <item x="433"/>
        <item x="450"/>
        <item x="415"/>
        <item x="622"/>
        <item x="264"/>
        <item x="265"/>
        <item x="266"/>
        <item x="449"/>
        <item x="277"/>
        <item x="322"/>
        <item x="447"/>
        <item x="102"/>
        <item x="290"/>
        <item x="445"/>
        <item x="118"/>
        <item x="353"/>
        <item x="299"/>
        <item x="442"/>
        <item x="115"/>
        <item x="248"/>
        <item x="39"/>
        <item x="256"/>
        <item x="628"/>
        <item x="679"/>
        <item x="157"/>
        <item x="158"/>
        <item x="198"/>
        <item x="77"/>
        <item x="28"/>
        <item x="106"/>
        <item x="97"/>
        <item x="98"/>
        <item x="267"/>
        <item x="268"/>
        <item x="259"/>
        <item x="260"/>
        <item x="203"/>
        <item x="565"/>
        <item x="465"/>
        <item x="438"/>
        <item x="376"/>
        <item x="47"/>
        <item x="12"/>
        <item x="432"/>
        <item x="430"/>
        <item x="431"/>
        <item x="429"/>
        <item x="428"/>
        <item x="367"/>
        <item x="627"/>
        <item x="426"/>
        <item x="66"/>
        <item x="202"/>
        <item x="598"/>
        <item x="82"/>
        <item x="153"/>
        <item x="22"/>
        <item x="562"/>
        <item x="364"/>
        <item x="65"/>
        <item x="331"/>
        <item x="421"/>
        <item x="648"/>
        <item x="420"/>
        <item x="130"/>
        <item x="419"/>
        <item x="129"/>
        <item x="237"/>
        <item x="11"/>
        <item x="416"/>
        <item x="261"/>
        <item x="70"/>
        <item x="567"/>
        <item x="412"/>
        <item x="145"/>
        <item x="99"/>
        <item x="73"/>
        <item x="74"/>
        <item x="413"/>
        <item x="411"/>
        <item x="410"/>
        <item x="409"/>
        <item x="284"/>
        <item x="105"/>
        <item x="37"/>
        <item x="674"/>
        <item x="696"/>
        <item x="228"/>
        <item x="443"/>
        <item x="407"/>
        <item x="154"/>
        <item x="32"/>
        <item x="41"/>
        <item x="324"/>
        <item x="405"/>
        <item x="403"/>
        <item x="399"/>
        <item x="315"/>
        <item x="398"/>
        <item x="671"/>
        <item x="3"/>
        <item x="377"/>
        <item x="395"/>
        <item x="141"/>
        <item x="649"/>
        <item x="347"/>
        <item x="391"/>
        <item x="140"/>
        <item x="626"/>
        <item x="390"/>
        <item x="354"/>
        <item x="262"/>
        <item x="323"/>
        <item x="319"/>
        <item x="677"/>
        <item x="19"/>
        <item x="225"/>
        <item x="55"/>
        <item x="54"/>
        <item x="383"/>
        <item x="625"/>
        <item x="134"/>
        <item x="382"/>
        <item x="381"/>
        <item x="652"/>
        <item x="624"/>
        <item x="52"/>
        <item x="374"/>
        <item x="597"/>
        <item x="53"/>
        <item x="292"/>
        <item x="368"/>
        <item x="291"/>
        <item x="1"/>
        <item x="318"/>
        <item x="658"/>
        <item x="274"/>
        <item x="69"/>
        <item x="703"/>
        <item x="510"/>
        <item x="519"/>
        <item x="700"/>
        <item x="701"/>
        <item x="702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92">
        <item sd="0" x="25"/>
        <item sd="0" x="54"/>
        <item sd="0" x="10"/>
        <item sd="0" x="14"/>
        <item sd="0" x="42"/>
        <item sd="0" x="58"/>
        <item sd="0" x="11"/>
        <item sd="0" x="79"/>
        <item sd="0" x="66"/>
        <item sd="0" x="80"/>
        <item sd="0" x="61"/>
        <item sd="0" x="57"/>
        <item sd="0" x="55"/>
        <item sd="0" x="77"/>
        <item sd="0" x="62"/>
        <item sd="0" x="53"/>
        <item sd="0" x="87"/>
        <item sd="0" x="85"/>
        <item sd="0" x="84"/>
        <item sd="0" x="72"/>
        <item sd="0" x="32"/>
        <item sd="0" x="24"/>
        <item sd="0" x="45"/>
        <item sd="0" x="7"/>
        <item sd="0" x="60"/>
        <item sd="0" x="38"/>
        <item sd="0" x="56"/>
        <item sd="0" x="52"/>
        <item sd="0" x="70"/>
        <item sd="0" x="49"/>
        <item sd="0" x="63"/>
        <item sd="0" x="35"/>
        <item sd="0" x="78"/>
        <item sd="0" x="8"/>
        <item sd="0" x="12"/>
        <item sd="0" x="65"/>
        <item sd="0" x="43"/>
        <item sd="0" x="29"/>
        <item sd="0" x="71"/>
        <item sd="0" x="81"/>
        <item sd="0" x="75"/>
        <item sd="0" x="88"/>
        <item sd="0" x="67"/>
        <item sd="0" x="64"/>
        <item sd="0" x="46"/>
        <item x="27"/>
        <item x="4"/>
        <item sd="0" x="39"/>
        <item sd="0" x="33"/>
        <item sd="0" x="69"/>
        <item sd="0" x="34"/>
        <item sd="0" x="15"/>
        <item sd="0" x="74"/>
        <item x="51"/>
        <item sd="0" x="90"/>
        <item sd="0" x="40"/>
        <item x="50"/>
        <item sd="0" x="41"/>
        <item sd="0" x="86"/>
        <item sd="0" x="6"/>
        <item sd="0" x="89"/>
        <item x="0"/>
        <item x="9"/>
        <item sd="0" x="83"/>
        <item sd="0" x="30"/>
        <item sd="0" x="82"/>
        <item x="2"/>
        <item sd="0" x="17"/>
        <item x="3"/>
        <item x="48"/>
        <item sd="0" x="1"/>
        <item sd="0" x="18"/>
        <item sd="0" x="16"/>
        <item sd="0" x="13"/>
        <item x="59"/>
        <item sd="0" x="5"/>
        <item sd="0" x="23"/>
        <item sd="0" x="19"/>
        <item sd="0" x="37"/>
        <item sd="0" x="76"/>
        <item sd="0" x="47"/>
        <item sd="0" x="28"/>
        <item sd="0" x="20"/>
        <item sd="0" x="22"/>
        <item sd="0" x="36"/>
        <item sd="0" x="26"/>
        <item sd="0" x="68"/>
        <item sd="0" x="44"/>
        <item sd="0" x="31"/>
        <item sd="0" x="21"/>
        <item sd="0" x="73"/>
        <item sd="0" x="91"/>
      </items>
    </pivotField>
    <pivotField axis="axisRow" showAll="0">
      <items count="79">
        <item x="3"/>
        <item x="34"/>
        <item x="51"/>
        <item x="32"/>
        <item x="14"/>
        <item x="47"/>
        <item x="38"/>
        <item x="11"/>
        <item x="50"/>
        <item x="58"/>
        <item x="63"/>
        <item x="7"/>
        <item x="57"/>
        <item x="62"/>
        <item x="48"/>
        <item x="27"/>
        <item x="59"/>
        <item x="66"/>
        <item x="70"/>
        <item x="56"/>
        <item x="45"/>
        <item x="25"/>
        <item x="4"/>
        <item x="10"/>
        <item x="49"/>
        <item x="1"/>
        <item x="36"/>
        <item x="23"/>
        <item x="17"/>
        <item x="60"/>
        <item x="24"/>
        <item x="40"/>
        <item x="22"/>
        <item x="29"/>
        <item x="30"/>
        <item x="61"/>
        <item x="31"/>
        <item x="55"/>
        <item x="0"/>
        <item x="9"/>
        <item x="35"/>
        <item x="15"/>
        <item x="46"/>
        <item x="37"/>
        <item x="75"/>
        <item x="6"/>
        <item x="41"/>
        <item x="72"/>
        <item x="16"/>
        <item x="71"/>
        <item x="69"/>
        <item x="74"/>
        <item x="18"/>
        <item x="8"/>
        <item x="12"/>
        <item x="5"/>
        <item x="44"/>
        <item x="21"/>
        <item x="2"/>
        <item x="42"/>
        <item x="54"/>
        <item x="33"/>
        <item x="73"/>
        <item x="53"/>
        <item x="28"/>
        <item x="43"/>
        <item x="26"/>
        <item x="39"/>
        <item x="65"/>
        <item x="19"/>
        <item x="20"/>
        <item x="52"/>
        <item x="68"/>
        <item x="76"/>
        <item sd="0" x="13"/>
        <item x="64"/>
        <item x="67"/>
        <item x="7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axis="axisRow" outline="0" showAll="0" defaultSubtotal="0">
      <items count="649">
        <item x="394"/>
        <item x="217"/>
        <item x="75"/>
        <item x="122"/>
        <item x="168"/>
        <item x="567"/>
        <item x="581"/>
        <item x="576"/>
        <item x="461"/>
        <item x="41"/>
        <item x="300"/>
        <item x="58"/>
        <item x="489"/>
        <item x="326"/>
        <item x="238"/>
        <item x="493"/>
        <item x="428"/>
        <item x="362"/>
        <item x="342"/>
        <item x="578"/>
        <item x="472"/>
        <item x="485"/>
        <item x="241"/>
        <item x="462"/>
        <item x="186"/>
        <item x="331"/>
        <item x="197"/>
        <item x="84"/>
        <item x="488"/>
        <item x="646"/>
        <item x="180"/>
        <item x="529"/>
        <item x="572"/>
        <item x="413"/>
        <item x="577"/>
        <item x="265"/>
        <item x="74"/>
        <item x="154"/>
        <item x="466"/>
        <item x="392"/>
        <item x="310"/>
        <item x="196"/>
        <item x="486"/>
        <item x="329"/>
        <item x="22"/>
        <item x="190"/>
        <item x="71"/>
        <item x="33"/>
        <item x="545"/>
        <item x="404"/>
        <item x="336"/>
        <item x="185"/>
        <item x="10"/>
        <item x="606"/>
        <item x="148"/>
        <item x="147"/>
        <item x="390"/>
        <item x="459"/>
        <item x="64"/>
        <item x="553"/>
        <item x="226"/>
        <item x="369"/>
        <item x="299"/>
        <item x="343"/>
        <item x="325"/>
        <item x="204"/>
        <item x="128"/>
        <item x="42"/>
        <item x="433"/>
        <item x="314"/>
        <item x="569"/>
        <item x="61"/>
        <item x="594"/>
        <item x="230"/>
        <item x="29"/>
        <item x="374"/>
        <item x="407"/>
        <item x="611"/>
        <item x="527"/>
        <item x="177"/>
        <item x="191"/>
        <item x="126"/>
        <item x="559"/>
        <item x="379"/>
        <item x="150"/>
        <item x="351"/>
        <item x="136"/>
        <item x="554"/>
        <item x="32"/>
        <item x="409"/>
        <item x="3"/>
        <item x="591"/>
        <item x="513"/>
        <item x="383"/>
        <item x="158"/>
        <item x="387"/>
        <item x="277"/>
        <item x="116"/>
        <item x="415"/>
        <item x="396"/>
        <item x="176"/>
        <item x="237"/>
        <item x="517"/>
        <item x="282"/>
        <item x="171"/>
        <item x="443"/>
        <item x="580"/>
        <item x="167"/>
        <item x="232"/>
        <item x="363"/>
        <item x="465"/>
        <item x="30"/>
        <item x="573"/>
        <item x="266"/>
        <item x="422"/>
        <item x="384"/>
        <item x="222"/>
        <item x="198"/>
        <item x="313"/>
        <item x="393"/>
        <item x="550"/>
        <item x="308"/>
        <item x="105"/>
        <item x="49"/>
        <item x="335"/>
        <item x="153"/>
        <item x="613"/>
        <item x="497"/>
        <item x="240"/>
        <item x="349"/>
        <item x="532"/>
        <item x="405"/>
        <item x="48"/>
        <item x="604"/>
        <item x="382"/>
        <item x="127"/>
        <item x="306"/>
        <item x="448"/>
        <item x="327"/>
        <item x="45"/>
        <item x="437"/>
        <item x="195"/>
        <item x="227"/>
        <item x="297"/>
        <item x="163"/>
        <item x="530"/>
        <item x="473"/>
        <item x="35"/>
        <item x="352"/>
        <item x="103"/>
        <item x="157"/>
        <item x="37"/>
        <item x="101"/>
        <item x="538"/>
        <item x="184"/>
        <item x="419"/>
        <item x="120"/>
        <item x="39"/>
        <item x="65"/>
        <item x="439"/>
        <item x="477"/>
        <item x="304"/>
        <item x="546"/>
        <item x="149"/>
        <item x="450"/>
        <item x="98"/>
        <item x="46"/>
        <item x="257"/>
        <item x="40"/>
        <item x="104"/>
        <item x="395"/>
        <item x="648"/>
        <item x="178"/>
        <item x="348"/>
        <item x="244"/>
        <item x="617"/>
        <item x="212"/>
        <item x="316"/>
        <item x="312"/>
        <item x="287"/>
        <item x="207"/>
        <item x="536"/>
        <item x="339"/>
        <item x="83"/>
        <item x="54"/>
        <item x="290"/>
        <item x="233"/>
        <item x="492"/>
        <item x="418"/>
        <item x="236"/>
        <item x="449"/>
        <item x="69"/>
        <item x="647"/>
        <item x="254"/>
        <item x="259"/>
        <item x="86"/>
        <item x="467"/>
        <item x="496"/>
        <item x="192"/>
        <item x="146"/>
        <item x="487"/>
        <item x="555"/>
        <item x="610"/>
        <item x="460"/>
        <item x="220"/>
        <item x="521"/>
        <item x="599"/>
        <item x="364"/>
        <item x="595"/>
        <item x="560"/>
        <item x="6"/>
        <item x="73"/>
        <item x="202"/>
        <item x="56"/>
        <item x="378"/>
        <item x="549"/>
        <item x="490"/>
        <item x="269"/>
        <item x="141"/>
        <item x="258"/>
        <item x="273"/>
        <item x="256"/>
        <item x="80"/>
        <item x="515"/>
        <item x="542"/>
        <item x="92"/>
        <item x="510"/>
        <item x="375"/>
        <item x="457"/>
        <item x="557"/>
        <item x="483"/>
        <item x="531"/>
        <item x="423"/>
        <item x="356"/>
        <item x="377"/>
        <item x="506"/>
        <item x="520"/>
        <item x="320"/>
        <item x="568"/>
        <item x="618"/>
        <item x="544"/>
        <item x="249"/>
        <item x="165"/>
        <item x="509"/>
        <item x="166"/>
        <item x="34"/>
        <item x="566"/>
        <item x="67"/>
        <item x="245"/>
        <item x="79"/>
        <item x="272"/>
        <item x="540"/>
        <item x="139"/>
        <item x="391"/>
        <item x="52"/>
        <item x="480"/>
        <item x="535"/>
        <item x="588"/>
        <item x="406"/>
        <item x="431"/>
        <item x="598"/>
        <item x="169"/>
        <item x="474"/>
        <item x="359"/>
        <item x="242"/>
        <item x="155"/>
        <item x="264"/>
        <item x="231"/>
        <item x="280"/>
        <item x="444"/>
        <item x="366"/>
        <item x="584"/>
        <item x="414"/>
        <item x="590"/>
        <item x="60"/>
        <item x="309"/>
        <item x="417"/>
        <item x="344"/>
        <item x="389"/>
        <item x="17"/>
        <item x="587"/>
        <item x="353"/>
        <item x="508"/>
        <item x="454"/>
        <item x="55"/>
        <item x="514"/>
        <item x="131"/>
        <item x="43"/>
        <item x="151"/>
        <item x="367"/>
        <item x="50"/>
        <item x="211"/>
        <item x="498"/>
        <item x="78"/>
        <item x="548"/>
        <item x="429"/>
        <item x="361"/>
        <item x="623"/>
        <item x="89"/>
        <item x="499"/>
        <item x="624"/>
        <item x="585"/>
        <item x="484"/>
        <item x="109"/>
        <item x="561"/>
        <item x="616"/>
        <item x="537"/>
        <item x="482"/>
        <item x="94"/>
        <item x="160"/>
        <item x="597"/>
        <item x="311"/>
        <item x="612"/>
        <item x="274"/>
        <item x="478"/>
        <item x="354"/>
        <item x="270"/>
        <item x="302"/>
        <item x="7"/>
        <item x="451"/>
        <item x="243"/>
        <item x="360"/>
        <item x="261"/>
        <item x="213"/>
        <item x="291"/>
        <item x="565"/>
        <item x="123"/>
        <item x="214"/>
        <item x="341"/>
        <item x="36"/>
        <item x="579"/>
        <item x="564"/>
        <item x="53"/>
        <item x="229"/>
        <item x="583"/>
        <item x="303"/>
        <item x="416"/>
        <item x="547"/>
        <item x="51"/>
        <item x="137"/>
        <item x="504"/>
        <item x="77"/>
        <item x="575"/>
        <item x="173"/>
        <item x="440"/>
        <item x="463"/>
        <item x="368"/>
        <item x="534"/>
        <item x="524"/>
        <item x="328"/>
        <item x="284"/>
        <item x="90"/>
        <item x="134"/>
        <item x="208"/>
        <item x="172"/>
        <item x="206"/>
        <item x="602"/>
        <item x="97"/>
        <item x="99"/>
        <item x="398"/>
        <item x="181"/>
        <item x="125"/>
        <item x="571"/>
        <item x="470"/>
        <item x="503"/>
        <item x="471"/>
        <item x="281"/>
        <item x="96"/>
        <item x="388"/>
        <item x="315"/>
        <item x="175"/>
        <item x="376"/>
        <item x="614"/>
        <item x="523"/>
        <item x="28"/>
        <item x="8"/>
        <item x="223"/>
        <item x="2"/>
        <item x="201"/>
        <item x="397"/>
        <item x="221"/>
        <item x="334"/>
        <item x="62"/>
        <item x="558"/>
        <item x="505"/>
        <item x="370"/>
        <item x="408"/>
        <item x="385"/>
        <item x="247"/>
        <item x="456"/>
        <item x="358"/>
        <item x="603"/>
        <item x="267"/>
        <item x="108"/>
        <item x="432"/>
        <item x="307"/>
        <item x="161"/>
        <item x="203"/>
        <item x="210"/>
        <item x="481"/>
        <item x="113"/>
        <item x="402"/>
        <item x="107"/>
        <item x="333"/>
        <item x="248"/>
        <item x="216"/>
        <item x="410"/>
        <item x="469"/>
        <item x="88"/>
        <item x="152"/>
        <item x="194"/>
        <item x="324"/>
        <item x="5"/>
        <item x="72"/>
        <item x="140"/>
        <item x="246"/>
        <item x="340"/>
        <item x="412"/>
        <item x="76"/>
        <item x="268"/>
        <item x="426"/>
        <item x="622"/>
        <item x="511"/>
        <item x="399"/>
        <item x="518"/>
        <item x="365"/>
        <item x="357"/>
        <item x="70"/>
        <item x="183"/>
        <item x="620"/>
        <item x="133"/>
        <item x="251"/>
        <item x="235"/>
        <item x="596"/>
        <item x="427"/>
        <item x="189"/>
        <item x="100"/>
        <item x="453"/>
        <item x="205"/>
        <item x="589"/>
        <item x="298"/>
        <item x="286"/>
        <item x="156"/>
        <item x="228"/>
        <item x="526"/>
        <item x="117"/>
        <item x="12"/>
        <item x="276"/>
        <item x="401"/>
        <item x="441"/>
        <item x="44"/>
        <item x="27"/>
        <item x="209"/>
        <item x="93"/>
        <item x="605"/>
        <item x="601"/>
        <item x="218"/>
        <item x="570"/>
        <item x="586"/>
        <item x="317"/>
        <item x="129"/>
        <item x="95"/>
        <item x="199"/>
        <item x="144"/>
        <item x="66"/>
        <item x="15"/>
        <item x="455"/>
        <item x="174"/>
        <item x="135"/>
        <item x="562"/>
        <item x="435"/>
        <item x="533"/>
        <item x="13"/>
        <item x="187"/>
        <item x="522"/>
        <item x="452"/>
        <item x="386"/>
        <item x="556"/>
        <item x="512"/>
        <item x="263"/>
        <item x="252"/>
        <item x="289"/>
        <item x="446"/>
        <item x="447"/>
        <item x="224"/>
        <item x="438"/>
        <item x="130"/>
        <item x="23"/>
        <item x="215"/>
        <item x="411"/>
        <item x="541"/>
        <item x="528"/>
        <item x="600"/>
        <item x="436"/>
        <item x="539"/>
        <item x="285"/>
        <item x="403"/>
        <item x="234"/>
        <item x="332"/>
        <item x="188"/>
        <item x="0"/>
        <item x="31"/>
        <item x="292"/>
        <item x="464"/>
        <item x="330"/>
        <item x="132"/>
        <item x="355"/>
        <item x="19"/>
        <item x="582"/>
        <item x="164"/>
        <item x="425"/>
        <item x="346"/>
        <item x="68"/>
        <item x="9"/>
        <item x="619"/>
        <item x="170"/>
        <item x="381"/>
        <item x="400"/>
        <item x="142"/>
        <item x="200"/>
        <item x="434"/>
        <item x="253"/>
        <item x="607"/>
        <item x="20"/>
        <item x="21"/>
        <item x="283"/>
        <item x="337"/>
        <item x="91"/>
        <item x="145"/>
        <item x="519"/>
        <item x="225"/>
        <item x="319"/>
        <item x="593"/>
        <item x="293"/>
        <item x="260"/>
        <item x="445"/>
        <item x="371"/>
        <item x="162"/>
        <item x="491"/>
        <item x="24"/>
        <item x="38"/>
        <item x="143"/>
        <item x="543"/>
        <item x="124"/>
        <item x="500"/>
        <item x="380"/>
        <item x="16"/>
        <item x="424"/>
        <item x="87"/>
        <item x="525"/>
        <item x="115"/>
        <item x="322"/>
        <item x="26"/>
        <item x="25"/>
        <item x="296"/>
        <item x="114"/>
        <item x="182"/>
        <item x="262"/>
        <item x="305"/>
        <item x="102"/>
        <item x="193"/>
        <item x="551"/>
        <item x="18"/>
        <item x="275"/>
        <item x="279"/>
        <item x="430"/>
        <item x="294"/>
        <item x="14"/>
        <item x="592"/>
        <item x="85"/>
        <item x="301"/>
        <item x="507"/>
        <item x="476"/>
        <item x="138"/>
        <item x="501"/>
        <item x="59"/>
        <item x="288"/>
        <item x="372"/>
        <item x="350"/>
        <item x="608"/>
        <item x="338"/>
        <item x="1"/>
        <item x="615"/>
        <item x="119"/>
        <item x="111"/>
        <item x="420"/>
        <item x="479"/>
        <item x="121"/>
        <item x="347"/>
        <item x="552"/>
        <item x="112"/>
        <item x="475"/>
        <item x="458"/>
        <item x="110"/>
        <item x="82"/>
        <item x="4"/>
        <item x="563"/>
        <item x="271"/>
        <item x="219"/>
        <item x="373"/>
        <item x="495"/>
        <item x="63"/>
        <item x="321"/>
        <item x="106"/>
        <item x="516"/>
        <item x="278"/>
        <item x="81"/>
        <item x="118"/>
        <item x="179"/>
        <item x="159"/>
        <item x="11"/>
        <item x="47"/>
        <item x="57"/>
        <item x="609"/>
        <item x="323"/>
        <item x="494"/>
        <item x="442"/>
        <item x="250"/>
        <item x="621"/>
        <item x="468"/>
        <item x="239"/>
        <item x="345"/>
        <item x="502"/>
        <item x="574"/>
        <item x="255"/>
        <item x="318"/>
        <item x="421"/>
        <item x="295"/>
        <item x="628"/>
        <item x="642"/>
        <item x="634"/>
        <item x="638"/>
        <item x="637"/>
        <item x="626"/>
        <item x="643"/>
        <item x="640"/>
        <item x="641"/>
        <item x="639"/>
        <item x="627"/>
        <item x="633"/>
        <item x="631"/>
        <item x="630"/>
        <item x="645"/>
        <item x="629"/>
        <item x="636"/>
        <item x="632"/>
        <item x="635"/>
        <item x="644"/>
        <item x="62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sortType="descending" defaultSubtotal="0">
      <items count="89">
        <item x="82"/>
        <item x="12"/>
        <item x="8"/>
        <item x="64"/>
        <item x="53"/>
        <item x="52"/>
        <item x="73"/>
        <item x="25"/>
        <item x="37"/>
        <item x="7"/>
        <item x="22"/>
        <item x="24"/>
        <item x="50"/>
        <item x="33"/>
        <item x="16"/>
        <item x="58"/>
        <item x="69"/>
        <item x="78"/>
        <item x="54"/>
        <item x="60"/>
        <item x="36"/>
        <item x="10"/>
        <item x="72"/>
        <item x="48"/>
        <item x="74"/>
        <item x="32"/>
        <item x="76"/>
        <item x="43"/>
        <item x="6"/>
        <item x="31"/>
        <item x="38"/>
        <item x="80"/>
        <item x="71"/>
        <item x="62"/>
        <item x="11"/>
        <item x="27"/>
        <item x="41"/>
        <item x="2"/>
        <item x="5"/>
        <item x="17"/>
        <item x="3"/>
        <item x="86"/>
        <item x="30"/>
        <item x="84"/>
        <item x="29"/>
        <item x="46"/>
        <item x="44"/>
        <item x="15"/>
        <item x="34"/>
        <item x="45"/>
        <item x="66"/>
        <item x="59"/>
        <item x="9"/>
        <item x="0"/>
        <item x="39"/>
        <item x="79"/>
        <item x="77"/>
        <item x="28"/>
        <item x="23"/>
        <item x="26"/>
        <item x="20"/>
        <item x="40"/>
        <item x="88"/>
        <item x="49"/>
        <item x="35"/>
        <item x="75"/>
        <item x="85"/>
        <item x="55"/>
        <item x="4"/>
        <item x="70"/>
        <item x="47"/>
        <item x="68"/>
        <item x="51"/>
        <item x="56"/>
        <item x="14"/>
        <item x="1"/>
        <item x="13"/>
        <item x="61"/>
        <item x="19"/>
        <item x="83"/>
        <item x="18"/>
        <item x="65"/>
        <item x="57"/>
        <item x="81"/>
        <item x="42"/>
        <item x="67"/>
        <item x="21"/>
        <item x="63"/>
        <item x="8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90">
        <item sd="0" x="63"/>
        <item sd="0" x="52"/>
        <item sd="0" x="71"/>
        <item sd="0" x="69"/>
        <item sd="0" x="66"/>
        <item sd="0" x="86"/>
        <item sd="0" x="40"/>
        <item sd="0" x="88"/>
        <item sd="0" x="65"/>
        <item sd="0" x="16"/>
        <item sd="0" x="33"/>
        <item sd="0" x="27"/>
        <item sd="0" x="76"/>
        <item sd="0" x="43"/>
        <item sd="0" x="57"/>
        <item sd="0" x="20"/>
        <item sd="0" x="46"/>
        <item sd="0" x="29"/>
        <item sd="0" x="1"/>
        <item sd="0" x="11"/>
        <item sd="0" x="83"/>
        <item sd="0" x="23"/>
        <item sd="0" x="18"/>
        <item sd="0" x="48"/>
        <item sd="0" x="51"/>
        <item sd="0" x="56"/>
        <item sd="0" x="85"/>
        <item sd="0" x="21"/>
        <item sd="0" x="67"/>
        <item sd="0" x="74"/>
        <item sd="0" x="34"/>
        <item sd="0" x="72"/>
        <item sd="0" x="10"/>
        <item sd="0" x="14"/>
        <item sd="0" x="61"/>
        <item sd="0" x="73"/>
        <item sd="0" x="5"/>
        <item sd="0" x="47"/>
        <item sd="0" x="68"/>
        <item sd="0" x="79"/>
        <item sd="0" x="41"/>
        <item sd="0" x="30"/>
        <item sd="0" x="22"/>
        <item sd="0" x="62"/>
        <item sd="0" x="39"/>
        <item sd="0" x="26"/>
        <item sd="0" x="28"/>
        <item sd="0" x="77"/>
        <item sd="0" x="70"/>
        <item sd="0" x="6"/>
        <item sd="0" x="31"/>
        <item sd="0" x="80"/>
        <item sd="0" x="38"/>
        <item sd="0" x="25"/>
        <item sd="0" x="37"/>
        <item sd="0" x="78"/>
        <item sd="0" x="3"/>
        <item sd="0" x="13"/>
        <item sd="0" x="24"/>
        <item sd="0" x="50"/>
        <item sd="0" x="8"/>
        <item sd="0" x="55"/>
        <item sd="0" x="64"/>
        <item sd="0" x="53"/>
        <item sd="0" x="17"/>
        <item sd="0" x="2"/>
        <item sd="0" x="7"/>
        <item sd="0" x="0"/>
        <item sd="0" x="9"/>
        <item sd="0" x="4"/>
        <item sd="0" x="81"/>
        <item sd="0" x="42"/>
        <item sd="0" x="58"/>
        <item sd="0" x="59"/>
        <item sd="0" x="19"/>
        <item sd="0" x="32"/>
        <item sd="0" x="12"/>
        <item sd="0" x="82"/>
        <item sd="0" x="54"/>
        <item sd="0" x="36"/>
        <item sd="0" x="60"/>
        <item sd="0" x="44"/>
        <item sd="0" x="15"/>
        <item sd="0" x="84"/>
        <item sd="0" x="45"/>
        <item sd="0" x="75"/>
        <item sd="0" x="35"/>
        <item sd="0" x="49"/>
        <item sd="0" x="87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263">
        <item x="71"/>
        <item x="246"/>
        <item x="27"/>
        <item x="109"/>
        <item x="240"/>
        <item x="85"/>
        <item x="67"/>
        <item x="239"/>
        <item x="59"/>
        <item x="31"/>
        <item x="79"/>
        <item x="120"/>
        <item x="150"/>
        <item x="30"/>
        <item x="171"/>
        <item x="103"/>
        <item x="211"/>
        <item x="75"/>
        <item x="73"/>
        <item x="250"/>
        <item x="148"/>
        <item x="44"/>
        <item x="161"/>
        <item x="18"/>
        <item x="89"/>
        <item x="242"/>
        <item x="188"/>
        <item x="23"/>
        <item x="57"/>
        <item x="56"/>
        <item x="43"/>
        <item x="140"/>
        <item x="126"/>
        <item x="143"/>
        <item x="149"/>
        <item x="169"/>
        <item x="107"/>
        <item x="197"/>
        <item x="202"/>
        <item x="46"/>
        <item x="101"/>
        <item x="151"/>
        <item x="48"/>
        <item x="40"/>
        <item x="128"/>
        <item x="70"/>
        <item x="99"/>
        <item x="81"/>
        <item x="187"/>
        <item x="217"/>
        <item x="170"/>
        <item x="185"/>
        <item x="152"/>
        <item x="106"/>
        <item x="82"/>
        <item x="122"/>
        <item x="201"/>
        <item x="134"/>
        <item x="100"/>
        <item x="145"/>
        <item x="127"/>
        <item x="167"/>
        <item x="166"/>
        <item x="96"/>
        <item x="60"/>
        <item x="68"/>
        <item x="33"/>
        <item x="138"/>
        <item x="229"/>
        <item x="133"/>
        <item x="158"/>
        <item x="32"/>
        <item x="175"/>
        <item x="173"/>
        <item x="157"/>
        <item x="34"/>
        <item x="28"/>
        <item x="130"/>
        <item x="92"/>
        <item x="183"/>
        <item x="49"/>
        <item x="124"/>
        <item x="232"/>
        <item x="15"/>
        <item x="104"/>
        <item x="230"/>
        <item x="20"/>
        <item x="234"/>
        <item x="233"/>
        <item x="160"/>
        <item x="139"/>
        <item x="137"/>
        <item x="112"/>
        <item x="9"/>
        <item x="184"/>
        <item x="221"/>
        <item x="147"/>
        <item x="80"/>
        <item x="51"/>
        <item x="94"/>
        <item x="76"/>
        <item x="174"/>
        <item x="53"/>
        <item x="117"/>
        <item x="154"/>
        <item x="261"/>
        <item x="50"/>
        <item x="203"/>
        <item x="207"/>
        <item x="66"/>
        <item x="245"/>
        <item x="225"/>
        <item x="192"/>
        <item x="1"/>
        <item x="176"/>
        <item x="208"/>
        <item x="177"/>
        <item x="196"/>
        <item x="84"/>
        <item x="215"/>
        <item x="180"/>
        <item x="141"/>
        <item x="231"/>
        <item x="123"/>
        <item x="189"/>
        <item x="21"/>
        <item x="194"/>
        <item x="136"/>
        <item x="114"/>
        <item x="214"/>
        <item x="156"/>
        <item x="7"/>
        <item x="72"/>
        <item x="65"/>
        <item x="63"/>
        <item x="8"/>
        <item x="247"/>
        <item x="186"/>
        <item x="58"/>
        <item x="204"/>
        <item x="205"/>
        <item x="243"/>
        <item x="168"/>
        <item x="241"/>
        <item x="179"/>
        <item x="45"/>
        <item x="163"/>
        <item x="226"/>
        <item x="61"/>
        <item x="172"/>
        <item x="236"/>
        <item x="24"/>
        <item x="178"/>
        <item x="257"/>
        <item x="95"/>
        <item x="125"/>
        <item x="251"/>
        <item x="253"/>
        <item x="252"/>
        <item x="248"/>
        <item x="258"/>
        <item x="182"/>
        <item x="259"/>
        <item x="118"/>
        <item x="256"/>
        <item x="47"/>
        <item x="69"/>
        <item x="5"/>
        <item x="12"/>
        <item x="37"/>
        <item x="162"/>
        <item x="22"/>
        <item x="6"/>
        <item x="42"/>
        <item x="14"/>
        <item x="249"/>
        <item x="35"/>
        <item x="113"/>
        <item x="254"/>
        <item x="2"/>
        <item x="227"/>
        <item x="0"/>
        <item x="83"/>
        <item x="155"/>
        <item x="164"/>
        <item x="260"/>
        <item x="4"/>
        <item x="144"/>
        <item x="86"/>
        <item x="218"/>
        <item x="3"/>
        <item x="213"/>
        <item x="228"/>
        <item x="98"/>
        <item x="110"/>
        <item x="209"/>
        <item x="74"/>
        <item x="97"/>
        <item x="26"/>
        <item x="25"/>
        <item x="52"/>
        <item x="119"/>
        <item x="108"/>
        <item x="102"/>
        <item x="224"/>
        <item x="91"/>
        <item x="199"/>
        <item x="131"/>
        <item x="238"/>
        <item x="116"/>
        <item x="13"/>
        <item x="39"/>
        <item x="17"/>
        <item x="153"/>
        <item x="64"/>
        <item x="121"/>
        <item x="191"/>
        <item x="16"/>
        <item x="219"/>
        <item x="78"/>
        <item x="38"/>
        <item x="198"/>
        <item x="77"/>
        <item x="210"/>
        <item x="105"/>
        <item x="10"/>
        <item x="55"/>
        <item x="181"/>
        <item x="146"/>
        <item x="29"/>
        <item x="165"/>
        <item x="159"/>
        <item x="90"/>
        <item x="129"/>
        <item x="135"/>
        <item x="87"/>
        <item x="235"/>
        <item x="206"/>
        <item x="262"/>
        <item x="195"/>
        <item x="36"/>
        <item x="212"/>
        <item x="142"/>
        <item x="111"/>
        <item x="193"/>
        <item x="220"/>
        <item x="190"/>
        <item x="11"/>
        <item x="237"/>
        <item x="54"/>
        <item x="115"/>
        <item x="223"/>
        <item x="255"/>
        <item x="93"/>
        <item x="216"/>
        <item x="88"/>
        <item x="62"/>
        <item x="200"/>
        <item x="132"/>
        <item x="41"/>
        <item x="222"/>
        <item x="19"/>
        <item x="244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201">
        <item x="190"/>
        <item x="18"/>
        <item x="74"/>
        <item x="46"/>
        <item x="183"/>
        <item x="57"/>
        <item x="109"/>
        <item x="53"/>
        <item x="20"/>
        <item x="124"/>
        <item x="71"/>
        <item x="49"/>
        <item x="50"/>
        <item x="108"/>
        <item x="194"/>
        <item x="140"/>
        <item x="30"/>
        <item x="117"/>
        <item x="185"/>
        <item x="11"/>
        <item x="15"/>
        <item x="101"/>
        <item x="29"/>
        <item x="88"/>
        <item x="104"/>
        <item x="152"/>
        <item x="32"/>
        <item x="70"/>
        <item x="110"/>
        <item x="27"/>
        <item x="33"/>
        <item x="48"/>
        <item x="54"/>
        <item x="139"/>
        <item x="68"/>
        <item x="123"/>
        <item x="137"/>
        <item x="164"/>
        <item x="111"/>
        <item x="55"/>
        <item x="85"/>
        <item x="69"/>
        <item x="105"/>
        <item x="151"/>
        <item x="22"/>
        <item x="95"/>
        <item x="89"/>
        <item x="99"/>
        <item x="47"/>
        <item x="65"/>
        <item x="120"/>
        <item x="40"/>
        <item x="121"/>
        <item x="126"/>
        <item x="23"/>
        <item x="19"/>
        <item x="21"/>
        <item x="94"/>
        <item x="91"/>
        <item x="175"/>
        <item x="114"/>
        <item x="128"/>
        <item x="135"/>
        <item x="34"/>
        <item x="176"/>
        <item x="178"/>
        <item x="10"/>
        <item x="13"/>
        <item x="179"/>
        <item x="116"/>
        <item x="98"/>
        <item x="188"/>
        <item x="6"/>
        <item x="100"/>
        <item x="189"/>
        <item x="76"/>
        <item x="167"/>
        <item x="107"/>
        <item x="113"/>
        <item x="136"/>
        <item x="36"/>
        <item x="63"/>
        <item x="37"/>
        <item x="81"/>
        <item x="51"/>
        <item x="127"/>
        <item x="156"/>
        <item x="199"/>
        <item x="35"/>
        <item x="45"/>
        <item x="153"/>
        <item x="171"/>
        <item x="56"/>
        <item x="143"/>
        <item x="191"/>
        <item x="1"/>
        <item x="147"/>
        <item x="102"/>
        <item x="177"/>
        <item x="86"/>
        <item x="141"/>
        <item x="161"/>
        <item x="14"/>
        <item x="145"/>
        <item x="129"/>
        <item x="157"/>
        <item x="130"/>
        <item x="43"/>
        <item x="162"/>
        <item x="133"/>
        <item x="5"/>
        <item x="138"/>
        <item x="125"/>
        <item x="44"/>
        <item x="39"/>
        <item x="154"/>
        <item x="97"/>
        <item x="78"/>
        <item x="186"/>
        <item x="184"/>
        <item x="31"/>
        <item x="172"/>
        <item x="122"/>
        <item x="118"/>
        <item x="198"/>
        <item x="132"/>
        <item x="41"/>
        <item x="181"/>
        <item x="87"/>
        <item x="192"/>
        <item x="131"/>
        <item x="16"/>
        <item x="195"/>
        <item x="64"/>
        <item x="197"/>
        <item x="82"/>
        <item x="73"/>
        <item x="134"/>
        <item x="193"/>
        <item x="0"/>
        <item x="2"/>
        <item x="160"/>
        <item x="77"/>
        <item x="3"/>
        <item x="4"/>
        <item x="174"/>
        <item x="67"/>
        <item x="173"/>
        <item x="17"/>
        <item x="83"/>
        <item x="72"/>
        <item x="26"/>
        <item x="66"/>
        <item x="80"/>
        <item x="9"/>
        <item x="165"/>
        <item x="25"/>
        <item x="149"/>
        <item x="92"/>
        <item x="170"/>
        <item x="61"/>
        <item x="52"/>
        <item x="148"/>
        <item x="112"/>
        <item x="84"/>
        <item x="158"/>
        <item x="7"/>
        <item x="106"/>
        <item x="115"/>
        <item x="119"/>
        <item x="96"/>
        <item x="60"/>
        <item x="90"/>
        <item x="58"/>
        <item x="180"/>
        <item x="155"/>
        <item x="200"/>
        <item x="146"/>
        <item x="159"/>
        <item x="75"/>
        <item x="144"/>
        <item x="24"/>
        <item x="166"/>
        <item x="103"/>
        <item x="142"/>
        <item x="8"/>
        <item x="196"/>
        <item x="182"/>
        <item x="62"/>
        <item x="79"/>
        <item x="38"/>
        <item x="163"/>
        <item x="169"/>
        <item x="59"/>
        <item x="42"/>
        <item x="150"/>
        <item x="93"/>
        <item x="28"/>
        <item x="168"/>
        <item x="12"/>
        <item x="187"/>
      </items>
    </pivotField>
    <pivotField showAll="0"/>
    <pivotField showAll="0"/>
    <pivotField showAll="0"/>
    <pivotField showAll="0"/>
    <pivotField showAll="0"/>
    <pivotField showAll="0"/>
    <pivotField axis="axisCol" outline="0" showAll="0" defaultSubtotal="0">
      <items count="11">
        <item x="1"/>
        <item x="9"/>
        <item x="4"/>
        <item x="0"/>
        <item x="3"/>
        <item x="10"/>
        <item x="6"/>
        <item x="7"/>
        <item x="8"/>
        <item x="5"/>
        <item x="2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32">
        <item x="45"/>
        <item x="36"/>
        <item x="249"/>
        <item x="215"/>
        <item x="200"/>
        <item x="71"/>
        <item x="178"/>
        <item x="360"/>
        <item x="88"/>
        <item x="194"/>
        <item x="131"/>
        <item x="321"/>
        <item x="285"/>
        <item x="111"/>
        <item x="347"/>
        <item x="72"/>
        <item x="154"/>
        <item x="161"/>
        <item x="406"/>
        <item x="206"/>
        <item x="174"/>
        <item x="31"/>
        <item x="145"/>
        <item x="18"/>
        <item x="301"/>
        <item x="294"/>
        <item x="165"/>
        <item x="244"/>
        <item x="328"/>
        <item x="243"/>
        <item x="19"/>
        <item x="212"/>
        <item x="120"/>
        <item x="241"/>
        <item x="233"/>
        <item x="251"/>
        <item x="60"/>
        <item x="379"/>
        <item x="101"/>
        <item x="394"/>
        <item x="337"/>
        <item x="181"/>
        <item x="343"/>
        <item x="264"/>
        <item x="162"/>
        <item x="158"/>
        <item x="57"/>
        <item x="96"/>
        <item x="296"/>
        <item x="385"/>
        <item x="270"/>
        <item x="384"/>
        <item x="172"/>
        <item x="210"/>
        <item x="125"/>
        <item x="357"/>
        <item x="331"/>
        <item x="259"/>
        <item x="336"/>
        <item x="368"/>
        <item x="350"/>
        <item x="33"/>
        <item x="8"/>
        <item x="7"/>
        <item x="150"/>
        <item x="59"/>
        <item x="182"/>
        <item x="256"/>
        <item x="362"/>
        <item x="391"/>
        <item x="302"/>
        <item x="310"/>
        <item x="198"/>
        <item x="408"/>
        <item x="53"/>
        <item x="361"/>
        <item x="139"/>
        <item x="383"/>
        <item x="236"/>
        <item x="307"/>
        <item x="12"/>
        <item x="271"/>
        <item x="262"/>
        <item x="197"/>
        <item x="299"/>
        <item x="102"/>
        <item x="152"/>
        <item x="32"/>
        <item x="274"/>
        <item x="78"/>
        <item x="92"/>
        <item x="230"/>
        <item x="10"/>
        <item x="376"/>
        <item x="189"/>
        <item x="42"/>
        <item x="51"/>
        <item x="147"/>
        <item x="429"/>
        <item x="413"/>
        <item x="414"/>
        <item x="65"/>
        <item x="69"/>
        <item x="381"/>
        <item x="225"/>
        <item x="342"/>
        <item x="218"/>
        <item x="55"/>
        <item x="427"/>
        <item x="74"/>
        <item x="380"/>
        <item x="269"/>
        <item x="138"/>
        <item x="420"/>
        <item x="167"/>
        <item x="190"/>
        <item x="265"/>
        <item x="377"/>
        <item x="387"/>
        <item x="63"/>
        <item x="66"/>
        <item x="9"/>
        <item x="100"/>
        <item x="117"/>
        <item x="133"/>
        <item x="44"/>
        <item x="305"/>
        <item x="319"/>
        <item x="171"/>
        <item x="70"/>
        <item x="239"/>
        <item x="298"/>
        <item x="229"/>
        <item x="404"/>
        <item x="261"/>
        <item x="318"/>
        <item x="118"/>
        <item x="75"/>
        <item x="289"/>
        <item x="283"/>
        <item x="156"/>
        <item x="369"/>
        <item x="322"/>
        <item x="28"/>
        <item x="231"/>
        <item x="38"/>
        <item x="123"/>
        <item x="238"/>
        <item x="240"/>
        <item x="300"/>
        <item x="202"/>
        <item x="329"/>
        <item x="344"/>
        <item x="333"/>
        <item x="91"/>
        <item x="68"/>
        <item x="159"/>
        <item x="20"/>
        <item x="187"/>
        <item x="134"/>
        <item x="52"/>
        <item x="73"/>
        <item x="58"/>
        <item x="17"/>
        <item x="214"/>
        <item x="363"/>
        <item x="170"/>
        <item x="136"/>
        <item x="371"/>
        <item x="49"/>
        <item x="113"/>
        <item x="260"/>
        <item x="89"/>
        <item x="37"/>
        <item x="279"/>
        <item x="119"/>
        <item x="268"/>
        <item x="21"/>
        <item x="345"/>
        <item x="201"/>
        <item x="2"/>
        <item x="242"/>
        <item x="311"/>
        <item x="108"/>
        <item x="237"/>
        <item x="86"/>
        <item x="4"/>
        <item x="149"/>
        <item x="47"/>
        <item x="35"/>
        <item x="388"/>
        <item x="195"/>
        <item x="246"/>
        <item x="282"/>
        <item x="288"/>
        <item x="179"/>
        <item x="234"/>
        <item x="191"/>
        <item x="98"/>
        <item x="266"/>
        <item x="142"/>
        <item x="132"/>
        <item x="48"/>
        <item x="94"/>
        <item x="353"/>
        <item x="330"/>
        <item x="186"/>
        <item x="112"/>
        <item x="217"/>
        <item x="121"/>
        <item x="107"/>
        <item x="160"/>
        <item x="281"/>
        <item x="255"/>
        <item x="176"/>
        <item x="297"/>
        <item x="304"/>
        <item x="358"/>
        <item x="392"/>
        <item x="273"/>
        <item x="232"/>
        <item x="419"/>
        <item x="422"/>
        <item x="46"/>
        <item x="6"/>
        <item x="16"/>
        <item x="25"/>
        <item x="27"/>
        <item x="29"/>
        <item x="26"/>
        <item x="79"/>
        <item x="365"/>
        <item x="175"/>
        <item x="338"/>
        <item x="277"/>
        <item x="292"/>
        <item x="203"/>
        <item x="3"/>
        <item x="54"/>
        <item x="104"/>
        <item x="0"/>
        <item x="15"/>
        <item x="41"/>
        <item x="146"/>
        <item x="204"/>
        <item x="356"/>
        <item x="185"/>
        <item x="141"/>
        <item x="374"/>
        <item x="77"/>
        <item x="219"/>
        <item x="109"/>
        <item x="378"/>
        <item x="169"/>
        <item x="367"/>
        <item x="325"/>
        <item x="216"/>
        <item x="410"/>
        <item x="30"/>
        <item x="245"/>
        <item x="373"/>
        <item x="34"/>
        <item x="67"/>
        <item x="375"/>
        <item x="276"/>
        <item x="421"/>
        <item x="424"/>
        <item x="267"/>
        <item x="290"/>
        <item x="124"/>
        <item x="284"/>
        <item x="184"/>
        <item x="309"/>
        <item x="395"/>
        <item x="272"/>
        <item x="258"/>
        <item x="64"/>
        <item x="370"/>
        <item x="208"/>
        <item x="220"/>
        <item x="315"/>
        <item x="105"/>
        <item x="352"/>
        <item x="168"/>
        <item x="137"/>
        <item x="287"/>
        <item x="199"/>
        <item x="126"/>
        <item x="99"/>
        <item x="399"/>
        <item x="335"/>
        <item x="143"/>
        <item x="359"/>
        <item x="308"/>
        <item x="222"/>
        <item x="354"/>
        <item x="372"/>
        <item x="183"/>
        <item x="106"/>
        <item x="135"/>
        <item x="409"/>
        <item x="324"/>
        <item x="144"/>
        <item x="423"/>
        <item x="221"/>
        <item x="402"/>
        <item x="386"/>
        <item x="247"/>
        <item x="5"/>
        <item x="317"/>
        <item x="1"/>
        <item x="188"/>
        <item x="341"/>
        <item x="428"/>
        <item x="127"/>
        <item x="122"/>
        <item x="224"/>
        <item x="346"/>
        <item x="398"/>
        <item x="316"/>
        <item x="130"/>
        <item x="157"/>
        <item x="313"/>
        <item x="23"/>
        <item x="320"/>
        <item x="235"/>
        <item x="407"/>
        <item x="209"/>
        <item x="306"/>
        <item x="151"/>
        <item x="164"/>
        <item x="312"/>
        <item x="340"/>
        <item x="275"/>
        <item x="382"/>
        <item x="93"/>
        <item x="390"/>
        <item x="82"/>
        <item x="348"/>
        <item x="286"/>
        <item x="83"/>
        <item x="50"/>
        <item x="418"/>
        <item x="425"/>
        <item x="416"/>
        <item x="196"/>
        <item x="228"/>
        <item x="80"/>
        <item x="211"/>
        <item x="303"/>
        <item x="14"/>
        <item x="110"/>
        <item x="76"/>
        <item x="13"/>
        <item x="278"/>
        <item x="56"/>
        <item x="103"/>
        <item x="351"/>
        <item x="24"/>
        <item x="401"/>
        <item x="227"/>
        <item x="314"/>
        <item x="412"/>
        <item x="166"/>
        <item x="291"/>
        <item x="84"/>
        <item x="40"/>
        <item x="257"/>
        <item x="87"/>
        <item x="177"/>
        <item x="334"/>
        <item x="207"/>
        <item x="81"/>
        <item x="248"/>
        <item x="43"/>
        <item x="263"/>
        <item x="193"/>
        <item x="115"/>
        <item x="396"/>
        <item x="11"/>
        <item x="254"/>
        <item x="349"/>
        <item x="205"/>
        <item x="252"/>
        <item x="405"/>
        <item x="411"/>
        <item x="253"/>
        <item x="114"/>
        <item x="323"/>
        <item x="332"/>
        <item x="61"/>
        <item x="39"/>
        <item x="415"/>
        <item x="173"/>
        <item x="180"/>
        <item x="116"/>
        <item x="85"/>
        <item x="397"/>
        <item x="417"/>
        <item x="366"/>
        <item x="250"/>
        <item x="163"/>
        <item x="400"/>
        <item x="293"/>
        <item x="128"/>
        <item x="393"/>
        <item x="389"/>
        <item x="155"/>
        <item x="140"/>
        <item x="327"/>
        <item x="153"/>
        <item x="97"/>
        <item x="90"/>
        <item x="339"/>
        <item x="223"/>
        <item x="192"/>
        <item x="129"/>
        <item x="295"/>
        <item x="403"/>
        <item x="213"/>
        <item x="355"/>
        <item x="326"/>
        <item x="426"/>
        <item x="226"/>
        <item x="148"/>
        <item x="280"/>
        <item x="22"/>
        <item x="62"/>
        <item x="364"/>
        <item x="95"/>
        <item x="430"/>
        <item t="default"/>
      </items>
    </pivotField>
    <pivotField axis="axisRow" showAll="0">
      <items count="4">
        <item sd="0" x="1"/>
        <item x="0"/>
        <item sd="0" x="2"/>
        <item t="default" sd="0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5">
        <item x="0"/>
        <item x="2"/>
        <item x="1"/>
        <item x="3"/>
        <item t="default"/>
      </items>
    </pivotField>
    <pivotField axis="axisRow" showAll="0" sortType="descending">
      <items count="9">
        <item sd="0" x="5"/>
        <item x="1"/>
        <item x="2"/>
        <item x="3"/>
        <item sd="0" x="4"/>
        <item sd="0" x="6"/>
        <item x="0"/>
        <item sd="0" x="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1">
    <field x="139"/>
    <field x="142"/>
    <field x="96"/>
    <field x="97"/>
    <field x="48"/>
    <field x="49"/>
    <field x="3"/>
    <field x="82"/>
    <field x="122"/>
    <field x="107"/>
    <field x="138"/>
  </rowFields>
  <rowItems count="59">
    <i>
      <x/>
    </i>
    <i>
      <x v="1"/>
    </i>
    <i r="1">
      <x v="6"/>
    </i>
    <i r="2">
      <x v="37"/>
      <x v="65"/>
    </i>
    <i r="2">
      <x v="53"/>
      <x v="67"/>
    </i>
    <i r="2">
      <x v="52"/>
      <x v="68"/>
    </i>
    <i r="2">
      <x v="39"/>
      <x v="64"/>
    </i>
    <i r="2">
      <x v="35"/>
      <x v="11"/>
    </i>
    <i r="2">
      <x v="36"/>
      <x v="40"/>
    </i>
    <i r="2">
      <x v="49"/>
      <x v="84"/>
    </i>
    <i r="2">
      <x v="88"/>
      <x v="88"/>
    </i>
    <i r="2">
      <x v="85"/>
      <x v="28"/>
    </i>
    <i r="2">
      <x v="63"/>
      <x v="87"/>
    </i>
    <i r="2">
      <x v="48"/>
      <x v="30"/>
    </i>
    <i r="2">
      <x v="50"/>
      <x v="4"/>
    </i>
    <i r="2">
      <x v="64"/>
      <x v="86"/>
    </i>
    <i r="2">
      <x v="40"/>
      <x v="56"/>
    </i>
    <i r="2">
      <x v="24"/>
      <x v="29"/>
    </i>
    <i r="2">
      <x v="86"/>
      <x v="27"/>
    </i>
    <i r="2">
      <x v="41"/>
      <x v="5"/>
    </i>
    <i r="2">
      <x v="55"/>
      <x v="39"/>
    </i>
    <i r="1">
      <x v="1"/>
    </i>
    <i r="2">
      <x v="68"/>
      <x v="69"/>
    </i>
    <i r="2">
      <x v="74"/>
      <x v="33"/>
    </i>
    <i r="2">
      <x v="76"/>
      <x v="57"/>
    </i>
    <i r="2">
      <x v="78"/>
      <x v="74"/>
    </i>
    <i r="2">
      <x v="82"/>
      <x v="14"/>
    </i>
    <i r="2">
      <x v="77"/>
      <x v="34"/>
    </i>
    <i r="2">
      <x v="81"/>
      <x v="8"/>
    </i>
    <i r="2">
      <x v="73"/>
      <x v="25"/>
    </i>
    <i r="2">
      <x v="72"/>
      <x v="24"/>
    </i>
    <i r="2">
      <x v="75"/>
      <x v="18"/>
    </i>
    <i r="2">
      <x v="87"/>
      <x/>
    </i>
    <i r="2">
      <x v="70"/>
      <x v="37"/>
    </i>
    <i r="2">
      <x v="71"/>
      <x v="38"/>
    </i>
    <i r="2">
      <x v="67"/>
      <x v="61"/>
    </i>
    <i r="2">
      <x v="9"/>
      <x v="66"/>
    </i>
    <i r="2">
      <x v="16"/>
      <x v="3"/>
    </i>
    <i r="2">
      <x v="88"/>
      <x v="88"/>
    </i>
    <i r="2">
      <x v="79"/>
      <x v="20"/>
    </i>
    <i r="2">
      <x v="80"/>
      <x v="22"/>
    </i>
    <i r="1">
      <x v="2"/>
    </i>
    <i r="2">
      <x v="9"/>
      <x v="66"/>
    </i>
    <i r="2">
      <x v="27"/>
      <x v="13"/>
    </i>
    <i r="2">
      <x v="25"/>
      <x v="75"/>
    </i>
    <i r="2">
      <x v="29"/>
      <x v="50"/>
    </i>
    <i r="2">
      <x v="88"/>
      <x v="88"/>
    </i>
    <i r="2">
      <x v="26"/>
      <x v="12"/>
    </i>
    <i r="2">
      <x v="83"/>
      <x v="70"/>
    </i>
    <i r="2">
      <x v="1"/>
      <x v="76"/>
    </i>
    <i r="2">
      <x v="67"/>
      <x v="61"/>
    </i>
    <i r="1">
      <x v="3"/>
    </i>
    <i r="2">
      <x v="2"/>
      <x v="60"/>
    </i>
    <i r="2">
      <x v="6"/>
      <x v="35"/>
    </i>
    <i r="2">
      <x v="5"/>
      <x v="1"/>
    </i>
    <i r="2">
      <x v="3"/>
      <x v="62"/>
    </i>
    <i r="2">
      <x v="84"/>
      <x v="71"/>
    </i>
    <i r="2">
      <x v="4"/>
      <x v="63"/>
    </i>
    <i t="grand">
      <x/>
    </i>
  </rowItems>
  <colFields count="1">
    <field x="129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3">
    <pageField fld="140" item="0" hier="-1"/>
    <pageField fld="141" hier="-1"/>
    <pageField fld="80" hier="-1"/>
  </pageFields>
  <dataFields count="1">
    <dataField name="Počet z id" fld="0" subtotal="count" baseField="80" baseItem="0"/>
  </dataFields>
  <formats count="149">
    <format dxfId="485">
      <pivotArea dataOnly="0" labelOnly="1" fieldPosition="0">
        <references count="1">
          <reference field="141" count="2">
            <x v="0"/>
            <x v="2"/>
          </reference>
        </references>
      </pivotArea>
    </format>
    <format dxfId="484">
      <pivotArea field="139" type="button" dataOnly="0" labelOnly="1" outline="0" axis="axisRow" fieldPosition="0"/>
    </format>
    <format dxfId="483">
      <pivotArea dataOnly="0" labelOnly="1" fieldPosition="0">
        <references count="1">
          <reference field="129" count="0"/>
        </references>
      </pivotArea>
    </format>
    <format dxfId="482">
      <pivotArea dataOnly="0" labelOnly="1" grandCol="1" outline="0" fieldPosition="0"/>
    </format>
    <format dxfId="481">
      <pivotArea field="139" type="button" dataOnly="0" labelOnly="1" outline="0" axis="axisRow" fieldPosition="0"/>
    </format>
    <format dxfId="480">
      <pivotArea dataOnly="0" labelOnly="1" fieldPosition="0">
        <references count="1">
          <reference field="129" count="0"/>
        </references>
      </pivotArea>
    </format>
    <format dxfId="479">
      <pivotArea dataOnly="0" labelOnly="1" grandCol="1" outline="0" fieldPosition="0"/>
    </format>
    <format dxfId="478">
      <pivotArea field="139" type="button" dataOnly="0" labelOnly="1" outline="0" axis="axisRow" fieldPosition="0"/>
    </format>
    <format dxfId="477">
      <pivotArea dataOnly="0" labelOnly="1" fieldPosition="0">
        <references count="1">
          <reference field="129" count="0"/>
        </references>
      </pivotArea>
    </format>
    <format dxfId="476">
      <pivotArea dataOnly="0" labelOnly="1" grandCol="1" outline="0" fieldPosition="0"/>
    </format>
    <format dxfId="475">
      <pivotArea field="139" type="button" dataOnly="0" labelOnly="1" outline="0" axis="axisRow" fieldPosition="0"/>
    </format>
    <format dxfId="474">
      <pivotArea dataOnly="0" labelOnly="1" fieldPosition="0">
        <references count="1">
          <reference field="129" count="0"/>
        </references>
      </pivotArea>
    </format>
    <format dxfId="473">
      <pivotArea dataOnly="0" labelOnly="1" grandCol="1" outline="0" fieldPosition="0"/>
    </format>
    <format dxfId="472">
      <pivotArea collapsedLevelsAreSubtotals="1" fieldPosition="0">
        <references count="1">
          <reference field="139" count="1">
            <x v="1"/>
          </reference>
        </references>
      </pivotArea>
    </format>
    <format dxfId="471">
      <pivotArea dataOnly="0" labelOnly="1" fieldPosition="0">
        <references count="1">
          <reference field="139" count="1">
            <x v="1"/>
          </reference>
        </references>
      </pivotArea>
    </format>
    <format dxfId="470">
      <pivotArea collapsedLevelsAreSubtotals="1" fieldPosition="0">
        <references count="1">
          <reference field="139" count="1">
            <x v="1"/>
          </reference>
        </references>
      </pivotArea>
    </format>
    <format dxfId="469">
      <pivotArea dataOnly="0" labelOnly="1" fieldPosition="0">
        <references count="1">
          <reference field="139" count="1">
            <x v="1"/>
          </reference>
        </references>
      </pivotArea>
    </format>
    <format dxfId="468">
      <pivotArea field="129" type="button" dataOnly="0" labelOnly="1" outline="0" axis="axisCol" fieldPosition="0"/>
    </format>
    <format dxfId="467">
      <pivotArea field="129" type="button" dataOnly="0" labelOnly="1" outline="0" axis="axisCol" fieldPosition="0"/>
    </format>
    <format dxfId="466">
      <pivotArea field="129" type="button" dataOnly="0" labelOnly="1" outline="0" axis="axisCol" fieldPosition="0"/>
    </format>
    <format dxfId="465">
      <pivotArea field="129" type="button" dataOnly="0" labelOnly="1" outline="0" axis="axisCol" fieldPosition="0"/>
    </format>
    <format dxfId="464">
      <pivotArea field="129" type="button" dataOnly="0" labelOnly="1" outline="0" axis="axisCol" fieldPosition="0"/>
    </format>
    <format dxfId="463">
      <pivotArea collapsedLevelsAreSubtotals="1" fieldPosition="0">
        <references count="5">
          <reference field="48" count="1">
            <x v="70"/>
          </reference>
          <reference field="96" count="1" selected="0">
            <x v="9"/>
          </reference>
          <reference field="97" count="1" selected="0">
            <x v="66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462">
      <pivotArea dataOnly="0" labelOnly="1" fieldPosition="0">
        <references count="3">
          <reference field="96" count="1">
            <x v="9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461">
      <pivotArea dataOnly="0" labelOnly="1" fieldPosition="0">
        <references count="4">
          <reference field="96" count="1" selected="0">
            <x v="9"/>
          </reference>
          <reference field="97" count="1">
            <x v="66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460">
      <pivotArea dataOnly="0" labelOnly="1" fieldPosition="0">
        <references count="5">
          <reference field="48" count="1">
            <x v="70"/>
          </reference>
          <reference field="96" count="1" selected="0">
            <x v="9"/>
          </reference>
          <reference field="97" count="1" selected="0">
            <x v="66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459">
      <pivotArea collapsedLevelsAreSubtotals="1" fieldPosition="0">
        <references count="5">
          <reference field="48" count="1">
            <x v="70"/>
          </reference>
          <reference field="96" count="1" selected="0">
            <x v="9"/>
          </reference>
          <reference field="97" count="1" selected="0">
            <x v="66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458">
      <pivotArea dataOnly="0" labelOnly="1" fieldPosition="0">
        <references count="3">
          <reference field="96" count="1">
            <x v="9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457">
      <pivotArea dataOnly="0" labelOnly="1" fieldPosition="0">
        <references count="4">
          <reference field="96" count="1" selected="0">
            <x v="9"/>
          </reference>
          <reference field="97" count="1">
            <x v="66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456">
      <pivotArea dataOnly="0" labelOnly="1" fieldPosition="0">
        <references count="5">
          <reference field="48" count="1">
            <x v="70"/>
          </reference>
          <reference field="96" count="1" selected="0">
            <x v="9"/>
          </reference>
          <reference field="97" count="1" selected="0">
            <x v="66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455">
      <pivotArea dataOnly="0" labelOnly="1" outline="0" fieldPosition="0">
        <references count="2">
          <reference field="129" count="0"/>
          <reference field="140" count="1" selected="0">
            <x v="0"/>
          </reference>
        </references>
      </pivotArea>
    </format>
    <format dxfId="454">
      <pivotArea dataOnly="0" labelOnly="1" outline="0" fieldPosition="0">
        <references count="2">
          <reference field="129" count="0"/>
          <reference field="140" count="1" selected="0">
            <x v="0"/>
          </reference>
        </references>
      </pivotArea>
    </format>
    <format dxfId="453">
      <pivotArea dataOnly="0" labelOnly="1" outline="0" fieldPosition="0">
        <references count="2">
          <reference field="129" count="0"/>
          <reference field="140" count="1" selected="0">
            <x v="0"/>
          </reference>
        </references>
      </pivotArea>
    </format>
    <format dxfId="452">
      <pivotArea collapsedLevelsAreSubtotals="1" fieldPosition="0">
        <references count="1">
          <reference field="139" count="1">
            <x v="1"/>
          </reference>
        </references>
      </pivotArea>
    </format>
    <format dxfId="451">
      <pivotArea dataOnly="0" labelOnly="1" fieldPosition="0">
        <references count="1">
          <reference field="139" count="1">
            <x v="1"/>
          </reference>
        </references>
      </pivotArea>
    </format>
    <format dxfId="450">
      <pivotArea dataOnly="0" labelOnly="1" fieldPosition="0">
        <references count="1">
          <reference field="129" count="0"/>
        </references>
      </pivotArea>
    </format>
    <format dxfId="449">
      <pivotArea collapsedLevelsAreSubtotals="1" fieldPosition="0">
        <references count="2">
          <reference field="129" count="1" selected="0">
            <x v="3"/>
          </reference>
          <reference field="139" count="1">
            <x v="0"/>
          </reference>
        </references>
      </pivotArea>
    </format>
    <format dxfId="448">
      <pivotArea collapsedLevelsAreSubtotals="1" fieldPosition="0">
        <references count="5">
          <reference field="96" count="1" selected="0">
            <x v="88"/>
          </reference>
          <reference field="97" count="1">
            <x v="88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447">
      <pivotArea collapsedLevelsAreSubtotals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446">
      <pivotArea dataOnly="0" labelOnly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445">
      <pivotArea collapsedLevelsAreSubtotals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444">
      <pivotArea dataOnly="0" labelOnly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443">
      <pivotArea collapsedLevelsAreSubtotals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442">
      <pivotArea dataOnly="0" labelOnly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441">
      <pivotArea collapsedLevelsAreSubtotals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440">
      <pivotArea dataOnly="0" labelOnly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439">
      <pivotArea collapsedLevelsAreSubtotals="1" fieldPosition="0">
        <references count="5">
          <reference field="96" count="1" selected="0">
            <x v="88"/>
          </reference>
          <reference field="97" count="1">
            <x v="88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438">
      <pivotArea collapsedLevelsAreSubtotals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437">
      <pivotArea dataOnly="0" labelOnly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436">
      <pivotArea collapsedLevelsAreSubtotals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435">
      <pivotArea dataOnly="0" labelOnly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434">
      <pivotArea collapsedLevelsAreSubtotals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433">
      <pivotArea dataOnly="0" labelOnly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432">
      <pivotArea collapsedLevelsAreSubtotals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431">
      <pivotArea dataOnly="0" labelOnly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430">
      <pivotArea collapsedLevelsAreSubtotals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429">
      <pivotArea dataOnly="0" labelOnly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428">
      <pivotArea collapsedLevelsAreSubtotals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427">
      <pivotArea dataOnly="0" labelOnly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426">
      <pivotArea collapsedLevelsAreSubtotals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425">
      <pivotArea dataOnly="0" labelOnly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424">
      <pivotArea collapsedLevelsAreSubtotals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423">
      <pivotArea dataOnly="0" labelOnly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422">
      <pivotArea collapsedLevelsAreSubtotals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421">
      <pivotArea dataOnly="0" labelOnly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420">
      <pivotArea collapsedLevelsAreSubtotals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419">
      <pivotArea dataOnly="0" labelOnly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418">
      <pivotArea collapsedLevelsAreSubtotals="1" fieldPosition="0">
        <references count="1">
          <reference field="139" count="1">
            <x v="0"/>
          </reference>
        </references>
      </pivotArea>
    </format>
    <format dxfId="417">
      <pivotArea dataOnly="0" labelOnly="1" fieldPosition="0">
        <references count="1">
          <reference field="139" count="1">
            <x v="0"/>
          </reference>
        </references>
      </pivotArea>
    </format>
    <format dxfId="416">
      <pivotArea collapsedLevelsAreSubtotals="1" fieldPosition="0">
        <references count="1">
          <reference field="139" count="1">
            <x v="0"/>
          </reference>
        </references>
      </pivotArea>
    </format>
    <format dxfId="415">
      <pivotArea dataOnly="0" labelOnly="1" fieldPosition="0">
        <references count="1">
          <reference field="139" count="1">
            <x v="0"/>
          </reference>
        </references>
      </pivotArea>
    </format>
    <format dxfId="414">
      <pivotArea dataOnly="0" labelOnly="1" fieldPosition="0">
        <references count="1">
          <reference field="129" count="1">
            <x v="1"/>
          </reference>
        </references>
      </pivotArea>
    </format>
    <format dxfId="413">
      <pivotArea dataOnly="0" labelOnly="1" fieldPosition="0">
        <references count="1">
          <reference field="129" count="1">
            <x v="2"/>
          </reference>
        </references>
      </pivotArea>
    </format>
    <format dxfId="412">
      <pivotArea dataOnly="0" labelOnly="1" fieldPosition="0">
        <references count="1">
          <reference field="129" count="1">
            <x v="4"/>
          </reference>
        </references>
      </pivotArea>
    </format>
    <format dxfId="411">
      <pivotArea dataOnly="0" labelOnly="1" fieldPosition="0">
        <references count="1">
          <reference field="129" count="1">
            <x v="5"/>
          </reference>
        </references>
      </pivotArea>
    </format>
    <format dxfId="410">
      <pivotArea dataOnly="0" labelOnly="1" fieldPosition="0">
        <references count="1">
          <reference field="129" count="1">
            <x v="6"/>
          </reference>
        </references>
      </pivotArea>
    </format>
    <format dxfId="409">
      <pivotArea dataOnly="0" labelOnly="1" fieldPosition="0">
        <references count="1">
          <reference field="129" count="1">
            <x v="7"/>
          </reference>
        </references>
      </pivotArea>
    </format>
    <format dxfId="408">
      <pivotArea dataOnly="0" labelOnly="1" fieldPosition="0">
        <references count="1">
          <reference field="129" count="1">
            <x v="1"/>
          </reference>
        </references>
      </pivotArea>
    </format>
    <format dxfId="407">
      <pivotArea dataOnly="0" labelOnly="1" fieldPosition="0">
        <references count="1">
          <reference field="129" count="1">
            <x v="2"/>
          </reference>
        </references>
      </pivotArea>
    </format>
    <format dxfId="406">
      <pivotArea dataOnly="0" labelOnly="1" fieldPosition="0">
        <references count="1">
          <reference field="129" count="1">
            <x v="4"/>
          </reference>
        </references>
      </pivotArea>
    </format>
    <format dxfId="405">
      <pivotArea dataOnly="0" labelOnly="1" fieldPosition="0">
        <references count="1">
          <reference field="129" count="1">
            <x v="5"/>
          </reference>
        </references>
      </pivotArea>
    </format>
    <format dxfId="404">
      <pivotArea dataOnly="0" labelOnly="1" fieldPosition="0">
        <references count="1">
          <reference field="129" count="1">
            <x v="6"/>
          </reference>
        </references>
      </pivotArea>
    </format>
    <format dxfId="403">
      <pivotArea dataOnly="0" labelOnly="1" fieldPosition="0">
        <references count="1">
          <reference field="129" count="1">
            <x v="7"/>
          </reference>
        </references>
      </pivotArea>
    </format>
    <format dxfId="402">
      <pivotArea dataOnly="0" labelOnly="1" fieldPosition="0">
        <references count="1">
          <reference field="129" count="1">
            <x v="1"/>
          </reference>
        </references>
      </pivotArea>
    </format>
    <format dxfId="401">
      <pivotArea dataOnly="0" labelOnly="1" fieldPosition="0">
        <references count="1">
          <reference field="129" count="1">
            <x v="2"/>
          </reference>
        </references>
      </pivotArea>
    </format>
    <format dxfId="400">
      <pivotArea dataOnly="0" labelOnly="1" fieldPosition="0">
        <references count="1">
          <reference field="129" count="1">
            <x v="4"/>
          </reference>
        </references>
      </pivotArea>
    </format>
    <format dxfId="399">
      <pivotArea dataOnly="0" labelOnly="1" fieldPosition="0">
        <references count="1">
          <reference field="129" count="1">
            <x v="5"/>
          </reference>
        </references>
      </pivotArea>
    </format>
    <format dxfId="398">
      <pivotArea dataOnly="0" labelOnly="1" fieldPosition="0">
        <references count="1">
          <reference field="129" count="1">
            <x v="6"/>
          </reference>
        </references>
      </pivotArea>
    </format>
    <format dxfId="397">
      <pivotArea dataOnly="0" labelOnly="1" fieldPosition="0">
        <references count="1">
          <reference field="129" count="1">
            <x v="7"/>
          </reference>
        </references>
      </pivotArea>
    </format>
    <format dxfId="396">
      <pivotArea dataOnly="0" labelOnly="1" fieldPosition="0">
        <references count="1">
          <reference field="129" count="1">
            <x v="3"/>
          </reference>
        </references>
      </pivotArea>
    </format>
    <format dxfId="395">
      <pivotArea dataOnly="0" labelOnly="1" fieldPosition="0">
        <references count="1">
          <reference field="129" count="1">
            <x v="3"/>
          </reference>
        </references>
      </pivotArea>
    </format>
    <format dxfId="394">
      <pivotArea dataOnly="0" labelOnly="1" fieldPosition="0">
        <references count="1">
          <reference field="129" count="1">
            <x v="9"/>
          </reference>
        </references>
      </pivotArea>
    </format>
    <format dxfId="393">
      <pivotArea dataOnly="0" labelOnly="1" fieldPosition="0">
        <references count="1">
          <reference field="129" count="1">
            <x v="9"/>
          </reference>
        </references>
      </pivotArea>
    </format>
    <format dxfId="392">
      <pivotArea dataOnly="0" labelOnly="1" fieldPosition="0">
        <references count="1">
          <reference field="129" count="1">
            <x v="9"/>
          </reference>
        </references>
      </pivotArea>
    </format>
    <format dxfId="391">
      <pivotArea dataOnly="0" labelOnly="1" fieldPosition="0">
        <references count="1">
          <reference field="129" count="1">
            <x v="10"/>
          </reference>
        </references>
      </pivotArea>
    </format>
    <format dxfId="390">
      <pivotArea dataOnly="0" labelOnly="1" fieldPosition="0">
        <references count="1">
          <reference field="129" count="1">
            <x v="10"/>
          </reference>
        </references>
      </pivotArea>
    </format>
    <format dxfId="389">
      <pivotArea dataOnly="0" labelOnly="1" fieldPosition="0">
        <references count="1">
          <reference field="129" count="1">
            <x v="10"/>
          </reference>
        </references>
      </pivotArea>
    </format>
    <format dxfId="388">
      <pivotArea dataOnly="0" labelOnly="1" fieldPosition="0">
        <references count="1">
          <reference field="129" count="1">
            <x v="10"/>
          </reference>
        </references>
      </pivotArea>
    </format>
    <format dxfId="387">
      <pivotArea collapsedLevelsAreSubtotals="1" fieldPosition="0">
        <references count="5">
          <reference field="96" count="1" selected="0">
            <x v="74"/>
          </reference>
          <reference field="97" count="1">
            <x v="33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386">
      <pivotArea collapsedLevelsAreSubtotals="1" fieldPosition="0">
        <references count="5">
          <reference field="96" count="1" selected="0">
            <x v="88"/>
          </reference>
          <reference field="97" count="1">
            <x v="88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385">
      <pivotArea collapsedLevelsAreSubtotals="1" fieldPosition="0">
        <references count="5">
          <reference field="96" count="1" selected="0">
            <x v="80"/>
          </reference>
          <reference field="97" count="1">
            <x v="22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384">
      <pivotArea collapsedLevelsAreSubtotals="1" fieldPosition="0">
        <references count="5">
          <reference field="96" count="1" selected="0">
            <x v="88"/>
          </reference>
          <reference field="97" count="1">
            <x v="88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2"/>
          </reference>
        </references>
      </pivotArea>
    </format>
    <format dxfId="383">
      <pivotArea collapsedLevelsAreSubtotals="1" fieldPosition="0">
        <references count="5">
          <reference field="96" count="1" selected="0">
            <x v="74"/>
          </reference>
          <reference field="97" count="1">
            <x v="33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382">
      <pivotArea collapsedLevelsAreSubtotals="1" fieldPosition="0">
        <references count="5">
          <reference field="96" count="1" selected="0">
            <x v="88"/>
          </reference>
          <reference field="97" count="1">
            <x v="88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381">
      <pivotArea collapsedLevelsAreSubtotals="1" fieldPosition="0">
        <references count="5">
          <reference field="96" count="1" selected="0">
            <x v="80"/>
          </reference>
          <reference field="97" count="1">
            <x v="22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380">
      <pivotArea collapsedLevelsAreSubtotals="1" fieldPosition="0">
        <references count="5">
          <reference field="96" count="1" selected="0">
            <x v="88"/>
          </reference>
          <reference field="97" count="1">
            <x v="88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2"/>
          </reference>
        </references>
      </pivotArea>
    </format>
    <format dxfId="379">
      <pivotArea dataOnly="0" labelOnly="1" fieldPosition="0">
        <references count="1">
          <reference field="129" count="0"/>
        </references>
      </pivotArea>
    </format>
    <format dxfId="378">
      <pivotArea dataOnly="0" labelOnly="1" grandCol="1" outline="0" fieldPosition="0"/>
    </format>
    <format dxfId="377">
      <pivotArea field="139" type="button" dataOnly="0" labelOnly="1" outline="0" axis="axisRow" fieldPosition="0"/>
    </format>
    <format dxfId="376">
      <pivotArea field="97" type="button" dataOnly="0" labelOnly="1" outline="0" axis="axisRow" fieldPosition="3"/>
    </format>
    <format dxfId="375">
      <pivotArea field="3" type="button" dataOnly="0" labelOnly="1" outline="0" axis="axisRow" fieldPosition="6"/>
    </format>
    <format dxfId="374">
      <pivotArea field="82" type="button" dataOnly="0" labelOnly="1" outline="0" axis="axisRow" fieldPosition="7"/>
    </format>
    <format dxfId="373">
      <pivotArea field="122" type="button" dataOnly="0" labelOnly="1" outline="0" axis="axisRow" fieldPosition="8"/>
    </format>
    <format dxfId="372">
      <pivotArea field="107" type="button" dataOnly="0" labelOnly="1" outline="0" axis="axisRow" fieldPosition="9"/>
    </format>
    <format dxfId="371">
      <pivotArea field="138" type="button" dataOnly="0" labelOnly="1" outline="0" axis="axisRow" fieldPosition="10"/>
    </format>
    <format dxfId="370">
      <pivotArea dataOnly="0" labelOnly="1" fieldPosition="0">
        <references count="10">
          <reference field="3" count="1" selected="0">
            <x v="150"/>
          </reference>
          <reference field="48" count="1" selected="0">
            <x v="72"/>
          </reference>
          <reference field="82" count="1" selected="0">
            <x v="67"/>
          </reference>
          <reference field="96" count="1" selected="0">
            <x v="80"/>
          </reference>
          <reference field="97" count="1" selected="0">
            <x v="22"/>
          </reference>
          <reference field="107" count="1" selected="0">
            <x v="2"/>
          </reference>
          <reference field="122" count="1" selected="0">
            <x v="1"/>
          </reference>
          <reference field="138" count="1">
            <x v="1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369">
      <pivotArea dataOnly="0" labelOnly="1" fieldPosition="0">
        <references count="10">
          <reference field="3" count="1" selected="0">
            <x v="150"/>
          </reference>
          <reference field="48" count="1" selected="0">
            <x v="72"/>
          </reference>
          <reference field="82" count="1" selected="0">
            <x v="67"/>
          </reference>
          <reference field="96" count="1" selected="0">
            <x v="80"/>
          </reference>
          <reference field="97" count="1" selected="0">
            <x v="22"/>
          </reference>
          <reference field="107" count="1" selected="0">
            <x v="2"/>
          </reference>
          <reference field="122" count="1" selected="0">
            <x v="1"/>
          </reference>
          <reference field="138" count="1">
            <x v="1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368">
      <pivotArea grandRow="1" grandCol="1" outline="0" collapsedLevelsAreSubtotals="1" fieldPosition="0"/>
    </format>
    <format dxfId="367">
      <pivotArea grandRow="1" grandCol="1" outline="0" collapsedLevelsAreSubtotals="1" fieldPosition="0"/>
    </format>
    <format dxfId="366">
      <pivotArea dataOnly="0" labelOnly="1" fieldPosition="0">
        <references count="5">
          <reference field="48" count="1">
            <x v="61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65">
      <pivotArea dataOnly="0" labelOnly="1" fieldPosition="0">
        <references count="7">
          <reference field="3" count="1">
            <x v="198"/>
          </reference>
          <reference field="48" count="1" selected="0">
            <x v="61"/>
          </reference>
          <reference field="49" count="1" selected="0">
            <x v="38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64">
      <pivotArea dataOnly="0" labelOnly="1" fieldPosition="0">
        <references count="8">
          <reference field="3" count="1" selected="0">
            <x v="198"/>
          </reference>
          <reference field="48" count="1" selected="0">
            <x v="61"/>
          </reference>
          <reference field="49" count="1" selected="0">
            <x v="38"/>
          </reference>
          <reference field="82" count="1">
            <x v="10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63">
      <pivotArea dataOnly="0" labelOnly="1" fieldPosition="0">
        <references count="9">
          <reference field="3" count="1" selected="0">
            <x v="198"/>
          </reference>
          <reference field="48" count="1" selected="0">
            <x v="61"/>
          </reference>
          <reference field="49" count="1" selected="0">
            <x v="38"/>
          </reference>
          <reference field="82" count="1" selected="0">
            <x v="10"/>
          </reference>
          <reference field="96" count="1" selected="0">
            <x v="49"/>
          </reference>
          <reference field="97" count="1" selected="0">
            <x v="84"/>
          </reference>
          <reference field="122" count="1">
            <x v="46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62">
      <pivotArea dataOnly="0" labelOnly="1" fieldPosition="0">
        <references count="10">
          <reference field="3" count="1" selected="0">
            <x v="198"/>
          </reference>
          <reference field="48" count="1" selected="0">
            <x v="61"/>
          </reference>
          <reference field="49" count="1" selected="0">
            <x v="38"/>
          </reference>
          <reference field="82" count="1" selected="0">
            <x v="10"/>
          </reference>
          <reference field="96" count="1" selected="0">
            <x v="49"/>
          </reference>
          <reference field="97" count="1" selected="0">
            <x v="84"/>
          </reference>
          <reference field="107" count="1">
            <x v="60"/>
          </reference>
          <reference field="122" count="1" selected="0">
            <x v="46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61">
      <pivotArea dataOnly="0" labelOnly="1" fieldPosition="0">
        <references count="11">
          <reference field="3" count="1" selected="0">
            <x v="198"/>
          </reference>
          <reference field="48" count="1" selected="0">
            <x v="61"/>
          </reference>
          <reference field="49" count="1" selected="0">
            <x v="38"/>
          </reference>
          <reference field="82" count="1" selected="0">
            <x v="10"/>
          </reference>
          <reference field="96" count="1" selected="0">
            <x v="49"/>
          </reference>
          <reference field="97" count="1" selected="0">
            <x v="84"/>
          </reference>
          <reference field="107" count="1" selected="0">
            <x v="60"/>
          </reference>
          <reference field="122" count="1" selected="0">
            <x v="46"/>
          </reference>
          <reference field="138" count="1">
            <x v="256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60">
      <pivotArea dataOnly="0" labelOnly="1" fieldPosition="0">
        <references count="7">
          <reference field="3" count="2">
            <x v="152"/>
            <x v="553"/>
          </reference>
          <reference field="48" count="1" selected="0">
            <x v="66"/>
          </reference>
          <reference field="49" count="1" selected="0">
            <x v="58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59">
      <pivotArea dataOnly="0" labelOnly="1" fieldPosition="0">
        <references count="8">
          <reference field="3" count="1" selected="0">
            <x v="152"/>
          </reference>
          <reference field="48" count="1" selected="0">
            <x v="66"/>
          </reference>
          <reference field="49" count="1" selected="0">
            <x v="58"/>
          </reference>
          <reference field="82" count="1">
            <x v="456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58">
      <pivotArea dataOnly="0" labelOnly="1" fieldPosition="0">
        <references count="9">
          <reference field="3" count="1" selected="0">
            <x v="152"/>
          </reference>
          <reference field="48" count="1" selected="0">
            <x v="66"/>
          </reference>
          <reference field="49" count="1" selected="0">
            <x v="58"/>
          </reference>
          <reference field="82" count="1" selected="0">
            <x v="456"/>
          </reference>
          <reference field="96" count="1" selected="0">
            <x v="49"/>
          </reference>
          <reference field="97" count="1" selected="0">
            <x v="84"/>
          </reference>
          <reference field="122" count="1">
            <x v="41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57">
      <pivotArea dataOnly="0" labelOnly="1" fieldPosition="0">
        <references count="10">
          <reference field="3" count="1" selected="0">
            <x v="152"/>
          </reference>
          <reference field="48" count="1" selected="0">
            <x v="66"/>
          </reference>
          <reference field="49" count="1" selected="0">
            <x v="58"/>
          </reference>
          <reference field="82" count="1" selected="0">
            <x v="456"/>
          </reference>
          <reference field="96" count="1" selected="0">
            <x v="49"/>
          </reference>
          <reference field="97" count="1" selected="0">
            <x v="84"/>
          </reference>
          <reference field="107" count="1">
            <x v="58"/>
          </reference>
          <reference field="122" count="1" selected="0">
            <x v="41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56">
      <pivotArea dataOnly="0" labelOnly="1" fieldPosition="0">
        <references count="11">
          <reference field="3" count="1" selected="0">
            <x v="152"/>
          </reference>
          <reference field="48" count="1" selected="0">
            <x v="66"/>
          </reference>
          <reference field="49" count="1" selected="0">
            <x v="58"/>
          </reference>
          <reference field="82" count="1" selected="0">
            <x v="456"/>
          </reference>
          <reference field="96" count="1" selected="0">
            <x v="49"/>
          </reference>
          <reference field="97" count="1" selected="0">
            <x v="84"/>
          </reference>
          <reference field="107" count="1" selected="0">
            <x v="58"/>
          </reference>
          <reference field="122" count="1" selected="0">
            <x v="41"/>
          </reference>
          <reference field="138" count="1">
            <x v="156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55">
      <pivotArea dataOnly="0" labelOnly="1" fieldPosition="0">
        <references count="5">
          <reference field="48" count="1">
            <x v="66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54">
      <pivotArea dataOnly="0" labelOnly="1" fieldPosition="0">
        <references count="7">
          <reference field="3" count="1">
            <x v="553"/>
          </reference>
          <reference field="48" count="1" selected="0">
            <x v="66"/>
          </reference>
          <reference field="49" count="1" selected="0">
            <x v="58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53">
      <pivotArea dataOnly="0" labelOnly="1" fieldPosition="0">
        <references count="8">
          <reference field="3" count="1" selected="0">
            <x v="553"/>
          </reference>
          <reference field="48" count="1" selected="0">
            <x v="66"/>
          </reference>
          <reference field="49" count="1" selected="0">
            <x v="58"/>
          </reference>
          <reference field="82" count="1">
            <x v="50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52">
      <pivotArea dataOnly="0" labelOnly="1" fieldPosition="0">
        <references count="9">
          <reference field="3" count="1" selected="0">
            <x v="553"/>
          </reference>
          <reference field="48" count="1" selected="0">
            <x v="66"/>
          </reference>
          <reference field="49" count="1" selected="0">
            <x v="58"/>
          </reference>
          <reference field="82" count="1" selected="0">
            <x v="50"/>
          </reference>
          <reference field="96" count="1" selected="0">
            <x v="49"/>
          </reference>
          <reference field="97" count="1" selected="0">
            <x v="84"/>
          </reference>
          <reference field="122" count="1">
            <x v="21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51">
      <pivotArea dataOnly="0" labelOnly="1" fieldPosition="0">
        <references count="10">
          <reference field="3" count="1" selected="0">
            <x v="553"/>
          </reference>
          <reference field="48" count="1" selected="0">
            <x v="66"/>
          </reference>
          <reference field="49" count="1" selected="0">
            <x v="58"/>
          </reference>
          <reference field="82" count="1" selected="0">
            <x v="50"/>
          </reference>
          <reference field="96" count="1" selected="0">
            <x v="49"/>
          </reference>
          <reference field="97" count="1" selected="0">
            <x v="84"/>
          </reference>
          <reference field="107" count="1">
            <x v="31"/>
          </reference>
          <reference field="122" count="1" selected="0">
            <x v="21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50">
      <pivotArea dataOnly="0" labelOnly="1" fieldPosition="0">
        <references count="11">
          <reference field="3" count="1" selected="0">
            <x v="553"/>
          </reference>
          <reference field="48" count="1" selected="0">
            <x v="66"/>
          </reference>
          <reference field="49" count="1" selected="0">
            <x v="58"/>
          </reference>
          <reference field="82" count="1" selected="0">
            <x v="50"/>
          </reference>
          <reference field="96" count="1" selected="0">
            <x v="49"/>
          </reference>
          <reference field="97" count="1" selected="0">
            <x v="84"/>
          </reference>
          <reference field="107" count="1" selected="0">
            <x v="31"/>
          </reference>
          <reference field="122" count="1" selected="0">
            <x v="21"/>
          </reference>
          <reference field="138" count="1">
            <x v="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49">
      <pivotArea dataOnly="0" labelOnly="1" fieldPosition="0">
        <references count="6">
          <reference field="48" count="1" selected="0">
            <x v="61"/>
          </reference>
          <reference field="49" count="1">
            <x v="38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48">
      <pivotArea dataOnly="0" labelOnly="1" offset="IV1" fieldPosition="0">
        <references count="5">
          <reference field="48" count="1">
            <x v="53"/>
          </reference>
          <reference field="96" count="1" selected="0">
            <x v="63"/>
          </reference>
          <reference field="97" count="1" selected="0">
            <x v="87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47">
      <pivotArea dataOnly="0" labelOnly="1" fieldPosition="0">
        <references count="5">
          <reference field="48" count="1">
            <x v="53"/>
          </reference>
          <reference field="96" count="1" selected="0">
            <x v="63"/>
          </reference>
          <reference field="97" count="1" selected="0">
            <x v="87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46">
      <pivotArea dataOnly="0" labelOnly="1" fieldPosition="0">
        <references count="7">
          <reference field="3" count="1">
            <x v="579"/>
          </reference>
          <reference field="48" count="1" selected="0">
            <x v="53"/>
          </reference>
          <reference field="49" count="1" selected="0">
            <x v="1"/>
          </reference>
          <reference field="96" count="1" selected="0">
            <x v="63"/>
          </reference>
          <reference field="97" count="1" selected="0">
            <x v="87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45">
      <pivotArea dataOnly="0" labelOnly="1" fieldPosition="0">
        <references count="7">
          <reference field="3" count="1">
            <x v="579"/>
          </reference>
          <reference field="48" count="1" selected="0">
            <x v="53"/>
          </reference>
          <reference field="49" count="1" selected="0">
            <x v="1"/>
          </reference>
          <reference field="96" count="1" selected="0">
            <x v="63"/>
          </reference>
          <reference field="97" count="1" selected="0">
            <x v="87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44">
      <pivotArea dataOnly="0" labelOnly="1" fieldPosition="0">
        <references count="7">
          <reference field="3" count="1">
            <x v="470"/>
          </reference>
          <reference field="48" count="1" selected="0">
            <x v="68"/>
          </reference>
          <reference field="49" count="1" selected="0">
            <x v="0"/>
          </reference>
          <reference field="96" count="1" selected="0">
            <x v="48"/>
          </reference>
          <reference field="97" count="1" selected="0">
            <x v="30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43">
      <pivotArea dataOnly="0" labelOnly="1" fieldPosition="0">
        <references count="7">
          <reference field="3" count="1">
            <x v="470"/>
          </reference>
          <reference field="48" count="1" selected="0">
            <x v="68"/>
          </reference>
          <reference field="49" count="1" selected="0">
            <x v="0"/>
          </reference>
          <reference field="96" count="1" selected="0">
            <x v="48"/>
          </reference>
          <reference field="97" count="1" selected="0">
            <x v="30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42">
      <pivotArea dataOnly="0" labelOnly="1" fieldPosition="0">
        <references count="7">
          <reference field="3" count="1">
            <x v="660"/>
          </reference>
          <reference field="48" count="1" selected="0">
            <x v="68"/>
          </reference>
          <reference field="49" count="1" selected="0">
            <x v="0"/>
          </reference>
          <reference field="96" count="1" selected="0">
            <x v="40"/>
          </reference>
          <reference field="97" count="1" selected="0">
            <x v="56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41">
      <pivotArea dataOnly="0" labelOnly="1" fieldPosition="0">
        <references count="7">
          <reference field="3" count="1">
            <x v="660"/>
          </reference>
          <reference field="48" count="1" selected="0">
            <x v="68"/>
          </reference>
          <reference field="49" count="1" selected="0">
            <x v="0"/>
          </reference>
          <reference field="96" count="1" selected="0">
            <x v="40"/>
          </reference>
          <reference field="97" count="1" selected="0">
            <x v="56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40">
      <pivotArea dataOnly="0" labelOnly="1" fieldPosition="0">
        <references count="7">
          <reference field="3" count="1">
            <x v="678"/>
          </reference>
          <reference field="48" count="1" selected="0">
            <x v="68"/>
          </reference>
          <reference field="49" count="1" selected="0">
            <x v="0"/>
          </reference>
          <reference field="96" count="1" selected="0">
            <x v="86"/>
          </reference>
          <reference field="97" count="1" selected="0">
            <x v="27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39">
      <pivotArea dataOnly="0" labelOnly="1" fieldPosition="0">
        <references count="7">
          <reference field="3" count="1">
            <x v="678"/>
          </reference>
          <reference field="48" count="1" selected="0">
            <x v="68"/>
          </reference>
          <reference field="49" count="1" selected="0">
            <x v="0"/>
          </reference>
          <reference field="96" count="1" selected="0">
            <x v="86"/>
          </reference>
          <reference field="97" count="1" selected="0">
            <x v="27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38">
      <pivotArea dataOnly="0" labelOnly="1" fieldPosition="0">
        <references count="7">
          <reference field="3" count="1">
            <x v="23"/>
          </reference>
          <reference field="48" count="1" selected="0">
            <x v="46"/>
          </reference>
          <reference field="49" count="1" selected="0">
            <x v="22"/>
          </reference>
          <reference field="96" count="1" selected="0">
            <x v="55"/>
          </reference>
          <reference field="97" count="1" selected="0">
            <x v="39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37">
      <pivotArea dataOnly="0" labelOnly="1" fieldPosition="0">
        <references count="7">
          <reference field="3" count="1">
            <x v="23"/>
          </reference>
          <reference field="48" count="1" selected="0">
            <x v="46"/>
          </reference>
          <reference field="49" count="1" selected="0">
            <x v="22"/>
          </reference>
          <reference field="96" count="1" selected="0">
            <x v="55"/>
          </reference>
          <reference field="97" count="1" selected="0">
            <x v="39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8C7F-FC2F-47E8-AFEB-44833EF135B7}" name="Kontingenční tabulka3" cacheId="1" applyNumberFormats="0" applyBorderFormats="0" applyFontFormats="0" applyPatternFormats="0" applyAlignmentFormats="0" applyWidthHeightFormats="1" dataCaption="Hodnoty" updatedVersion="6" minRefreshableVersion="3" itemPrintTitles="1" createdVersion="6" indent="0" outline="1" outlineData="1" multipleFieldFilters="0">
  <location ref="A6:U165" firstHeaderRow="1" firstDataRow="2" firstDataCol="9" rowPageCount="3" colPageCount="1"/>
  <pivotFields count="143">
    <pivotField dataField="1" showAll="0"/>
    <pivotField axis="axisRow" outline="0" showAll="0" defaultSubtotal="0">
      <items count="277">
        <item x="238"/>
        <item x="160"/>
        <item x="223"/>
        <item x="68"/>
        <item x="100"/>
        <item x="39"/>
        <item x="199"/>
        <item x="168"/>
        <item x="231"/>
        <item x="201"/>
        <item x="144"/>
        <item x="76"/>
        <item x="122"/>
        <item x="229"/>
        <item x="213"/>
        <item x="181"/>
        <item x="67"/>
        <item x="64"/>
        <item x="200"/>
        <item x="21"/>
        <item x="10"/>
        <item x="143"/>
        <item x="117"/>
        <item x="152"/>
        <item x="58"/>
        <item x="198"/>
        <item x="106"/>
        <item x="55"/>
        <item x="40"/>
        <item x="28"/>
        <item x="211"/>
        <item x="137"/>
        <item x="132"/>
        <item x="104"/>
        <item x="31"/>
        <item x="3"/>
        <item x="124"/>
        <item x="136"/>
        <item x="97"/>
        <item x="167"/>
        <item x="129"/>
        <item x="165"/>
        <item x="224"/>
        <item x="217"/>
        <item x="29"/>
        <item x="150"/>
        <item x="182"/>
        <item x="45"/>
        <item x="89"/>
        <item x="121"/>
        <item x="170"/>
        <item x="44"/>
        <item x="37"/>
        <item x="105"/>
        <item x="149"/>
        <item x="126"/>
        <item x="142"/>
        <item x="33"/>
        <item x="35"/>
        <item x="215"/>
        <item x="59"/>
        <item x="38"/>
        <item x="43"/>
        <item x="86"/>
        <item x="118"/>
        <item x="275"/>
        <item x="138"/>
        <item x="172"/>
        <item x="157"/>
        <item x="75"/>
        <item x="62"/>
        <item x="49"/>
        <item x="166"/>
        <item x="77"/>
        <item x="147"/>
        <item x="232"/>
        <item x="222"/>
        <item x="162"/>
        <item x="6"/>
        <item x="66"/>
        <item x="230"/>
        <item x="51"/>
        <item x="113"/>
        <item x="237"/>
        <item x="73"/>
        <item x="221"/>
        <item x="227"/>
        <item x="203"/>
        <item x="197"/>
        <item x="128"/>
        <item x="32"/>
        <item x="60"/>
        <item x="72"/>
        <item x="173"/>
        <item x="111"/>
        <item x="48"/>
        <item x="210"/>
        <item x="171"/>
        <item x="130"/>
        <item x="123"/>
        <item x="54"/>
        <item x="186"/>
        <item x="195"/>
        <item x="214"/>
        <item x="17"/>
        <item x="50"/>
        <item x="233"/>
        <item x="119"/>
        <item x="41"/>
        <item x="46"/>
        <item x="204"/>
        <item x="71"/>
        <item x="234"/>
        <item x="80"/>
        <item x="228"/>
        <item x="184"/>
        <item x="83"/>
        <item x="196"/>
        <item x="226"/>
        <item x="7"/>
        <item x="158"/>
        <item x="235"/>
        <item x="159"/>
        <item x="190"/>
        <item x="101"/>
        <item x="34"/>
        <item x="239"/>
        <item x="70"/>
        <item x="110"/>
        <item x="205"/>
        <item x="134"/>
        <item x="47"/>
        <item x="187"/>
        <item x="81"/>
        <item x="154"/>
        <item x="133"/>
        <item x="85"/>
        <item x="140"/>
        <item x="103"/>
        <item x="225"/>
        <item x="151"/>
        <item x="135"/>
        <item x="27"/>
        <item x="8"/>
        <item x="164"/>
        <item x="2"/>
        <item x="56"/>
        <item x="163"/>
        <item x="174"/>
        <item x="206"/>
        <item x="207"/>
        <item x="194"/>
        <item x="91"/>
        <item x="65"/>
        <item x="156"/>
        <item x="95"/>
        <item x="79"/>
        <item x="175"/>
        <item x="120"/>
        <item x="5"/>
        <item x="112"/>
        <item x="153"/>
        <item x="69"/>
        <item x="183"/>
        <item x="209"/>
        <item x="141"/>
        <item x="63"/>
        <item x="146"/>
        <item x="12"/>
        <item x="87"/>
        <item x="192"/>
        <item x="98"/>
        <item x="42"/>
        <item x="155"/>
        <item x="26"/>
        <item x="161"/>
        <item x="84"/>
        <item x="115"/>
        <item x="13"/>
        <item x="15"/>
        <item x="109"/>
        <item x="145"/>
        <item x="208"/>
        <item x="180"/>
        <item x="176"/>
        <item x="107"/>
        <item x="22"/>
        <item x="236"/>
        <item x="212"/>
        <item x="188"/>
        <item x="0"/>
        <item x="30"/>
        <item x="24"/>
        <item x="108"/>
        <item x="19"/>
        <item x="127"/>
        <item x="9"/>
        <item x="61"/>
        <item x="131"/>
        <item x="114"/>
        <item x="20"/>
        <item x="82"/>
        <item x="220"/>
        <item x="116"/>
        <item x="178"/>
        <item x="36"/>
        <item x="23"/>
        <item x="218"/>
        <item x="102"/>
        <item x="16"/>
        <item x="78"/>
        <item x="148"/>
        <item x="88"/>
        <item x="25"/>
        <item x="179"/>
        <item x="96"/>
        <item x="18"/>
        <item x="219"/>
        <item x="14"/>
        <item x="53"/>
        <item x="193"/>
        <item x="189"/>
        <item x="1"/>
        <item x="93"/>
        <item x="99"/>
        <item x="202"/>
        <item x="92"/>
        <item x="94"/>
        <item x="4"/>
        <item x="57"/>
        <item x="90"/>
        <item x="185"/>
        <item x="216"/>
        <item x="74"/>
        <item x="125"/>
        <item x="139"/>
        <item x="11"/>
        <item x="52"/>
        <item x="240"/>
        <item x="169"/>
        <item x="191"/>
        <item x="241"/>
        <item x="177"/>
        <item x="242"/>
        <item x="245"/>
        <item x="250"/>
        <item x="243"/>
        <item x="249"/>
        <item x="251"/>
        <item x="246"/>
        <item x="270"/>
        <item x="244"/>
        <item x="247"/>
        <item x="248"/>
        <item x="268"/>
        <item x="274"/>
        <item x="252"/>
        <item x="269"/>
        <item x="272"/>
        <item x="273"/>
        <item x="271"/>
        <item x="253"/>
        <item x="257"/>
        <item x="258"/>
        <item x="261"/>
        <item x="255"/>
        <item x="256"/>
        <item x="262"/>
        <item x="260"/>
        <item x="265"/>
        <item x="267"/>
        <item x="266"/>
        <item x="259"/>
        <item x="263"/>
        <item x="264"/>
        <item x="254"/>
        <item x="2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704">
        <item x="95"/>
        <item x="197"/>
        <item x="241"/>
        <item x="245"/>
        <item x="596"/>
        <item x="541"/>
        <item x="4"/>
        <item x="297"/>
        <item x="220"/>
        <item x="493"/>
        <item x="346"/>
        <item x="246"/>
        <item x="378"/>
        <item x="219"/>
        <item x="620"/>
        <item x="361"/>
        <item x="486"/>
        <item x="287"/>
        <item x="437"/>
        <item x="595"/>
        <item x="617"/>
        <item x="575"/>
        <item x="559"/>
        <item x="502"/>
        <item x="594"/>
        <item x="215"/>
        <item x="250"/>
        <item x="251"/>
        <item x="36"/>
        <item x="585"/>
        <item x="593"/>
        <item x="592"/>
        <item x="643"/>
        <item x="50"/>
        <item x="358"/>
        <item x="476"/>
        <item x="112"/>
        <item x="386"/>
        <item x="591"/>
        <item x="473"/>
        <item x="590"/>
        <item x="589"/>
        <item x="588"/>
        <item x="384"/>
        <item x="385"/>
        <item x="587"/>
        <item x="417"/>
        <item x="257"/>
        <item x="586"/>
        <item x="285"/>
        <item x="167"/>
        <item x="298"/>
        <item x="201"/>
        <item x="334"/>
        <item x="276"/>
        <item x="180"/>
        <item x="491"/>
        <item x="179"/>
        <item x="404"/>
        <item x="380"/>
        <item x="439"/>
        <item x="379"/>
        <item x="64"/>
        <item x="125"/>
        <item x="357"/>
        <item x="143"/>
        <item x="170"/>
        <item x="171"/>
        <item x="388"/>
        <item x="196"/>
        <item x="574"/>
        <item x="578"/>
        <item x="577"/>
        <item x="425"/>
        <item x="63"/>
        <item x="24"/>
        <item x="226"/>
        <item x="642"/>
        <item x="616"/>
        <item x="26"/>
        <item x="557"/>
        <item x="553"/>
        <item x="406"/>
        <item x="286"/>
        <item x="527"/>
        <item x="279"/>
        <item x="273"/>
        <item x="164"/>
        <item x="165"/>
        <item x="464"/>
        <item x="548"/>
        <item x="229"/>
        <item x="230"/>
        <item x="240"/>
        <item x="34"/>
        <item x="615"/>
        <item x="86"/>
        <item x="190"/>
        <item x="293"/>
        <item x="222"/>
        <item x="255"/>
        <item x="584"/>
        <item x="614"/>
        <item x="613"/>
        <item x="576"/>
        <item x="83"/>
        <item x="239"/>
        <item x="692"/>
        <item x="306"/>
        <item x="307"/>
        <item x="308"/>
        <item x="309"/>
        <item x="310"/>
        <item x="619"/>
        <item x="311"/>
        <item x="641"/>
        <item x="573"/>
        <item x="572"/>
        <item x="231"/>
        <item x="571"/>
        <item x="172"/>
        <item x="570"/>
        <item x="569"/>
        <item x="568"/>
        <item x="612"/>
        <item x="673"/>
        <item x="84"/>
        <item x="422"/>
        <item x="436"/>
        <item x="49"/>
        <item x="227"/>
        <item x="434"/>
        <item x="435"/>
        <item x="91"/>
        <item x="161"/>
        <item x="217"/>
        <item x="463"/>
        <item x="372"/>
        <item x="232"/>
        <item x="25"/>
        <item x="392"/>
        <item x="393"/>
        <item x="369"/>
        <item x="160"/>
        <item x="566"/>
        <item x="669"/>
        <item x="111"/>
        <item x="13"/>
        <item x="218"/>
        <item x="126"/>
        <item x="42"/>
        <item x="80"/>
        <item x="216"/>
        <item x="236"/>
        <item x="351"/>
        <item x="387"/>
        <item x="356"/>
        <item x="444"/>
        <item x="373"/>
        <item x="564"/>
        <item x="623"/>
        <item x="120"/>
        <item x="135"/>
        <item x="294"/>
        <item x="563"/>
        <item x="535"/>
        <item x="536"/>
        <item x="640"/>
        <item x="639"/>
        <item x="532"/>
        <item x="207"/>
        <item x="457"/>
        <item x="289"/>
        <item x="345"/>
        <item x="31"/>
        <item x="168"/>
        <item x="15"/>
        <item x="48"/>
        <item x="638"/>
        <item x="169"/>
        <item x="209"/>
        <item x="43"/>
        <item x="558"/>
        <item x="556"/>
        <item x="173"/>
        <item x="174"/>
        <item x="175"/>
        <item x="176"/>
        <item x="646"/>
        <item x="177"/>
        <item x="280"/>
        <item x="233"/>
        <item x="687"/>
        <item x="555"/>
        <item x="263"/>
        <item x="243"/>
        <item x="554"/>
        <item x="242"/>
        <item x="296"/>
        <item x="178"/>
        <item x="51"/>
        <item x="611"/>
        <item x="288"/>
        <item x="27"/>
        <item x="610"/>
        <item x="114"/>
        <item x="552"/>
        <item x="551"/>
        <item x="609"/>
        <item x="441"/>
        <item x="662"/>
        <item x="681"/>
        <item x="678"/>
        <item x="546"/>
        <item x="550"/>
        <item x="665"/>
        <item x="359"/>
        <item x="608"/>
        <item x="402"/>
        <item x="469"/>
        <item x="81"/>
        <item x="427"/>
        <item x="501"/>
        <item x="258"/>
        <item x="205"/>
        <item x="549"/>
        <item x="151"/>
        <item x="17"/>
        <item x="533"/>
        <item x="29"/>
        <item x="684"/>
        <item x="204"/>
        <item x="547"/>
        <item x="159"/>
        <item x="637"/>
        <item x="6"/>
        <item x="607"/>
        <item x="330"/>
        <item x="166"/>
        <item x="545"/>
        <item x="685"/>
        <item x="544"/>
        <item x="87"/>
        <item x="46"/>
        <item x="579"/>
        <item x="580"/>
        <item x="581"/>
        <item x="582"/>
        <item x="490"/>
        <item x="295"/>
        <item x="349"/>
        <item x="489"/>
        <item x="208"/>
        <item x="56"/>
        <item x="71"/>
        <item x="543"/>
        <item x="542"/>
        <item x="302"/>
        <item x="540"/>
        <item x="18"/>
        <item x="163"/>
        <item x="110"/>
        <item x="487"/>
        <item x="456"/>
        <item x="33"/>
        <item x="128"/>
        <item x="539"/>
        <item x="138"/>
        <item x="234"/>
        <item x="538"/>
        <item x="583"/>
        <item x="45"/>
        <item x="121"/>
        <item x="35"/>
        <item x="211"/>
        <item x="606"/>
        <item x="68"/>
        <item x="132"/>
        <item x="271"/>
        <item x="272"/>
        <item x="301"/>
        <item x="618"/>
        <item x="534"/>
        <item x="7"/>
        <item x="8"/>
        <item x="394"/>
        <item x="537"/>
        <item x="210"/>
        <item x="483"/>
        <item x="605"/>
        <item x="511"/>
        <item x="512"/>
        <item x="513"/>
        <item x="480"/>
        <item x="389"/>
        <item x="362"/>
        <item x="531"/>
        <item x="214"/>
        <item x="479"/>
        <item x="329"/>
        <item x="328"/>
        <item x="458"/>
        <item x="693"/>
        <item x="472"/>
        <item x="621"/>
        <item x="530"/>
        <item x="477"/>
        <item x="478"/>
        <item x="604"/>
        <item x="137"/>
        <item x="313"/>
        <item x="475"/>
        <item x="529"/>
        <item x="474"/>
        <item x="312"/>
        <item x="528"/>
        <item x="122"/>
        <item x="603"/>
        <item x="522"/>
        <item x="221"/>
        <item x="59"/>
        <item x="526"/>
        <item x="454"/>
        <item x="23"/>
        <item x="602"/>
        <item x="79"/>
        <item x="139"/>
        <item x="525"/>
        <item x="524"/>
        <item x="682"/>
        <item x="523"/>
        <item x="699"/>
        <item x="305"/>
        <item x="152"/>
        <item x="213"/>
        <item x="252"/>
        <item x="485"/>
        <item x="521"/>
        <item x="44"/>
        <item x="520"/>
        <item x="212"/>
        <item x="60"/>
        <item x="670"/>
        <item x="72"/>
        <item x="560"/>
        <item x="518"/>
        <item x="355"/>
        <item x="30"/>
        <item x="185"/>
        <item x="314"/>
        <item x="517"/>
        <item x="601"/>
        <item x="600"/>
        <item x="516"/>
        <item x="183"/>
        <item x="654"/>
        <item x="515"/>
        <item x="676"/>
        <item x="514"/>
        <item x="189"/>
        <item x="656"/>
        <item x="188"/>
        <item x="636"/>
        <item x="462"/>
        <item x="253"/>
        <item x="20"/>
        <item x="695"/>
        <item x="635"/>
        <item x="181"/>
        <item x="459"/>
        <item x="14"/>
        <item x="651"/>
        <item x="509"/>
        <item x="508"/>
        <item x="187"/>
        <item x="418"/>
        <item x="506"/>
        <item x="136"/>
        <item x="16"/>
        <item x="666"/>
        <item x="664"/>
        <item x="647"/>
        <item x="244"/>
        <item x="505"/>
        <item x="446"/>
        <item x="350"/>
        <item x="10"/>
        <item x="504"/>
        <item x="100"/>
        <item x="101"/>
        <item x="117"/>
        <item x="344"/>
        <item x="131"/>
        <item x="235"/>
        <item x="343"/>
        <item x="342"/>
        <item x="423"/>
        <item x="340"/>
        <item x="341"/>
        <item x="698"/>
        <item x="184"/>
        <item x="113"/>
        <item x="348"/>
        <item x="697"/>
        <item x="663"/>
        <item x="337"/>
        <item x="338"/>
        <item x="339"/>
        <item x="336"/>
        <item x="335"/>
        <item x="142"/>
        <item x="224"/>
        <item x="694"/>
        <item x="186"/>
        <item x="333"/>
        <item x="57"/>
        <item x="108"/>
        <item x="206"/>
        <item x="375"/>
        <item x="247"/>
        <item x="327"/>
        <item x="503"/>
        <item x="107"/>
        <item x="144"/>
        <item x="561"/>
        <item x="500"/>
        <item x="326"/>
        <item x="689"/>
        <item x="254"/>
        <item x="499"/>
        <item x="238"/>
        <item x="498"/>
        <item x="400"/>
        <item x="88"/>
        <item x="89"/>
        <item x="497"/>
        <item x="496"/>
        <item x="283"/>
        <item x="690"/>
        <item x="193"/>
        <item x="194"/>
        <item x="634"/>
        <item x="667"/>
        <item x="195"/>
        <item x="683"/>
        <item x="62"/>
        <item x="599"/>
        <item x="92"/>
        <item x="124"/>
        <item x="495"/>
        <item x="93"/>
        <item x="40"/>
        <item x="119"/>
        <item x="451"/>
        <item x="494"/>
        <item x="633"/>
        <item x="61"/>
        <item x="109"/>
        <item x="146"/>
        <item x="147"/>
        <item x="148"/>
        <item x="149"/>
        <item x="150"/>
        <item x="269"/>
        <item x="270"/>
        <item x="492"/>
        <item x="162"/>
        <item x="304"/>
        <item x="644"/>
        <item x="488"/>
        <item x="127"/>
        <item x="680"/>
        <item x="85"/>
        <item x="632"/>
        <item x="116"/>
        <item x="363"/>
        <item x="303"/>
        <item x="67"/>
        <item x="2"/>
        <item x="94"/>
        <item x="631"/>
        <item x="75"/>
        <item x="76"/>
        <item x="401"/>
        <item x="484"/>
        <item x="192"/>
        <item x="655"/>
        <item x="672"/>
        <item x="482"/>
        <item x="366"/>
        <item x="5"/>
        <item x="688"/>
        <item x="660"/>
        <item x="691"/>
        <item x="275"/>
        <item x="123"/>
        <item x="471"/>
        <item x="470"/>
        <item x="468"/>
        <item x="365"/>
        <item x="325"/>
        <item x="467"/>
        <item x="650"/>
        <item x="78"/>
        <item x="466"/>
        <item x="659"/>
        <item x="321"/>
        <item x="352"/>
        <item x="317"/>
        <item x="249"/>
        <item x="58"/>
        <item x="320"/>
        <item x="424"/>
        <item x="371"/>
        <item x="360"/>
        <item x="675"/>
        <item x="668"/>
        <item x="281"/>
        <item x="282"/>
        <item x="661"/>
        <item x="440"/>
        <item x="0"/>
        <item x="657"/>
        <item x="481"/>
        <item x="96"/>
        <item x="408"/>
        <item x="133"/>
        <item x="653"/>
        <item x="182"/>
        <item x="414"/>
        <item x="686"/>
        <item x="191"/>
        <item x="90"/>
        <item x="21"/>
        <item x="461"/>
        <item x="460"/>
        <item x="645"/>
        <item x="155"/>
        <item x="38"/>
        <item x="156"/>
        <item x="104"/>
        <item x="9"/>
        <item x="278"/>
        <item x="630"/>
        <item x="300"/>
        <item x="397"/>
        <item x="200"/>
        <item x="396"/>
        <item x="455"/>
        <item x="223"/>
        <item x="316"/>
        <item x="199"/>
        <item x="507"/>
        <item x="332"/>
        <item x="629"/>
        <item x="448"/>
        <item x="370"/>
        <item x="453"/>
        <item x="103"/>
        <item x="452"/>
        <item x="433"/>
        <item x="450"/>
        <item x="415"/>
        <item x="622"/>
        <item x="264"/>
        <item x="265"/>
        <item x="266"/>
        <item x="449"/>
        <item x="277"/>
        <item x="322"/>
        <item x="447"/>
        <item x="102"/>
        <item x="290"/>
        <item x="445"/>
        <item x="118"/>
        <item x="353"/>
        <item x="299"/>
        <item x="442"/>
        <item x="115"/>
        <item x="248"/>
        <item x="39"/>
        <item x="256"/>
        <item x="628"/>
        <item x="679"/>
        <item x="157"/>
        <item x="158"/>
        <item x="198"/>
        <item x="77"/>
        <item x="28"/>
        <item x="106"/>
        <item x="97"/>
        <item x="98"/>
        <item x="267"/>
        <item x="268"/>
        <item x="259"/>
        <item x="260"/>
        <item x="203"/>
        <item x="565"/>
        <item x="465"/>
        <item x="438"/>
        <item x="376"/>
        <item x="47"/>
        <item x="12"/>
        <item x="432"/>
        <item x="430"/>
        <item x="431"/>
        <item x="429"/>
        <item x="428"/>
        <item x="367"/>
        <item x="627"/>
        <item x="426"/>
        <item x="66"/>
        <item x="202"/>
        <item x="598"/>
        <item x="82"/>
        <item x="153"/>
        <item x="22"/>
        <item x="562"/>
        <item x="364"/>
        <item x="65"/>
        <item x="331"/>
        <item x="421"/>
        <item x="648"/>
        <item x="420"/>
        <item x="130"/>
        <item x="419"/>
        <item x="129"/>
        <item x="237"/>
        <item x="11"/>
        <item x="416"/>
        <item x="261"/>
        <item x="70"/>
        <item x="567"/>
        <item x="412"/>
        <item x="145"/>
        <item x="99"/>
        <item x="73"/>
        <item x="74"/>
        <item x="413"/>
        <item x="411"/>
        <item x="410"/>
        <item x="409"/>
        <item x="284"/>
        <item x="105"/>
        <item x="37"/>
        <item x="674"/>
        <item x="696"/>
        <item x="228"/>
        <item x="443"/>
        <item x="407"/>
        <item x="154"/>
        <item x="32"/>
        <item x="41"/>
        <item x="324"/>
        <item x="405"/>
        <item x="403"/>
        <item x="399"/>
        <item x="315"/>
        <item x="398"/>
        <item x="671"/>
        <item x="3"/>
        <item x="377"/>
        <item x="395"/>
        <item x="141"/>
        <item x="649"/>
        <item x="347"/>
        <item x="391"/>
        <item x="140"/>
        <item x="626"/>
        <item x="390"/>
        <item x="354"/>
        <item x="262"/>
        <item x="323"/>
        <item x="319"/>
        <item x="677"/>
        <item x="19"/>
        <item x="225"/>
        <item x="55"/>
        <item x="54"/>
        <item x="383"/>
        <item x="625"/>
        <item x="134"/>
        <item x="382"/>
        <item x="381"/>
        <item x="652"/>
        <item x="624"/>
        <item x="52"/>
        <item x="374"/>
        <item x="597"/>
        <item x="53"/>
        <item x="292"/>
        <item x="368"/>
        <item x="291"/>
        <item x="1"/>
        <item x="318"/>
        <item x="658"/>
        <item x="274"/>
        <item x="69"/>
        <item x="703"/>
        <item x="510"/>
        <item x="519"/>
        <item x="700"/>
        <item x="701"/>
        <item x="70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92">
        <item sd="0" x="25"/>
        <item sd="0" x="54"/>
        <item sd="0" x="10"/>
        <item sd="0" x="14"/>
        <item sd="0" x="42"/>
        <item sd="0" x="58"/>
        <item sd="0" x="11"/>
        <item sd="0" x="79"/>
        <item sd="0" x="66"/>
        <item sd="0" x="80"/>
        <item sd="0" x="61"/>
        <item sd="0" x="57"/>
        <item sd="0" x="55"/>
        <item sd="0" x="77"/>
        <item sd="0" x="62"/>
        <item sd="0" x="53"/>
        <item sd="0" x="87"/>
        <item sd="0" x="85"/>
        <item sd="0" x="84"/>
        <item sd="0" x="72"/>
        <item sd="0" x="32"/>
        <item sd="0" x="24"/>
        <item sd="0" x="45"/>
        <item sd="0" x="7"/>
        <item sd="0" x="60"/>
        <item sd="0" x="38"/>
        <item sd="0" x="56"/>
        <item sd="0" x="52"/>
        <item sd="0" x="70"/>
        <item sd="0" x="49"/>
        <item sd="0" x="63"/>
        <item sd="0" x="35"/>
        <item sd="0" x="78"/>
        <item sd="0" x="8"/>
        <item sd="0" x="12"/>
        <item sd="0" x="65"/>
        <item sd="0" x="43"/>
        <item sd="0" x="29"/>
        <item sd="0" x="71"/>
        <item sd="0" x="81"/>
        <item sd="0" x="75"/>
        <item sd="0" x="88"/>
        <item sd="0" x="67"/>
        <item sd="0" x="64"/>
        <item sd="0" x="46"/>
        <item x="27"/>
        <item x="4"/>
        <item sd="0" x="39"/>
        <item sd="0" x="33"/>
        <item sd="0" x="69"/>
        <item sd="0" x="34"/>
        <item sd="0" x="15"/>
        <item sd="0" x="74"/>
        <item x="51"/>
        <item sd="0" x="90"/>
        <item sd="0" x="40"/>
        <item x="50"/>
        <item sd="0" x="41"/>
        <item sd="0" x="86"/>
        <item sd="0" x="6"/>
        <item sd="0" x="89"/>
        <item sd="0" x="0"/>
        <item sd="0" x="9"/>
        <item sd="0" x="83"/>
        <item sd="0" x="30"/>
        <item sd="0" x="82"/>
        <item x="2"/>
        <item sd="0" x="17"/>
        <item x="3"/>
        <item x="48"/>
        <item sd="0" x="1"/>
        <item sd="0" x="18"/>
        <item sd="0" x="16"/>
        <item sd="0" x="13"/>
        <item x="59"/>
        <item sd="0" x="5"/>
        <item sd="0" x="23"/>
        <item sd="0" x="19"/>
        <item sd="0" x="37"/>
        <item sd="0" x="76"/>
        <item sd="0" x="47"/>
        <item sd="0" x="28"/>
        <item sd="0" x="20"/>
        <item sd="0" x="22"/>
        <item sd="0" x="36"/>
        <item sd="0" x="26"/>
        <item sd="0" x="68"/>
        <item sd="0" x="44"/>
        <item sd="0" x="31"/>
        <item sd="0" x="21"/>
        <item sd="0" x="73"/>
        <item sd="0" x="91"/>
      </items>
    </pivotField>
    <pivotField axis="axisRow" outline="0" showAll="0" defaultSubtotal="0">
      <items count="78">
        <item sd="0" x="3"/>
        <item sd="0" x="34"/>
        <item sd="0" x="51"/>
        <item sd="0" x="32"/>
        <item sd="0" x="14"/>
        <item sd="0" x="47"/>
        <item sd="0" x="38"/>
        <item sd="0" x="11"/>
        <item sd="0" x="50"/>
        <item sd="0" x="58"/>
        <item sd="0" x="63"/>
        <item sd="0" x="7"/>
        <item sd="0" x="57"/>
        <item sd="0" x="62"/>
        <item sd="0" x="48"/>
        <item sd="0" x="27"/>
        <item sd="0" x="59"/>
        <item sd="0" x="66"/>
        <item sd="0" x="70"/>
        <item sd="0" x="56"/>
        <item sd="0" x="45"/>
        <item sd="0" x="25"/>
        <item sd="0" x="4"/>
        <item sd="0" x="10"/>
        <item sd="0" x="49"/>
        <item sd="0" x="1"/>
        <item sd="0" x="36"/>
        <item sd="0" x="23"/>
        <item sd="0" x="17"/>
        <item sd="0" x="60"/>
        <item sd="0" x="24"/>
        <item sd="0" x="40"/>
        <item sd="0" x="22"/>
        <item sd="0" x="29"/>
        <item sd="0" x="30"/>
        <item sd="0" x="61"/>
        <item sd="0" x="31"/>
        <item sd="0" x="55"/>
        <item sd="0" x="0"/>
        <item sd="0" x="9"/>
        <item sd="0" x="35"/>
        <item sd="0" x="15"/>
        <item sd="0" x="46"/>
        <item sd="0" x="37"/>
        <item sd="0" x="75"/>
        <item sd="0" x="6"/>
        <item sd="0" x="41"/>
        <item sd="0" x="72"/>
        <item sd="0" x="16"/>
        <item sd="0" x="71"/>
        <item sd="0" x="69"/>
        <item sd="0" x="74"/>
        <item sd="0" x="18"/>
        <item sd="0" x="8"/>
        <item sd="0" x="12"/>
        <item sd="0" x="5"/>
        <item sd="0" x="44"/>
        <item sd="0" x="21"/>
        <item sd="0" x="2"/>
        <item sd="0" x="42"/>
        <item sd="0" x="54"/>
        <item sd="0" x="33"/>
        <item sd="0" x="73"/>
        <item sd="0" x="53"/>
        <item sd="0" x="28"/>
        <item sd="0" x="43"/>
        <item sd="0" x="26"/>
        <item sd="0" x="39"/>
        <item sd="0" x="65"/>
        <item sd="0" x="19"/>
        <item sd="0" x="20"/>
        <item sd="0" x="52"/>
        <item sd="0" x="68"/>
        <item sd="0" x="76"/>
        <item sd="0" x="13"/>
        <item sd="0" x="64"/>
        <item sd="0" x="67"/>
        <item sd="0" x="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axis="axisRow" outline="0" showAll="0" defaultSubtotal="0">
      <items count="649">
        <item x="394"/>
        <item x="217"/>
        <item x="75"/>
        <item x="122"/>
        <item x="168"/>
        <item x="567"/>
        <item x="581"/>
        <item x="576"/>
        <item x="461"/>
        <item x="41"/>
        <item x="300"/>
        <item x="58"/>
        <item x="489"/>
        <item x="326"/>
        <item x="238"/>
        <item x="493"/>
        <item x="428"/>
        <item x="362"/>
        <item x="342"/>
        <item x="578"/>
        <item x="472"/>
        <item x="485"/>
        <item x="241"/>
        <item x="462"/>
        <item x="186"/>
        <item x="331"/>
        <item x="197"/>
        <item x="84"/>
        <item x="488"/>
        <item x="646"/>
        <item x="180"/>
        <item x="529"/>
        <item x="572"/>
        <item x="413"/>
        <item x="577"/>
        <item x="265"/>
        <item x="74"/>
        <item x="154"/>
        <item x="466"/>
        <item x="392"/>
        <item x="310"/>
        <item x="196"/>
        <item x="486"/>
        <item x="329"/>
        <item x="22"/>
        <item x="190"/>
        <item x="71"/>
        <item x="33"/>
        <item x="545"/>
        <item x="404"/>
        <item x="336"/>
        <item x="185"/>
        <item x="10"/>
        <item x="606"/>
        <item x="148"/>
        <item x="147"/>
        <item x="390"/>
        <item x="459"/>
        <item x="64"/>
        <item x="553"/>
        <item x="226"/>
        <item x="369"/>
        <item x="299"/>
        <item x="343"/>
        <item x="325"/>
        <item x="204"/>
        <item x="128"/>
        <item x="42"/>
        <item x="433"/>
        <item x="314"/>
        <item x="569"/>
        <item x="61"/>
        <item x="594"/>
        <item x="230"/>
        <item x="29"/>
        <item x="374"/>
        <item x="407"/>
        <item x="611"/>
        <item x="527"/>
        <item x="177"/>
        <item x="191"/>
        <item x="126"/>
        <item x="559"/>
        <item x="379"/>
        <item x="150"/>
        <item x="351"/>
        <item x="136"/>
        <item x="554"/>
        <item x="32"/>
        <item x="409"/>
        <item x="3"/>
        <item x="591"/>
        <item x="513"/>
        <item x="383"/>
        <item x="158"/>
        <item x="387"/>
        <item x="277"/>
        <item x="116"/>
        <item x="415"/>
        <item x="396"/>
        <item x="176"/>
        <item x="237"/>
        <item x="517"/>
        <item x="282"/>
        <item x="171"/>
        <item x="443"/>
        <item x="580"/>
        <item x="167"/>
        <item x="232"/>
        <item x="363"/>
        <item x="465"/>
        <item x="30"/>
        <item x="573"/>
        <item x="266"/>
        <item x="422"/>
        <item x="384"/>
        <item x="222"/>
        <item x="198"/>
        <item x="313"/>
        <item x="393"/>
        <item x="550"/>
        <item x="308"/>
        <item x="105"/>
        <item x="49"/>
        <item x="335"/>
        <item x="153"/>
        <item x="613"/>
        <item x="497"/>
        <item x="240"/>
        <item x="349"/>
        <item x="532"/>
        <item x="405"/>
        <item x="48"/>
        <item x="604"/>
        <item x="382"/>
        <item x="127"/>
        <item x="306"/>
        <item x="448"/>
        <item x="327"/>
        <item x="45"/>
        <item x="437"/>
        <item x="195"/>
        <item x="227"/>
        <item x="297"/>
        <item x="163"/>
        <item x="530"/>
        <item x="473"/>
        <item x="35"/>
        <item x="352"/>
        <item x="103"/>
        <item x="157"/>
        <item x="37"/>
        <item x="101"/>
        <item x="538"/>
        <item x="184"/>
        <item x="419"/>
        <item x="120"/>
        <item x="39"/>
        <item x="65"/>
        <item x="439"/>
        <item x="477"/>
        <item x="304"/>
        <item x="546"/>
        <item x="149"/>
        <item x="450"/>
        <item x="98"/>
        <item x="46"/>
        <item x="257"/>
        <item x="40"/>
        <item x="104"/>
        <item x="395"/>
        <item x="648"/>
        <item x="178"/>
        <item x="348"/>
        <item x="244"/>
        <item x="617"/>
        <item x="212"/>
        <item x="316"/>
        <item x="312"/>
        <item x="287"/>
        <item x="207"/>
        <item x="536"/>
        <item x="339"/>
        <item x="83"/>
        <item x="54"/>
        <item x="290"/>
        <item x="233"/>
        <item x="492"/>
        <item x="418"/>
        <item x="236"/>
        <item x="449"/>
        <item x="69"/>
        <item x="647"/>
        <item x="254"/>
        <item x="259"/>
        <item x="86"/>
        <item x="467"/>
        <item x="496"/>
        <item x="192"/>
        <item x="146"/>
        <item x="487"/>
        <item x="555"/>
        <item x="610"/>
        <item x="460"/>
        <item x="220"/>
        <item x="521"/>
        <item x="599"/>
        <item x="364"/>
        <item x="595"/>
        <item x="560"/>
        <item x="6"/>
        <item x="73"/>
        <item x="202"/>
        <item x="56"/>
        <item x="378"/>
        <item x="549"/>
        <item x="490"/>
        <item x="269"/>
        <item x="141"/>
        <item x="258"/>
        <item x="273"/>
        <item x="256"/>
        <item x="80"/>
        <item x="515"/>
        <item x="542"/>
        <item x="92"/>
        <item x="510"/>
        <item x="375"/>
        <item x="457"/>
        <item x="557"/>
        <item x="483"/>
        <item x="531"/>
        <item x="423"/>
        <item x="356"/>
        <item x="377"/>
        <item x="506"/>
        <item x="520"/>
        <item x="320"/>
        <item x="568"/>
        <item x="618"/>
        <item x="544"/>
        <item x="249"/>
        <item x="165"/>
        <item x="509"/>
        <item x="166"/>
        <item x="34"/>
        <item x="566"/>
        <item x="67"/>
        <item x="245"/>
        <item x="79"/>
        <item x="272"/>
        <item x="540"/>
        <item x="139"/>
        <item x="391"/>
        <item x="52"/>
        <item x="480"/>
        <item x="535"/>
        <item x="588"/>
        <item x="406"/>
        <item x="431"/>
        <item x="598"/>
        <item x="169"/>
        <item x="474"/>
        <item x="359"/>
        <item x="242"/>
        <item x="155"/>
        <item x="264"/>
        <item x="231"/>
        <item x="280"/>
        <item x="444"/>
        <item x="366"/>
        <item x="584"/>
        <item x="414"/>
        <item x="590"/>
        <item x="60"/>
        <item x="309"/>
        <item x="417"/>
        <item x="344"/>
        <item x="389"/>
        <item x="17"/>
        <item x="587"/>
        <item x="353"/>
        <item x="508"/>
        <item x="454"/>
        <item x="55"/>
        <item x="514"/>
        <item x="131"/>
        <item x="43"/>
        <item x="151"/>
        <item x="367"/>
        <item x="50"/>
        <item x="211"/>
        <item x="498"/>
        <item x="78"/>
        <item x="548"/>
        <item x="429"/>
        <item x="361"/>
        <item x="623"/>
        <item x="89"/>
        <item x="499"/>
        <item x="624"/>
        <item x="585"/>
        <item x="484"/>
        <item x="109"/>
        <item x="561"/>
        <item x="616"/>
        <item x="537"/>
        <item x="482"/>
        <item x="94"/>
        <item x="160"/>
        <item x="597"/>
        <item x="311"/>
        <item x="612"/>
        <item x="274"/>
        <item x="478"/>
        <item x="354"/>
        <item x="270"/>
        <item x="302"/>
        <item x="7"/>
        <item x="451"/>
        <item x="243"/>
        <item x="360"/>
        <item x="261"/>
        <item x="213"/>
        <item x="291"/>
        <item x="565"/>
        <item x="123"/>
        <item x="214"/>
        <item x="341"/>
        <item x="36"/>
        <item x="579"/>
        <item x="564"/>
        <item x="53"/>
        <item x="229"/>
        <item x="583"/>
        <item x="303"/>
        <item x="416"/>
        <item x="547"/>
        <item x="51"/>
        <item x="137"/>
        <item x="504"/>
        <item x="77"/>
        <item x="575"/>
        <item x="173"/>
        <item x="440"/>
        <item x="463"/>
        <item x="368"/>
        <item x="534"/>
        <item x="524"/>
        <item x="328"/>
        <item x="284"/>
        <item x="90"/>
        <item x="134"/>
        <item x="208"/>
        <item x="172"/>
        <item x="206"/>
        <item x="602"/>
        <item x="97"/>
        <item x="99"/>
        <item x="398"/>
        <item x="181"/>
        <item x="125"/>
        <item x="571"/>
        <item x="470"/>
        <item x="503"/>
        <item x="471"/>
        <item x="281"/>
        <item x="96"/>
        <item x="388"/>
        <item x="315"/>
        <item x="175"/>
        <item x="376"/>
        <item x="614"/>
        <item x="523"/>
        <item x="28"/>
        <item x="8"/>
        <item x="223"/>
        <item x="2"/>
        <item x="201"/>
        <item x="397"/>
        <item x="221"/>
        <item x="334"/>
        <item x="62"/>
        <item x="558"/>
        <item x="505"/>
        <item x="370"/>
        <item x="408"/>
        <item x="385"/>
        <item x="247"/>
        <item x="456"/>
        <item x="358"/>
        <item x="603"/>
        <item x="267"/>
        <item x="108"/>
        <item x="432"/>
        <item x="307"/>
        <item x="161"/>
        <item x="203"/>
        <item x="210"/>
        <item x="481"/>
        <item x="113"/>
        <item x="402"/>
        <item x="107"/>
        <item x="333"/>
        <item x="248"/>
        <item x="216"/>
        <item x="410"/>
        <item x="469"/>
        <item x="88"/>
        <item x="152"/>
        <item x="194"/>
        <item x="324"/>
        <item x="5"/>
        <item x="72"/>
        <item x="140"/>
        <item x="246"/>
        <item x="340"/>
        <item x="412"/>
        <item x="76"/>
        <item x="268"/>
        <item x="426"/>
        <item x="622"/>
        <item x="511"/>
        <item x="399"/>
        <item x="518"/>
        <item x="365"/>
        <item x="357"/>
        <item x="70"/>
        <item x="183"/>
        <item x="620"/>
        <item x="133"/>
        <item x="251"/>
        <item x="235"/>
        <item x="596"/>
        <item x="427"/>
        <item x="189"/>
        <item x="100"/>
        <item x="453"/>
        <item x="205"/>
        <item x="589"/>
        <item x="298"/>
        <item x="286"/>
        <item x="156"/>
        <item x="228"/>
        <item x="526"/>
        <item x="117"/>
        <item x="12"/>
        <item x="276"/>
        <item x="401"/>
        <item x="441"/>
        <item x="44"/>
        <item x="27"/>
        <item x="209"/>
        <item x="93"/>
        <item x="605"/>
        <item x="601"/>
        <item x="218"/>
        <item x="570"/>
        <item x="586"/>
        <item x="317"/>
        <item x="129"/>
        <item x="95"/>
        <item x="199"/>
        <item x="144"/>
        <item x="66"/>
        <item x="15"/>
        <item x="455"/>
        <item x="174"/>
        <item x="135"/>
        <item x="562"/>
        <item x="435"/>
        <item x="533"/>
        <item x="13"/>
        <item x="187"/>
        <item x="522"/>
        <item x="452"/>
        <item x="386"/>
        <item x="556"/>
        <item x="512"/>
        <item x="263"/>
        <item x="252"/>
        <item x="289"/>
        <item x="446"/>
        <item x="447"/>
        <item x="224"/>
        <item x="438"/>
        <item x="130"/>
        <item x="23"/>
        <item x="215"/>
        <item x="411"/>
        <item x="541"/>
        <item x="528"/>
        <item x="600"/>
        <item x="436"/>
        <item x="539"/>
        <item x="285"/>
        <item x="403"/>
        <item x="234"/>
        <item x="332"/>
        <item x="188"/>
        <item x="0"/>
        <item x="31"/>
        <item x="292"/>
        <item x="464"/>
        <item x="330"/>
        <item x="132"/>
        <item x="355"/>
        <item x="19"/>
        <item x="582"/>
        <item x="164"/>
        <item x="425"/>
        <item x="346"/>
        <item x="68"/>
        <item x="9"/>
        <item x="619"/>
        <item x="170"/>
        <item x="381"/>
        <item x="400"/>
        <item x="142"/>
        <item x="200"/>
        <item x="434"/>
        <item x="253"/>
        <item x="607"/>
        <item x="20"/>
        <item x="21"/>
        <item x="283"/>
        <item x="337"/>
        <item x="91"/>
        <item x="145"/>
        <item x="519"/>
        <item x="225"/>
        <item x="319"/>
        <item x="593"/>
        <item x="293"/>
        <item x="260"/>
        <item x="445"/>
        <item x="371"/>
        <item x="162"/>
        <item x="491"/>
        <item x="24"/>
        <item x="38"/>
        <item x="143"/>
        <item x="543"/>
        <item x="124"/>
        <item x="500"/>
        <item x="380"/>
        <item x="16"/>
        <item x="424"/>
        <item x="87"/>
        <item x="525"/>
        <item x="115"/>
        <item x="322"/>
        <item x="26"/>
        <item x="25"/>
        <item x="296"/>
        <item x="114"/>
        <item x="182"/>
        <item x="262"/>
        <item x="305"/>
        <item x="102"/>
        <item x="193"/>
        <item x="551"/>
        <item x="18"/>
        <item x="275"/>
        <item x="279"/>
        <item x="430"/>
        <item x="294"/>
        <item x="14"/>
        <item x="592"/>
        <item x="85"/>
        <item x="301"/>
        <item x="507"/>
        <item x="476"/>
        <item x="138"/>
        <item x="501"/>
        <item x="59"/>
        <item x="288"/>
        <item x="372"/>
        <item x="350"/>
        <item x="608"/>
        <item x="338"/>
        <item x="1"/>
        <item x="615"/>
        <item x="119"/>
        <item x="111"/>
        <item x="420"/>
        <item x="479"/>
        <item x="121"/>
        <item x="347"/>
        <item x="552"/>
        <item x="112"/>
        <item x="475"/>
        <item x="458"/>
        <item x="110"/>
        <item x="82"/>
        <item x="4"/>
        <item x="563"/>
        <item x="271"/>
        <item x="219"/>
        <item x="373"/>
        <item x="495"/>
        <item x="63"/>
        <item x="321"/>
        <item x="106"/>
        <item x="516"/>
        <item x="278"/>
        <item x="81"/>
        <item x="118"/>
        <item x="179"/>
        <item x="159"/>
        <item x="11"/>
        <item x="47"/>
        <item x="57"/>
        <item x="609"/>
        <item x="323"/>
        <item x="494"/>
        <item x="442"/>
        <item x="250"/>
        <item x="621"/>
        <item x="468"/>
        <item x="239"/>
        <item x="345"/>
        <item x="502"/>
        <item x="574"/>
        <item x="255"/>
        <item x="318"/>
        <item x="421"/>
        <item x="295"/>
        <item x="628"/>
        <item x="642"/>
        <item x="634"/>
        <item x="638"/>
        <item x="637"/>
        <item x="626"/>
        <item x="643"/>
        <item x="640"/>
        <item x="641"/>
        <item x="639"/>
        <item x="627"/>
        <item x="633"/>
        <item x="631"/>
        <item x="630"/>
        <item x="645"/>
        <item x="629"/>
        <item x="636"/>
        <item x="632"/>
        <item x="635"/>
        <item x="644"/>
        <item x="62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sortType="descending" defaultSubtotal="0">
      <items count="89">
        <item x="82"/>
        <item x="12"/>
        <item x="8"/>
        <item x="64"/>
        <item x="53"/>
        <item x="52"/>
        <item x="73"/>
        <item x="25"/>
        <item x="37"/>
        <item x="7"/>
        <item x="22"/>
        <item x="24"/>
        <item x="50"/>
        <item x="33"/>
        <item x="16"/>
        <item x="58"/>
        <item x="69"/>
        <item x="78"/>
        <item x="54"/>
        <item x="60"/>
        <item x="36"/>
        <item x="10"/>
        <item x="72"/>
        <item x="48"/>
        <item x="74"/>
        <item x="32"/>
        <item x="76"/>
        <item x="43"/>
        <item x="6"/>
        <item x="31"/>
        <item x="38"/>
        <item x="80"/>
        <item x="71"/>
        <item x="62"/>
        <item x="11"/>
        <item x="27"/>
        <item x="41"/>
        <item x="2"/>
        <item x="5"/>
        <item x="17"/>
        <item x="3"/>
        <item x="86"/>
        <item x="30"/>
        <item x="84"/>
        <item x="29"/>
        <item x="46"/>
        <item x="44"/>
        <item x="15"/>
        <item x="34"/>
        <item x="45"/>
        <item x="66"/>
        <item x="59"/>
        <item x="9"/>
        <item x="0"/>
        <item x="39"/>
        <item x="79"/>
        <item x="77"/>
        <item x="28"/>
        <item x="23"/>
        <item x="26"/>
        <item x="20"/>
        <item x="40"/>
        <item x="88"/>
        <item x="49"/>
        <item x="35"/>
        <item x="75"/>
        <item x="85"/>
        <item x="55"/>
        <item x="4"/>
        <item x="70"/>
        <item x="47"/>
        <item x="68"/>
        <item x="51"/>
        <item x="56"/>
        <item x="14"/>
        <item x="1"/>
        <item x="13"/>
        <item x="61"/>
        <item x="19"/>
        <item x="83"/>
        <item x="18"/>
        <item x="65"/>
        <item x="57"/>
        <item x="81"/>
        <item x="42"/>
        <item x="67"/>
        <item x="21"/>
        <item x="63"/>
        <item x="8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90">
        <item x="63"/>
        <item x="52"/>
        <item x="71"/>
        <item x="69"/>
        <item x="66"/>
        <item x="86"/>
        <item x="40"/>
        <item x="88"/>
        <item x="65"/>
        <item x="16"/>
        <item x="33"/>
        <item x="27"/>
        <item x="76"/>
        <item x="43"/>
        <item x="57"/>
        <item x="20"/>
        <item x="46"/>
        <item x="29"/>
        <item x="1"/>
        <item x="11"/>
        <item x="83"/>
        <item x="23"/>
        <item x="18"/>
        <item x="48"/>
        <item x="51"/>
        <item x="56"/>
        <item x="85"/>
        <item x="21"/>
        <item x="67"/>
        <item x="74"/>
        <item x="34"/>
        <item x="72"/>
        <item x="10"/>
        <item x="14"/>
        <item x="61"/>
        <item x="73"/>
        <item x="5"/>
        <item x="47"/>
        <item x="68"/>
        <item x="79"/>
        <item x="41"/>
        <item x="30"/>
        <item x="22"/>
        <item x="62"/>
        <item x="39"/>
        <item x="26"/>
        <item x="28"/>
        <item x="77"/>
        <item x="70"/>
        <item x="6"/>
        <item x="31"/>
        <item x="80"/>
        <item x="38"/>
        <item x="25"/>
        <item x="37"/>
        <item x="78"/>
        <item x="3"/>
        <item x="13"/>
        <item x="24"/>
        <item x="50"/>
        <item x="8"/>
        <item x="55"/>
        <item x="64"/>
        <item x="53"/>
        <item x="17"/>
        <item x="2"/>
        <item x="7"/>
        <item x="0"/>
        <item x="9"/>
        <item x="4"/>
        <item x="81"/>
        <item x="42"/>
        <item x="58"/>
        <item x="59"/>
        <item x="19"/>
        <item x="32"/>
        <item x="12"/>
        <item x="82"/>
        <item x="54"/>
        <item x="36"/>
        <item x="60"/>
        <item x="44"/>
        <item x="15"/>
        <item x="84"/>
        <item x="45"/>
        <item x="75"/>
        <item x="35"/>
        <item x="49"/>
        <item x="8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263">
        <item x="71"/>
        <item x="246"/>
        <item x="27"/>
        <item x="109"/>
        <item x="240"/>
        <item x="85"/>
        <item x="67"/>
        <item x="239"/>
        <item x="59"/>
        <item x="31"/>
        <item x="79"/>
        <item x="120"/>
        <item x="150"/>
        <item x="30"/>
        <item x="171"/>
        <item x="103"/>
        <item x="211"/>
        <item x="75"/>
        <item x="73"/>
        <item x="250"/>
        <item x="148"/>
        <item x="44"/>
        <item x="161"/>
        <item x="18"/>
        <item x="89"/>
        <item x="242"/>
        <item x="188"/>
        <item x="23"/>
        <item x="57"/>
        <item x="56"/>
        <item x="43"/>
        <item x="140"/>
        <item x="126"/>
        <item x="143"/>
        <item x="149"/>
        <item x="169"/>
        <item x="107"/>
        <item x="197"/>
        <item x="202"/>
        <item x="46"/>
        <item x="101"/>
        <item x="151"/>
        <item x="48"/>
        <item x="40"/>
        <item x="128"/>
        <item x="70"/>
        <item x="99"/>
        <item x="81"/>
        <item x="187"/>
        <item x="217"/>
        <item x="170"/>
        <item x="185"/>
        <item x="152"/>
        <item x="106"/>
        <item x="82"/>
        <item x="122"/>
        <item x="201"/>
        <item x="134"/>
        <item x="100"/>
        <item x="145"/>
        <item x="127"/>
        <item x="167"/>
        <item x="166"/>
        <item x="96"/>
        <item x="60"/>
        <item x="68"/>
        <item x="33"/>
        <item x="138"/>
        <item x="229"/>
        <item x="133"/>
        <item x="158"/>
        <item x="32"/>
        <item x="175"/>
        <item x="173"/>
        <item x="157"/>
        <item x="34"/>
        <item x="28"/>
        <item x="130"/>
        <item x="92"/>
        <item x="183"/>
        <item x="49"/>
        <item x="124"/>
        <item x="232"/>
        <item x="15"/>
        <item x="104"/>
        <item x="230"/>
        <item x="20"/>
        <item x="234"/>
        <item x="233"/>
        <item x="160"/>
        <item x="139"/>
        <item x="137"/>
        <item x="112"/>
        <item x="9"/>
        <item x="184"/>
        <item x="221"/>
        <item x="147"/>
        <item x="80"/>
        <item x="51"/>
        <item x="94"/>
        <item x="76"/>
        <item x="174"/>
        <item x="53"/>
        <item x="117"/>
        <item x="154"/>
        <item x="261"/>
        <item x="50"/>
        <item x="203"/>
        <item x="207"/>
        <item x="66"/>
        <item x="245"/>
        <item x="225"/>
        <item x="192"/>
        <item x="1"/>
        <item x="176"/>
        <item x="208"/>
        <item x="177"/>
        <item x="196"/>
        <item x="84"/>
        <item x="215"/>
        <item x="180"/>
        <item x="141"/>
        <item x="231"/>
        <item x="123"/>
        <item x="189"/>
        <item x="21"/>
        <item x="194"/>
        <item x="136"/>
        <item x="114"/>
        <item x="214"/>
        <item x="156"/>
        <item x="7"/>
        <item x="72"/>
        <item x="65"/>
        <item x="63"/>
        <item x="8"/>
        <item x="247"/>
        <item x="186"/>
        <item x="58"/>
        <item x="204"/>
        <item x="205"/>
        <item x="243"/>
        <item x="168"/>
        <item x="241"/>
        <item x="179"/>
        <item x="45"/>
        <item x="163"/>
        <item x="226"/>
        <item x="61"/>
        <item x="172"/>
        <item x="236"/>
        <item x="24"/>
        <item x="178"/>
        <item x="257"/>
        <item x="95"/>
        <item x="125"/>
        <item x="251"/>
        <item x="253"/>
        <item x="252"/>
        <item x="248"/>
        <item x="258"/>
        <item x="182"/>
        <item x="259"/>
        <item x="118"/>
        <item x="256"/>
        <item x="47"/>
        <item x="69"/>
        <item x="5"/>
        <item x="12"/>
        <item x="37"/>
        <item x="162"/>
        <item x="22"/>
        <item x="6"/>
        <item x="42"/>
        <item x="14"/>
        <item x="249"/>
        <item x="35"/>
        <item x="113"/>
        <item x="254"/>
        <item x="2"/>
        <item x="227"/>
        <item x="0"/>
        <item x="83"/>
        <item x="155"/>
        <item x="164"/>
        <item x="260"/>
        <item x="4"/>
        <item x="144"/>
        <item x="86"/>
        <item x="218"/>
        <item x="3"/>
        <item x="213"/>
        <item x="228"/>
        <item x="98"/>
        <item x="110"/>
        <item x="209"/>
        <item x="74"/>
        <item x="97"/>
        <item x="26"/>
        <item x="25"/>
        <item x="52"/>
        <item x="119"/>
        <item x="108"/>
        <item x="102"/>
        <item x="224"/>
        <item x="91"/>
        <item x="199"/>
        <item x="131"/>
        <item x="238"/>
        <item x="116"/>
        <item x="13"/>
        <item x="39"/>
        <item x="17"/>
        <item x="153"/>
        <item x="64"/>
        <item x="121"/>
        <item x="191"/>
        <item x="16"/>
        <item x="219"/>
        <item x="78"/>
        <item x="38"/>
        <item x="198"/>
        <item x="77"/>
        <item x="210"/>
        <item x="105"/>
        <item x="10"/>
        <item x="55"/>
        <item x="181"/>
        <item x="146"/>
        <item x="29"/>
        <item x="165"/>
        <item x="159"/>
        <item x="90"/>
        <item x="129"/>
        <item x="135"/>
        <item x="87"/>
        <item x="235"/>
        <item x="206"/>
        <item x="262"/>
        <item x="195"/>
        <item x="36"/>
        <item x="212"/>
        <item x="142"/>
        <item x="111"/>
        <item x="193"/>
        <item x="220"/>
        <item x="190"/>
        <item x="11"/>
        <item x="237"/>
        <item x="54"/>
        <item x="115"/>
        <item x="223"/>
        <item x="255"/>
        <item x="93"/>
        <item x="216"/>
        <item x="88"/>
        <item x="62"/>
        <item x="200"/>
        <item x="132"/>
        <item x="41"/>
        <item x="222"/>
        <item x="19"/>
        <item x="244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201">
        <item x="190"/>
        <item x="18"/>
        <item x="74"/>
        <item x="46"/>
        <item x="183"/>
        <item x="57"/>
        <item x="109"/>
        <item x="53"/>
        <item x="20"/>
        <item x="124"/>
        <item x="71"/>
        <item x="49"/>
        <item x="50"/>
        <item x="108"/>
        <item x="194"/>
        <item x="140"/>
        <item x="30"/>
        <item x="117"/>
        <item x="185"/>
        <item x="11"/>
        <item x="15"/>
        <item x="101"/>
        <item x="29"/>
        <item x="88"/>
        <item x="104"/>
        <item x="152"/>
        <item x="32"/>
        <item x="70"/>
        <item x="110"/>
        <item x="27"/>
        <item x="33"/>
        <item x="48"/>
        <item x="54"/>
        <item x="139"/>
        <item x="68"/>
        <item x="123"/>
        <item x="137"/>
        <item x="164"/>
        <item x="111"/>
        <item x="55"/>
        <item x="85"/>
        <item x="69"/>
        <item x="105"/>
        <item x="151"/>
        <item x="22"/>
        <item x="95"/>
        <item x="89"/>
        <item x="99"/>
        <item x="47"/>
        <item x="65"/>
        <item x="120"/>
        <item x="40"/>
        <item x="121"/>
        <item x="126"/>
        <item x="23"/>
        <item x="19"/>
        <item x="21"/>
        <item x="94"/>
        <item x="91"/>
        <item x="175"/>
        <item x="114"/>
        <item x="128"/>
        <item x="135"/>
        <item x="34"/>
        <item x="176"/>
        <item x="178"/>
        <item x="10"/>
        <item x="13"/>
        <item x="179"/>
        <item x="116"/>
        <item x="98"/>
        <item x="188"/>
        <item x="6"/>
        <item x="100"/>
        <item x="189"/>
        <item x="76"/>
        <item x="167"/>
        <item x="107"/>
        <item x="113"/>
        <item x="136"/>
        <item x="36"/>
        <item x="63"/>
        <item x="37"/>
        <item x="81"/>
        <item x="51"/>
        <item x="127"/>
        <item x="156"/>
        <item x="199"/>
        <item x="35"/>
        <item x="45"/>
        <item x="153"/>
        <item x="171"/>
        <item x="56"/>
        <item x="143"/>
        <item x="191"/>
        <item x="1"/>
        <item x="147"/>
        <item x="102"/>
        <item x="177"/>
        <item x="86"/>
        <item x="141"/>
        <item x="161"/>
        <item x="14"/>
        <item x="145"/>
        <item x="129"/>
        <item x="157"/>
        <item x="130"/>
        <item x="43"/>
        <item x="162"/>
        <item x="133"/>
        <item x="5"/>
        <item x="138"/>
        <item x="125"/>
        <item x="44"/>
        <item x="39"/>
        <item x="154"/>
        <item x="97"/>
        <item x="78"/>
        <item x="186"/>
        <item x="184"/>
        <item x="31"/>
        <item x="172"/>
        <item x="122"/>
        <item x="118"/>
        <item x="198"/>
        <item x="132"/>
        <item x="41"/>
        <item x="181"/>
        <item x="87"/>
        <item x="192"/>
        <item x="131"/>
        <item x="16"/>
        <item x="195"/>
        <item x="64"/>
        <item x="197"/>
        <item x="82"/>
        <item x="73"/>
        <item x="134"/>
        <item x="193"/>
        <item x="0"/>
        <item x="2"/>
        <item x="160"/>
        <item x="77"/>
        <item x="3"/>
        <item x="4"/>
        <item x="174"/>
        <item x="67"/>
        <item x="173"/>
        <item x="17"/>
        <item x="83"/>
        <item x="72"/>
        <item x="26"/>
        <item x="66"/>
        <item x="80"/>
        <item x="9"/>
        <item x="165"/>
        <item x="25"/>
        <item x="149"/>
        <item x="92"/>
        <item x="170"/>
        <item x="61"/>
        <item x="52"/>
        <item x="148"/>
        <item x="112"/>
        <item x="84"/>
        <item x="158"/>
        <item x="7"/>
        <item x="106"/>
        <item x="115"/>
        <item x="119"/>
        <item x="96"/>
        <item x="60"/>
        <item x="90"/>
        <item x="58"/>
        <item x="180"/>
        <item x="155"/>
        <item x="200"/>
        <item x="146"/>
        <item x="159"/>
        <item x="75"/>
        <item x="144"/>
        <item x="24"/>
        <item x="166"/>
        <item x="103"/>
        <item x="142"/>
        <item x="8"/>
        <item x="196"/>
        <item x="182"/>
        <item x="62"/>
        <item x="79"/>
        <item x="38"/>
        <item x="163"/>
        <item x="169"/>
        <item x="59"/>
        <item x="42"/>
        <item x="150"/>
        <item x="93"/>
        <item x="28"/>
        <item x="168"/>
        <item x="12"/>
        <item x="187"/>
      </items>
    </pivotField>
    <pivotField showAll="0"/>
    <pivotField showAll="0"/>
    <pivotField showAll="0"/>
    <pivotField showAll="0"/>
    <pivotField showAll="0"/>
    <pivotField showAll="0"/>
    <pivotField axis="axisCol" outline="0" showAll="0" defaultSubtotal="0">
      <items count="11">
        <item x="1"/>
        <item x="9"/>
        <item x="4"/>
        <item x="0"/>
        <item x="3"/>
        <item x="10"/>
        <item x="6"/>
        <item x="7"/>
        <item x="8"/>
        <item x="5"/>
        <item x="2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32">
        <item x="45"/>
        <item x="36"/>
        <item x="249"/>
        <item x="215"/>
        <item x="200"/>
        <item x="71"/>
        <item x="178"/>
        <item x="360"/>
        <item x="88"/>
        <item x="194"/>
        <item x="131"/>
        <item x="321"/>
        <item x="285"/>
        <item x="111"/>
        <item x="347"/>
        <item x="72"/>
        <item x="154"/>
        <item x="161"/>
        <item x="406"/>
        <item x="206"/>
        <item x="174"/>
        <item x="31"/>
        <item x="145"/>
        <item x="18"/>
        <item x="301"/>
        <item x="294"/>
        <item x="165"/>
        <item x="244"/>
        <item x="328"/>
        <item x="243"/>
        <item x="19"/>
        <item x="212"/>
        <item x="120"/>
        <item x="241"/>
        <item x="233"/>
        <item x="251"/>
        <item x="60"/>
        <item x="379"/>
        <item x="101"/>
        <item x="394"/>
        <item x="337"/>
        <item x="181"/>
        <item x="343"/>
        <item x="264"/>
        <item x="162"/>
        <item x="158"/>
        <item x="57"/>
        <item x="96"/>
        <item x="296"/>
        <item x="385"/>
        <item x="270"/>
        <item x="384"/>
        <item x="172"/>
        <item x="210"/>
        <item x="125"/>
        <item x="357"/>
        <item x="331"/>
        <item x="259"/>
        <item x="336"/>
        <item x="368"/>
        <item x="350"/>
        <item x="33"/>
        <item x="8"/>
        <item x="7"/>
        <item x="150"/>
        <item x="59"/>
        <item x="182"/>
        <item x="256"/>
        <item x="362"/>
        <item x="391"/>
        <item x="302"/>
        <item x="310"/>
        <item x="198"/>
        <item x="408"/>
        <item x="53"/>
        <item x="361"/>
        <item x="139"/>
        <item x="383"/>
        <item x="236"/>
        <item x="307"/>
        <item x="12"/>
        <item x="271"/>
        <item x="262"/>
        <item x="197"/>
        <item x="299"/>
        <item x="102"/>
        <item x="152"/>
        <item x="32"/>
        <item x="274"/>
        <item x="78"/>
        <item x="92"/>
        <item x="230"/>
        <item x="10"/>
        <item x="376"/>
        <item x="189"/>
        <item x="42"/>
        <item x="51"/>
        <item x="147"/>
        <item x="429"/>
        <item x="413"/>
        <item x="414"/>
        <item x="65"/>
        <item x="69"/>
        <item x="381"/>
        <item x="225"/>
        <item x="342"/>
        <item x="218"/>
        <item x="55"/>
        <item x="427"/>
        <item x="74"/>
        <item x="380"/>
        <item x="269"/>
        <item x="138"/>
        <item x="420"/>
        <item x="167"/>
        <item x="190"/>
        <item x="265"/>
        <item x="377"/>
        <item x="387"/>
        <item x="63"/>
        <item x="66"/>
        <item x="9"/>
        <item x="100"/>
        <item x="117"/>
        <item x="133"/>
        <item x="44"/>
        <item x="305"/>
        <item x="319"/>
        <item x="171"/>
        <item x="70"/>
        <item x="239"/>
        <item x="298"/>
        <item x="229"/>
        <item x="404"/>
        <item x="261"/>
        <item x="318"/>
        <item x="118"/>
        <item x="75"/>
        <item x="289"/>
        <item x="283"/>
        <item x="156"/>
        <item x="369"/>
        <item x="322"/>
        <item x="28"/>
        <item x="231"/>
        <item x="38"/>
        <item x="123"/>
        <item x="238"/>
        <item x="240"/>
        <item x="300"/>
        <item x="202"/>
        <item x="329"/>
        <item x="344"/>
        <item x="333"/>
        <item x="91"/>
        <item x="68"/>
        <item x="159"/>
        <item x="20"/>
        <item x="187"/>
        <item x="134"/>
        <item x="52"/>
        <item x="73"/>
        <item x="58"/>
        <item x="17"/>
        <item x="214"/>
        <item x="363"/>
        <item x="170"/>
        <item x="136"/>
        <item x="371"/>
        <item x="49"/>
        <item x="113"/>
        <item x="260"/>
        <item x="89"/>
        <item x="37"/>
        <item x="279"/>
        <item x="119"/>
        <item x="268"/>
        <item x="21"/>
        <item x="345"/>
        <item x="201"/>
        <item x="2"/>
        <item x="242"/>
        <item x="311"/>
        <item x="108"/>
        <item x="237"/>
        <item x="86"/>
        <item x="4"/>
        <item x="149"/>
        <item x="47"/>
        <item x="35"/>
        <item x="388"/>
        <item x="195"/>
        <item x="246"/>
        <item x="282"/>
        <item x="288"/>
        <item x="179"/>
        <item x="234"/>
        <item x="191"/>
        <item x="98"/>
        <item x="266"/>
        <item x="142"/>
        <item x="132"/>
        <item x="48"/>
        <item x="94"/>
        <item x="353"/>
        <item x="330"/>
        <item x="186"/>
        <item x="112"/>
        <item x="217"/>
        <item x="121"/>
        <item x="107"/>
        <item x="160"/>
        <item x="281"/>
        <item x="255"/>
        <item x="176"/>
        <item x="297"/>
        <item x="304"/>
        <item x="358"/>
        <item x="392"/>
        <item x="273"/>
        <item x="232"/>
        <item x="419"/>
        <item x="422"/>
        <item x="46"/>
        <item x="6"/>
        <item x="16"/>
        <item x="25"/>
        <item x="27"/>
        <item x="29"/>
        <item x="26"/>
        <item x="79"/>
        <item x="365"/>
        <item x="175"/>
        <item x="338"/>
        <item x="277"/>
        <item x="292"/>
        <item x="203"/>
        <item x="3"/>
        <item x="54"/>
        <item x="104"/>
        <item x="0"/>
        <item x="15"/>
        <item x="41"/>
        <item x="146"/>
        <item x="204"/>
        <item x="356"/>
        <item x="185"/>
        <item x="141"/>
        <item x="374"/>
        <item x="77"/>
        <item x="219"/>
        <item x="109"/>
        <item x="378"/>
        <item x="169"/>
        <item x="367"/>
        <item x="325"/>
        <item x="216"/>
        <item x="410"/>
        <item x="30"/>
        <item x="245"/>
        <item x="373"/>
        <item x="34"/>
        <item x="67"/>
        <item x="375"/>
        <item x="276"/>
        <item x="421"/>
        <item x="424"/>
        <item x="267"/>
        <item x="290"/>
        <item x="124"/>
        <item x="284"/>
        <item x="184"/>
        <item x="309"/>
        <item x="395"/>
        <item x="272"/>
        <item x="258"/>
        <item x="64"/>
        <item x="370"/>
        <item x="208"/>
        <item x="220"/>
        <item x="315"/>
        <item x="105"/>
        <item x="352"/>
        <item x="168"/>
        <item x="137"/>
        <item x="287"/>
        <item x="199"/>
        <item x="126"/>
        <item x="99"/>
        <item x="399"/>
        <item x="335"/>
        <item x="143"/>
        <item x="359"/>
        <item x="308"/>
        <item x="222"/>
        <item x="354"/>
        <item x="372"/>
        <item x="183"/>
        <item x="106"/>
        <item x="135"/>
        <item x="409"/>
        <item x="324"/>
        <item x="144"/>
        <item x="423"/>
        <item x="221"/>
        <item x="402"/>
        <item x="386"/>
        <item x="247"/>
        <item x="5"/>
        <item x="317"/>
        <item x="1"/>
        <item x="188"/>
        <item x="341"/>
        <item x="428"/>
        <item x="127"/>
        <item x="122"/>
        <item x="224"/>
        <item x="346"/>
        <item x="398"/>
        <item x="316"/>
        <item x="130"/>
        <item x="157"/>
        <item x="313"/>
        <item x="23"/>
        <item x="320"/>
        <item x="235"/>
        <item x="407"/>
        <item x="209"/>
        <item x="306"/>
        <item x="151"/>
        <item x="164"/>
        <item x="312"/>
        <item x="340"/>
        <item x="275"/>
        <item x="382"/>
        <item x="93"/>
        <item x="390"/>
        <item x="82"/>
        <item x="348"/>
        <item x="286"/>
        <item x="83"/>
        <item x="50"/>
        <item x="418"/>
        <item x="425"/>
        <item x="416"/>
        <item x="196"/>
        <item x="228"/>
        <item x="80"/>
        <item x="211"/>
        <item x="303"/>
        <item x="14"/>
        <item x="110"/>
        <item x="76"/>
        <item x="13"/>
        <item x="278"/>
        <item x="56"/>
        <item x="103"/>
        <item x="351"/>
        <item x="24"/>
        <item x="401"/>
        <item x="227"/>
        <item x="314"/>
        <item x="412"/>
        <item x="166"/>
        <item x="291"/>
        <item x="84"/>
        <item x="40"/>
        <item x="257"/>
        <item x="87"/>
        <item x="177"/>
        <item x="334"/>
        <item x="207"/>
        <item x="81"/>
        <item x="248"/>
        <item x="43"/>
        <item x="263"/>
        <item x="193"/>
        <item x="115"/>
        <item x="396"/>
        <item x="11"/>
        <item x="254"/>
        <item x="349"/>
        <item x="205"/>
        <item x="252"/>
        <item x="405"/>
        <item x="411"/>
        <item x="253"/>
        <item x="114"/>
        <item x="323"/>
        <item x="332"/>
        <item x="61"/>
        <item x="39"/>
        <item x="415"/>
        <item x="173"/>
        <item x="180"/>
        <item x="116"/>
        <item x="85"/>
        <item x="397"/>
        <item x="417"/>
        <item x="366"/>
        <item x="250"/>
        <item x="163"/>
        <item x="400"/>
        <item x="293"/>
        <item x="128"/>
        <item x="393"/>
        <item x="389"/>
        <item x="155"/>
        <item x="140"/>
        <item x="327"/>
        <item x="153"/>
        <item x="97"/>
        <item x="90"/>
        <item x="339"/>
        <item x="223"/>
        <item x="192"/>
        <item x="129"/>
        <item x="295"/>
        <item x="403"/>
        <item x="213"/>
        <item x="355"/>
        <item x="326"/>
        <item x="426"/>
        <item x="226"/>
        <item x="148"/>
        <item x="280"/>
        <item x="22"/>
        <item x="62"/>
        <item x="364"/>
        <item x="95"/>
        <item x="430"/>
        <item t="default"/>
      </items>
    </pivotField>
    <pivotField axis="axisRow" showAll="0">
      <items count="4">
        <item sd="0" x="1"/>
        <item x="0"/>
        <item sd="0" x="2"/>
        <item t="default" sd="0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5">
        <item x="0"/>
        <item x="2"/>
        <item x="1"/>
        <item x="3"/>
        <item t="default"/>
      </items>
    </pivotField>
    <pivotField axis="axisRow" showAll="0" sortType="descending">
      <items count="9">
        <item sd="0" x="5"/>
        <item x="1"/>
        <item x="2"/>
        <item x="3"/>
        <item sd="0" x="4"/>
        <item sd="0" x="6"/>
        <item x="0"/>
        <item sd="0" x="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2">
    <field x="139"/>
    <field x="142"/>
    <field x="96"/>
    <field x="97"/>
    <field x="48"/>
    <field x="49"/>
    <field x="3"/>
    <field x="1"/>
    <field x="82"/>
    <field x="122"/>
    <field x="107"/>
    <field x="138"/>
  </rowFields>
  <rowItems count="158">
    <i>
      <x/>
    </i>
    <i>
      <x v="1"/>
    </i>
    <i r="1">
      <x v="6"/>
    </i>
    <i r="2">
      <x v="37"/>
      <x v="65"/>
    </i>
    <i r="4">
      <x v="45"/>
      <x v="21"/>
    </i>
    <i r="4">
      <x v="46"/>
      <x v="22"/>
    </i>
    <i r="4">
      <x v="66"/>
      <x v="58"/>
    </i>
    <i r="2">
      <x v="53"/>
      <x v="67"/>
    </i>
    <i r="4">
      <x v="61"/>
    </i>
    <i r="4">
      <x v="62"/>
    </i>
    <i r="2">
      <x v="52"/>
      <x v="68"/>
    </i>
    <i r="4">
      <x v="61"/>
    </i>
    <i r="4">
      <x v="62"/>
    </i>
    <i r="2">
      <x v="39"/>
      <x v="64"/>
    </i>
    <i r="4">
      <x v="46"/>
      <x v="22"/>
    </i>
    <i r="4">
      <x v="51"/>
    </i>
    <i r="4">
      <x v="54"/>
    </i>
    <i r="4">
      <x v="64"/>
    </i>
    <i r="4">
      <x v="66"/>
      <x v="58"/>
    </i>
    <i r="2">
      <x v="35"/>
      <x v="11"/>
    </i>
    <i r="4">
      <x/>
    </i>
    <i r="2">
      <x v="36"/>
      <x v="40"/>
    </i>
    <i r="4">
      <x v="55"/>
    </i>
    <i r="4">
      <x v="56"/>
      <x v="42"/>
    </i>
    <i r="4">
      <x v="57"/>
    </i>
    <i r="4">
      <x v="60"/>
    </i>
    <i r="2">
      <x v="49"/>
      <x v="84"/>
    </i>
    <i r="4">
      <x v="61"/>
    </i>
    <i r="4">
      <x v="66"/>
      <x v="58"/>
    </i>
    <i r="4">
      <x v="68"/>
      <x/>
    </i>
    <i r="2">
      <x v="88"/>
      <x v="88"/>
    </i>
    <i r="4">
      <x v="56"/>
      <x v="42"/>
    </i>
    <i r="4">
      <x v="62"/>
    </i>
    <i r="4">
      <x v="66"/>
      <x v="58"/>
    </i>
    <i r="2">
      <x v="85"/>
      <x v="28"/>
    </i>
    <i r="4">
      <x v="66"/>
      <x v="58"/>
    </i>
    <i r="4">
      <x v="69"/>
      <x v="56"/>
    </i>
    <i r="2">
      <x v="63"/>
      <x v="87"/>
    </i>
    <i r="4">
      <x v="53"/>
      <x v="1"/>
    </i>
    <i r="2">
      <x v="48"/>
      <x v="30"/>
    </i>
    <i r="4">
      <x v="68"/>
      <x/>
    </i>
    <i r="2">
      <x v="50"/>
      <x v="4"/>
    </i>
    <i r="4">
      <x v="66"/>
      <x v="58"/>
    </i>
    <i r="2">
      <x v="64"/>
      <x v="86"/>
    </i>
    <i r="4">
      <x v="61"/>
    </i>
    <i r="2">
      <x v="40"/>
      <x v="56"/>
    </i>
    <i r="4">
      <x v="68"/>
      <x/>
    </i>
    <i r="2">
      <x v="24"/>
      <x v="29"/>
    </i>
    <i r="4">
      <x v="66"/>
      <x v="58"/>
    </i>
    <i r="2">
      <x v="86"/>
      <x v="27"/>
    </i>
    <i r="4">
      <x v="68"/>
      <x/>
    </i>
    <i r="2">
      <x v="41"/>
      <x v="5"/>
    </i>
    <i r="4">
      <x v="62"/>
    </i>
    <i r="2">
      <x v="55"/>
      <x v="39"/>
    </i>
    <i r="4">
      <x v="46"/>
      <x v="22"/>
    </i>
    <i r="1">
      <x v="1"/>
    </i>
    <i r="2">
      <x v="68"/>
      <x v="69"/>
    </i>
    <i r="4">
      <x v="22"/>
    </i>
    <i r="4">
      <x v="36"/>
    </i>
    <i r="4">
      <x v="75"/>
    </i>
    <i r="4">
      <x v="76"/>
    </i>
    <i r="4">
      <x v="77"/>
    </i>
    <i r="2">
      <x v="74"/>
      <x v="33"/>
    </i>
    <i r="4">
      <x v="35"/>
    </i>
    <i r="4">
      <x v="37"/>
    </i>
    <i r="4">
      <x v="40"/>
    </i>
    <i r="4">
      <x v="41"/>
    </i>
    <i r="4">
      <x v="42"/>
    </i>
    <i r="4">
      <x v="73"/>
    </i>
    <i r="4">
      <x v="76"/>
    </i>
    <i r="4">
      <x v="78"/>
    </i>
    <i r="2">
      <x v="76"/>
      <x v="57"/>
    </i>
    <i r="4">
      <x v="73"/>
    </i>
    <i r="4">
      <x v="78"/>
    </i>
    <i r="4">
      <x v="90"/>
    </i>
    <i r="2">
      <x v="78"/>
      <x v="74"/>
    </i>
    <i r="4">
      <x v="67"/>
    </i>
    <i r="4">
      <x v="70"/>
    </i>
    <i r="4">
      <x v="71"/>
    </i>
    <i r="4">
      <x v="72"/>
    </i>
    <i r="2">
      <x v="82"/>
      <x v="14"/>
    </i>
    <i r="4">
      <x v="72"/>
    </i>
    <i r="2">
      <x v="77"/>
      <x v="34"/>
    </i>
    <i r="4">
      <x v="74"/>
      <x v="58"/>
    </i>
    <i r="2">
      <x v="81"/>
      <x v="8"/>
    </i>
    <i r="4">
      <x v="73"/>
    </i>
    <i r="2">
      <x v="73"/>
      <x v="25"/>
    </i>
    <i r="4">
      <x v="35"/>
    </i>
    <i r="4">
      <x v="76"/>
    </i>
    <i r="2">
      <x v="72"/>
      <x v="24"/>
    </i>
    <i r="4">
      <x v="75"/>
    </i>
    <i r="4">
      <x v="76"/>
    </i>
    <i r="2">
      <x v="75"/>
      <x v="18"/>
    </i>
    <i r="4">
      <x v="70"/>
    </i>
    <i r="4">
      <x v="71"/>
    </i>
    <i r="2">
      <x v="87"/>
      <x/>
    </i>
    <i r="4">
      <x v="75"/>
    </i>
    <i r="2">
      <x v="70"/>
      <x v="37"/>
    </i>
    <i r="4">
      <x v="69"/>
      <x v="56"/>
    </i>
    <i r="2">
      <x v="71"/>
      <x v="38"/>
    </i>
    <i r="4">
      <x v="43"/>
    </i>
    <i r="2">
      <x v="67"/>
      <x v="61"/>
    </i>
    <i r="4">
      <x v="71"/>
    </i>
    <i r="2">
      <x v="9"/>
      <x v="66"/>
    </i>
    <i r="4">
      <x v="70"/>
    </i>
    <i r="2">
      <x v="16"/>
      <x v="3"/>
    </i>
    <i r="4">
      <x v="42"/>
    </i>
    <i r="2">
      <x v="88"/>
      <x v="88"/>
    </i>
    <i r="4">
      <x v="73"/>
    </i>
    <i r="2">
      <x v="79"/>
      <x v="20"/>
    </i>
    <i r="4">
      <x v="75"/>
    </i>
    <i r="2">
      <x v="80"/>
      <x v="22"/>
    </i>
    <i r="4">
      <x v="72"/>
    </i>
    <i r="1">
      <x v="2"/>
    </i>
    <i r="2">
      <x v="9"/>
      <x v="66"/>
    </i>
    <i r="4">
      <x v="26"/>
    </i>
    <i r="4">
      <x v="28"/>
    </i>
    <i r="4">
      <x v="31"/>
    </i>
    <i r="4">
      <x v="32"/>
    </i>
    <i r="4">
      <x v="33"/>
    </i>
    <i r="4">
      <x v="34"/>
    </i>
    <i r="2">
      <x v="27"/>
      <x v="13"/>
    </i>
    <i r="4">
      <x v="4"/>
    </i>
    <i r="4">
      <x v="12"/>
    </i>
    <i r="4">
      <x v="14"/>
    </i>
    <i r="4">
      <x v="15"/>
    </i>
    <i r="4">
      <x v="68"/>
      <x/>
    </i>
    <i r="2">
      <x v="25"/>
      <x v="75"/>
    </i>
    <i r="4">
      <x v="68"/>
      <x/>
    </i>
    <i r="2">
      <x v="29"/>
      <x v="50"/>
    </i>
    <i r="4">
      <x v="23"/>
    </i>
    <i r="4">
      <x v="68"/>
      <x/>
    </i>
    <i r="2">
      <x v="88"/>
      <x v="88"/>
    </i>
    <i r="4">
      <x v="13"/>
    </i>
    <i r="4">
      <x v="15"/>
    </i>
    <i r="2">
      <x v="26"/>
      <x v="12"/>
    </i>
    <i r="4">
      <x v="4"/>
    </i>
    <i r="4">
      <x v="15"/>
    </i>
    <i r="2">
      <x v="83"/>
      <x v="70"/>
    </i>
    <i r="4">
      <x v="19"/>
    </i>
    <i r="2">
      <x v="1"/>
      <x v="76"/>
    </i>
    <i r="4">
      <x v="34"/>
    </i>
    <i r="2">
      <x v="67"/>
      <x v="61"/>
    </i>
    <i r="4">
      <x v="68"/>
      <x/>
    </i>
    <i r="1">
      <x v="3"/>
    </i>
    <i r="2">
      <x v="2"/>
      <x v="60"/>
    </i>
    <i r="4">
      <x v="68"/>
      <x/>
    </i>
    <i r="2">
      <x v="6"/>
      <x v="35"/>
    </i>
    <i r="4">
      <x v="68"/>
      <x/>
    </i>
    <i r="2">
      <x v="5"/>
      <x v="1"/>
    </i>
    <i r="4">
      <x v="68"/>
      <x/>
    </i>
    <i r="2">
      <x v="3"/>
      <x v="62"/>
    </i>
    <i r="4">
      <x v="68"/>
      <x/>
    </i>
    <i r="2">
      <x v="84"/>
      <x v="71"/>
    </i>
    <i r="4">
      <x v="68"/>
      <x/>
    </i>
    <i r="2">
      <x v="4"/>
      <x v="63"/>
    </i>
    <i r="4">
      <x v="68"/>
      <x/>
    </i>
    <i t="grand">
      <x/>
    </i>
  </rowItems>
  <colFields count="1">
    <field x="129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3">
    <pageField fld="140" item="0" hier="-1"/>
    <pageField fld="141" hier="-1"/>
    <pageField fld="80" hier="-1"/>
  </pageFields>
  <dataFields count="1">
    <dataField name="Počet z id" fld="0" subtotal="count" baseField="80" baseItem="0"/>
  </dataFields>
  <formats count="182">
    <format dxfId="336">
      <pivotArea dataOnly="0" labelOnly="1" fieldPosition="0">
        <references count="1">
          <reference field="141" count="2">
            <x v="0"/>
            <x v="2"/>
          </reference>
        </references>
      </pivotArea>
    </format>
    <format dxfId="335">
      <pivotArea field="139" type="button" dataOnly="0" labelOnly="1" outline="0" axis="axisRow" fieldPosition="0"/>
    </format>
    <format dxfId="334">
      <pivotArea dataOnly="0" labelOnly="1" fieldPosition="0">
        <references count="1">
          <reference field="129" count="0"/>
        </references>
      </pivotArea>
    </format>
    <format dxfId="333">
      <pivotArea dataOnly="0" labelOnly="1" grandCol="1" outline="0" fieldPosition="0"/>
    </format>
    <format dxfId="332">
      <pivotArea field="139" type="button" dataOnly="0" labelOnly="1" outline="0" axis="axisRow" fieldPosition="0"/>
    </format>
    <format dxfId="331">
      <pivotArea dataOnly="0" labelOnly="1" fieldPosition="0">
        <references count="1">
          <reference field="129" count="0"/>
        </references>
      </pivotArea>
    </format>
    <format dxfId="330">
      <pivotArea dataOnly="0" labelOnly="1" grandCol="1" outline="0" fieldPosition="0"/>
    </format>
    <format dxfId="329">
      <pivotArea field="139" type="button" dataOnly="0" labelOnly="1" outline="0" axis="axisRow" fieldPosition="0"/>
    </format>
    <format dxfId="328">
      <pivotArea dataOnly="0" labelOnly="1" fieldPosition="0">
        <references count="1">
          <reference field="129" count="0"/>
        </references>
      </pivotArea>
    </format>
    <format dxfId="327">
      <pivotArea dataOnly="0" labelOnly="1" grandCol="1" outline="0" fieldPosition="0"/>
    </format>
    <format dxfId="326">
      <pivotArea field="139" type="button" dataOnly="0" labelOnly="1" outline="0" axis="axisRow" fieldPosition="0"/>
    </format>
    <format dxfId="325">
      <pivotArea dataOnly="0" labelOnly="1" fieldPosition="0">
        <references count="1">
          <reference field="129" count="0"/>
        </references>
      </pivotArea>
    </format>
    <format dxfId="324">
      <pivotArea dataOnly="0" labelOnly="1" grandCol="1" outline="0" fieldPosition="0"/>
    </format>
    <format dxfId="323">
      <pivotArea collapsedLevelsAreSubtotals="1" fieldPosition="0">
        <references count="1">
          <reference field="139" count="1">
            <x v="1"/>
          </reference>
        </references>
      </pivotArea>
    </format>
    <format dxfId="322">
      <pivotArea dataOnly="0" labelOnly="1" fieldPosition="0">
        <references count="1">
          <reference field="139" count="1">
            <x v="1"/>
          </reference>
        </references>
      </pivotArea>
    </format>
    <format dxfId="321">
      <pivotArea collapsedLevelsAreSubtotals="1" fieldPosition="0">
        <references count="1">
          <reference field="139" count="1">
            <x v="1"/>
          </reference>
        </references>
      </pivotArea>
    </format>
    <format dxfId="320">
      <pivotArea dataOnly="0" labelOnly="1" fieldPosition="0">
        <references count="1">
          <reference field="139" count="1">
            <x v="1"/>
          </reference>
        </references>
      </pivotArea>
    </format>
    <format dxfId="319">
      <pivotArea field="129" type="button" dataOnly="0" labelOnly="1" outline="0" axis="axisCol" fieldPosition="0"/>
    </format>
    <format dxfId="318">
      <pivotArea field="129" type="button" dataOnly="0" labelOnly="1" outline="0" axis="axisCol" fieldPosition="0"/>
    </format>
    <format dxfId="317">
      <pivotArea field="129" type="button" dataOnly="0" labelOnly="1" outline="0" axis="axisCol" fieldPosition="0"/>
    </format>
    <format dxfId="316">
      <pivotArea field="129" type="button" dataOnly="0" labelOnly="1" outline="0" axis="axisCol" fieldPosition="0"/>
    </format>
    <format dxfId="315">
      <pivotArea field="129" type="button" dataOnly="0" labelOnly="1" outline="0" axis="axisCol" fieldPosition="0"/>
    </format>
    <format dxfId="314">
      <pivotArea collapsedLevelsAreSubtotals="1" fieldPosition="0">
        <references count="5">
          <reference field="48" count="1">
            <x v="70"/>
          </reference>
          <reference field="96" count="1" selected="0">
            <x v="9"/>
          </reference>
          <reference field="97" count="1" selected="0">
            <x v="66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313">
      <pivotArea dataOnly="0" labelOnly="1" fieldPosition="0">
        <references count="3">
          <reference field="96" count="1">
            <x v="9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312">
      <pivotArea dataOnly="0" labelOnly="1" fieldPosition="0">
        <references count="4">
          <reference field="96" count="1" selected="0">
            <x v="9"/>
          </reference>
          <reference field="97" count="1">
            <x v="66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311">
      <pivotArea dataOnly="0" labelOnly="1" fieldPosition="0">
        <references count="5">
          <reference field="48" count="1">
            <x v="70"/>
          </reference>
          <reference field="96" count="1" selected="0">
            <x v="9"/>
          </reference>
          <reference field="97" count="1" selected="0">
            <x v="66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310">
      <pivotArea collapsedLevelsAreSubtotals="1" fieldPosition="0">
        <references count="5">
          <reference field="48" count="1">
            <x v="70"/>
          </reference>
          <reference field="96" count="1" selected="0">
            <x v="9"/>
          </reference>
          <reference field="97" count="1" selected="0">
            <x v="66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309">
      <pivotArea dataOnly="0" labelOnly="1" fieldPosition="0">
        <references count="3">
          <reference field="96" count="1">
            <x v="9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308">
      <pivotArea dataOnly="0" labelOnly="1" fieldPosition="0">
        <references count="4">
          <reference field="96" count="1" selected="0">
            <x v="9"/>
          </reference>
          <reference field="97" count="1">
            <x v="66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307">
      <pivotArea dataOnly="0" labelOnly="1" fieldPosition="0">
        <references count="5">
          <reference field="48" count="1">
            <x v="70"/>
          </reference>
          <reference field="96" count="1" selected="0">
            <x v="9"/>
          </reference>
          <reference field="97" count="1" selected="0">
            <x v="66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306">
      <pivotArea dataOnly="0" labelOnly="1" outline="0" fieldPosition="0">
        <references count="2">
          <reference field="129" count="0"/>
          <reference field="140" count="1" selected="0">
            <x v="0"/>
          </reference>
        </references>
      </pivotArea>
    </format>
    <format dxfId="305">
      <pivotArea dataOnly="0" labelOnly="1" outline="0" fieldPosition="0">
        <references count="2">
          <reference field="129" count="0"/>
          <reference field="140" count="1" selected="0">
            <x v="0"/>
          </reference>
        </references>
      </pivotArea>
    </format>
    <format dxfId="304">
      <pivotArea dataOnly="0" labelOnly="1" outline="0" fieldPosition="0">
        <references count="2">
          <reference field="129" count="0"/>
          <reference field="140" count="1" selected="0">
            <x v="0"/>
          </reference>
        </references>
      </pivotArea>
    </format>
    <format dxfId="303">
      <pivotArea collapsedLevelsAreSubtotals="1" fieldPosition="0">
        <references count="1">
          <reference field="139" count="1">
            <x v="1"/>
          </reference>
        </references>
      </pivotArea>
    </format>
    <format dxfId="302">
      <pivotArea dataOnly="0" labelOnly="1" fieldPosition="0">
        <references count="1">
          <reference field="139" count="1">
            <x v="1"/>
          </reference>
        </references>
      </pivotArea>
    </format>
    <format dxfId="301">
      <pivotArea dataOnly="0" labelOnly="1" fieldPosition="0">
        <references count="1">
          <reference field="129" count="0"/>
        </references>
      </pivotArea>
    </format>
    <format dxfId="300">
      <pivotArea collapsedLevelsAreSubtotals="1" fieldPosition="0">
        <references count="2">
          <reference field="129" count="1" selected="0">
            <x v="3"/>
          </reference>
          <reference field="139" count="1">
            <x v="0"/>
          </reference>
        </references>
      </pivotArea>
    </format>
    <format dxfId="299">
      <pivotArea collapsedLevelsAreSubtotals="1" fieldPosition="0">
        <references count="5">
          <reference field="96" count="1" selected="0">
            <x v="88"/>
          </reference>
          <reference field="97" count="1">
            <x v="88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98">
      <pivotArea collapsedLevelsAreSubtotals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297">
      <pivotArea dataOnly="0" labelOnly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296">
      <pivotArea collapsedLevelsAreSubtotals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295">
      <pivotArea dataOnly="0" labelOnly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294">
      <pivotArea collapsedLevelsAreSubtotals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293">
      <pivotArea dataOnly="0" labelOnly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292">
      <pivotArea collapsedLevelsAreSubtotals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291">
      <pivotArea dataOnly="0" labelOnly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290">
      <pivotArea collapsedLevelsAreSubtotals="1" fieldPosition="0">
        <references count="5">
          <reference field="96" count="1" selected="0">
            <x v="88"/>
          </reference>
          <reference field="97" count="1">
            <x v="88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89">
      <pivotArea collapsedLevelsAreSubtotals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288">
      <pivotArea dataOnly="0" labelOnly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287">
      <pivotArea collapsedLevelsAreSubtotals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286">
      <pivotArea dataOnly="0" labelOnly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285">
      <pivotArea collapsedLevelsAreSubtotals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284">
      <pivotArea dataOnly="0" labelOnly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283">
      <pivotArea collapsedLevelsAreSubtotals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282">
      <pivotArea dataOnly="0" labelOnly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281">
      <pivotArea collapsedLevelsAreSubtotals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280">
      <pivotArea dataOnly="0" labelOnly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279">
      <pivotArea collapsedLevelsAreSubtotals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278">
      <pivotArea dataOnly="0" labelOnly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277">
      <pivotArea collapsedLevelsAreSubtotals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276">
      <pivotArea dataOnly="0" labelOnly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275">
      <pivotArea collapsedLevelsAreSubtotals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274">
      <pivotArea dataOnly="0" labelOnly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273">
      <pivotArea collapsedLevelsAreSubtotals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272">
      <pivotArea dataOnly="0" labelOnly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271">
      <pivotArea collapsedLevelsAreSubtotals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270">
      <pivotArea dataOnly="0" labelOnly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269">
      <pivotArea collapsedLevelsAreSubtotals="1" fieldPosition="0">
        <references count="1">
          <reference field="139" count="1">
            <x v="0"/>
          </reference>
        </references>
      </pivotArea>
    </format>
    <format dxfId="268">
      <pivotArea dataOnly="0" labelOnly="1" fieldPosition="0">
        <references count="1">
          <reference field="139" count="1">
            <x v="0"/>
          </reference>
        </references>
      </pivotArea>
    </format>
    <format dxfId="267">
      <pivotArea collapsedLevelsAreSubtotals="1" fieldPosition="0">
        <references count="1">
          <reference field="139" count="1">
            <x v="0"/>
          </reference>
        </references>
      </pivotArea>
    </format>
    <format dxfId="266">
      <pivotArea dataOnly="0" labelOnly="1" fieldPosition="0">
        <references count="1">
          <reference field="139" count="1">
            <x v="0"/>
          </reference>
        </references>
      </pivotArea>
    </format>
    <format dxfId="265">
      <pivotArea dataOnly="0" labelOnly="1" fieldPosition="0">
        <references count="1">
          <reference field="129" count="1">
            <x v="1"/>
          </reference>
        </references>
      </pivotArea>
    </format>
    <format dxfId="264">
      <pivotArea dataOnly="0" labelOnly="1" fieldPosition="0">
        <references count="1">
          <reference field="129" count="1">
            <x v="2"/>
          </reference>
        </references>
      </pivotArea>
    </format>
    <format dxfId="263">
      <pivotArea dataOnly="0" labelOnly="1" fieldPosition="0">
        <references count="1">
          <reference field="129" count="1">
            <x v="4"/>
          </reference>
        </references>
      </pivotArea>
    </format>
    <format dxfId="262">
      <pivotArea dataOnly="0" labelOnly="1" fieldPosition="0">
        <references count="1">
          <reference field="129" count="1">
            <x v="5"/>
          </reference>
        </references>
      </pivotArea>
    </format>
    <format dxfId="261">
      <pivotArea dataOnly="0" labelOnly="1" fieldPosition="0">
        <references count="1">
          <reference field="129" count="1">
            <x v="6"/>
          </reference>
        </references>
      </pivotArea>
    </format>
    <format dxfId="260">
      <pivotArea dataOnly="0" labelOnly="1" fieldPosition="0">
        <references count="1">
          <reference field="129" count="1">
            <x v="7"/>
          </reference>
        </references>
      </pivotArea>
    </format>
    <format dxfId="259">
      <pivotArea dataOnly="0" labelOnly="1" fieldPosition="0">
        <references count="1">
          <reference field="129" count="1">
            <x v="1"/>
          </reference>
        </references>
      </pivotArea>
    </format>
    <format dxfId="258">
      <pivotArea dataOnly="0" labelOnly="1" fieldPosition="0">
        <references count="1">
          <reference field="129" count="1">
            <x v="2"/>
          </reference>
        </references>
      </pivotArea>
    </format>
    <format dxfId="257">
      <pivotArea dataOnly="0" labelOnly="1" fieldPosition="0">
        <references count="1">
          <reference field="129" count="1">
            <x v="4"/>
          </reference>
        </references>
      </pivotArea>
    </format>
    <format dxfId="256">
      <pivotArea dataOnly="0" labelOnly="1" fieldPosition="0">
        <references count="1">
          <reference field="129" count="1">
            <x v="5"/>
          </reference>
        </references>
      </pivotArea>
    </format>
    <format dxfId="255">
      <pivotArea dataOnly="0" labelOnly="1" fieldPosition="0">
        <references count="1">
          <reference field="129" count="1">
            <x v="6"/>
          </reference>
        </references>
      </pivotArea>
    </format>
    <format dxfId="254">
      <pivotArea dataOnly="0" labelOnly="1" fieldPosition="0">
        <references count="1">
          <reference field="129" count="1">
            <x v="7"/>
          </reference>
        </references>
      </pivotArea>
    </format>
    <format dxfId="253">
      <pivotArea dataOnly="0" labelOnly="1" fieldPosition="0">
        <references count="1">
          <reference field="129" count="1">
            <x v="1"/>
          </reference>
        </references>
      </pivotArea>
    </format>
    <format dxfId="252">
      <pivotArea dataOnly="0" labelOnly="1" fieldPosition="0">
        <references count="1">
          <reference field="129" count="1">
            <x v="2"/>
          </reference>
        </references>
      </pivotArea>
    </format>
    <format dxfId="251">
      <pivotArea dataOnly="0" labelOnly="1" fieldPosition="0">
        <references count="1">
          <reference field="129" count="1">
            <x v="4"/>
          </reference>
        </references>
      </pivotArea>
    </format>
    <format dxfId="250">
      <pivotArea dataOnly="0" labelOnly="1" fieldPosition="0">
        <references count="1">
          <reference field="129" count="1">
            <x v="5"/>
          </reference>
        </references>
      </pivotArea>
    </format>
    <format dxfId="249">
      <pivotArea dataOnly="0" labelOnly="1" fieldPosition="0">
        <references count="1">
          <reference field="129" count="1">
            <x v="6"/>
          </reference>
        </references>
      </pivotArea>
    </format>
    <format dxfId="248">
      <pivotArea dataOnly="0" labelOnly="1" fieldPosition="0">
        <references count="1">
          <reference field="129" count="1">
            <x v="7"/>
          </reference>
        </references>
      </pivotArea>
    </format>
    <format dxfId="247">
      <pivotArea dataOnly="0" labelOnly="1" fieldPosition="0">
        <references count="1">
          <reference field="129" count="1">
            <x v="3"/>
          </reference>
        </references>
      </pivotArea>
    </format>
    <format dxfId="246">
      <pivotArea dataOnly="0" labelOnly="1" fieldPosition="0">
        <references count="1">
          <reference field="129" count="1">
            <x v="3"/>
          </reference>
        </references>
      </pivotArea>
    </format>
    <format dxfId="245">
      <pivotArea dataOnly="0" labelOnly="1" fieldPosition="0">
        <references count="1">
          <reference field="129" count="1">
            <x v="9"/>
          </reference>
        </references>
      </pivotArea>
    </format>
    <format dxfId="244">
      <pivotArea dataOnly="0" labelOnly="1" fieldPosition="0">
        <references count="1">
          <reference field="129" count="1">
            <x v="9"/>
          </reference>
        </references>
      </pivotArea>
    </format>
    <format dxfId="243">
      <pivotArea dataOnly="0" labelOnly="1" fieldPosition="0">
        <references count="1">
          <reference field="129" count="1">
            <x v="9"/>
          </reference>
        </references>
      </pivotArea>
    </format>
    <format dxfId="242">
      <pivotArea dataOnly="0" labelOnly="1" fieldPosition="0">
        <references count="1">
          <reference field="129" count="1">
            <x v="10"/>
          </reference>
        </references>
      </pivotArea>
    </format>
    <format dxfId="241">
      <pivotArea dataOnly="0" labelOnly="1" fieldPosition="0">
        <references count="1">
          <reference field="129" count="1">
            <x v="10"/>
          </reference>
        </references>
      </pivotArea>
    </format>
    <format dxfId="240">
      <pivotArea dataOnly="0" labelOnly="1" fieldPosition="0">
        <references count="1">
          <reference field="129" count="1">
            <x v="10"/>
          </reference>
        </references>
      </pivotArea>
    </format>
    <format dxfId="239">
      <pivotArea dataOnly="0" labelOnly="1" fieldPosition="0">
        <references count="1">
          <reference field="129" count="1">
            <x v="10"/>
          </reference>
        </references>
      </pivotArea>
    </format>
    <format dxfId="238">
      <pivotArea collapsedLevelsAreSubtotals="1" fieldPosition="0">
        <references count="5">
          <reference field="96" count="1" selected="0">
            <x v="74"/>
          </reference>
          <reference field="97" count="1">
            <x v="33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237">
      <pivotArea collapsedLevelsAreSubtotals="1" fieldPosition="0">
        <references count="5">
          <reference field="96" count="1" selected="0">
            <x v="88"/>
          </reference>
          <reference field="97" count="1">
            <x v="88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236">
      <pivotArea collapsedLevelsAreSubtotals="1" fieldPosition="0">
        <references count="5">
          <reference field="96" count="1" selected="0">
            <x v="80"/>
          </reference>
          <reference field="97" count="1">
            <x v="22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235">
      <pivotArea collapsedLevelsAreSubtotals="1" fieldPosition="0">
        <references count="5">
          <reference field="96" count="1" selected="0">
            <x v="88"/>
          </reference>
          <reference field="97" count="1">
            <x v="88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2"/>
          </reference>
        </references>
      </pivotArea>
    </format>
    <format dxfId="234">
      <pivotArea collapsedLevelsAreSubtotals="1" fieldPosition="0">
        <references count="5">
          <reference field="96" count="1" selected="0">
            <x v="74"/>
          </reference>
          <reference field="97" count="1">
            <x v="33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233">
      <pivotArea collapsedLevelsAreSubtotals="1" fieldPosition="0">
        <references count="5">
          <reference field="96" count="1" selected="0">
            <x v="88"/>
          </reference>
          <reference field="97" count="1">
            <x v="88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232">
      <pivotArea collapsedLevelsAreSubtotals="1" fieldPosition="0">
        <references count="5">
          <reference field="96" count="1" selected="0">
            <x v="80"/>
          </reference>
          <reference field="97" count="1">
            <x v="22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231">
      <pivotArea collapsedLevelsAreSubtotals="1" fieldPosition="0">
        <references count="5">
          <reference field="96" count="1" selected="0">
            <x v="88"/>
          </reference>
          <reference field="97" count="1">
            <x v="88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2"/>
          </reference>
        </references>
      </pivotArea>
    </format>
    <format dxfId="230">
      <pivotArea dataOnly="0" labelOnly="1" fieldPosition="0">
        <references count="10">
          <reference field="3" count="1" selected="0">
            <x v="150"/>
          </reference>
          <reference field="48" count="1" selected="0">
            <x v="72"/>
          </reference>
          <reference field="82" count="1" selected="0">
            <x v="67"/>
          </reference>
          <reference field="96" count="1" selected="0">
            <x v="80"/>
          </reference>
          <reference field="97" count="1" selected="0">
            <x v="22"/>
          </reference>
          <reference field="107" count="1" selected="0">
            <x v="2"/>
          </reference>
          <reference field="122" count="1" selected="0">
            <x v="1"/>
          </reference>
          <reference field="138" count="1">
            <x v="1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229">
      <pivotArea dataOnly="0" labelOnly="1" fieldPosition="0">
        <references count="10">
          <reference field="3" count="1" selected="0">
            <x v="150"/>
          </reference>
          <reference field="48" count="1" selected="0">
            <x v="72"/>
          </reference>
          <reference field="82" count="1" selected="0">
            <x v="67"/>
          </reference>
          <reference field="96" count="1" selected="0">
            <x v="80"/>
          </reference>
          <reference field="97" count="1" selected="0">
            <x v="22"/>
          </reference>
          <reference field="107" count="1" selected="0">
            <x v="2"/>
          </reference>
          <reference field="122" count="1" selected="0">
            <x v="1"/>
          </reference>
          <reference field="138" count="1">
            <x v="1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228">
      <pivotArea grandRow="1" grandCol="1" outline="0" collapsedLevelsAreSubtotals="1" fieldPosition="0"/>
    </format>
    <format dxfId="227">
      <pivotArea grandRow="1" grandCol="1" outline="0" collapsedLevelsAreSubtotals="1" fieldPosition="0"/>
    </format>
    <format dxfId="226">
      <pivotArea dataOnly="0" labelOnly="1" fieldPosition="0">
        <references count="5">
          <reference field="48" count="1">
            <x v="61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25">
      <pivotArea dataOnly="0" labelOnly="1" fieldPosition="0">
        <references count="7">
          <reference field="3" count="1">
            <x v="198"/>
          </reference>
          <reference field="48" count="1" selected="0">
            <x v="61"/>
          </reference>
          <reference field="49" count="1" selected="0">
            <x v="38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24">
      <pivotArea dataOnly="0" labelOnly="1" fieldPosition="0">
        <references count="8">
          <reference field="3" count="1" selected="0">
            <x v="198"/>
          </reference>
          <reference field="48" count="1" selected="0">
            <x v="61"/>
          </reference>
          <reference field="49" count="1" selected="0">
            <x v="38"/>
          </reference>
          <reference field="82" count="1">
            <x v="10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23">
      <pivotArea dataOnly="0" labelOnly="1" fieldPosition="0">
        <references count="9">
          <reference field="3" count="1" selected="0">
            <x v="198"/>
          </reference>
          <reference field="48" count="1" selected="0">
            <x v="61"/>
          </reference>
          <reference field="49" count="1" selected="0">
            <x v="38"/>
          </reference>
          <reference field="82" count="1" selected="0">
            <x v="10"/>
          </reference>
          <reference field="96" count="1" selected="0">
            <x v="49"/>
          </reference>
          <reference field="97" count="1" selected="0">
            <x v="84"/>
          </reference>
          <reference field="122" count="1">
            <x v="46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22">
      <pivotArea dataOnly="0" labelOnly="1" fieldPosition="0">
        <references count="10">
          <reference field="3" count="1" selected="0">
            <x v="198"/>
          </reference>
          <reference field="48" count="1" selected="0">
            <x v="61"/>
          </reference>
          <reference field="49" count="1" selected="0">
            <x v="38"/>
          </reference>
          <reference field="82" count="1" selected="0">
            <x v="10"/>
          </reference>
          <reference field="96" count="1" selected="0">
            <x v="49"/>
          </reference>
          <reference field="97" count="1" selected="0">
            <x v="84"/>
          </reference>
          <reference field="107" count="1">
            <x v="60"/>
          </reference>
          <reference field="122" count="1" selected="0">
            <x v="46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21">
      <pivotArea dataOnly="0" labelOnly="1" fieldPosition="0">
        <references count="11">
          <reference field="3" count="1" selected="0">
            <x v="198"/>
          </reference>
          <reference field="48" count="1" selected="0">
            <x v="61"/>
          </reference>
          <reference field="49" count="1" selected="0">
            <x v="38"/>
          </reference>
          <reference field="82" count="1" selected="0">
            <x v="10"/>
          </reference>
          <reference field="96" count="1" selected="0">
            <x v="49"/>
          </reference>
          <reference field="97" count="1" selected="0">
            <x v="84"/>
          </reference>
          <reference field="107" count="1" selected="0">
            <x v="60"/>
          </reference>
          <reference field="122" count="1" selected="0">
            <x v="46"/>
          </reference>
          <reference field="138" count="1">
            <x v="256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20">
      <pivotArea dataOnly="0" labelOnly="1" fieldPosition="0">
        <references count="7">
          <reference field="3" count="2">
            <x v="152"/>
            <x v="553"/>
          </reference>
          <reference field="48" count="1" selected="0">
            <x v="66"/>
          </reference>
          <reference field="49" count="1" selected="0">
            <x v="58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19">
      <pivotArea dataOnly="0" labelOnly="1" fieldPosition="0">
        <references count="8">
          <reference field="3" count="1" selected="0">
            <x v="152"/>
          </reference>
          <reference field="48" count="1" selected="0">
            <x v="66"/>
          </reference>
          <reference field="49" count="1" selected="0">
            <x v="58"/>
          </reference>
          <reference field="82" count="1">
            <x v="456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18">
      <pivotArea dataOnly="0" labelOnly="1" fieldPosition="0">
        <references count="9">
          <reference field="3" count="1" selected="0">
            <x v="152"/>
          </reference>
          <reference field="48" count="1" selected="0">
            <x v="66"/>
          </reference>
          <reference field="49" count="1" selected="0">
            <x v="58"/>
          </reference>
          <reference field="82" count="1" selected="0">
            <x v="456"/>
          </reference>
          <reference field="96" count="1" selected="0">
            <x v="49"/>
          </reference>
          <reference field="97" count="1" selected="0">
            <x v="84"/>
          </reference>
          <reference field="122" count="1">
            <x v="41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17">
      <pivotArea dataOnly="0" labelOnly="1" fieldPosition="0">
        <references count="10">
          <reference field="3" count="1" selected="0">
            <x v="152"/>
          </reference>
          <reference field="48" count="1" selected="0">
            <x v="66"/>
          </reference>
          <reference field="49" count="1" selected="0">
            <x v="58"/>
          </reference>
          <reference field="82" count="1" selected="0">
            <x v="456"/>
          </reference>
          <reference field="96" count="1" selected="0">
            <x v="49"/>
          </reference>
          <reference field="97" count="1" selected="0">
            <x v="84"/>
          </reference>
          <reference field="107" count="1">
            <x v="58"/>
          </reference>
          <reference field="122" count="1" selected="0">
            <x v="41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16">
      <pivotArea dataOnly="0" labelOnly="1" fieldPosition="0">
        <references count="11">
          <reference field="3" count="1" selected="0">
            <x v="152"/>
          </reference>
          <reference field="48" count="1" selected="0">
            <x v="66"/>
          </reference>
          <reference field="49" count="1" selected="0">
            <x v="58"/>
          </reference>
          <reference field="82" count="1" selected="0">
            <x v="456"/>
          </reference>
          <reference field="96" count="1" selected="0">
            <x v="49"/>
          </reference>
          <reference field="97" count="1" selected="0">
            <x v="84"/>
          </reference>
          <reference field="107" count="1" selected="0">
            <x v="58"/>
          </reference>
          <reference field="122" count="1" selected="0">
            <x v="41"/>
          </reference>
          <reference field="138" count="1">
            <x v="156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15">
      <pivotArea dataOnly="0" labelOnly="1" fieldPosition="0">
        <references count="5">
          <reference field="48" count="1">
            <x v="66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14">
      <pivotArea dataOnly="0" labelOnly="1" fieldPosition="0">
        <references count="7">
          <reference field="3" count="1">
            <x v="553"/>
          </reference>
          <reference field="48" count="1" selected="0">
            <x v="66"/>
          </reference>
          <reference field="49" count="1" selected="0">
            <x v="58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13">
      <pivotArea dataOnly="0" labelOnly="1" fieldPosition="0">
        <references count="8">
          <reference field="3" count="1" selected="0">
            <x v="553"/>
          </reference>
          <reference field="48" count="1" selected="0">
            <x v="66"/>
          </reference>
          <reference field="49" count="1" selected="0">
            <x v="58"/>
          </reference>
          <reference field="82" count="1">
            <x v="50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12">
      <pivotArea dataOnly="0" labelOnly="1" fieldPosition="0">
        <references count="9">
          <reference field="3" count="1" selected="0">
            <x v="553"/>
          </reference>
          <reference field="48" count="1" selected="0">
            <x v="66"/>
          </reference>
          <reference field="49" count="1" selected="0">
            <x v="58"/>
          </reference>
          <reference field="82" count="1" selected="0">
            <x v="50"/>
          </reference>
          <reference field="96" count="1" selected="0">
            <x v="49"/>
          </reference>
          <reference field="97" count="1" selected="0">
            <x v="84"/>
          </reference>
          <reference field="122" count="1">
            <x v="21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11">
      <pivotArea dataOnly="0" labelOnly="1" fieldPosition="0">
        <references count="10">
          <reference field="3" count="1" selected="0">
            <x v="553"/>
          </reference>
          <reference field="48" count="1" selected="0">
            <x v="66"/>
          </reference>
          <reference field="49" count="1" selected="0">
            <x v="58"/>
          </reference>
          <reference field="82" count="1" selected="0">
            <x v="50"/>
          </reference>
          <reference field="96" count="1" selected="0">
            <x v="49"/>
          </reference>
          <reference field="97" count="1" selected="0">
            <x v="84"/>
          </reference>
          <reference field="107" count="1">
            <x v="31"/>
          </reference>
          <reference field="122" count="1" selected="0">
            <x v="21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10">
      <pivotArea dataOnly="0" labelOnly="1" fieldPosition="0">
        <references count="11">
          <reference field="3" count="1" selected="0">
            <x v="553"/>
          </reference>
          <reference field="48" count="1" selected="0">
            <x v="66"/>
          </reference>
          <reference field="49" count="1" selected="0">
            <x v="58"/>
          </reference>
          <reference field="82" count="1" selected="0">
            <x v="50"/>
          </reference>
          <reference field="96" count="1" selected="0">
            <x v="49"/>
          </reference>
          <reference field="97" count="1" selected="0">
            <x v="84"/>
          </reference>
          <reference field="107" count="1" selected="0">
            <x v="31"/>
          </reference>
          <reference field="122" count="1" selected="0">
            <x v="21"/>
          </reference>
          <reference field="138" count="1">
            <x v="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09">
      <pivotArea dataOnly="0" labelOnly="1" fieldPosition="0">
        <references count="6">
          <reference field="48" count="1" selected="0">
            <x v="61"/>
          </reference>
          <reference field="49" count="1">
            <x v="38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08">
      <pivotArea dataOnly="0" labelOnly="1" offset="IV1" fieldPosition="0">
        <references count="5">
          <reference field="48" count="1">
            <x v="53"/>
          </reference>
          <reference field="96" count="1" selected="0">
            <x v="63"/>
          </reference>
          <reference field="97" count="1" selected="0">
            <x v="87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07">
      <pivotArea dataOnly="0" labelOnly="1" fieldPosition="0">
        <references count="5">
          <reference field="48" count="1">
            <x v="53"/>
          </reference>
          <reference field="96" count="1" selected="0">
            <x v="63"/>
          </reference>
          <reference field="97" count="1" selected="0">
            <x v="87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06">
      <pivotArea dataOnly="0" labelOnly="1" fieldPosition="0">
        <references count="7">
          <reference field="3" count="1">
            <x v="579"/>
          </reference>
          <reference field="48" count="1" selected="0">
            <x v="53"/>
          </reference>
          <reference field="49" count="1" selected="0">
            <x v="1"/>
          </reference>
          <reference field="96" count="1" selected="0">
            <x v="63"/>
          </reference>
          <reference field="97" count="1" selected="0">
            <x v="87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05">
      <pivotArea dataOnly="0" labelOnly="1" fieldPosition="0">
        <references count="7">
          <reference field="3" count="1">
            <x v="579"/>
          </reference>
          <reference field="48" count="1" selected="0">
            <x v="53"/>
          </reference>
          <reference field="49" count="1" selected="0">
            <x v="1"/>
          </reference>
          <reference field="96" count="1" selected="0">
            <x v="63"/>
          </reference>
          <reference field="97" count="1" selected="0">
            <x v="87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04">
      <pivotArea dataOnly="0" labelOnly="1" fieldPosition="0">
        <references count="7">
          <reference field="3" count="1">
            <x v="470"/>
          </reference>
          <reference field="48" count="1" selected="0">
            <x v="68"/>
          </reference>
          <reference field="49" count="1" selected="0">
            <x v="0"/>
          </reference>
          <reference field="96" count="1" selected="0">
            <x v="48"/>
          </reference>
          <reference field="97" count="1" selected="0">
            <x v="30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03">
      <pivotArea dataOnly="0" labelOnly="1" fieldPosition="0">
        <references count="7">
          <reference field="3" count="1">
            <x v="470"/>
          </reference>
          <reference field="48" count="1" selected="0">
            <x v="68"/>
          </reference>
          <reference field="49" count="1" selected="0">
            <x v="0"/>
          </reference>
          <reference field="96" count="1" selected="0">
            <x v="48"/>
          </reference>
          <reference field="97" count="1" selected="0">
            <x v="30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02">
      <pivotArea dataOnly="0" labelOnly="1" fieldPosition="0">
        <references count="7">
          <reference field="3" count="1">
            <x v="660"/>
          </reference>
          <reference field="48" count="1" selected="0">
            <x v="68"/>
          </reference>
          <reference field="49" count="1" selected="0">
            <x v="0"/>
          </reference>
          <reference field="96" count="1" selected="0">
            <x v="40"/>
          </reference>
          <reference field="97" count="1" selected="0">
            <x v="56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01">
      <pivotArea dataOnly="0" labelOnly="1" fieldPosition="0">
        <references count="7">
          <reference field="3" count="1">
            <x v="660"/>
          </reference>
          <reference field="48" count="1" selected="0">
            <x v="68"/>
          </reference>
          <reference field="49" count="1" selected="0">
            <x v="0"/>
          </reference>
          <reference field="96" count="1" selected="0">
            <x v="40"/>
          </reference>
          <reference field="97" count="1" selected="0">
            <x v="56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00">
      <pivotArea dataOnly="0" labelOnly="1" fieldPosition="0">
        <references count="7">
          <reference field="3" count="1">
            <x v="678"/>
          </reference>
          <reference field="48" count="1" selected="0">
            <x v="68"/>
          </reference>
          <reference field="49" count="1" selected="0">
            <x v="0"/>
          </reference>
          <reference field="96" count="1" selected="0">
            <x v="86"/>
          </reference>
          <reference field="97" count="1" selected="0">
            <x v="27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99">
      <pivotArea dataOnly="0" labelOnly="1" fieldPosition="0">
        <references count="7">
          <reference field="3" count="1">
            <x v="678"/>
          </reference>
          <reference field="48" count="1" selected="0">
            <x v="68"/>
          </reference>
          <reference field="49" count="1" selected="0">
            <x v="0"/>
          </reference>
          <reference field="96" count="1" selected="0">
            <x v="86"/>
          </reference>
          <reference field="97" count="1" selected="0">
            <x v="27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98">
      <pivotArea dataOnly="0" labelOnly="1" fieldPosition="0">
        <references count="7">
          <reference field="3" count="1">
            <x v="23"/>
          </reference>
          <reference field="48" count="1" selected="0">
            <x v="46"/>
          </reference>
          <reference field="49" count="1" selected="0">
            <x v="22"/>
          </reference>
          <reference field="96" count="1" selected="0">
            <x v="55"/>
          </reference>
          <reference field="97" count="1" selected="0">
            <x v="39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97">
      <pivotArea dataOnly="0" labelOnly="1" fieldPosition="0">
        <references count="7">
          <reference field="3" count="1">
            <x v="23"/>
          </reference>
          <reference field="48" count="1" selected="0">
            <x v="46"/>
          </reference>
          <reference field="49" count="1" selected="0">
            <x v="22"/>
          </reference>
          <reference field="96" count="1" selected="0">
            <x v="55"/>
          </reference>
          <reference field="97" count="1" selected="0">
            <x v="39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96">
      <pivotArea field="139" type="button" dataOnly="0" labelOnly="1" outline="0" axis="axisRow" fieldPosition="0"/>
    </format>
    <format dxfId="195">
      <pivotArea field="97" type="button" dataOnly="0" labelOnly="1" outline="0" axis="axisRow" fieldPosition="3"/>
    </format>
    <format dxfId="194">
      <pivotArea field="49" type="button" dataOnly="0" labelOnly="1" outline="0" axis="axisRow" fieldPosition="5"/>
    </format>
    <format dxfId="193">
      <pivotArea field="3" type="button" dataOnly="0" labelOnly="1" outline="0" axis="axisRow" fieldPosition="6"/>
    </format>
    <format dxfId="192">
      <pivotArea field="1" type="button" dataOnly="0" labelOnly="1" outline="0" axis="axisRow" fieldPosition="7"/>
    </format>
    <format dxfId="191">
      <pivotArea field="82" type="button" dataOnly="0" labelOnly="1" outline="0" axis="axisRow" fieldPosition="8"/>
    </format>
    <format dxfId="190">
      <pivotArea field="122" type="button" dataOnly="0" labelOnly="1" outline="0" axis="axisRow" fieldPosition="9"/>
    </format>
    <format dxfId="189">
      <pivotArea field="107" type="button" dataOnly="0" labelOnly="1" outline="0" axis="axisRow" fieldPosition="10"/>
    </format>
    <format dxfId="188">
      <pivotArea field="138" type="button" dataOnly="0" labelOnly="1" outline="0" axis="axisRow" fieldPosition="11"/>
    </format>
    <format dxfId="187">
      <pivotArea dataOnly="0" labelOnly="1" fieldPosition="0">
        <references count="1">
          <reference field="129" count="0"/>
        </references>
      </pivotArea>
    </format>
    <format dxfId="186">
      <pivotArea dataOnly="0" labelOnly="1" grandCol="1" outline="0" fieldPosition="0"/>
    </format>
    <format dxfId="185">
      <pivotArea type="origin" dataOnly="0" labelOnly="1" outline="0" fieldPosition="0"/>
    </format>
    <format dxfId="184">
      <pivotArea field="139" type="button" dataOnly="0" labelOnly="1" outline="0" axis="axisRow" fieldPosition="0"/>
    </format>
    <format dxfId="183">
      <pivotArea dataOnly="0" labelOnly="1" fieldPosition="0">
        <references count="1">
          <reference field="139" count="1">
            <x v="0"/>
          </reference>
        </references>
      </pivotArea>
    </format>
    <format dxfId="182">
      <pivotArea dataOnly="0" labelOnly="1" fieldPosition="0">
        <references count="1">
          <reference field="139" count="1">
            <x v="1"/>
          </reference>
        </references>
      </pivotArea>
    </format>
    <format dxfId="181">
      <pivotArea dataOnly="0" labelOnly="1" grandRow="1" outline="0" fieldPosition="0"/>
    </format>
    <format dxfId="180">
      <pivotArea dataOnly="0" labelOnly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179">
      <pivotArea dataOnly="0" labelOnly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178">
      <pivotArea dataOnly="0" labelOnly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177">
      <pivotArea dataOnly="0" labelOnly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176">
      <pivotArea dataOnly="0" labelOnly="1" fieldPosition="0">
        <references count="3">
          <reference field="96" count="18">
            <x v="24"/>
            <x v="35"/>
            <x v="36"/>
            <x v="37"/>
            <x v="39"/>
            <x v="40"/>
            <x v="41"/>
            <x v="48"/>
            <x v="49"/>
            <x v="50"/>
            <x v="52"/>
            <x v="53"/>
            <x v="55"/>
            <x v="63"/>
            <x v="64"/>
            <x v="85"/>
            <x v="86"/>
            <x v="88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75">
      <pivotArea dataOnly="0" labelOnly="1" fieldPosition="0">
        <references count="3">
          <reference field="96" count="19">
            <x v="9"/>
            <x v="1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7"/>
            <x v="88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174">
      <pivotArea dataOnly="0" labelOnly="1" fieldPosition="0">
        <references count="3">
          <reference field="96" count="9">
            <x v="1"/>
            <x v="9"/>
            <x v="25"/>
            <x v="26"/>
            <x v="27"/>
            <x v="29"/>
            <x v="67"/>
            <x v="83"/>
            <x v="88"/>
          </reference>
          <reference field="139" count="1" selected="0">
            <x v="1"/>
          </reference>
          <reference field="142" count="1" selected="0">
            <x v="2"/>
          </reference>
        </references>
      </pivotArea>
    </format>
    <format dxfId="173">
      <pivotArea dataOnly="0" labelOnly="1" fieldPosition="0">
        <references count="3">
          <reference field="96" count="6">
            <x v="2"/>
            <x v="3"/>
            <x v="4"/>
            <x v="5"/>
            <x v="6"/>
            <x v="84"/>
          </reference>
          <reference field="139" count="1" selected="0">
            <x v="1"/>
          </reference>
          <reference field="142" count="1" selected="0">
            <x v="3"/>
          </reference>
        </references>
      </pivotArea>
    </format>
    <format dxfId="172">
      <pivotArea type="origin" dataOnly="0" labelOnly="1" outline="0" fieldPosition="0"/>
    </format>
    <format dxfId="171">
      <pivotArea field="139" type="button" dataOnly="0" labelOnly="1" outline="0" axis="axisRow" fieldPosition="0"/>
    </format>
    <format dxfId="170">
      <pivotArea dataOnly="0" labelOnly="1" fieldPosition="0">
        <references count="1">
          <reference field="139" count="1">
            <x v="0"/>
          </reference>
        </references>
      </pivotArea>
    </format>
    <format dxfId="169">
      <pivotArea dataOnly="0" labelOnly="1" grandRow="1" outline="0" fieldPosition="0"/>
    </format>
    <format dxfId="168">
      <pivotArea dataOnly="0" labelOnly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167">
      <pivotArea dataOnly="0" labelOnly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166">
      <pivotArea dataOnly="0" labelOnly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165">
      <pivotArea dataOnly="0" labelOnly="1" fieldPosition="0">
        <references count="3">
          <reference field="96" count="18">
            <x v="24"/>
            <x v="35"/>
            <x v="36"/>
            <x v="37"/>
            <x v="39"/>
            <x v="40"/>
            <x v="41"/>
            <x v="48"/>
            <x v="49"/>
            <x v="50"/>
            <x v="52"/>
            <x v="53"/>
            <x v="55"/>
            <x v="63"/>
            <x v="64"/>
            <x v="85"/>
            <x v="86"/>
            <x v="88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64">
      <pivotArea dataOnly="0" labelOnly="1" fieldPosition="0">
        <references count="3">
          <reference field="96" count="19">
            <x v="9"/>
            <x v="1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7"/>
            <x v="88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163">
      <pivotArea dataOnly="0" labelOnly="1" fieldPosition="0">
        <references count="3">
          <reference field="96" count="9">
            <x v="1"/>
            <x v="9"/>
            <x v="25"/>
            <x v="26"/>
            <x v="27"/>
            <x v="29"/>
            <x v="67"/>
            <x v="83"/>
            <x v="88"/>
          </reference>
          <reference field="139" count="1" selected="0">
            <x v="1"/>
          </reference>
          <reference field="142" count="1" selected="0">
            <x v="2"/>
          </reference>
        </references>
      </pivotArea>
    </format>
    <format dxfId="162">
      <pivotArea dataOnly="0" labelOnly="1" fieldPosition="0">
        <references count="3">
          <reference field="96" count="6">
            <x v="2"/>
            <x v="3"/>
            <x v="4"/>
            <x v="5"/>
            <x v="6"/>
            <x v="84"/>
          </reference>
          <reference field="139" count="1" selected="0">
            <x v="1"/>
          </reference>
          <reference field="142" count="1" selected="0">
            <x v="3"/>
          </reference>
        </references>
      </pivotArea>
    </format>
    <format dxfId="161">
      <pivotArea dataOnly="0" labelOnly="1" fieldPosition="0">
        <references count="1">
          <reference field="139" count="1">
            <x v="1"/>
          </reference>
        </references>
      </pivotArea>
    </format>
    <format dxfId="160">
      <pivotArea dataOnly="0" labelOnly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159">
      <pivotArea dataOnly="0" labelOnly="1" fieldPosition="0">
        <references count="3">
          <reference field="96" count="1">
            <x v="37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58">
      <pivotArea dataOnly="0" labelOnly="1" fieldPosition="0">
        <references count="4">
          <reference field="96" count="1" selected="0">
            <x v="37"/>
          </reference>
          <reference field="97" count="1">
            <x v="65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57">
      <pivotArea collapsedLevelsAreSubtotals="1" fieldPosition="0">
        <references count="1">
          <reference field="139" count="1">
            <x v="1"/>
          </reference>
        </references>
      </pivotArea>
    </format>
    <format dxfId="156">
      <pivotArea collapsedLevelsAreSubtotals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155">
      <pivotArea collapsedLevelsAreSubtotals="1" fieldPosition="0">
        <references count="4">
          <reference field="96" count="1" selected="0">
            <x v="37"/>
          </reference>
          <reference field="97" count="1">
            <x v="65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779527-8FDE-42CB-AE7D-7725E62C3348}" name="Kontingenční tabulka3" cacheId="1" applyNumberFormats="0" applyBorderFormats="0" applyFontFormats="0" applyPatternFormats="0" applyAlignmentFormats="0" applyWidthHeightFormats="1" dataCaption="Hodnoty" updatedVersion="6" minRefreshableVersion="3" itemPrintTitles="1" createdVersion="6" indent="0" outline="1" outlineData="1" multipleFieldFilters="0">
  <location ref="D6:V135" firstHeaderRow="1" firstDataRow="2" firstDataCol="7" rowPageCount="3" colPageCount="1"/>
  <pivotFields count="143">
    <pivotField dataField="1" showAll="0"/>
    <pivotField showAll="0">
      <items count="278">
        <item x="238"/>
        <item x="160"/>
        <item x="223"/>
        <item x="68"/>
        <item x="100"/>
        <item x="39"/>
        <item x="199"/>
        <item x="168"/>
        <item x="231"/>
        <item x="201"/>
        <item x="144"/>
        <item x="76"/>
        <item x="122"/>
        <item x="229"/>
        <item x="213"/>
        <item x="181"/>
        <item x="67"/>
        <item x="64"/>
        <item x="200"/>
        <item x="21"/>
        <item x="10"/>
        <item x="143"/>
        <item x="117"/>
        <item x="152"/>
        <item x="58"/>
        <item x="198"/>
        <item x="106"/>
        <item x="55"/>
        <item x="40"/>
        <item x="28"/>
        <item x="211"/>
        <item x="137"/>
        <item x="132"/>
        <item x="104"/>
        <item x="31"/>
        <item x="3"/>
        <item x="124"/>
        <item x="136"/>
        <item x="97"/>
        <item x="167"/>
        <item x="129"/>
        <item x="165"/>
        <item x="224"/>
        <item x="217"/>
        <item x="29"/>
        <item x="150"/>
        <item x="182"/>
        <item x="45"/>
        <item x="89"/>
        <item x="121"/>
        <item x="170"/>
        <item x="44"/>
        <item x="37"/>
        <item x="105"/>
        <item x="149"/>
        <item x="126"/>
        <item x="142"/>
        <item x="33"/>
        <item x="35"/>
        <item x="215"/>
        <item x="59"/>
        <item x="38"/>
        <item x="43"/>
        <item x="86"/>
        <item x="118"/>
        <item x="275"/>
        <item x="138"/>
        <item x="172"/>
        <item x="157"/>
        <item x="75"/>
        <item x="62"/>
        <item x="49"/>
        <item x="166"/>
        <item x="77"/>
        <item x="147"/>
        <item x="232"/>
        <item x="222"/>
        <item x="162"/>
        <item x="6"/>
        <item x="66"/>
        <item x="230"/>
        <item x="51"/>
        <item x="113"/>
        <item x="237"/>
        <item x="73"/>
        <item x="221"/>
        <item x="227"/>
        <item x="203"/>
        <item x="197"/>
        <item x="128"/>
        <item x="32"/>
        <item x="60"/>
        <item x="72"/>
        <item x="173"/>
        <item x="111"/>
        <item x="48"/>
        <item x="210"/>
        <item x="171"/>
        <item x="130"/>
        <item x="123"/>
        <item x="54"/>
        <item x="186"/>
        <item x="195"/>
        <item x="214"/>
        <item x="17"/>
        <item x="50"/>
        <item x="233"/>
        <item x="119"/>
        <item x="41"/>
        <item x="46"/>
        <item x="204"/>
        <item x="71"/>
        <item x="234"/>
        <item x="80"/>
        <item x="228"/>
        <item x="184"/>
        <item x="83"/>
        <item x="196"/>
        <item x="226"/>
        <item x="7"/>
        <item x="158"/>
        <item x="235"/>
        <item x="159"/>
        <item x="190"/>
        <item x="101"/>
        <item x="34"/>
        <item x="239"/>
        <item x="70"/>
        <item x="110"/>
        <item x="205"/>
        <item x="134"/>
        <item x="47"/>
        <item x="187"/>
        <item x="81"/>
        <item x="154"/>
        <item x="133"/>
        <item x="85"/>
        <item x="140"/>
        <item x="103"/>
        <item x="225"/>
        <item x="151"/>
        <item x="135"/>
        <item x="27"/>
        <item x="8"/>
        <item x="164"/>
        <item x="2"/>
        <item x="56"/>
        <item x="163"/>
        <item x="174"/>
        <item x="206"/>
        <item x="207"/>
        <item x="194"/>
        <item x="91"/>
        <item x="65"/>
        <item x="156"/>
        <item x="95"/>
        <item x="79"/>
        <item x="175"/>
        <item x="120"/>
        <item x="5"/>
        <item x="112"/>
        <item x="153"/>
        <item x="69"/>
        <item x="183"/>
        <item x="209"/>
        <item x="141"/>
        <item x="63"/>
        <item x="146"/>
        <item x="12"/>
        <item x="87"/>
        <item x="192"/>
        <item x="98"/>
        <item x="42"/>
        <item x="155"/>
        <item x="26"/>
        <item x="161"/>
        <item x="84"/>
        <item x="115"/>
        <item x="13"/>
        <item x="15"/>
        <item x="109"/>
        <item x="145"/>
        <item x="208"/>
        <item x="180"/>
        <item x="176"/>
        <item x="107"/>
        <item x="22"/>
        <item x="236"/>
        <item x="212"/>
        <item x="188"/>
        <item x="0"/>
        <item x="30"/>
        <item x="24"/>
        <item x="108"/>
        <item x="19"/>
        <item x="127"/>
        <item x="9"/>
        <item x="61"/>
        <item x="131"/>
        <item x="114"/>
        <item x="20"/>
        <item x="82"/>
        <item x="220"/>
        <item x="116"/>
        <item x="178"/>
        <item x="36"/>
        <item x="23"/>
        <item x="218"/>
        <item x="102"/>
        <item x="16"/>
        <item x="78"/>
        <item x="148"/>
        <item x="88"/>
        <item x="25"/>
        <item x="179"/>
        <item x="96"/>
        <item x="18"/>
        <item x="219"/>
        <item x="14"/>
        <item x="53"/>
        <item x="193"/>
        <item x="189"/>
        <item x="1"/>
        <item x="93"/>
        <item x="99"/>
        <item x="202"/>
        <item x="92"/>
        <item x="94"/>
        <item x="4"/>
        <item x="57"/>
        <item x="90"/>
        <item x="185"/>
        <item x="216"/>
        <item x="74"/>
        <item x="125"/>
        <item x="139"/>
        <item x="11"/>
        <item x="52"/>
        <item x="240"/>
        <item x="169"/>
        <item x="191"/>
        <item x="241"/>
        <item x="177"/>
        <item x="242"/>
        <item x="245"/>
        <item x="250"/>
        <item x="243"/>
        <item x="249"/>
        <item x="251"/>
        <item x="246"/>
        <item x="270"/>
        <item x="244"/>
        <item x="247"/>
        <item x="248"/>
        <item x="268"/>
        <item x="274"/>
        <item x="252"/>
        <item x="269"/>
        <item x="272"/>
        <item x="273"/>
        <item x="271"/>
        <item x="253"/>
        <item x="257"/>
        <item x="258"/>
        <item x="261"/>
        <item x="255"/>
        <item x="256"/>
        <item x="262"/>
        <item x="260"/>
        <item x="265"/>
        <item x="267"/>
        <item x="266"/>
        <item x="259"/>
        <item x="263"/>
        <item x="264"/>
        <item x="254"/>
        <item x="276"/>
        <item t="default"/>
      </items>
    </pivotField>
    <pivotField showAll="0"/>
    <pivotField axis="axisRow" outline="0" showAll="0" defaultSubtotal="0">
      <items count="704">
        <item x="95"/>
        <item x="197"/>
        <item x="241"/>
        <item x="245"/>
        <item x="596"/>
        <item x="541"/>
        <item x="4"/>
        <item x="297"/>
        <item x="220"/>
        <item x="493"/>
        <item x="346"/>
        <item x="246"/>
        <item x="378"/>
        <item x="219"/>
        <item x="620"/>
        <item x="361"/>
        <item x="486"/>
        <item x="287"/>
        <item x="437"/>
        <item x="595"/>
        <item x="617"/>
        <item x="575"/>
        <item x="559"/>
        <item x="502"/>
        <item x="594"/>
        <item x="215"/>
        <item x="250"/>
        <item x="251"/>
        <item x="36"/>
        <item x="585"/>
        <item x="593"/>
        <item x="592"/>
        <item x="643"/>
        <item x="50"/>
        <item x="358"/>
        <item x="476"/>
        <item x="112"/>
        <item x="386"/>
        <item x="591"/>
        <item x="473"/>
        <item x="590"/>
        <item x="589"/>
        <item x="588"/>
        <item x="384"/>
        <item x="385"/>
        <item x="587"/>
        <item x="417"/>
        <item x="257"/>
        <item x="586"/>
        <item x="285"/>
        <item x="167"/>
        <item x="298"/>
        <item x="201"/>
        <item x="334"/>
        <item x="276"/>
        <item x="180"/>
        <item x="491"/>
        <item x="179"/>
        <item x="404"/>
        <item x="380"/>
        <item x="439"/>
        <item x="379"/>
        <item x="64"/>
        <item x="125"/>
        <item x="357"/>
        <item x="143"/>
        <item x="170"/>
        <item x="171"/>
        <item x="388"/>
        <item x="196"/>
        <item x="574"/>
        <item x="578"/>
        <item x="577"/>
        <item x="425"/>
        <item x="63"/>
        <item x="24"/>
        <item x="226"/>
        <item x="642"/>
        <item x="616"/>
        <item x="26"/>
        <item x="557"/>
        <item x="553"/>
        <item x="406"/>
        <item x="286"/>
        <item x="527"/>
        <item x="279"/>
        <item x="273"/>
        <item x="164"/>
        <item x="165"/>
        <item x="464"/>
        <item x="548"/>
        <item x="229"/>
        <item x="230"/>
        <item x="240"/>
        <item x="34"/>
        <item x="615"/>
        <item x="86"/>
        <item x="190"/>
        <item x="293"/>
        <item x="222"/>
        <item x="255"/>
        <item x="584"/>
        <item x="614"/>
        <item x="613"/>
        <item x="576"/>
        <item x="83"/>
        <item x="239"/>
        <item x="692"/>
        <item x="306"/>
        <item x="307"/>
        <item x="308"/>
        <item x="309"/>
        <item x="310"/>
        <item x="619"/>
        <item x="311"/>
        <item x="641"/>
        <item x="573"/>
        <item x="572"/>
        <item x="231"/>
        <item x="571"/>
        <item x="172"/>
        <item x="570"/>
        <item x="569"/>
        <item x="568"/>
        <item x="612"/>
        <item x="673"/>
        <item x="84"/>
        <item x="422"/>
        <item x="436"/>
        <item x="49"/>
        <item x="227"/>
        <item x="434"/>
        <item x="435"/>
        <item x="91"/>
        <item x="161"/>
        <item x="217"/>
        <item x="463"/>
        <item x="372"/>
        <item x="232"/>
        <item x="25"/>
        <item x="392"/>
        <item x="393"/>
        <item x="369"/>
        <item x="160"/>
        <item x="566"/>
        <item x="669"/>
        <item x="111"/>
        <item x="13"/>
        <item x="218"/>
        <item x="126"/>
        <item x="42"/>
        <item x="80"/>
        <item x="216"/>
        <item x="236"/>
        <item x="351"/>
        <item x="387"/>
        <item x="356"/>
        <item x="444"/>
        <item x="373"/>
        <item x="564"/>
        <item x="623"/>
        <item x="120"/>
        <item x="135"/>
        <item x="294"/>
        <item x="563"/>
        <item x="535"/>
        <item x="536"/>
        <item x="640"/>
        <item x="639"/>
        <item x="532"/>
        <item x="207"/>
        <item x="457"/>
        <item x="289"/>
        <item x="345"/>
        <item x="31"/>
        <item x="168"/>
        <item x="15"/>
        <item x="48"/>
        <item x="638"/>
        <item x="169"/>
        <item x="209"/>
        <item x="43"/>
        <item x="558"/>
        <item x="556"/>
        <item x="173"/>
        <item x="174"/>
        <item x="175"/>
        <item x="176"/>
        <item x="646"/>
        <item x="177"/>
        <item x="280"/>
        <item x="233"/>
        <item x="687"/>
        <item x="555"/>
        <item x="263"/>
        <item x="243"/>
        <item x="554"/>
        <item x="242"/>
        <item x="296"/>
        <item x="178"/>
        <item x="51"/>
        <item x="611"/>
        <item x="288"/>
        <item x="27"/>
        <item x="610"/>
        <item x="114"/>
        <item x="552"/>
        <item x="551"/>
        <item x="609"/>
        <item x="441"/>
        <item x="662"/>
        <item x="681"/>
        <item x="678"/>
        <item x="546"/>
        <item x="550"/>
        <item x="665"/>
        <item x="359"/>
        <item x="608"/>
        <item x="402"/>
        <item x="469"/>
        <item x="81"/>
        <item x="427"/>
        <item x="501"/>
        <item x="258"/>
        <item x="205"/>
        <item x="549"/>
        <item x="151"/>
        <item x="17"/>
        <item x="533"/>
        <item x="29"/>
        <item x="684"/>
        <item x="204"/>
        <item x="547"/>
        <item x="159"/>
        <item x="637"/>
        <item x="6"/>
        <item x="607"/>
        <item x="330"/>
        <item x="166"/>
        <item x="545"/>
        <item x="685"/>
        <item x="544"/>
        <item x="87"/>
        <item x="46"/>
        <item x="579"/>
        <item x="580"/>
        <item x="581"/>
        <item x="582"/>
        <item x="490"/>
        <item x="295"/>
        <item x="349"/>
        <item x="489"/>
        <item x="208"/>
        <item x="56"/>
        <item x="71"/>
        <item x="543"/>
        <item x="542"/>
        <item x="302"/>
        <item x="540"/>
        <item x="18"/>
        <item x="163"/>
        <item x="110"/>
        <item x="487"/>
        <item x="456"/>
        <item x="33"/>
        <item x="128"/>
        <item x="539"/>
        <item x="138"/>
        <item x="234"/>
        <item x="538"/>
        <item x="583"/>
        <item x="45"/>
        <item x="121"/>
        <item x="35"/>
        <item x="211"/>
        <item x="606"/>
        <item x="68"/>
        <item x="132"/>
        <item x="271"/>
        <item x="272"/>
        <item x="301"/>
        <item x="618"/>
        <item x="534"/>
        <item x="7"/>
        <item x="8"/>
        <item x="394"/>
        <item x="537"/>
        <item x="210"/>
        <item x="483"/>
        <item x="605"/>
        <item x="511"/>
        <item x="512"/>
        <item x="513"/>
        <item x="480"/>
        <item x="389"/>
        <item x="362"/>
        <item x="531"/>
        <item x="214"/>
        <item x="479"/>
        <item x="329"/>
        <item x="328"/>
        <item x="458"/>
        <item x="693"/>
        <item x="472"/>
        <item x="621"/>
        <item x="530"/>
        <item x="477"/>
        <item x="478"/>
        <item x="604"/>
        <item x="137"/>
        <item x="313"/>
        <item x="475"/>
        <item x="529"/>
        <item x="474"/>
        <item x="312"/>
        <item x="528"/>
        <item x="122"/>
        <item x="603"/>
        <item x="522"/>
        <item x="221"/>
        <item x="59"/>
        <item x="526"/>
        <item x="454"/>
        <item x="23"/>
        <item x="602"/>
        <item x="79"/>
        <item x="139"/>
        <item x="525"/>
        <item x="524"/>
        <item x="682"/>
        <item x="523"/>
        <item x="699"/>
        <item x="305"/>
        <item x="152"/>
        <item x="213"/>
        <item x="252"/>
        <item x="485"/>
        <item x="521"/>
        <item x="44"/>
        <item x="520"/>
        <item x="212"/>
        <item x="60"/>
        <item x="670"/>
        <item x="72"/>
        <item x="560"/>
        <item x="518"/>
        <item x="355"/>
        <item x="30"/>
        <item x="185"/>
        <item x="314"/>
        <item x="517"/>
        <item x="601"/>
        <item x="600"/>
        <item x="516"/>
        <item x="183"/>
        <item x="654"/>
        <item x="515"/>
        <item x="676"/>
        <item x="514"/>
        <item x="189"/>
        <item x="656"/>
        <item x="188"/>
        <item x="636"/>
        <item x="462"/>
        <item x="253"/>
        <item x="20"/>
        <item x="695"/>
        <item x="635"/>
        <item x="181"/>
        <item x="459"/>
        <item x="14"/>
        <item x="651"/>
        <item x="509"/>
        <item x="508"/>
        <item x="187"/>
        <item x="418"/>
        <item x="506"/>
        <item x="136"/>
        <item x="16"/>
        <item x="666"/>
        <item x="664"/>
        <item x="647"/>
        <item x="244"/>
        <item x="505"/>
        <item x="446"/>
        <item x="350"/>
        <item x="10"/>
        <item x="504"/>
        <item x="100"/>
        <item x="101"/>
        <item x="117"/>
        <item x="344"/>
        <item x="131"/>
        <item x="235"/>
        <item x="343"/>
        <item x="342"/>
        <item x="423"/>
        <item x="340"/>
        <item x="341"/>
        <item x="698"/>
        <item x="184"/>
        <item x="113"/>
        <item x="348"/>
        <item x="697"/>
        <item x="663"/>
        <item x="337"/>
        <item x="338"/>
        <item x="339"/>
        <item x="336"/>
        <item x="335"/>
        <item x="142"/>
        <item x="224"/>
        <item x="694"/>
        <item x="186"/>
        <item x="333"/>
        <item x="57"/>
        <item x="108"/>
        <item x="206"/>
        <item x="375"/>
        <item x="247"/>
        <item x="327"/>
        <item x="503"/>
        <item x="107"/>
        <item x="144"/>
        <item x="561"/>
        <item x="500"/>
        <item x="326"/>
        <item x="689"/>
        <item x="254"/>
        <item x="499"/>
        <item x="238"/>
        <item x="498"/>
        <item x="400"/>
        <item x="88"/>
        <item x="89"/>
        <item x="497"/>
        <item x="496"/>
        <item x="283"/>
        <item x="690"/>
        <item x="193"/>
        <item x="194"/>
        <item x="634"/>
        <item x="667"/>
        <item x="195"/>
        <item x="683"/>
        <item x="62"/>
        <item x="599"/>
        <item x="92"/>
        <item x="124"/>
        <item x="495"/>
        <item x="93"/>
        <item x="40"/>
        <item x="119"/>
        <item x="451"/>
        <item x="494"/>
        <item x="633"/>
        <item x="61"/>
        <item x="109"/>
        <item x="146"/>
        <item x="147"/>
        <item x="148"/>
        <item x="149"/>
        <item x="150"/>
        <item x="269"/>
        <item x="270"/>
        <item x="492"/>
        <item x="162"/>
        <item x="304"/>
        <item x="644"/>
        <item x="488"/>
        <item x="127"/>
        <item x="680"/>
        <item x="85"/>
        <item x="632"/>
        <item x="116"/>
        <item x="363"/>
        <item x="303"/>
        <item x="67"/>
        <item x="2"/>
        <item x="94"/>
        <item x="631"/>
        <item x="75"/>
        <item x="76"/>
        <item x="401"/>
        <item x="484"/>
        <item x="192"/>
        <item x="655"/>
        <item x="672"/>
        <item x="482"/>
        <item x="366"/>
        <item x="5"/>
        <item x="688"/>
        <item x="660"/>
        <item x="691"/>
        <item x="275"/>
        <item x="123"/>
        <item x="471"/>
        <item x="470"/>
        <item x="468"/>
        <item x="365"/>
        <item x="325"/>
        <item x="467"/>
        <item x="650"/>
        <item x="78"/>
        <item x="466"/>
        <item x="659"/>
        <item x="321"/>
        <item x="352"/>
        <item x="317"/>
        <item x="249"/>
        <item x="58"/>
        <item x="320"/>
        <item x="424"/>
        <item x="371"/>
        <item x="360"/>
        <item x="675"/>
        <item x="668"/>
        <item x="281"/>
        <item x="282"/>
        <item x="661"/>
        <item x="440"/>
        <item x="0"/>
        <item x="657"/>
        <item x="481"/>
        <item x="96"/>
        <item x="408"/>
        <item x="133"/>
        <item x="653"/>
        <item x="182"/>
        <item x="414"/>
        <item x="686"/>
        <item x="191"/>
        <item x="90"/>
        <item x="21"/>
        <item x="461"/>
        <item x="460"/>
        <item x="645"/>
        <item x="155"/>
        <item x="38"/>
        <item x="156"/>
        <item x="104"/>
        <item x="9"/>
        <item x="278"/>
        <item x="630"/>
        <item x="300"/>
        <item x="397"/>
        <item x="200"/>
        <item x="396"/>
        <item x="455"/>
        <item x="223"/>
        <item x="316"/>
        <item x="199"/>
        <item x="507"/>
        <item x="332"/>
        <item x="629"/>
        <item x="448"/>
        <item x="370"/>
        <item x="453"/>
        <item x="103"/>
        <item x="452"/>
        <item x="433"/>
        <item x="450"/>
        <item x="415"/>
        <item x="622"/>
        <item x="264"/>
        <item x="265"/>
        <item x="266"/>
        <item x="449"/>
        <item x="277"/>
        <item x="322"/>
        <item x="447"/>
        <item x="102"/>
        <item x="290"/>
        <item x="445"/>
        <item x="118"/>
        <item x="353"/>
        <item x="299"/>
        <item x="442"/>
        <item x="115"/>
        <item x="248"/>
        <item x="39"/>
        <item x="256"/>
        <item x="628"/>
        <item x="679"/>
        <item x="157"/>
        <item x="158"/>
        <item x="198"/>
        <item x="77"/>
        <item x="28"/>
        <item x="106"/>
        <item x="97"/>
        <item x="98"/>
        <item x="267"/>
        <item x="268"/>
        <item x="259"/>
        <item x="260"/>
        <item x="203"/>
        <item x="565"/>
        <item x="465"/>
        <item x="438"/>
        <item x="376"/>
        <item x="47"/>
        <item x="12"/>
        <item x="432"/>
        <item x="430"/>
        <item x="431"/>
        <item x="429"/>
        <item x="428"/>
        <item x="367"/>
        <item x="627"/>
        <item x="426"/>
        <item x="66"/>
        <item x="202"/>
        <item x="598"/>
        <item x="82"/>
        <item x="153"/>
        <item x="22"/>
        <item x="562"/>
        <item x="364"/>
        <item x="65"/>
        <item x="331"/>
        <item x="421"/>
        <item x="648"/>
        <item x="420"/>
        <item x="130"/>
        <item x="419"/>
        <item x="129"/>
        <item x="237"/>
        <item x="11"/>
        <item x="416"/>
        <item x="261"/>
        <item x="70"/>
        <item x="567"/>
        <item x="412"/>
        <item x="145"/>
        <item x="99"/>
        <item x="73"/>
        <item x="74"/>
        <item x="413"/>
        <item x="411"/>
        <item x="410"/>
        <item x="409"/>
        <item x="284"/>
        <item x="105"/>
        <item x="37"/>
        <item x="674"/>
        <item x="696"/>
        <item x="228"/>
        <item x="443"/>
        <item x="407"/>
        <item x="154"/>
        <item x="32"/>
        <item x="41"/>
        <item x="324"/>
        <item x="405"/>
        <item x="403"/>
        <item x="399"/>
        <item x="315"/>
        <item x="398"/>
        <item x="671"/>
        <item x="3"/>
        <item x="377"/>
        <item x="395"/>
        <item x="141"/>
        <item x="649"/>
        <item x="347"/>
        <item x="391"/>
        <item x="140"/>
        <item x="626"/>
        <item x="390"/>
        <item x="354"/>
        <item x="262"/>
        <item x="323"/>
        <item x="319"/>
        <item x="677"/>
        <item x="19"/>
        <item x="225"/>
        <item x="55"/>
        <item x="54"/>
        <item x="383"/>
        <item x="625"/>
        <item x="134"/>
        <item x="382"/>
        <item x="381"/>
        <item x="652"/>
        <item x="624"/>
        <item x="52"/>
        <item x="374"/>
        <item x="597"/>
        <item x="53"/>
        <item x="292"/>
        <item x="368"/>
        <item x="291"/>
        <item x="1"/>
        <item x="318"/>
        <item x="658"/>
        <item x="274"/>
        <item x="69"/>
        <item x="703"/>
        <item x="510"/>
        <item x="519"/>
        <item x="700"/>
        <item x="701"/>
        <item x="702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92">
        <item sd="0" x="25"/>
        <item sd="0" x="54"/>
        <item sd="0" x="10"/>
        <item sd="0" x="14"/>
        <item sd="0" x="42"/>
        <item sd="0" x="58"/>
        <item sd="0" x="11"/>
        <item sd="0" x="79"/>
        <item sd="0" x="66"/>
        <item sd="0" x="80"/>
        <item sd="0" x="61"/>
        <item sd="0" x="57"/>
        <item sd="0" x="55"/>
        <item sd="0" x="77"/>
        <item sd="0" x="62"/>
        <item sd="0" x="53"/>
        <item sd="0" x="87"/>
        <item sd="0" x="85"/>
        <item sd="0" x="84"/>
        <item sd="0" x="72"/>
        <item sd="0" x="32"/>
        <item sd="0" x="24"/>
        <item sd="0" x="45"/>
        <item sd="0" x="7"/>
        <item sd="0" x="60"/>
        <item sd="0" x="38"/>
        <item sd="0" x="56"/>
        <item sd="0" x="52"/>
        <item sd="0" x="70"/>
        <item sd="0" x="49"/>
        <item sd="0" x="63"/>
        <item sd="0" x="35"/>
        <item sd="0" x="78"/>
        <item sd="0" x="8"/>
        <item sd="0" x="12"/>
        <item sd="0" x="65"/>
        <item sd="0" x="43"/>
        <item sd="0" x="29"/>
        <item sd="0" x="71"/>
        <item sd="0" x="81"/>
        <item sd="0" x="75"/>
        <item sd="0" x="88"/>
        <item sd="0" x="67"/>
        <item sd="0" x="64"/>
        <item sd="0" x="46"/>
        <item x="27"/>
        <item x="4"/>
        <item sd="0" x="39"/>
        <item sd="0" x="33"/>
        <item sd="0" x="69"/>
        <item sd="0" x="34"/>
        <item sd="0" x="15"/>
        <item sd="0" x="74"/>
        <item x="51"/>
        <item sd="0" x="90"/>
        <item sd="0" x="40"/>
        <item x="50"/>
        <item sd="0" x="41"/>
        <item sd="0" x="86"/>
        <item sd="0" x="6"/>
        <item sd="0" x="89"/>
        <item x="0"/>
        <item x="9"/>
        <item sd="0" x="83"/>
        <item sd="0" x="30"/>
        <item sd="0" x="82"/>
        <item x="2"/>
        <item sd="0" x="17"/>
        <item x="3"/>
        <item x="48"/>
        <item sd="0" x="1"/>
        <item sd="0" x="18"/>
        <item sd="0" x="16"/>
        <item sd="0" x="13"/>
        <item x="59"/>
        <item sd="0" x="5"/>
        <item sd="0" x="23"/>
        <item sd="0" x="19"/>
        <item sd="0" x="37"/>
        <item sd="0" x="76"/>
        <item sd="0" x="47"/>
        <item sd="0" x="28"/>
        <item sd="0" x="20"/>
        <item sd="0" x="22"/>
        <item sd="0" x="36"/>
        <item sd="0" x="26"/>
        <item sd="0" x="68"/>
        <item sd="0" x="44"/>
        <item sd="0" x="31"/>
        <item sd="0" x="21"/>
        <item sd="0" x="73"/>
        <item sd="0" x="91"/>
      </items>
    </pivotField>
    <pivotField axis="axisRow" showAll="0">
      <items count="79">
        <item x="3"/>
        <item x="34"/>
        <item x="51"/>
        <item x="32"/>
        <item x="14"/>
        <item x="47"/>
        <item x="38"/>
        <item x="11"/>
        <item x="50"/>
        <item x="58"/>
        <item x="63"/>
        <item x="7"/>
        <item x="57"/>
        <item x="62"/>
        <item x="48"/>
        <item x="27"/>
        <item x="59"/>
        <item x="66"/>
        <item x="70"/>
        <item x="56"/>
        <item x="45"/>
        <item x="25"/>
        <item x="4"/>
        <item x="10"/>
        <item x="49"/>
        <item x="1"/>
        <item x="36"/>
        <item x="23"/>
        <item x="17"/>
        <item x="60"/>
        <item x="24"/>
        <item x="40"/>
        <item x="22"/>
        <item x="29"/>
        <item x="30"/>
        <item x="61"/>
        <item x="31"/>
        <item x="55"/>
        <item x="0"/>
        <item x="9"/>
        <item x="35"/>
        <item x="15"/>
        <item x="46"/>
        <item x="37"/>
        <item x="75"/>
        <item x="6"/>
        <item x="41"/>
        <item x="72"/>
        <item x="16"/>
        <item x="71"/>
        <item x="69"/>
        <item x="74"/>
        <item x="18"/>
        <item x="8"/>
        <item x="12"/>
        <item x="5"/>
        <item x="44"/>
        <item x="21"/>
        <item x="2"/>
        <item x="42"/>
        <item x="54"/>
        <item x="33"/>
        <item x="73"/>
        <item x="53"/>
        <item x="28"/>
        <item x="43"/>
        <item x="26"/>
        <item x="39"/>
        <item x="65"/>
        <item x="19"/>
        <item x="20"/>
        <item x="52"/>
        <item x="68"/>
        <item x="76"/>
        <item sd="0" x="13"/>
        <item x="64"/>
        <item x="67"/>
        <item x="7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axis="axisRow" outline="0" showAll="0" defaultSubtotal="0">
      <items count="649">
        <item x="394"/>
        <item x="217"/>
        <item x="75"/>
        <item x="122"/>
        <item x="168"/>
        <item x="567"/>
        <item x="581"/>
        <item x="576"/>
        <item x="461"/>
        <item x="41"/>
        <item x="300"/>
        <item x="58"/>
        <item x="489"/>
        <item x="326"/>
        <item x="238"/>
        <item x="493"/>
        <item x="428"/>
        <item x="362"/>
        <item x="342"/>
        <item x="578"/>
        <item x="472"/>
        <item x="485"/>
        <item x="241"/>
        <item x="462"/>
        <item x="186"/>
        <item x="331"/>
        <item x="197"/>
        <item x="84"/>
        <item x="488"/>
        <item x="646"/>
        <item x="180"/>
        <item x="529"/>
        <item x="572"/>
        <item x="413"/>
        <item x="577"/>
        <item x="265"/>
        <item x="74"/>
        <item x="154"/>
        <item x="466"/>
        <item x="392"/>
        <item x="310"/>
        <item x="196"/>
        <item x="486"/>
        <item x="329"/>
        <item x="22"/>
        <item x="190"/>
        <item x="71"/>
        <item x="33"/>
        <item x="545"/>
        <item x="404"/>
        <item x="336"/>
        <item x="185"/>
        <item x="10"/>
        <item x="606"/>
        <item x="148"/>
        <item x="147"/>
        <item x="390"/>
        <item x="459"/>
        <item x="64"/>
        <item x="553"/>
        <item x="226"/>
        <item x="369"/>
        <item x="299"/>
        <item x="343"/>
        <item x="325"/>
        <item x="204"/>
        <item x="128"/>
        <item x="42"/>
        <item x="433"/>
        <item x="314"/>
        <item x="569"/>
        <item x="61"/>
        <item x="594"/>
        <item x="230"/>
        <item x="29"/>
        <item x="374"/>
        <item x="407"/>
        <item x="611"/>
        <item x="527"/>
        <item x="177"/>
        <item x="191"/>
        <item x="126"/>
        <item x="559"/>
        <item x="379"/>
        <item x="150"/>
        <item x="351"/>
        <item x="136"/>
        <item x="554"/>
        <item x="32"/>
        <item x="409"/>
        <item x="3"/>
        <item x="591"/>
        <item x="513"/>
        <item x="383"/>
        <item x="158"/>
        <item x="387"/>
        <item x="277"/>
        <item x="116"/>
        <item x="415"/>
        <item x="396"/>
        <item x="176"/>
        <item x="237"/>
        <item x="517"/>
        <item x="282"/>
        <item x="171"/>
        <item x="443"/>
        <item x="580"/>
        <item x="167"/>
        <item x="232"/>
        <item x="363"/>
        <item x="465"/>
        <item x="30"/>
        <item x="573"/>
        <item x="266"/>
        <item x="422"/>
        <item x="384"/>
        <item x="222"/>
        <item x="198"/>
        <item x="313"/>
        <item x="393"/>
        <item x="550"/>
        <item x="308"/>
        <item x="105"/>
        <item x="49"/>
        <item x="335"/>
        <item x="153"/>
        <item x="613"/>
        <item x="497"/>
        <item x="240"/>
        <item x="349"/>
        <item x="532"/>
        <item x="405"/>
        <item x="48"/>
        <item x="604"/>
        <item x="382"/>
        <item x="127"/>
        <item x="306"/>
        <item x="448"/>
        <item x="327"/>
        <item x="45"/>
        <item x="437"/>
        <item x="195"/>
        <item x="227"/>
        <item x="297"/>
        <item x="163"/>
        <item x="530"/>
        <item x="473"/>
        <item x="35"/>
        <item x="352"/>
        <item x="103"/>
        <item x="157"/>
        <item x="37"/>
        <item x="101"/>
        <item x="538"/>
        <item x="184"/>
        <item x="419"/>
        <item x="120"/>
        <item x="39"/>
        <item x="65"/>
        <item x="439"/>
        <item x="477"/>
        <item x="304"/>
        <item x="546"/>
        <item x="149"/>
        <item x="450"/>
        <item x="98"/>
        <item x="46"/>
        <item x="257"/>
        <item x="40"/>
        <item x="104"/>
        <item x="395"/>
        <item x="648"/>
        <item x="178"/>
        <item x="348"/>
        <item x="244"/>
        <item x="617"/>
        <item x="212"/>
        <item x="316"/>
        <item x="312"/>
        <item x="287"/>
        <item x="207"/>
        <item x="536"/>
        <item x="339"/>
        <item x="83"/>
        <item x="54"/>
        <item x="290"/>
        <item x="233"/>
        <item x="492"/>
        <item x="418"/>
        <item x="236"/>
        <item x="449"/>
        <item x="69"/>
        <item x="647"/>
        <item x="254"/>
        <item x="259"/>
        <item x="86"/>
        <item x="467"/>
        <item x="496"/>
        <item x="192"/>
        <item x="146"/>
        <item x="487"/>
        <item x="555"/>
        <item x="610"/>
        <item x="460"/>
        <item x="220"/>
        <item x="521"/>
        <item x="599"/>
        <item x="364"/>
        <item x="595"/>
        <item x="560"/>
        <item x="6"/>
        <item x="73"/>
        <item x="202"/>
        <item x="56"/>
        <item x="378"/>
        <item x="549"/>
        <item x="490"/>
        <item x="269"/>
        <item x="141"/>
        <item x="258"/>
        <item x="273"/>
        <item x="256"/>
        <item x="80"/>
        <item x="515"/>
        <item x="542"/>
        <item x="92"/>
        <item x="510"/>
        <item x="375"/>
        <item x="457"/>
        <item x="557"/>
        <item x="483"/>
        <item x="531"/>
        <item x="423"/>
        <item x="356"/>
        <item x="377"/>
        <item x="506"/>
        <item x="520"/>
        <item x="320"/>
        <item x="568"/>
        <item x="618"/>
        <item x="544"/>
        <item x="249"/>
        <item x="165"/>
        <item x="509"/>
        <item x="166"/>
        <item x="34"/>
        <item x="566"/>
        <item x="67"/>
        <item x="245"/>
        <item x="79"/>
        <item x="272"/>
        <item x="540"/>
        <item x="139"/>
        <item x="391"/>
        <item x="52"/>
        <item x="480"/>
        <item x="535"/>
        <item x="588"/>
        <item x="406"/>
        <item x="431"/>
        <item x="598"/>
        <item x="169"/>
        <item x="474"/>
        <item x="359"/>
        <item x="242"/>
        <item x="155"/>
        <item x="264"/>
        <item x="231"/>
        <item x="280"/>
        <item x="444"/>
        <item x="366"/>
        <item x="584"/>
        <item x="414"/>
        <item x="590"/>
        <item x="60"/>
        <item x="309"/>
        <item x="417"/>
        <item x="344"/>
        <item x="389"/>
        <item x="17"/>
        <item x="587"/>
        <item x="353"/>
        <item x="508"/>
        <item x="454"/>
        <item x="55"/>
        <item x="514"/>
        <item x="131"/>
        <item x="43"/>
        <item x="151"/>
        <item x="367"/>
        <item x="50"/>
        <item x="211"/>
        <item x="498"/>
        <item x="78"/>
        <item x="548"/>
        <item x="429"/>
        <item x="361"/>
        <item x="623"/>
        <item x="89"/>
        <item x="499"/>
        <item x="624"/>
        <item x="585"/>
        <item x="484"/>
        <item x="109"/>
        <item x="561"/>
        <item x="616"/>
        <item x="537"/>
        <item x="482"/>
        <item x="94"/>
        <item x="160"/>
        <item x="597"/>
        <item x="311"/>
        <item x="612"/>
        <item x="274"/>
        <item x="478"/>
        <item x="354"/>
        <item x="270"/>
        <item x="302"/>
        <item x="7"/>
        <item x="451"/>
        <item x="243"/>
        <item x="360"/>
        <item x="261"/>
        <item x="213"/>
        <item x="291"/>
        <item x="565"/>
        <item x="123"/>
        <item x="214"/>
        <item x="341"/>
        <item x="36"/>
        <item x="579"/>
        <item x="564"/>
        <item x="53"/>
        <item x="229"/>
        <item x="583"/>
        <item x="303"/>
        <item x="416"/>
        <item x="547"/>
        <item x="51"/>
        <item x="137"/>
        <item x="504"/>
        <item x="77"/>
        <item x="575"/>
        <item x="173"/>
        <item x="440"/>
        <item x="463"/>
        <item x="368"/>
        <item x="534"/>
        <item x="524"/>
        <item x="328"/>
        <item x="284"/>
        <item x="90"/>
        <item x="134"/>
        <item x="208"/>
        <item x="172"/>
        <item x="206"/>
        <item x="602"/>
        <item x="97"/>
        <item x="99"/>
        <item x="398"/>
        <item x="181"/>
        <item x="125"/>
        <item x="571"/>
        <item x="470"/>
        <item x="503"/>
        <item x="471"/>
        <item x="281"/>
        <item x="96"/>
        <item x="388"/>
        <item x="315"/>
        <item x="175"/>
        <item x="376"/>
        <item x="614"/>
        <item x="523"/>
        <item x="28"/>
        <item x="8"/>
        <item x="223"/>
        <item x="2"/>
        <item x="201"/>
        <item x="397"/>
        <item x="221"/>
        <item x="334"/>
        <item x="62"/>
        <item x="558"/>
        <item x="505"/>
        <item x="370"/>
        <item x="408"/>
        <item x="385"/>
        <item x="247"/>
        <item x="456"/>
        <item x="358"/>
        <item x="603"/>
        <item x="267"/>
        <item x="108"/>
        <item x="432"/>
        <item x="307"/>
        <item x="161"/>
        <item x="203"/>
        <item x="210"/>
        <item x="481"/>
        <item x="113"/>
        <item x="402"/>
        <item x="107"/>
        <item x="333"/>
        <item x="248"/>
        <item x="216"/>
        <item x="410"/>
        <item x="469"/>
        <item x="88"/>
        <item x="152"/>
        <item x="194"/>
        <item x="324"/>
        <item x="5"/>
        <item x="72"/>
        <item x="140"/>
        <item x="246"/>
        <item x="340"/>
        <item x="412"/>
        <item x="76"/>
        <item x="268"/>
        <item x="426"/>
        <item x="622"/>
        <item x="511"/>
        <item x="399"/>
        <item x="518"/>
        <item x="365"/>
        <item x="357"/>
        <item x="70"/>
        <item x="183"/>
        <item x="620"/>
        <item x="133"/>
        <item x="251"/>
        <item x="235"/>
        <item x="596"/>
        <item x="427"/>
        <item x="189"/>
        <item x="100"/>
        <item x="453"/>
        <item x="205"/>
        <item x="589"/>
        <item x="298"/>
        <item x="286"/>
        <item x="156"/>
        <item x="228"/>
        <item x="526"/>
        <item x="117"/>
        <item x="12"/>
        <item x="276"/>
        <item x="401"/>
        <item x="441"/>
        <item x="44"/>
        <item x="27"/>
        <item x="209"/>
        <item x="93"/>
        <item x="605"/>
        <item x="601"/>
        <item x="218"/>
        <item x="570"/>
        <item x="586"/>
        <item x="317"/>
        <item x="129"/>
        <item x="95"/>
        <item x="199"/>
        <item x="144"/>
        <item x="66"/>
        <item x="15"/>
        <item x="455"/>
        <item x="174"/>
        <item x="135"/>
        <item x="562"/>
        <item x="435"/>
        <item x="533"/>
        <item x="13"/>
        <item x="187"/>
        <item x="522"/>
        <item x="452"/>
        <item x="386"/>
        <item x="556"/>
        <item x="512"/>
        <item x="263"/>
        <item x="252"/>
        <item x="289"/>
        <item x="446"/>
        <item x="447"/>
        <item x="224"/>
        <item x="438"/>
        <item x="130"/>
        <item x="23"/>
        <item x="215"/>
        <item x="411"/>
        <item x="541"/>
        <item x="528"/>
        <item x="600"/>
        <item x="436"/>
        <item x="539"/>
        <item x="285"/>
        <item x="403"/>
        <item x="234"/>
        <item x="332"/>
        <item x="188"/>
        <item x="0"/>
        <item x="31"/>
        <item x="292"/>
        <item x="464"/>
        <item x="330"/>
        <item x="132"/>
        <item x="355"/>
        <item x="19"/>
        <item x="582"/>
        <item x="164"/>
        <item x="425"/>
        <item x="346"/>
        <item x="68"/>
        <item x="9"/>
        <item x="619"/>
        <item x="170"/>
        <item x="381"/>
        <item x="400"/>
        <item x="142"/>
        <item x="200"/>
        <item x="434"/>
        <item x="253"/>
        <item x="607"/>
        <item x="20"/>
        <item x="21"/>
        <item x="283"/>
        <item x="337"/>
        <item x="91"/>
        <item x="145"/>
        <item x="519"/>
        <item x="225"/>
        <item x="319"/>
        <item x="593"/>
        <item x="293"/>
        <item x="260"/>
        <item x="445"/>
        <item x="371"/>
        <item x="162"/>
        <item x="491"/>
        <item x="24"/>
        <item x="38"/>
        <item x="143"/>
        <item x="543"/>
        <item x="124"/>
        <item x="500"/>
        <item x="380"/>
        <item x="16"/>
        <item x="424"/>
        <item x="87"/>
        <item x="525"/>
        <item x="115"/>
        <item x="322"/>
        <item x="26"/>
        <item x="25"/>
        <item x="296"/>
        <item x="114"/>
        <item x="182"/>
        <item x="262"/>
        <item x="305"/>
        <item x="102"/>
        <item x="193"/>
        <item x="551"/>
        <item x="18"/>
        <item x="275"/>
        <item x="279"/>
        <item x="430"/>
        <item x="294"/>
        <item x="14"/>
        <item x="592"/>
        <item x="85"/>
        <item x="301"/>
        <item x="507"/>
        <item x="476"/>
        <item x="138"/>
        <item x="501"/>
        <item x="59"/>
        <item x="288"/>
        <item x="372"/>
        <item x="350"/>
        <item x="608"/>
        <item x="338"/>
        <item x="1"/>
        <item x="615"/>
        <item x="119"/>
        <item x="111"/>
        <item x="420"/>
        <item x="479"/>
        <item x="121"/>
        <item x="347"/>
        <item x="552"/>
        <item x="112"/>
        <item x="475"/>
        <item x="458"/>
        <item x="110"/>
        <item x="82"/>
        <item x="4"/>
        <item x="563"/>
        <item x="271"/>
        <item x="219"/>
        <item x="373"/>
        <item x="495"/>
        <item x="63"/>
        <item x="321"/>
        <item x="106"/>
        <item x="516"/>
        <item x="278"/>
        <item x="81"/>
        <item x="118"/>
        <item x="179"/>
        <item x="159"/>
        <item x="11"/>
        <item x="47"/>
        <item x="57"/>
        <item x="609"/>
        <item x="323"/>
        <item x="494"/>
        <item x="442"/>
        <item x="250"/>
        <item x="621"/>
        <item x="468"/>
        <item x="239"/>
        <item x="345"/>
        <item x="502"/>
        <item x="574"/>
        <item x="255"/>
        <item x="318"/>
        <item x="421"/>
        <item x="295"/>
        <item x="628"/>
        <item x="642"/>
        <item x="634"/>
        <item x="638"/>
        <item x="637"/>
        <item x="626"/>
        <item x="643"/>
        <item x="640"/>
        <item x="641"/>
        <item x="639"/>
        <item x="627"/>
        <item x="633"/>
        <item x="631"/>
        <item x="630"/>
        <item x="645"/>
        <item x="629"/>
        <item x="636"/>
        <item x="632"/>
        <item x="635"/>
        <item x="644"/>
        <item x="62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sortType="descending" defaultSubtotal="0">
      <items count="89">
        <item x="82"/>
        <item x="12"/>
        <item x="8"/>
        <item x="64"/>
        <item x="53"/>
        <item x="52"/>
        <item x="73"/>
        <item x="25"/>
        <item x="37"/>
        <item x="7"/>
        <item x="22"/>
        <item x="24"/>
        <item x="50"/>
        <item x="33"/>
        <item x="16"/>
        <item x="58"/>
        <item x="69"/>
        <item x="78"/>
        <item x="54"/>
        <item x="60"/>
        <item x="36"/>
        <item x="10"/>
        <item x="72"/>
        <item x="48"/>
        <item x="74"/>
        <item x="32"/>
        <item x="76"/>
        <item x="43"/>
        <item x="6"/>
        <item x="31"/>
        <item x="38"/>
        <item x="80"/>
        <item x="71"/>
        <item x="62"/>
        <item x="11"/>
        <item x="27"/>
        <item x="41"/>
        <item x="2"/>
        <item x="5"/>
        <item x="17"/>
        <item x="3"/>
        <item x="86"/>
        <item x="30"/>
        <item x="84"/>
        <item x="29"/>
        <item x="46"/>
        <item x="44"/>
        <item x="15"/>
        <item x="34"/>
        <item x="45"/>
        <item x="66"/>
        <item x="59"/>
        <item x="9"/>
        <item x="0"/>
        <item x="39"/>
        <item x="79"/>
        <item x="77"/>
        <item x="28"/>
        <item x="23"/>
        <item x="26"/>
        <item x="20"/>
        <item x="40"/>
        <item x="88"/>
        <item x="49"/>
        <item x="35"/>
        <item x="75"/>
        <item x="85"/>
        <item x="55"/>
        <item x="4"/>
        <item x="70"/>
        <item x="47"/>
        <item x="68"/>
        <item x="51"/>
        <item x="56"/>
        <item x="14"/>
        <item x="1"/>
        <item x="13"/>
        <item x="61"/>
        <item x="19"/>
        <item x="83"/>
        <item x="18"/>
        <item x="65"/>
        <item x="57"/>
        <item x="81"/>
        <item x="42"/>
        <item x="67"/>
        <item x="21"/>
        <item x="63"/>
        <item x="8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90">
        <item sd="0" x="63"/>
        <item sd="0" x="52"/>
        <item sd="0" x="71"/>
        <item sd="0" x="69"/>
        <item x="66"/>
        <item x="86"/>
        <item sd="0" x="40"/>
        <item sd="0" x="88"/>
        <item sd="0" x="65"/>
        <item sd="0" x="16"/>
        <item sd="0" x="33"/>
        <item sd="0" x="27"/>
        <item x="76"/>
        <item x="43"/>
        <item sd="0" x="57"/>
        <item sd="0" x="20"/>
        <item sd="0" x="46"/>
        <item sd="0" x="29"/>
        <item x="1"/>
        <item sd="0" x="11"/>
        <item sd="0" x="83"/>
        <item sd="0" x="23"/>
        <item sd="0" x="18"/>
        <item sd="0" x="48"/>
        <item x="51"/>
        <item x="56"/>
        <item sd="0" x="85"/>
        <item x="21"/>
        <item x="67"/>
        <item x="74"/>
        <item x="34"/>
        <item sd="0" x="72"/>
        <item sd="0" x="10"/>
        <item x="14"/>
        <item sd="0" x="61"/>
        <item sd="0" x="73"/>
        <item sd="0" x="5"/>
        <item sd="0" x="47"/>
        <item sd="0" x="68"/>
        <item x="79"/>
        <item sd="0" x="41"/>
        <item sd="0" x="30"/>
        <item sd="0" x="22"/>
        <item sd="0" x="62"/>
        <item sd="0" x="39"/>
        <item sd="0" x="26"/>
        <item sd="0" x="28"/>
        <item sd="0" x="77"/>
        <item sd="0" x="70"/>
        <item sd="0" x="6"/>
        <item sd="0" x="31"/>
        <item sd="0" x="80"/>
        <item sd="0" x="38"/>
        <item sd="0" x="25"/>
        <item sd="0" x="37"/>
        <item sd="0" x="78"/>
        <item x="3"/>
        <item x="13"/>
        <item sd="0" x="24"/>
        <item sd="0" x="50"/>
        <item sd="0" x="8"/>
        <item sd="0" x="55"/>
        <item sd="0" x="64"/>
        <item sd="0" x="53"/>
        <item sd="0" x="17"/>
        <item sd="0" x="2"/>
        <item sd="0" x="7"/>
        <item sd="0" x="0"/>
        <item sd="0" x="9"/>
        <item sd="0" x="4"/>
        <item sd="0" x="81"/>
        <item sd="0" x="42"/>
        <item sd="0" x="58"/>
        <item sd="0" x="59"/>
        <item x="19"/>
        <item sd="0" x="32"/>
        <item sd="0" x="12"/>
        <item sd="0" x="82"/>
        <item sd="0" x="54"/>
        <item sd="0" x="36"/>
        <item sd="0" x="60"/>
        <item sd="0" x="44"/>
        <item sd="0" x="15"/>
        <item sd="0" x="84"/>
        <item x="45"/>
        <item sd="0" x="75"/>
        <item x="35"/>
        <item x="49"/>
        <item x="87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263">
        <item x="71"/>
        <item x="246"/>
        <item x="27"/>
        <item x="109"/>
        <item x="240"/>
        <item x="85"/>
        <item x="67"/>
        <item x="239"/>
        <item x="59"/>
        <item x="31"/>
        <item x="79"/>
        <item x="120"/>
        <item x="150"/>
        <item x="30"/>
        <item x="171"/>
        <item x="103"/>
        <item x="211"/>
        <item x="75"/>
        <item x="73"/>
        <item x="250"/>
        <item x="148"/>
        <item x="44"/>
        <item x="161"/>
        <item x="18"/>
        <item x="89"/>
        <item x="242"/>
        <item x="188"/>
        <item x="23"/>
        <item x="57"/>
        <item x="56"/>
        <item x="43"/>
        <item x="140"/>
        <item x="126"/>
        <item x="143"/>
        <item x="149"/>
        <item x="169"/>
        <item x="107"/>
        <item x="197"/>
        <item x="202"/>
        <item x="46"/>
        <item x="101"/>
        <item x="151"/>
        <item x="48"/>
        <item x="40"/>
        <item x="128"/>
        <item x="70"/>
        <item x="99"/>
        <item x="81"/>
        <item x="187"/>
        <item x="217"/>
        <item x="170"/>
        <item x="185"/>
        <item x="152"/>
        <item x="106"/>
        <item x="82"/>
        <item x="122"/>
        <item x="201"/>
        <item x="134"/>
        <item x="100"/>
        <item x="145"/>
        <item x="127"/>
        <item x="167"/>
        <item x="166"/>
        <item x="96"/>
        <item x="60"/>
        <item x="68"/>
        <item x="33"/>
        <item x="138"/>
        <item x="229"/>
        <item x="133"/>
        <item x="158"/>
        <item x="32"/>
        <item x="175"/>
        <item x="173"/>
        <item x="157"/>
        <item x="34"/>
        <item x="28"/>
        <item x="130"/>
        <item x="92"/>
        <item x="183"/>
        <item x="49"/>
        <item x="124"/>
        <item x="232"/>
        <item x="15"/>
        <item x="104"/>
        <item x="230"/>
        <item x="20"/>
        <item x="234"/>
        <item x="233"/>
        <item x="160"/>
        <item x="139"/>
        <item x="137"/>
        <item x="112"/>
        <item x="9"/>
        <item x="184"/>
        <item x="221"/>
        <item x="147"/>
        <item x="80"/>
        <item x="51"/>
        <item x="94"/>
        <item x="76"/>
        <item x="174"/>
        <item x="53"/>
        <item x="117"/>
        <item x="154"/>
        <item x="261"/>
        <item x="50"/>
        <item x="203"/>
        <item x="207"/>
        <item x="66"/>
        <item x="245"/>
        <item x="225"/>
        <item x="192"/>
        <item x="1"/>
        <item x="176"/>
        <item x="208"/>
        <item x="177"/>
        <item x="196"/>
        <item x="84"/>
        <item x="215"/>
        <item x="180"/>
        <item x="141"/>
        <item x="231"/>
        <item x="123"/>
        <item x="189"/>
        <item x="21"/>
        <item x="194"/>
        <item x="136"/>
        <item x="114"/>
        <item x="214"/>
        <item x="156"/>
        <item x="7"/>
        <item x="72"/>
        <item x="65"/>
        <item x="63"/>
        <item x="8"/>
        <item x="247"/>
        <item x="186"/>
        <item x="58"/>
        <item x="204"/>
        <item x="205"/>
        <item x="243"/>
        <item x="168"/>
        <item x="241"/>
        <item x="179"/>
        <item x="45"/>
        <item x="163"/>
        <item x="226"/>
        <item x="61"/>
        <item x="172"/>
        <item x="236"/>
        <item x="24"/>
        <item x="178"/>
        <item x="257"/>
        <item x="95"/>
        <item x="125"/>
        <item x="251"/>
        <item x="253"/>
        <item x="252"/>
        <item x="248"/>
        <item x="258"/>
        <item x="182"/>
        <item x="259"/>
        <item x="118"/>
        <item x="256"/>
        <item x="47"/>
        <item x="69"/>
        <item x="5"/>
        <item x="12"/>
        <item x="37"/>
        <item x="162"/>
        <item x="22"/>
        <item x="6"/>
        <item x="42"/>
        <item x="14"/>
        <item x="249"/>
        <item x="35"/>
        <item x="113"/>
        <item x="254"/>
        <item x="2"/>
        <item x="227"/>
        <item x="0"/>
        <item x="83"/>
        <item x="155"/>
        <item x="164"/>
        <item x="260"/>
        <item x="4"/>
        <item x="144"/>
        <item x="86"/>
        <item x="218"/>
        <item x="3"/>
        <item x="213"/>
        <item x="228"/>
        <item x="98"/>
        <item x="110"/>
        <item x="209"/>
        <item x="74"/>
        <item x="97"/>
        <item x="26"/>
        <item x="25"/>
        <item x="52"/>
        <item x="119"/>
        <item x="108"/>
        <item x="102"/>
        <item x="224"/>
        <item x="91"/>
        <item x="199"/>
        <item x="131"/>
        <item x="238"/>
        <item x="116"/>
        <item x="13"/>
        <item x="39"/>
        <item x="17"/>
        <item x="153"/>
        <item x="64"/>
        <item x="121"/>
        <item x="191"/>
        <item x="16"/>
        <item x="219"/>
        <item x="78"/>
        <item x="38"/>
        <item x="198"/>
        <item x="77"/>
        <item x="210"/>
        <item x="105"/>
        <item x="10"/>
        <item x="55"/>
        <item x="181"/>
        <item x="146"/>
        <item x="29"/>
        <item x="165"/>
        <item x="159"/>
        <item x="90"/>
        <item x="129"/>
        <item x="135"/>
        <item x="87"/>
        <item x="235"/>
        <item x="206"/>
        <item x="262"/>
        <item x="195"/>
        <item x="36"/>
        <item x="212"/>
        <item x="142"/>
        <item x="111"/>
        <item x="193"/>
        <item x="220"/>
        <item x="190"/>
        <item x="11"/>
        <item x="237"/>
        <item x="54"/>
        <item x="115"/>
        <item x="223"/>
        <item x="255"/>
        <item x="93"/>
        <item x="216"/>
        <item x="88"/>
        <item x="62"/>
        <item x="200"/>
        <item x="132"/>
        <item x="41"/>
        <item x="222"/>
        <item x="19"/>
        <item x="244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201">
        <item x="190"/>
        <item x="18"/>
        <item x="74"/>
        <item x="46"/>
        <item x="183"/>
        <item x="57"/>
        <item x="109"/>
        <item x="53"/>
        <item x="20"/>
        <item x="124"/>
        <item x="71"/>
        <item x="49"/>
        <item x="50"/>
        <item x="108"/>
        <item x="194"/>
        <item x="140"/>
        <item x="30"/>
        <item x="117"/>
        <item x="185"/>
        <item x="11"/>
        <item x="15"/>
        <item x="101"/>
        <item x="29"/>
        <item x="88"/>
        <item x="104"/>
        <item x="152"/>
        <item x="32"/>
        <item x="70"/>
        <item x="110"/>
        <item x="27"/>
        <item x="33"/>
        <item x="48"/>
        <item x="54"/>
        <item x="139"/>
        <item x="68"/>
        <item x="123"/>
        <item x="137"/>
        <item x="164"/>
        <item x="111"/>
        <item x="55"/>
        <item x="85"/>
        <item x="69"/>
        <item x="105"/>
        <item x="151"/>
        <item x="22"/>
        <item x="95"/>
        <item x="89"/>
        <item x="99"/>
        <item x="47"/>
        <item x="65"/>
        <item x="120"/>
        <item x="40"/>
        <item x="121"/>
        <item x="126"/>
        <item x="23"/>
        <item x="19"/>
        <item x="21"/>
        <item x="94"/>
        <item x="91"/>
        <item x="175"/>
        <item x="114"/>
        <item x="128"/>
        <item x="135"/>
        <item x="34"/>
        <item x="176"/>
        <item x="178"/>
        <item x="10"/>
        <item x="13"/>
        <item x="179"/>
        <item x="116"/>
        <item x="98"/>
        <item x="188"/>
        <item x="6"/>
        <item x="100"/>
        <item x="189"/>
        <item x="76"/>
        <item x="167"/>
        <item x="107"/>
        <item x="113"/>
        <item x="136"/>
        <item x="36"/>
        <item x="63"/>
        <item x="37"/>
        <item x="81"/>
        <item x="51"/>
        <item x="127"/>
        <item x="156"/>
        <item x="199"/>
        <item x="35"/>
        <item x="45"/>
        <item x="153"/>
        <item x="171"/>
        <item x="56"/>
        <item x="143"/>
        <item x="191"/>
        <item x="1"/>
        <item x="147"/>
        <item x="102"/>
        <item x="177"/>
        <item x="86"/>
        <item x="141"/>
        <item x="161"/>
        <item x="14"/>
        <item x="145"/>
        <item x="129"/>
        <item x="157"/>
        <item x="130"/>
        <item x="43"/>
        <item x="162"/>
        <item x="133"/>
        <item x="5"/>
        <item x="138"/>
        <item x="125"/>
        <item x="44"/>
        <item x="39"/>
        <item x="154"/>
        <item x="97"/>
        <item x="78"/>
        <item x="186"/>
        <item x="184"/>
        <item x="31"/>
        <item x="172"/>
        <item x="122"/>
        <item x="118"/>
        <item x="198"/>
        <item x="132"/>
        <item x="41"/>
        <item x="181"/>
        <item x="87"/>
        <item x="192"/>
        <item x="131"/>
        <item x="16"/>
        <item x="195"/>
        <item x="64"/>
        <item x="197"/>
        <item x="82"/>
        <item x="73"/>
        <item x="134"/>
        <item x="193"/>
        <item x="0"/>
        <item x="2"/>
        <item x="160"/>
        <item x="77"/>
        <item x="3"/>
        <item x="4"/>
        <item x="174"/>
        <item x="67"/>
        <item x="173"/>
        <item x="17"/>
        <item x="83"/>
        <item x="72"/>
        <item x="26"/>
        <item x="66"/>
        <item x="80"/>
        <item x="9"/>
        <item x="165"/>
        <item x="25"/>
        <item x="149"/>
        <item x="92"/>
        <item x="170"/>
        <item x="61"/>
        <item x="52"/>
        <item x="148"/>
        <item x="112"/>
        <item x="84"/>
        <item x="158"/>
        <item x="7"/>
        <item x="106"/>
        <item x="115"/>
        <item x="119"/>
        <item x="96"/>
        <item x="60"/>
        <item x="90"/>
        <item x="58"/>
        <item x="180"/>
        <item x="155"/>
        <item x="200"/>
        <item x="146"/>
        <item x="159"/>
        <item x="75"/>
        <item x="144"/>
        <item x="24"/>
        <item x="166"/>
        <item x="103"/>
        <item x="142"/>
        <item x="8"/>
        <item x="196"/>
        <item x="182"/>
        <item x="62"/>
        <item x="79"/>
        <item x="38"/>
        <item x="163"/>
        <item x="169"/>
        <item x="59"/>
        <item x="42"/>
        <item x="150"/>
        <item x="93"/>
        <item x="28"/>
        <item x="168"/>
        <item x="12"/>
        <item x="187"/>
      </items>
    </pivotField>
    <pivotField showAll="0"/>
    <pivotField showAll="0"/>
    <pivotField showAll="0"/>
    <pivotField showAll="0"/>
    <pivotField showAll="0"/>
    <pivotField showAll="0"/>
    <pivotField axis="axisCol" outline="0" showAll="0" defaultSubtotal="0">
      <items count="11">
        <item x="1"/>
        <item x="9"/>
        <item x="4"/>
        <item x="0"/>
        <item x="3"/>
        <item x="10"/>
        <item x="6"/>
        <item x="7"/>
        <item x="8"/>
        <item x="5"/>
        <item x="2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32">
        <item x="45"/>
        <item x="36"/>
        <item x="249"/>
        <item x="215"/>
        <item x="200"/>
        <item x="71"/>
        <item x="178"/>
        <item x="360"/>
        <item x="88"/>
        <item x="194"/>
        <item x="131"/>
        <item x="321"/>
        <item x="285"/>
        <item x="111"/>
        <item x="347"/>
        <item x="72"/>
        <item x="154"/>
        <item x="161"/>
        <item x="406"/>
        <item x="206"/>
        <item x="174"/>
        <item x="31"/>
        <item x="145"/>
        <item x="18"/>
        <item x="301"/>
        <item x="294"/>
        <item x="165"/>
        <item x="244"/>
        <item x="328"/>
        <item x="243"/>
        <item x="19"/>
        <item x="212"/>
        <item x="120"/>
        <item x="241"/>
        <item x="233"/>
        <item x="251"/>
        <item x="60"/>
        <item x="379"/>
        <item x="101"/>
        <item x="394"/>
        <item x="337"/>
        <item x="181"/>
        <item x="343"/>
        <item x="264"/>
        <item x="162"/>
        <item x="158"/>
        <item x="57"/>
        <item x="96"/>
        <item x="296"/>
        <item x="385"/>
        <item x="270"/>
        <item x="384"/>
        <item x="172"/>
        <item x="210"/>
        <item x="125"/>
        <item x="357"/>
        <item x="331"/>
        <item x="259"/>
        <item x="336"/>
        <item x="368"/>
        <item x="350"/>
        <item x="33"/>
        <item x="8"/>
        <item x="7"/>
        <item x="150"/>
        <item x="59"/>
        <item x="182"/>
        <item x="256"/>
        <item x="362"/>
        <item x="391"/>
        <item x="302"/>
        <item x="310"/>
        <item x="198"/>
        <item x="408"/>
        <item x="53"/>
        <item x="361"/>
        <item x="139"/>
        <item x="383"/>
        <item x="236"/>
        <item x="307"/>
        <item x="12"/>
        <item x="271"/>
        <item x="262"/>
        <item x="197"/>
        <item x="299"/>
        <item x="102"/>
        <item x="152"/>
        <item x="32"/>
        <item x="274"/>
        <item x="78"/>
        <item x="92"/>
        <item x="230"/>
        <item x="10"/>
        <item x="376"/>
        <item x="189"/>
        <item x="42"/>
        <item x="51"/>
        <item x="147"/>
        <item x="429"/>
        <item x="413"/>
        <item x="414"/>
        <item x="65"/>
        <item x="69"/>
        <item x="381"/>
        <item x="225"/>
        <item x="342"/>
        <item x="218"/>
        <item x="55"/>
        <item x="427"/>
        <item x="74"/>
        <item x="380"/>
        <item x="269"/>
        <item x="138"/>
        <item x="420"/>
        <item x="167"/>
        <item x="190"/>
        <item x="265"/>
        <item x="377"/>
        <item x="387"/>
        <item x="63"/>
        <item x="66"/>
        <item x="9"/>
        <item x="100"/>
        <item x="117"/>
        <item x="133"/>
        <item x="44"/>
        <item x="305"/>
        <item x="319"/>
        <item x="171"/>
        <item x="70"/>
        <item x="239"/>
        <item x="298"/>
        <item x="229"/>
        <item x="404"/>
        <item x="261"/>
        <item x="318"/>
        <item x="118"/>
        <item x="75"/>
        <item x="289"/>
        <item x="283"/>
        <item x="156"/>
        <item x="369"/>
        <item x="322"/>
        <item x="28"/>
        <item x="231"/>
        <item x="38"/>
        <item x="123"/>
        <item x="238"/>
        <item x="240"/>
        <item x="300"/>
        <item x="202"/>
        <item x="329"/>
        <item x="344"/>
        <item x="333"/>
        <item x="91"/>
        <item x="68"/>
        <item x="159"/>
        <item x="20"/>
        <item x="187"/>
        <item x="134"/>
        <item x="52"/>
        <item x="73"/>
        <item x="58"/>
        <item x="17"/>
        <item x="214"/>
        <item x="363"/>
        <item x="170"/>
        <item x="136"/>
        <item x="371"/>
        <item x="49"/>
        <item x="113"/>
        <item x="260"/>
        <item x="89"/>
        <item x="37"/>
        <item x="279"/>
        <item x="119"/>
        <item x="268"/>
        <item x="21"/>
        <item x="345"/>
        <item x="201"/>
        <item x="2"/>
        <item x="242"/>
        <item x="311"/>
        <item x="108"/>
        <item x="237"/>
        <item x="86"/>
        <item x="4"/>
        <item x="149"/>
        <item x="47"/>
        <item x="35"/>
        <item x="388"/>
        <item x="195"/>
        <item x="246"/>
        <item x="282"/>
        <item x="288"/>
        <item x="179"/>
        <item x="234"/>
        <item x="191"/>
        <item x="98"/>
        <item x="266"/>
        <item x="142"/>
        <item x="132"/>
        <item x="48"/>
        <item x="94"/>
        <item x="353"/>
        <item x="330"/>
        <item x="186"/>
        <item x="112"/>
        <item x="217"/>
        <item x="121"/>
        <item x="107"/>
        <item x="160"/>
        <item x="281"/>
        <item x="255"/>
        <item x="176"/>
        <item x="297"/>
        <item x="304"/>
        <item x="358"/>
        <item x="392"/>
        <item x="273"/>
        <item x="232"/>
        <item x="419"/>
        <item x="422"/>
        <item x="46"/>
        <item x="6"/>
        <item x="16"/>
        <item x="25"/>
        <item x="27"/>
        <item x="29"/>
        <item x="26"/>
        <item x="79"/>
        <item x="365"/>
        <item x="175"/>
        <item x="338"/>
        <item x="277"/>
        <item x="292"/>
        <item x="203"/>
        <item x="3"/>
        <item x="54"/>
        <item x="104"/>
        <item x="0"/>
        <item x="15"/>
        <item x="41"/>
        <item x="146"/>
        <item x="204"/>
        <item x="356"/>
        <item x="185"/>
        <item x="141"/>
        <item x="374"/>
        <item x="77"/>
        <item x="219"/>
        <item x="109"/>
        <item x="378"/>
        <item x="169"/>
        <item x="367"/>
        <item x="325"/>
        <item x="216"/>
        <item x="410"/>
        <item x="30"/>
        <item x="245"/>
        <item x="373"/>
        <item x="34"/>
        <item x="67"/>
        <item x="375"/>
        <item x="276"/>
        <item x="421"/>
        <item x="424"/>
        <item x="267"/>
        <item x="290"/>
        <item x="124"/>
        <item x="284"/>
        <item x="184"/>
        <item x="309"/>
        <item x="395"/>
        <item x="272"/>
        <item x="258"/>
        <item x="64"/>
        <item x="370"/>
        <item x="208"/>
        <item x="220"/>
        <item x="315"/>
        <item x="105"/>
        <item x="352"/>
        <item x="168"/>
        <item x="137"/>
        <item x="287"/>
        <item x="199"/>
        <item x="126"/>
        <item x="99"/>
        <item x="399"/>
        <item x="335"/>
        <item x="143"/>
        <item x="359"/>
        <item x="308"/>
        <item x="222"/>
        <item x="354"/>
        <item x="372"/>
        <item x="183"/>
        <item x="106"/>
        <item x="135"/>
        <item x="409"/>
        <item x="324"/>
        <item x="144"/>
        <item x="423"/>
        <item x="221"/>
        <item x="402"/>
        <item x="386"/>
        <item x="247"/>
        <item x="5"/>
        <item x="317"/>
        <item x="1"/>
        <item x="188"/>
        <item x="341"/>
        <item x="428"/>
        <item x="127"/>
        <item x="122"/>
        <item x="224"/>
        <item x="346"/>
        <item x="398"/>
        <item x="316"/>
        <item x="130"/>
        <item x="157"/>
        <item x="313"/>
        <item x="23"/>
        <item x="320"/>
        <item x="235"/>
        <item x="407"/>
        <item x="209"/>
        <item x="306"/>
        <item x="151"/>
        <item x="164"/>
        <item x="312"/>
        <item x="340"/>
        <item x="275"/>
        <item x="382"/>
        <item x="93"/>
        <item x="390"/>
        <item x="82"/>
        <item x="348"/>
        <item x="286"/>
        <item x="83"/>
        <item x="50"/>
        <item x="418"/>
        <item x="425"/>
        <item x="416"/>
        <item x="196"/>
        <item x="228"/>
        <item x="80"/>
        <item x="211"/>
        <item x="303"/>
        <item x="14"/>
        <item x="110"/>
        <item x="76"/>
        <item x="13"/>
        <item x="278"/>
        <item x="56"/>
        <item x="103"/>
        <item x="351"/>
        <item x="24"/>
        <item x="401"/>
        <item x="227"/>
        <item x="314"/>
        <item x="412"/>
        <item x="166"/>
        <item x="291"/>
        <item x="84"/>
        <item x="40"/>
        <item x="257"/>
        <item x="87"/>
        <item x="177"/>
        <item x="334"/>
        <item x="207"/>
        <item x="81"/>
        <item x="248"/>
        <item x="43"/>
        <item x="263"/>
        <item x="193"/>
        <item x="115"/>
        <item x="396"/>
        <item x="11"/>
        <item x="254"/>
        <item x="349"/>
        <item x="205"/>
        <item x="252"/>
        <item x="405"/>
        <item x="411"/>
        <item x="253"/>
        <item x="114"/>
        <item x="323"/>
        <item x="332"/>
        <item x="61"/>
        <item x="39"/>
        <item x="415"/>
        <item x="173"/>
        <item x="180"/>
        <item x="116"/>
        <item x="85"/>
        <item x="397"/>
        <item x="417"/>
        <item x="366"/>
        <item x="250"/>
        <item x="163"/>
        <item x="400"/>
        <item x="293"/>
        <item x="128"/>
        <item x="393"/>
        <item x="389"/>
        <item x="155"/>
        <item x="140"/>
        <item x="327"/>
        <item x="153"/>
        <item x="97"/>
        <item x="90"/>
        <item x="339"/>
        <item x="223"/>
        <item x="192"/>
        <item x="129"/>
        <item x="295"/>
        <item x="403"/>
        <item x="213"/>
        <item x="355"/>
        <item x="326"/>
        <item x="426"/>
        <item x="226"/>
        <item x="148"/>
        <item x="280"/>
        <item x="22"/>
        <item x="62"/>
        <item x="364"/>
        <item x="95"/>
        <item x="430"/>
        <item t="default"/>
      </items>
    </pivotField>
    <pivotField axis="axisRow" showAll="0">
      <items count="4">
        <item sd="0" x="1"/>
        <item x="0"/>
        <item sd="0" x="2"/>
        <item t="default" sd="0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5">
        <item x="0"/>
        <item x="2"/>
        <item x="1"/>
        <item x="3"/>
        <item t="default"/>
      </items>
    </pivotField>
    <pivotField axis="axisRow" showAll="0" sortType="descending">
      <items count="9">
        <item sd="0" x="5"/>
        <item x="1"/>
        <item x="2"/>
        <item x="3"/>
        <item sd="0" x="4"/>
        <item sd="0" x="6"/>
        <item x="0"/>
        <item sd="0" x="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1">
    <field x="139"/>
    <field x="142"/>
    <field x="96"/>
    <field x="97"/>
    <field x="48"/>
    <field x="49"/>
    <field x="3"/>
    <field x="82"/>
    <field x="122"/>
    <field x="107"/>
    <field x="138"/>
  </rowFields>
  <rowItems count="128">
    <i>
      <x/>
    </i>
    <i>
      <x v="1"/>
    </i>
    <i r="1">
      <x v="6"/>
    </i>
    <i r="2">
      <x v="37"/>
      <x v="65"/>
    </i>
    <i r="2">
      <x v="53"/>
      <x v="67"/>
    </i>
    <i r="2">
      <x v="52"/>
      <x v="68"/>
    </i>
    <i r="2">
      <x v="39"/>
      <x v="64"/>
    </i>
    <i r="2">
      <x v="35"/>
      <x v="11"/>
    </i>
    <i r="2">
      <x v="36"/>
      <x v="40"/>
    </i>
    <i r="2">
      <x v="49"/>
      <x v="84"/>
    </i>
    <i r="4">
      <x v="61"/>
      <x v="38"/>
    </i>
    <i r="6">
      <x v="198"/>
      <x v="10"/>
      <x v="46"/>
      <x v="60"/>
      <x v="256"/>
    </i>
    <i r="4">
      <x v="66"/>
      <x v="58"/>
    </i>
    <i r="6">
      <x v="152"/>
      <x v="456"/>
      <x v="41"/>
      <x v="58"/>
      <x v="156"/>
    </i>
    <i r="6">
      <x v="553"/>
      <x v="50"/>
      <x v="21"/>
      <x v="31"/>
      <x v="4"/>
    </i>
    <i r="4">
      <x v="68"/>
      <x/>
    </i>
    <i r="6">
      <x v="310"/>
      <x v="459"/>
      <x v="45"/>
      <x v="57"/>
      <x v="239"/>
    </i>
    <i r="2">
      <x v="88"/>
      <x v="88"/>
    </i>
    <i r="4">
      <x v="56"/>
      <x v="42"/>
    </i>
    <i r="6">
      <x v="304"/>
      <x v="648"/>
      <x v="200"/>
      <x v="262"/>
      <x/>
    </i>
    <i r="4">
      <x v="62"/>
      <x v="39"/>
    </i>
    <i r="6">
      <x v="281"/>
      <x v="648"/>
      <x v="200"/>
      <x v="262"/>
      <x/>
    </i>
    <i r="4">
      <x v="66"/>
      <x v="58"/>
    </i>
    <i r="6">
      <x v="113"/>
      <x v="648"/>
      <x v="200"/>
      <x v="262"/>
      <x/>
    </i>
    <i r="2">
      <x v="85"/>
      <x v="28"/>
    </i>
    <i r="4">
      <x v="66"/>
      <x v="58"/>
    </i>
    <i r="6">
      <x v="658"/>
      <x v="496"/>
      <x v="53"/>
      <x v="73"/>
      <x v="157"/>
    </i>
    <i r="4">
      <x v="69"/>
      <x v="56"/>
    </i>
    <i r="6">
      <x v="649"/>
      <x v="417"/>
      <x v="61"/>
      <x v="72"/>
      <x v="285"/>
    </i>
    <i r="2">
      <x v="63"/>
      <x v="87"/>
    </i>
    <i r="4">
      <x v="53"/>
      <x v="1"/>
    </i>
    <i r="6">
      <x v="579"/>
      <x v="480"/>
      <x v="75"/>
      <x v="92"/>
      <x v="41"/>
    </i>
    <i r="2">
      <x v="48"/>
      <x v="30"/>
    </i>
    <i r="4">
      <x v="68"/>
      <x/>
    </i>
    <i r="6">
      <x v="470"/>
      <x v="460"/>
      <x v="3"/>
      <x v="6"/>
      <x v="38"/>
    </i>
    <i r="2">
      <x v="50"/>
      <x v="4"/>
    </i>
    <i r="4">
      <x v="66"/>
      <x v="58"/>
    </i>
    <i r="6">
      <x v="545"/>
      <x v="401"/>
      <x v="112"/>
      <x v="149"/>
      <x v="425"/>
    </i>
    <i r="2">
      <x v="64"/>
      <x v="86"/>
    </i>
    <i r="4">
      <x v="61"/>
      <x v="38"/>
    </i>
    <i r="6">
      <x v="309"/>
      <x v="252"/>
      <x v="11"/>
      <x/>
      <x/>
    </i>
    <i r="2">
      <x v="40"/>
      <x v="56"/>
    </i>
    <i r="4">
      <x v="68"/>
      <x/>
    </i>
    <i r="6">
      <x v="660"/>
      <x v="90"/>
      <x v="143"/>
      <x v="190"/>
      <x v="237"/>
    </i>
    <i r="2">
      <x v="24"/>
      <x v="29"/>
    </i>
    <i r="4">
      <x v="66"/>
      <x v="58"/>
    </i>
    <i r="6">
      <x v="560"/>
      <x v="485"/>
      <x v="33"/>
      <x v="48"/>
      <x v="157"/>
    </i>
    <i r="2">
      <x v="86"/>
      <x v="27"/>
    </i>
    <i r="4">
      <x v="68"/>
      <x/>
    </i>
    <i r="6">
      <x v="678"/>
      <x v="284"/>
      <x v="44"/>
      <x v="66"/>
      <x v="202"/>
    </i>
    <i r="2">
      <x v="41"/>
      <x v="5"/>
    </i>
    <i r="4">
      <x v="62"/>
      <x v="39"/>
    </i>
    <i r="6">
      <x v="579"/>
      <x v="454"/>
      <x v="119"/>
      <x v="143"/>
      <x v="384"/>
    </i>
    <i r="2">
      <x v="55"/>
      <x v="39"/>
    </i>
    <i r="4">
      <x v="46"/>
      <x v="22"/>
    </i>
    <i r="6">
      <x v="23"/>
      <x v="571"/>
      <x v="105"/>
      <x v="115"/>
      <x v="42"/>
    </i>
    <i r="1">
      <x v="1"/>
    </i>
    <i r="2">
      <x v="68"/>
      <x v="69"/>
    </i>
    <i r="2">
      <x v="74"/>
      <x v="33"/>
    </i>
    <i r="4">
      <x v="35"/>
    </i>
    <i r="4">
      <x v="37"/>
    </i>
    <i r="4">
      <x v="40"/>
    </i>
    <i r="4">
      <x v="41"/>
    </i>
    <i r="4">
      <x v="42"/>
    </i>
    <i r="4">
      <x v="73"/>
    </i>
    <i r="4">
      <x v="76"/>
    </i>
    <i r="4">
      <x v="78"/>
    </i>
    <i r="2">
      <x v="76"/>
      <x v="57"/>
    </i>
    <i r="4">
      <x v="73"/>
    </i>
    <i r="4">
      <x v="78"/>
    </i>
    <i r="4">
      <x v="90"/>
    </i>
    <i r="2">
      <x v="78"/>
      <x v="74"/>
    </i>
    <i r="4">
      <x v="67"/>
    </i>
    <i r="4">
      <x v="70"/>
    </i>
    <i r="4">
      <x v="71"/>
    </i>
    <i r="4">
      <x v="72"/>
    </i>
    <i r="2">
      <x v="82"/>
      <x v="14"/>
    </i>
    <i r="2">
      <x v="77"/>
      <x v="34"/>
    </i>
    <i r="2">
      <x v="81"/>
      <x v="8"/>
    </i>
    <i r="2">
      <x v="73"/>
      <x v="25"/>
    </i>
    <i r="4">
      <x v="35"/>
    </i>
    <i r="4">
      <x v="76"/>
    </i>
    <i r="2">
      <x v="72"/>
      <x v="24"/>
    </i>
    <i r="4">
      <x v="75"/>
    </i>
    <i r="4">
      <x v="76"/>
    </i>
    <i r="2">
      <x v="75"/>
      <x v="18"/>
    </i>
    <i r="4">
      <x v="70"/>
    </i>
    <i r="4">
      <x v="71"/>
    </i>
    <i r="2">
      <x v="87"/>
      <x/>
    </i>
    <i r="2">
      <x v="70"/>
      <x v="37"/>
    </i>
    <i r="2">
      <x v="71"/>
      <x v="38"/>
    </i>
    <i r="2">
      <x v="67"/>
      <x v="61"/>
    </i>
    <i r="2">
      <x v="9"/>
      <x v="66"/>
    </i>
    <i r="2">
      <x v="16"/>
      <x v="3"/>
    </i>
    <i r="2">
      <x v="88"/>
      <x v="88"/>
    </i>
    <i r="4">
      <x v="73"/>
    </i>
    <i r="2">
      <x v="79"/>
      <x v="20"/>
    </i>
    <i r="2">
      <x v="80"/>
      <x v="22"/>
    </i>
    <i r="1">
      <x v="2"/>
    </i>
    <i r="2">
      <x v="9"/>
      <x v="66"/>
    </i>
    <i r="2">
      <x v="27"/>
      <x v="13"/>
    </i>
    <i r="4">
      <x v="4"/>
    </i>
    <i r="4">
      <x v="12"/>
    </i>
    <i r="4">
      <x v="14"/>
    </i>
    <i r="4">
      <x v="15"/>
    </i>
    <i r="4">
      <x v="68"/>
      <x/>
    </i>
    <i r="6">
      <x v="170"/>
      <x v="452"/>
      <x v="152"/>
      <x v="197"/>
      <x v="16"/>
    </i>
    <i r="6">
      <x v="383"/>
      <x v="422"/>
      <x v="152"/>
      <x v="195"/>
      <x v="14"/>
    </i>
    <i r="6">
      <x v="437"/>
      <x v="179"/>
      <x v="164"/>
      <x v="215"/>
      <x v="382"/>
    </i>
    <i r="2">
      <x v="25"/>
      <x v="75"/>
    </i>
    <i r="2">
      <x v="29"/>
      <x v="50"/>
    </i>
    <i r="2">
      <x v="88"/>
      <x v="88"/>
    </i>
    <i r="4">
      <x v="13"/>
    </i>
    <i r="4">
      <x v="15"/>
    </i>
    <i r="2">
      <x v="26"/>
      <x v="12"/>
    </i>
    <i r="4">
      <x v="4"/>
    </i>
    <i r="4">
      <x v="15"/>
    </i>
    <i r="2">
      <x v="83"/>
      <x v="70"/>
    </i>
    <i r="2">
      <x v="1"/>
      <x v="76"/>
    </i>
    <i r="2">
      <x v="67"/>
      <x v="61"/>
    </i>
    <i r="1">
      <x v="3"/>
    </i>
    <i r="2">
      <x v="2"/>
      <x v="60"/>
    </i>
    <i r="2">
      <x v="6"/>
      <x v="35"/>
    </i>
    <i r="2">
      <x v="5"/>
      <x v="1"/>
    </i>
    <i r="2">
      <x v="3"/>
      <x v="62"/>
    </i>
    <i r="2">
      <x v="84"/>
      <x v="71"/>
    </i>
    <i r="2">
      <x v="4"/>
      <x v="63"/>
    </i>
    <i t="grand">
      <x/>
    </i>
  </rowItems>
  <colFields count="1">
    <field x="129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3">
    <pageField fld="140" item="0" hier="-1"/>
    <pageField fld="141" hier="-1"/>
    <pageField fld="80" hier="-1"/>
  </pageFields>
  <dataFields count="1">
    <dataField name="Počet z id" fld="0" subtotal="count" baseField="80" baseItem="0"/>
  </dataFields>
  <formats count="149">
    <format dxfId="148">
      <pivotArea dataOnly="0" labelOnly="1" fieldPosition="0">
        <references count="1">
          <reference field="141" count="2">
            <x v="0"/>
            <x v="2"/>
          </reference>
        </references>
      </pivotArea>
    </format>
    <format dxfId="147">
      <pivotArea field="139" type="button" dataOnly="0" labelOnly="1" outline="0" axis="axisRow" fieldPosition="0"/>
    </format>
    <format dxfId="146">
      <pivotArea dataOnly="0" labelOnly="1" fieldPosition="0">
        <references count="1">
          <reference field="129" count="0"/>
        </references>
      </pivotArea>
    </format>
    <format dxfId="145">
      <pivotArea dataOnly="0" labelOnly="1" grandCol="1" outline="0" fieldPosition="0"/>
    </format>
    <format dxfId="144">
      <pivotArea field="139" type="button" dataOnly="0" labelOnly="1" outline="0" axis="axisRow" fieldPosition="0"/>
    </format>
    <format dxfId="143">
      <pivotArea dataOnly="0" labelOnly="1" fieldPosition="0">
        <references count="1">
          <reference field="129" count="0"/>
        </references>
      </pivotArea>
    </format>
    <format dxfId="142">
      <pivotArea dataOnly="0" labelOnly="1" grandCol="1" outline="0" fieldPosition="0"/>
    </format>
    <format dxfId="141">
      <pivotArea field="139" type="button" dataOnly="0" labelOnly="1" outline="0" axis="axisRow" fieldPosition="0"/>
    </format>
    <format dxfId="140">
      <pivotArea dataOnly="0" labelOnly="1" fieldPosition="0">
        <references count="1">
          <reference field="129" count="0"/>
        </references>
      </pivotArea>
    </format>
    <format dxfId="139">
      <pivotArea dataOnly="0" labelOnly="1" grandCol="1" outline="0" fieldPosition="0"/>
    </format>
    <format dxfId="138">
      <pivotArea field="139" type="button" dataOnly="0" labelOnly="1" outline="0" axis="axisRow" fieldPosition="0"/>
    </format>
    <format dxfId="137">
      <pivotArea dataOnly="0" labelOnly="1" fieldPosition="0">
        <references count="1">
          <reference field="129" count="0"/>
        </references>
      </pivotArea>
    </format>
    <format dxfId="136">
      <pivotArea dataOnly="0" labelOnly="1" grandCol="1" outline="0" fieldPosition="0"/>
    </format>
    <format dxfId="135">
      <pivotArea collapsedLevelsAreSubtotals="1" fieldPosition="0">
        <references count="1">
          <reference field="139" count="1">
            <x v="1"/>
          </reference>
        </references>
      </pivotArea>
    </format>
    <format dxfId="134">
      <pivotArea dataOnly="0" labelOnly="1" fieldPosition="0">
        <references count="1">
          <reference field="139" count="1">
            <x v="1"/>
          </reference>
        </references>
      </pivotArea>
    </format>
    <format dxfId="133">
      <pivotArea collapsedLevelsAreSubtotals="1" fieldPosition="0">
        <references count="1">
          <reference field="139" count="1">
            <x v="1"/>
          </reference>
        </references>
      </pivotArea>
    </format>
    <format dxfId="132">
      <pivotArea dataOnly="0" labelOnly="1" fieldPosition="0">
        <references count="1">
          <reference field="139" count="1">
            <x v="1"/>
          </reference>
        </references>
      </pivotArea>
    </format>
    <format dxfId="131">
      <pivotArea field="129" type="button" dataOnly="0" labelOnly="1" outline="0" axis="axisCol" fieldPosition="0"/>
    </format>
    <format dxfId="130">
      <pivotArea field="129" type="button" dataOnly="0" labelOnly="1" outline="0" axis="axisCol" fieldPosition="0"/>
    </format>
    <format dxfId="129">
      <pivotArea field="129" type="button" dataOnly="0" labelOnly="1" outline="0" axis="axisCol" fieldPosition="0"/>
    </format>
    <format dxfId="128">
      <pivotArea field="129" type="button" dataOnly="0" labelOnly="1" outline="0" axis="axisCol" fieldPosition="0"/>
    </format>
    <format dxfId="127">
      <pivotArea field="129" type="button" dataOnly="0" labelOnly="1" outline="0" axis="axisCol" fieldPosition="0"/>
    </format>
    <format dxfId="126">
      <pivotArea collapsedLevelsAreSubtotals="1" fieldPosition="0">
        <references count="5">
          <reference field="48" count="1">
            <x v="70"/>
          </reference>
          <reference field="96" count="1" selected="0">
            <x v="9"/>
          </reference>
          <reference field="97" count="1" selected="0">
            <x v="66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125">
      <pivotArea dataOnly="0" labelOnly="1" fieldPosition="0">
        <references count="3">
          <reference field="96" count="1">
            <x v="9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124">
      <pivotArea dataOnly="0" labelOnly="1" fieldPosition="0">
        <references count="4">
          <reference field="96" count="1" selected="0">
            <x v="9"/>
          </reference>
          <reference field="97" count="1">
            <x v="66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123">
      <pivotArea dataOnly="0" labelOnly="1" fieldPosition="0">
        <references count="5">
          <reference field="48" count="1">
            <x v="70"/>
          </reference>
          <reference field="96" count="1" selected="0">
            <x v="9"/>
          </reference>
          <reference field="97" count="1" selected="0">
            <x v="66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122">
      <pivotArea collapsedLevelsAreSubtotals="1" fieldPosition="0">
        <references count="5">
          <reference field="48" count="1">
            <x v="70"/>
          </reference>
          <reference field="96" count="1" selected="0">
            <x v="9"/>
          </reference>
          <reference field="97" count="1" selected="0">
            <x v="66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121">
      <pivotArea dataOnly="0" labelOnly="1" fieldPosition="0">
        <references count="3">
          <reference field="96" count="1">
            <x v="9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120">
      <pivotArea dataOnly="0" labelOnly="1" fieldPosition="0">
        <references count="4">
          <reference field="96" count="1" selected="0">
            <x v="9"/>
          </reference>
          <reference field="97" count="1">
            <x v="66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119">
      <pivotArea dataOnly="0" labelOnly="1" fieldPosition="0">
        <references count="5">
          <reference field="48" count="1">
            <x v="70"/>
          </reference>
          <reference field="96" count="1" selected="0">
            <x v="9"/>
          </reference>
          <reference field="97" count="1" selected="0">
            <x v="66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118">
      <pivotArea dataOnly="0" labelOnly="1" outline="0" fieldPosition="0">
        <references count="2">
          <reference field="129" count="0"/>
          <reference field="140" count="1" selected="0">
            <x v="0"/>
          </reference>
        </references>
      </pivotArea>
    </format>
    <format dxfId="117">
      <pivotArea dataOnly="0" labelOnly="1" outline="0" fieldPosition="0">
        <references count="2">
          <reference field="129" count="0"/>
          <reference field="140" count="1" selected="0">
            <x v="0"/>
          </reference>
        </references>
      </pivotArea>
    </format>
    <format dxfId="116">
      <pivotArea dataOnly="0" labelOnly="1" outline="0" fieldPosition="0">
        <references count="2">
          <reference field="129" count="0"/>
          <reference field="140" count="1" selected="0">
            <x v="0"/>
          </reference>
        </references>
      </pivotArea>
    </format>
    <format dxfId="115">
      <pivotArea collapsedLevelsAreSubtotals="1" fieldPosition="0">
        <references count="1">
          <reference field="139" count="1">
            <x v="1"/>
          </reference>
        </references>
      </pivotArea>
    </format>
    <format dxfId="114">
      <pivotArea dataOnly="0" labelOnly="1" fieldPosition="0">
        <references count="1">
          <reference field="139" count="1">
            <x v="1"/>
          </reference>
        </references>
      </pivotArea>
    </format>
    <format dxfId="113">
      <pivotArea dataOnly="0" labelOnly="1" fieldPosition="0">
        <references count="1">
          <reference field="129" count="0"/>
        </references>
      </pivotArea>
    </format>
    <format dxfId="112">
      <pivotArea collapsedLevelsAreSubtotals="1" fieldPosition="0">
        <references count="2">
          <reference field="129" count="1" selected="0">
            <x v="3"/>
          </reference>
          <reference field="139" count="1">
            <x v="0"/>
          </reference>
        </references>
      </pivotArea>
    </format>
    <format dxfId="111">
      <pivotArea collapsedLevelsAreSubtotals="1" fieldPosition="0">
        <references count="5">
          <reference field="96" count="1" selected="0">
            <x v="88"/>
          </reference>
          <reference field="97" count="1">
            <x v="88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10">
      <pivotArea collapsedLevelsAreSubtotals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109">
      <pivotArea dataOnly="0" labelOnly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108">
      <pivotArea collapsedLevelsAreSubtotals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107">
      <pivotArea dataOnly="0" labelOnly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106">
      <pivotArea collapsedLevelsAreSubtotals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105">
      <pivotArea dataOnly="0" labelOnly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104">
      <pivotArea collapsedLevelsAreSubtotals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103">
      <pivotArea dataOnly="0" labelOnly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102">
      <pivotArea collapsedLevelsAreSubtotals="1" fieldPosition="0">
        <references count="5">
          <reference field="96" count="1" selected="0">
            <x v="88"/>
          </reference>
          <reference field="97" count="1">
            <x v="88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01">
      <pivotArea collapsedLevelsAreSubtotals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100">
      <pivotArea dataOnly="0" labelOnly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99">
      <pivotArea collapsedLevelsAreSubtotals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98">
      <pivotArea dataOnly="0" labelOnly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97">
      <pivotArea collapsedLevelsAreSubtotals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96">
      <pivotArea dataOnly="0" labelOnly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95">
      <pivotArea collapsedLevelsAreSubtotals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94">
      <pivotArea dataOnly="0" labelOnly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93">
      <pivotArea collapsedLevelsAreSubtotals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92">
      <pivotArea dataOnly="0" labelOnly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91">
      <pivotArea collapsedLevelsAreSubtotals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90">
      <pivotArea dataOnly="0" labelOnly="1" fieldPosition="0">
        <references count="2">
          <reference field="139" count="1" selected="0">
            <x v="1"/>
          </reference>
          <reference field="142" count="1">
            <x v="6"/>
          </reference>
        </references>
      </pivotArea>
    </format>
    <format dxfId="89">
      <pivotArea collapsedLevelsAreSubtotals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88">
      <pivotArea dataOnly="0" labelOnly="1" fieldPosition="0">
        <references count="2">
          <reference field="139" count="1" selected="0">
            <x v="1"/>
          </reference>
          <reference field="142" count="1">
            <x v="3"/>
          </reference>
        </references>
      </pivotArea>
    </format>
    <format dxfId="87">
      <pivotArea collapsedLevelsAreSubtotals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86">
      <pivotArea dataOnly="0" labelOnly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85">
      <pivotArea collapsedLevelsAreSubtotals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84">
      <pivotArea dataOnly="0" labelOnly="1" fieldPosition="0">
        <references count="2">
          <reference field="139" count="1" selected="0">
            <x v="1"/>
          </reference>
          <reference field="142" count="1">
            <x v="2"/>
          </reference>
        </references>
      </pivotArea>
    </format>
    <format dxfId="83">
      <pivotArea collapsedLevelsAreSubtotals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82">
      <pivotArea dataOnly="0" labelOnly="1" fieldPosition="0">
        <references count="2">
          <reference field="139" count="1" selected="0">
            <x v="1"/>
          </reference>
          <reference field="142" count="1">
            <x v="1"/>
          </reference>
        </references>
      </pivotArea>
    </format>
    <format dxfId="81">
      <pivotArea collapsedLevelsAreSubtotals="1" fieldPosition="0">
        <references count="1">
          <reference field="139" count="1">
            <x v="0"/>
          </reference>
        </references>
      </pivotArea>
    </format>
    <format dxfId="80">
      <pivotArea dataOnly="0" labelOnly="1" fieldPosition="0">
        <references count="1">
          <reference field="139" count="1">
            <x v="0"/>
          </reference>
        </references>
      </pivotArea>
    </format>
    <format dxfId="79">
      <pivotArea collapsedLevelsAreSubtotals="1" fieldPosition="0">
        <references count="1">
          <reference field="139" count="1">
            <x v="0"/>
          </reference>
        </references>
      </pivotArea>
    </format>
    <format dxfId="78">
      <pivotArea dataOnly="0" labelOnly="1" fieldPosition="0">
        <references count="1">
          <reference field="139" count="1">
            <x v="0"/>
          </reference>
        </references>
      </pivotArea>
    </format>
    <format dxfId="77">
      <pivotArea dataOnly="0" labelOnly="1" fieldPosition="0">
        <references count="1">
          <reference field="129" count="1">
            <x v="1"/>
          </reference>
        </references>
      </pivotArea>
    </format>
    <format dxfId="76">
      <pivotArea dataOnly="0" labelOnly="1" fieldPosition="0">
        <references count="1">
          <reference field="129" count="1">
            <x v="2"/>
          </reference>
        </references>
      </pivotArea>
    </format>
    <format dxfId="75">
      <pivotArea dataOnly="0" labelOnly="1" fieldPosition="0">
        <references count="1">
          <reference field="129" count="1">
            <x v="4"/>
          </reference>
        </references>
      </pivotArea>
    </format>
    <format dxfId="74">
      <pivotArea dataOnly="0" labelOnly="1" fieldPosition="0">
        <references count="1">
          <reference field="129" count="1">
            <x v="5"/>
          </reference>
        </references>
      </pivotArea>
    </format>
    <format dxfId="73">
      <pivotArea dataOnly="0" labelOnly="1" fieldPosition="0">
        <references count="1">
          <reference field="129" count="1">
            <x v="6"/>
          </reference>
        </references>
      </pivotArea>
    </format>
    <format dxfId="72">
      <pivotArea dataOnly="0" labelOnly="1" fieldPosition="0">
        <references count="1">
          <reference field="129" count="1">
            <x v="7"/>
          </reference>
        </references>
      </pivotArea>
    </format>
    <format dxfId="71">
      <pivotArea dataOnly="0" labelOnly="1" fieldPosition="0">
        <references count="1">
          <reference field="129" count="1">
            <x v="1"/>
          </reference>
        </references>
      </pivotArea>
    </format>
    <format dxfId="70">
      <pivotArea dataOnly="0" labelOnly="1" fieldPosition="0">
        <references count="1">
          <reference field="129" count="1">
            <x v="2"/>
          </reference>
        </references>
      </pivotArea>
    </format>
    <format dxfId="69">
      <pivotArea dataOnly="0" labelOnly="1" fieldPosition="0">
        <references count="1">
          <reference field="129" count="1">
            <x v="4"/>
          </reference>
        </references>
      </pivotArea>
    </format>
    <format dxfId="68">
      <pivotArea dataOnly="0" labelOnly="1" fieldPosition="0">
        <references count="1">
          <reference field="129" count="1">
            <x v="5"/>
          </reference>
        </references>
      </pivotArea>
    </format>
    <format dxfId="67">
      <pivotArea dataOnly="0" labelOnly="1" fieldPosition="0">
        <references count="1">
          <reference field="129" count="1">
            <x v="6"/>
          </reference>
        </references>
      </pivotArea>
    </format>
    <format dxfId="66">
      <pivotArea dataOnly="0" labelOnly="1" fieldPosition="0">
        <references count="1">
          <reference field="129" count="1">
            <x v="7"/>
          </reference>
        </references>
      </pivotArea>
    </format>
    <format dxfId="65">
      <pivotArea dataOnly="0" labelOnly="1" fieldPosition="0">
        <references count="1">
          <reference field="129" count="1">
            <x v="1"/>
          </reference>
        </references>
      </pivotArea>
    </format>
    <format dxfId="64">
      <pivotArea dataOnly="0" labelOnly="1" fieldPosition="0">
        <references count="1">
          <reference field="129" count="1">
            <x v="2"/>
          </reference>
        </references>
      </pivotArea>
    </format>
    <format dxfId="63">
      <pivotArea dataOnly="0" labelOnly="1" fieldPosition="0">
        <references count="1">
          <reference field="129" count="1">
            <x v="4"/>
          </reference>
        </references>
      </pivotArea>
    </format>
    <format dxfId="62">
      <pivotArea dataOnly="0" labelOnly="1" fieldPosition="0">
        <references count="1">
          <reference field="129" count="1">
            <x v="5"/>
          </reference>
        </references>
      </pivotArea>
    </format>
    <format dxfId="61">
      <pivotArea dataOnly="0" labelOnly="1" fieldPosition="0">
        <references count="1">
          <reference field="129" count="1">
            <x v="6"/>
          </reference>
        </references>
      </pivotArea>
    </format>
    <format dxfId="60">
      <pivotArea dataOnly="0" labelOnly="1" fieldPosition="0">
        <references count="1">
          <reference field="129" count="1">
            <x v="7"/>
          </reference>
        </references>
      </pivotArea>
    </format>
    <format dxfId="59">
      <pivotArea dataOnly="0" labelOnly="1" fieldPosition="0">
        <references count="1">
          <reference field="129" count="1">
            <x v="3"/>
          </reference>
        </references>
      </pivotArea>
    </format>
    <format dxfId="58">
      <pivotArea dataOnly="0" labelOnly="1" fieldPosition="0">
        <references count="1">
          <reference field="129" count="1">
            <x v="3"/>
          </reference>
        </references>
      </pivotArea>
    </format>
    <format dxfId="57">
      <pivotArea dataOnly="0" labelOnly="1" fieldPosition="0">
        <references count="1">
          <reference field="129" count="1">
            <x v="9"/>
          </reference>
        </references>
      </pivotArea>
    </format>
    <format dxfId="56">
      <pivotArea dataOnly="0" labelOnly="1" fieldPosition="0">
        <references count="1">
          <reference field="129" count="1">
            <x v="9"/>
          </reference>
        </references>
      </pivotArea>
    </format>
    <format dxfId="55">
      <pivotArea dataOnly="0" labelOnly="1" fieldPosition="0">
        <references count="1">
          <reference field="129" count="1">
            <x v="9"/>
          </reference>
        </references>
      </pivotArea>
    </format>
    <format dxfId="54">
      <pivotArea dataOnly="0" labelOnly="1" fieldPosition="0">
        <references count="1">
          <reference field="129" count="1">
            <x v="10"/>
          </reference>
        </references>
      </pivotArea>
    </format>
    <format dxfId="53">
      <pivotArea dataOnly="0" labelOnly="1" fieldPosition="0">
        <references count="1">
          <reference field="129" count="1">
            <x v="10"/>
          </reference>
        </references>
      </pivotArea>
    </format>
    <format dxfId="52">
      <pivotArea dataOnly="0" labelOnly="1" fieldPosition="0">
        <references count="1">
          <reference field="129" count="1">
            <x v="10"/>
          </reference>
        </references>
      </pivotArea>
    </format>
    <format dxfId="51">
      <pivotArea dataOnly="0" labelOnly="1" fieldPosition="0">
        <references count="1">
          <reference field="129" count="1">
            <x v="10"/>
          </reference>
        </references>
      </pivotArea>
    </format>
    <format dxfId="50">
      <pivotArea collapsedLevelsAreSubtotals="1" fieldPosition="0">
        <references count="5">
          <reference field="96" count="1" selected="0">
            <x v="74"/>
          </reference>
          <reference field="97" count="1">
            <x v="33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49">
      <pivotArea collapsedLevelsAreSubtotals="1" fieldPosition="0">
        <references count="5">
          <reference field="96" count="1" selected="0">
            <x v="88"/>
          </reference>
          <reference field="97" count="1">
            <x v="88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48">
      <pivotArea collapsedLevelsAreSubtotals="1" fieldPosition="0">
        <references count="5">
          <reference field="96" count="1" selected="0">
            <x v="80"/>
          </reference>
          <reference field="97" count="1">
            <x v="22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47">
      <pivotArea collapsedLevelsAreSubtotals="1" fieldPosition="0">
        <references count="5">
          <reference field="96" count="1" selected="0">
            <x v="88"/>
          </reference>
          <reference field="97" count="1">
            <x v="88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2"/>
          </reference>
        </references>
      </pivotArea>
    </format>
    <format dxfId="46">
      <pivotArea collapsedLevelsAreSubtotals="1" fieldPosition="0">
        <references count="5">
          <reference field="96" count="1" selected="0">
            <x v="74"/>
          </reference>
          <reference field="97" count="1">
            <x v="33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45">
      <pivotArea collapsedLevelsAreSubtotals="1" fieldPosition="0">
        <references count="5">
          <reference field="96" count="1" selected="0">
            <x v="88"/>
          </reference>
          <reference field="97" count="1">
            <x v="88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44">
      <pivotArea collapsedLevelsAreSubtotals="1" fieldPosition="0">
        <references count="5">
          <reference field="96" count="1" selected="0">
            <x v="80"/>
          </reference>
          <reference field="97" count="1">
            <x v="22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43">
      <pivotArea collapsedLevelsAreSubtotals="1" fieldPosition="0">
        <references count="5">
          <reference field="96" count="1" selected="0">
            <x v="88"/>
          </reference>
          <reference field="97" count="1">
            <x v="88"/>
          </reference>
          <reference field="129" count="1" selected="0">
            <x v="10"/>
          </reference>
          <reference field="139" count="1" selected="0">
            <x v="1"/>
          </reference>
          <reference field="142" count="1" selected="0">
            <x v="2"/>
          </reference>
        </references>
      </pivotArea>
    </format>
    <format dxfId="42">
      <pivotArea dataOnly="0" labelOnly="1" fieldPosition="0">
        <references count="1">
          <reference field="129" count="0"/>
        </references>
      </pivotArea>
    </format>
    <format dxfId="41">
      <pivotArea dataOnly="0" labelOnly="1" grandCol="1" outline="0" fieldPosition="0"/>
    </format>
    <format dxfId="40">
      <pivotArea field="139" type="button" dataOnly="0" labelOnly="1" outline="0" axis="axisRow" fieldPosition="0"/>
    </format>
    <format dxfId="39">
      <pivotArea field="97" type="button" dataOnly="0" labelOnly="1" outline="0" axis="axisRow" fieldPosition="3"/>
    </format>
    <format dxfId="38">
      <pivotArea field="3" type="button" dataOnly="0" labelOnly="1" outline="0" axis="axisRow" fieldPosition="6"/>
    </format>
    <format dxfId="37">
      <pivotArea field="82" type="button" dataOnly="0" labelOnly="1" outline="0" axis="axisRow" fieldPosition="7"/>
    </format>
    <format dxfId="36">
      <pivotArea field="122" type="button" dataOnly="0" labelOnly="1" outline="0" axis="axisRow" fieldPosition="8"/>
    </format>
    <format dxfId="35">
      <pivotArea field="107" type="button" dataOnly="0" labelOnly="1" outline="0" axis="axisRow" fieldPosition="9"/>
    </format>
    <format dxfId="34">
      <pivotArea field="138" type="button" dataOnly="0" labelOnly="1" outline="0" axis="axisRow" fieldPosition="10"/>
    </format>
    <format dxfId="33">
      <pivotArea dataOnly="0" labelOnly="1" fieldPosition="0">
        <references count="10">
          <reference field="3" count="1" selected="0">
            <x v="150"/>
          </reference>
          <reference field="48" count="1" selected="0">
            <x v="72"/>
          </reference>
          <reference field="82" count="1" selected="0">
            <x v="67"/>
          </reference>
          <reference field="96" count="1" selected="0">
            <x v="80"/>
          </reference>
          <reference field="97" count="1" selected="0">
            <x v="22"/>
          </reference>
          <reference field="107" count="1" selected="0">
            <x v="2"/>
          </reference>
          <reference field="122" count="1" selected="0">
            <x v="1"/>
          </reference>
          <reference field="138" count="1">
            <x v="1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32">
      <pivotArea dataOnly="0" labelOnly="1" fieldPosition="0">
        <references count="10">
          <reference field="3" count="1" selected="0">
            <x v="150"/>
          </reference>
          <reference field="48" count="1" selected="0">
            <x v="72"/>
          </reference>
          <reference field="82" count="1" selected="0">
            <x v="67"/>
          </reference>
          <reference field="96" count="1" selected="0">
            <x v="80"/>
          </reference>
          <reference field="97" count="1" selected="0">
            <x v="22"/>
          </reference>
          <reference field="107" count="1" selected="0">
            <x v="2"/>
          </reference>
          <reference field="122" count="1" selected="0">
            <x v="1"/>
          </reference>
          <reference field="138" count="1">
            <x v="1"/>
          </reference>
          <reference field="139" count="1" selected="0">
            <x v="1"/>
          </reference>
          <reference field="142" count="1" selected="0">
            <x v="1"/>
          </reference>
        </references>
      </pivotArea>
    </format>
    <format dxfId="31">
      <pivotArea grandRow="1" grandCol="1" outline="0" collapsedLevelsAreSubtotals="1" fieldPosition="0"/>
    </format>
    <format dxfId="30">
      <pivotArea grandRow="1" grandCol="1" outline="0" collapsedLevelsAreSubtotals="1" fieldPosition="0"/>
    </format>
    <format dxfId="29">
      <pivotArea dataOnly="0" labelOnly="1" fieldPosition="0">
        <references count="5">
          <reference field="48" count="1">
            <x v="61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8">
      <pivotArea dataOnly="0" labelOnly="1" fieldPosition="0">
        <references count="7">
          <reference field="3" count="1">
            <x v="198"/>
          </reference>
          <reference field="48" count="1" selected="0">
            <x v="61"/>
          </reference>
          <reference field="49" count="1" selected="0">
            <x v="38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7">
      <pivotArea dataOnly="0" labelOnly="1" fieldPosition="0">
        <references count="8">
          <reference field="3" count="1" selected="0">
            <x v="198"/>
          </reference>
          <reference field="48" count="1" selected="0">
            <x v="61"/>
          </reference>
          <reference field="49" count="1" selected="0">
            <x v="38"/>
          </reference>
          <reference field="82" count="1">
            <x v="10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6">
      <pivotArea dataOnly="0" labelOnly="1" fieldPosition="0">
        <references count="9">
          <reference field="3" count="1" selected="0">
            <x v="198"/>
          </reference>
          <reference field="48" count="1" selected="0">
            <x v="61"/>
          </reference>
          <reference field="49" count="1" selected="0">
            <x v="38"/>
          </reference>
          <reference field="82" count="1" selected="0">
            <x v="10"/>
          </reference>
          <reference field="96" count="1" selected="0">
            <x v="49"/>
          </reference>
          <reference field="97" count="1" selected="0">
            <x v="84"/>
          </reference>
          <reference field="122" count="1">
            <x v="46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5">
      <pivotArea dataOnly="0" labelOnly="1" fieldPosition="0">
        <references count="10">
          <reference field="3" count="1" selected="0">
            <x v="198"/>
          </reference>
          <reference field="48" count="1" selected="0">
            <x v="61"/>
          </reference>
          <reference field="49" count="1" selected="0">
            <x v="38"/>
          </reference>
          <reference field="82" count="1" selected="0">
            <x v="10"/>
          </reference>
          <reference field="96" count="1" selected="0">
            <x v="49"/>
          </reference>
          <reference field="97" count="1" selected="0">
            <x v="84"/>
          </reference>
          <reference field="107" count="1">
            <x v="60"/>
          </reference>
          <reference field="122" count="1" selected="0">
            <x v="46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4">
      <pivotArea dataOnly="0" labelOnly="1" fieldPosition="0">
        <references count="11">
          <reference field="3" count="1" selected="0">
            <x v="198"/>
          </reference>
          <reference field="48" count="1" selected="0">
            <x v="61"/>
          </reference>
          <reference field="49" count="1" selected="0">
            <x v="38"/>
          </reference>
          <reference field="82" count="1" selected="0">
            <x v="10"/>
          </reference>
          <reference field="96" count="1" selected="0">
            <x v="49"/>
          </reference>
          <reference field="97" count="1" selected="0">
            <x v="84"/>
          </reference>
          <reference field="107" count="1" selected="0">
            <x v="60"/>
          </reference>
          <reference field="122" count="1" selected="0">
            <x v="46"/>
          </reference>
          <reference field="138" count="1">
            <x v="256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3">
      <pivotArea dataOnly="0" labelOnly="1" fieldPosition="0">
        <references count="7">
          <reference field="3" count="2">
            <x v="152"/>
            <x v="553"/>
          </reference>
          <reference field="48" count="1" selected="0">
            <x v="66"/>
          </reference>
          <reference field="49" count="1" selected="0">
            <x v="58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2">
      <pivotArea dataOnly="0" labelOnly="1" fieldPosition="0">
        <references count="8">
          <reference field="3" count="1" selected="0">
            <x v="152"/>
          </reference>
          <reference field="48" count="1" selected="0">
            <x v="66"/>
          </reference>
          <reference field="49" count="1" selected="0">
            <x v="58"/>
          </reference>
          <reference field="82" count="1">
            <x v="456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1">
      <pivotArea dataOnly="0" labelOnly="1" fieldPosition="0">
        <references count="9">
          <reference field="3" count="1" selected="0">
            <x v="152"/>
          </reference>
          <reference field="48" count="1" selected="0">
            <x v="66"/>
          </reference>
          <reference field="49" count="1" selected="0">
            <x v="58"/>
          </reference>
          <reference field="82" count="1" selected="0">
            <x v="456"/>
          </reference>
          <reference field="96" count="1" selected="0">
            <x v="49"/>
          </reference>
          <reference field="97" count="1" selected="0">
            <x v="84"/>
          </reference>
          <reference field="122" count="1">
            <x v="41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0">
      <pivotArea dataOnly="0" labelOnly="1" fieldPosition="0">
        <references count="10">
          <reference field="3" count="1" selected="0">
            <x v="152"/>
          </reference>
          <reference field="48" count="1" selected="0">
            <x v="66"/>
          </reference>
          <reference field="49" count="1" selected="0">
            <x v="58"/>
          </reference>
          <reference field="82" count="1" selected="0">
            <x v="456"/>
          </reference>
          <reference field="96" count="1" selected="0">
            <x v="49"/>
          </reference>
          <reference field="97" count="1" selected="0">
            <x v="84"/>
          </reference>
          <reference field="107" count="1">
            <x v="58"/>
          </reference>
          <reference field="122" count="1" selected="0">
            <x v="41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9">
      <pivotArea dataOnly="0" labelOnly="1" fieldPosition="0">
        <references count="11">
          <reference field="3" count="1" selected="0">
            <x v="152"/>
          </reference>
          <reference field="48" count="1" selected="0">
            <x v="66"/>
          </reference>
          <reference field="49" count="1" selected="0">
            <x v="58"/>
          </reference>
          <reference field="82" count="1" selected="0">
            <x v="456"/>
          </reference>
          <reference field="96" count="1" selected="0">
            <x v="49"/>
          </reference>
          <reference field="97" count="1" selected="0">
            <x v="84"/>
          </reference>
          <reference field="107" count="1" selected="0">
            <x v="58"/>
          </reference>
          <reference field="122" count="1" selected="0">
            <x v="41"/>
          </reference>
          <reference field="138" count="1">
            <x v="156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8">
      <pivotArea dataOnly="0" labelOnly="1" fieldPosition="0">
        <references count="5">
          <reference field="48" count="1">
            <x v="66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7">
      <pivotArea dataOnly="0" labelOnly="1" fieldPosition="0">
        <references count="7">
          <reference field="3" count="1">
            <x v="553"/>
          </reference>
          <reference field="48" count="1" selected="0">
            <x v="66"/>
          </reference>
          <reference field="49" count="1" selected="0">
            <x v="58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6">
      <pivotArea dataOnly="0" labelOnly="1" fieldPosition="0">
        <references count="8">
          <reference field="3" count="1" selected="0">
            <x v="553"/>
          </reference>
          <reference field="48" count="1" selected="0">
            <x v="66"/>
          </reference>
          <reference field="49" count="1" selected="0">
            <x v="58"/>
          </reference>
          <reference field="82" count="1">
            <x v="50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5">
      <pivotArea dataOnly="0" labelOnly="1" fieldPosition="0">
        <references count="9">
          <reference field="3" count="1" selected="0">
            <x v="553"/>
          </reference>
          <reference field="48" count="1" selected="0">
            <x v="66"/>
          </reference>
          <reference field="49" count="1" selected="0">
            <x v="58"/>
          </reference>
          <reference field="82" count="1" selected="0">
            <x v="50"/>
          </reference>
          <reference field="96" count="1" selected="0">
            <x v="49"/>
          </reference>
          <reference field="97" count="1" selected="0">
            <x v="84"/>
          </reference>
          <reference field="122" count="1">
            <x v="21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4">
      <pivotArea dataOnly="0" labelOnly="1" fieldPosition="0">
        <references count="10">
          <reference field="3" count="1" selected="0">
            <x v="553"/>
          </reference>
          <reference field="48" count="1" selected="0">
            <x v="66"/>
          </reference>
          <reference field="49" count="1" selected="0">
            <x v="58"/>
          </reference>
          <reference field="82" count="1" selected="0">
            <x v="50"/>
          </reference>
          <reference field="96" count="1" selected="0">
            <x v="49"/>
          </reference>
          <reference field="97" count="1" selected="0">
            <x v="84"/>
          </reference>
          <reference field="107" count="1">
            <x v="31"/>
          </reference>
          <reference field="122" count="1" selected="0">
            <x v="21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3">
      <pivotArea dataOnly="0" labelOnly="1" fieldPosition="0">
        <references count="11">
          <reference field="3" count="1" selected="0">
            <x v="553"/>
          </reference>
          <reference field="48" count="1" selected="0">
            <x v="66"/>
          </reference>
          <reference field="49" count="1" selected="0">
            <x v="58"/>
          </reference>
          <reference field="82" count="1" selected="0">
            <x v="50"/>
          </reference>
          <reference field="96" count="1" selected="0">
            <x v="49"/>
          </reference>
          <reference field="97" count="1" selected="0">
            <x v="84"/>
          </reference>
          <reference field="107" count="1" selected="0">
            <x v="31"/>
          </reference>
          <reference field="122" count="1" selected="0">
            <x v="21"/>
          </reference>
          <reference field="138" count="1">
            <x v="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2">
      <pivotArea dataOnly="0" labelOnly="1" fieldPosition="0">
        <references count="6">
          <reference field="48" count="1" selected="0">
            <x v="61"/>
          </reference>
          <reference field="49" count="1">
            <x v="38"/>
          </reference>
          <reference field="96" count="1" selected="0">
            <x v="49"/>
          </reference>
          <reference field="97" count="1" selected="0">
            <x v="84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1">
      <pivotArea dataOnly="0" labelOnly="1" offset="IV1" fieldPosition="0">
        <references count="5">
          <reference field="48" count="1">
            <x v="53"/>
          </reference>
          <reference field="96" count="1" selected="0">
            <x v="63"/>
          </reference>
          <reference field="97" count="1" selected="0">
            <x v="87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0">
      <pivotArea dataOnly="0" labelOnly="1" fieldPosition="0">
        <references count="5">
          <reference field="48" count="1">
            <x v="53"/>
          </reference>
          <reference field="96" count="1" selected="0">
            <x v="63"/>
          </reference>
          <reference field="97" count="1" selected="0">
            <x v="87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9">
      <pivotArea dataOnly="0" labelOnly="1" fieldPosition="0">
        <references count="7">
          <reference field="3" count="1">
            <x v="579"/>
          </reference>
          <reference field="48" count="1" selected="0">
            <x v="53"/>
          </reference>
          <reference field="49" count="1" selected="0">
            <x v="1"/>
          </reference>
          <reference field="96" count="1" selected="0">
            <x v="63"/>
          </reference>
          <reference field="97" count="1" selected="0">
            <x v="87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8">
      <pivotArea dataOnly="0" labelOnly="1" fieldPosition="0">
        <references count="7">
          <reference field="3" count="1">
            <x v="579"/>
          </reference>
          <reference field="48" count="1" selected="0">
            <x v="53"/>
          </reference>
          <reference field="49" count="1" selected="0">
            <x v="1"/>
          </reference>
          <reference field="96" count="1" selected="0">
            <x v="63"/>
          </reference>
          <reference field="97" count="1" selected="0">
            <x v="87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7">
      <pivotArea dataOnly="0" labelOnly="1" fieldPosition="0">
        <references count="7">
          <reference field="3" count="1">
            <x v="470"/>
          </reference>
          <reference field="48" count="1" selected="0">
            <x v="68"/>
          </reference>
          <reference field="49" count="1" selected="0">
            <x v="0"/>
          </reference>
          <reference field="96" count="1" selected="0">
            <x v="48"/>
          </reference>
          <reference field="97" count="1" selected="0">
            <x v="30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6">
      <pivotArea dataOnly="0" labelOnly="1" fieldPosition="0">
        <references count="7">
          <reference field="3" count="1">
            <x v="470"/>
          </reference>
          <reference field="48" count="1" selected="0">
            <x v="68"/>
          </reference>
          <reference field="49" count="1" selected="0">
            <x v="0"/>
          </reference>
          <reference field="96" count="1" selected="0">
            <x v="48"/>
          </reference>
          <reference field="97" count="1" selected="0">
            <x v="30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5">
      <pivotArea dataOnly="0" labelOnly="1" fieldPosition="0">
        <references count="7">
          <reference field="3" count="1">
            <x v="660"/>
          </reference>
          <reference field="48" count="1" selected="0">
            <x v="68"/>
          </reference>
          <reference field="49" count="1" selected="0">
            <x v="0"/>
          </reference>
          <reference field="96" count="1" selected="0">
            <x v="40"/>
          </reference>
          <reference field="97" count="1" selected="0">
            <x v="56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4">
      <pivotArea dataOnly="0" labelOnly="1" fieldPosition="0">
        <references count="7">
          <reference field="3" count="1">
            <x v="660"/>
          </reference>
          <reference field="48" count="1" selected="0">
            <x v="68"/>
          </reference>
          <reference field="49" count="1" selected="0">
            <x v="0"/>
          </reference>
          <reference field="96" count="1" selected="0">
            <x v="40"/>
          </reference>
          <reference field="97" count="1" selected="0">
            <x v="56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3">
      <pivotArea dataOnly="0" labelOnly="1" fieldPosition="0">
        <references count="7">
          <reference field="3" count="1">
            <x v="678"/>
          </reference>
          <reference field="48" count="1" selected="0">
            <x v="68"/>
          </reference>
          <reference field="49" count="1" selected="0">
            <x v="0"/>
          </reference>
          <reference field="96" count="1" selected="0">
            <x v="86"/>
          </reference>
          <reference field="97" count="1" selected="0">
            <x v="27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2">
      <pivotArea dataOnly="0" labelOnly="1" fieldPosition="0">
        <references count="7">
          <reference field="3" count="1">
            <x v="678"/>
          </reference>
          <reference field="48" count="1" selected="0">
            <x v="68"/>
          </reference>
          <reference field="49" count="1" selected="0">
            <x v="0"/>
          </reference>
          <reference field="96" count="1" selected="0">
            <x v="86"/>
          </reference>
          <reference field="97" count="1" selected="0">
            <x v="27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1">
      <pivotArea dataOnly="0" labelOnly="1" fieldPosition="0">
        <references count="7">
          <reference field="3" count="1">
            <x v="23"/>
          </reference>
          <reference field="48" count="1" selected="0">
            <x v="46"/>
          </reference>
          <reference field="49" count="1" selected="0">
            <x v="22"/>
          </reference>
          <reference field="96" count="1" selected="0">
            <x v="55"/>
          </reference>
          <reference field="97" count="1" selected="0">
            <x v="39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  <format dxfId="0">
      <pivotArea dataOnly="0" labelOnly="1" fieldPosition="0">
        <references count="7">
          <reference field="3" count="1">
            <x v="23"/>
          </reference>
          <reference field="48" count="1" selected="0">
            <x v="46"/>
          </reference>
          <reference field="49" count="1" selected="0">
            <x v="22"/>
          </reference>
          <reference field="96" count="1" selected="0">
            <x v="55"/>
          </reference>
          <reference field="97" count="1" selected="0">
            <x v="39"/>
          </reference>
          <reference field="139" count="1" selected="0">
            <x v="1"/>
          </reference>
          <reference field="142" count="1" selected="0">
            <x v="6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778789-4B2F-4535-8887-C09BB70B054A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X10:Y33" firstHeaderRow="1" firstDataRow="1" firstDataCol="1"/>
  <pivotFields count="3">
    <pivotField axis="axisRow" showAll="0" sortType="descending">
      <items count="5">
        <item x="1"/>
        <item x="2"/>
        <item x="3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0">
        <item x="5"/>
        <item x="6"/>
        <item x="11"/>
        <item x="14"/>
        <item x="9"/>
        <item x="8"/>
        <item m="1" x="18"/>
        <item x="12"/>
        <item x="17"/>
        <item x="7"/>
        <item x="2"/>
        <item x="3"/>
        <item x="4"/>
        <item x="13"/>
        <item x="1"/>
        <item x="10"/>
        <item x="15"/>
        <item x="16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2">
    <field x="0"/>
    <field x="1"/>
  </rowFields>
  <rowItems count="23">
    <i>
      <x v="3"/>
    </i>
    <i r="1">
      <x v="14"/>
    </i>
    <i r="1">
      <x v="10"/>
    </i>
    <i r="1">
      <x v="11"/>
    </i>
    <i r="1">
      <x v="12"/>
    </i>
    <i r="1">
      <x/>
    </i>
    <i r="1">
      <x v="1"/>
    </i>
    <i r="1">
      <x v="9"/>
    </i>
    <i>
      <x/>
    </i>
    <i r="1">
      <x v="5"/>
    </i>
    <i r="1">
      <x v="15"/>
    </i>
    <i r="1">
      <x v="4"/>
    </i>
    <i r="1">
      <x v="9"/>
    </i>
    <i r="1">
      <x v="2"/>
    </i>
    <i r="1">
      <x v="7"/>
    </i>
    <i>
      <x v="1"/>
    </i>
    <i r="1">
      <x v="13"/>
    </i>
    <i r="1">
      <x v="16"/>
    </i>
    <i r="1">
      <x v="17"/>
    </i>
    <i r="1">
      <x v="3"/>
    </i>
    <i>
      <x v="2"/>
    </i>
    <i r="1">
      <x v="8"/>
    </i>
    <i t="grand">
      <x/>
    </i>
  </rowItems>
  <colItems count="1">
    <i/>
  </colItems>
  <dataFields count="1">
    <dataField name="Součet z Počet" fld="2" baseField="0" baseItem="0"/>
  </dataFields>
  <formats count="6">
    <format dxfId="154">
      <pivotArea dataOnly="0" fieldPosition="0">
        <references count="1">
          <reference field="0" count="3">
            <x v="0"/>
            <x v="1"/>
            <x v="2"/>
          </reference>
        </references>
      </pivotArea>
    </format>
    <format dxfId="153">
      <pivotArea dataOnly="0" fieldPosition="0">
        <references count="1">
          <reference field="0" count="3">
            <x v="0"/>
            <x v="1"/>
            <x v="2"/>
          </reference>
        </references>
      </pivotArea>
    </format>
    <format dxfId="152">
      <pivotArea collapsedLevelsAreSubtotals="1" fieldPosition="0">
        <references count="1">
          <reference field="0" count="1">
            <x v="3"/>
          </reference>
        </references>
      </pivotArea>
    </format>
    <format dxfId="151">
      <pivotArea dataOnly="0" labelOnly="1" fieldPosition="0">
        <references count="1">
          <reference field="0" count="1">
            <x v="3"/>
          </reference>
        </references>
      </pivotArea>
    </format>
    <format dxfId="150">
      <pivotArea collapsedLevelsAreSubtotals="1" fieldPosition="0">
        <references count="1">
          <reference field="0" count="1">
            <x v="3"/>
          </reference>
        </references>
      </pivotArea>
    </format>
    <format dxfId="149">
      <pivotArea dataOnly="0" labelOnly="1" fieldPosition="0">
        <references count="1">
          <reference field="0" count="1">
            <x v="3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5AAA-4736-4477-8355-3A8FF132A68C}">
  <sheetPr>
    <tabColor rgb="FFFFFF00"/>
  </sheetPr>
  <dimension ref="A1:S142"/>
  <sheetViews>
    <sheetView workbookViewId="0">
      <pane ySplit="7" topLeftCell="A8" activePane="bottomLeft" state="frozen"/>
      <selection activeCell="B44" sqref="B44"/>
      <selection pane="bottomLeft" activeCell="B44" sqref="B44"/>
    </sheetView>
  </sheetViews>
  <sheetFormatPr defaultRowHeight="15" x14ac:dyDescent="0.25"/>
  <cols>
    <col min="1" max="1" width="23.7109375" customWidth="1"/>
    <col min="2" max="2" width="55.5703125" customWidth="1"/>
    <col min="3" max="3" width="16.7109375" style="1" customWidth="1"/>
    <col min="4" max="4" width="19.28515625" customWidth="1"/>
    <col min="5" max="5" width="13.5703125" customWidth="1"/>
    <col min="6" max="6" width="10" style="7" customWidth="1"/>
    <col min="7" max="7" width="16.7109375" style="7" customWidth="1"/>
    <col min="8" max="13" width="16.7109375" customWidth="1"/>
    <col min="14" max="14" width="12.28515625" customWidth="1"/>
    <col min="17" max="17" width="16" customWidth="1"/>
    <col min="18" max="18" width="15.7109375" customWidth="1"/>
  </cols>
  <sheetData>
    <row r="1" spans="1:19" x14ac:dyDescent="0.25">
      <c r="F1" s="2" t="s">
        <v>0</v>
      </c>
      <c r="G1" s="2"/>
      <c r="H1" s="3"/>
    </row>
    <row r="2" spans="1:19" x14ac:dyDescent="0.25">
      <c r="A2" t="s">
        <v>1</v>
      </c>
      <c r="B2" s="4">
        <v>2023</v>
      </c>
      <c r="F2" s="5" t="s">
        <v>2</v>
      </c>
      <c r="G2" s="5"/>
      <c r="H2" s="6" t="str">
        <f>'[5]Data ROBOT BI 2023'!C8787</f>
        <v>Vondráková Božena</v>
      </c>
    </row>
    <row r="3" spans="1:19" x14ac:dyDescent="0.25">
      <c r="A3" t="s">
        <v>3</v>
      </c>
      <c r="B3" t="s">
        <v>4</v>
      </c>
    </row>
    <row r="4" spans="1:19" x14ac:dyDescent="0.25">
      <c r="A4" t="s">
        <v>5</v>
      </c>
      <c r="B4" t="s">
        <v>4</v>
      </c>
      <c r="K4" s="70" t="s">
        <v>6</v>
      </c>
      <c r="R4" s="71" t="s">
        <v>7</v>
      </c>
    </row>
    <row r="5" spans="1:19" s="8" customFormat="1" ht="15.75" x14ac:dyDescent="0.25">
      <c r="A5"/>
      <c r="B5"/>
      <c r="C5"/>
      <c r="D5"/>
      <c r="E5"/>
      <c r="F5" s="7"/>
      <c r="G5" s="7"/>
      <c r="H5"/>
      <c r="I5"/>
      <c r="J5"/>
      <c r="K5" s="70"/>
      <c r="L5"/>
      <c r="M5"/>
      <c r="N5"/>
      <c r="O5"/>
      <c r="P5"/>
      <c r="Q5"/>
      <c r="R5" s="71"/>
      <c r="S5"/>
    </row>
    <row r="6" spans="1:19" x14ac:dyDescent="0.25">
      <c r="A6" t="s">
        <v>8</v>
      </c>
      <c r="C6"/>
      <c r="F6"/>
      <c r="G6"/>
      <c r="H6" s="9" t="s">
        <v>9</v>
      </c>
    </row>
    <row r="7" spans="1:19" s="15" customFormat="1" ht="31.5" x14ac:dyDescent="0.25">
      <c r="A7" s="8" t="s">
        <v>10</v>
      </c>
      <c r="B7" s="10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1" t="s">
        <v>17</v>
      </c>
      <c r="I7" s="12" t="s">
        <v>18</v>
      </c>
      <c r="J7" s="12" t="s">
        <v>19</v>
      </c>
      <c r="K7" s="13" t="s">
        <v>20</v>
      </c>
      <c r="L7" s="12" t="s">
        <v>21</v>
      </c>
      <c r="M7" s="12" t="s">
        <v>22</v>
      </c>
      <c r="N7" s="12" t="s">
        <v>23</v>
      </c>
      <c r="O7" s="12" t="s">
        <v>24</v>
      </c>
      <c r="P7" s="11" t="s">
        <v>25</v>
      </c>
      <c r="Q7" s="12" t="s">
        <v>26</v>
      </c>
      <c r="R7" s="14" t="s">
        <v>27</v>
      </c>
      <c r="S7" s="8" t="s">
        <v>28</v>
      </c>
    </row>
    <row r="8" spans="1:19" s="17" customFormat="1" ht="15.75" x14ac:dyDescent="0.25">
      <c r="A8" s="16" t="s">
        <v>29</v>
      </c>
      <c r="H8" s="18">
        <v>11</v>
      </c>
      <c r="I8" s="18"/>
      <c r="J8" s="18"/>
      <c r="K8" s="19">
        <v>1</v>
      </c>
      <c r="L8" s="18"/>
      <c r="M8" s="18"/>
      <c r="N8" s="18"/>
      <c r="O8" s="18"/>
      <c r="P8" s="18">
        <v>1</v>
      </c>
      <c r="Q8" s="18"/>
      <c r="R8" s="18">
        <v>84</v>
      </c>
      <c r="S8" s="18">
        <v>97</v>
      </c>
    </row>
    <row r="9" spans="1:19" ht="15.75" x14ac:dyDescent="0.25">
      <c r="A9" s="20" t="s">
        <v>30</v>
      </c>
      <c r="B9" s="21"/>
      <c r="C9" s="21"/>
      <c r="D9" s="21"/>
      <c r="E9" s="21"/>
      <c r="F9" s="21"/>
      <c r="G9" s="21"/>
      <c r="H9" s="22">
        <v>7</v>
      </c>
      <c r="I9" s="22">
        <v>1</v>
      </c>
      <c r="J9" s="22">
        <v>25</v>
      </c>
      <c r="K9" s="22">
        <v>458</v>
      </c>
      <c r="L9" s="22">
        <v>21</v>
      </c>
      <c r="M9" s="22">
        <v>1</v>
      </c>
      <c r="N9" s="22">
        <v>1</v>
      </c>
      <c r="O9" s="22">
        <v>6</v>
      </c>
      <c r="P9" s="22">
        <v>3</v>
      </c>
      <c r="Q9" s="22">
        <v>5</v>
      </c>
      <c r="R9" s="22">
        <v>10</v>
      </c>
      <c r="S9" s="22">
        <v>538</v>
      </c>
    </row>
    <row r="10" spans="1:19" s="17" customFormat="1" ht="15.75" x14ac:dyDescent="0.25">
      <c r="A10" s="23" t="s">
        <v>31</v>
      </c>
      <c r="B10" s="24"/>
      <c r="C10" s="24"/>
      <c r="D10" s="24"/>
      <c r="E10" s="24"/>
      <c r="F10" s="24"/>
      <c r="G10" s="24"/>
      <c r="H10" s="25">
        <v>6</v>
      </c>
      <c r="I10" s="25"/>
      <c r="J10" s="25">
        <v>6</v>
      </c>
      <c r="K10" s="25">
        <v>324</v>
      </c>
      <c r="L10" s="25">
        <v>3</v>
      </c>
      <c r="M10" s="25"/>
      <c r="N10" s="25">
        <v>1</v>
      </c>
      <c r="O10" s="25"/>
      <c r="P10" s="25"/>
      <c r="Q10" s="25"/>
      <c r="R10" s="25">
        <v>5</v>
      </c>
      <c r="S10" s="25">
        <v>345</v>
      </c>
    </row>
    <row r="11" spans="1:19" x14ac:dyDescent="0.25">
      <c r="A11" s="26" t="s">
        <v>32</v>
      </c>
      <c r="B11" s="4" t="s">
        <v>33</v>
      </c>
      <c r="C11"/>
      <c r="F11"/>
      <c r="G11"/>
      <c r="H11" s="27"/>
      <c r="I11" s="27"/>
      <c r="J11" s="27"/>
      <c r="K11" s="27">
        <v>101</v>
      </c>
      <c r="L11" s="27"/>
      <c r="M11" s="27"/>
      <c r="N11" s="27">
        <v>1</v>
      </c>
      <c r="O11" s="27"/>
      <c r="P11" s="27"/>
      <c r="Q11" s="27"/>
      <c r="R11" s="27"/>
      <c r="S11" s="27">
        <v>102</v>
      </c>
    </row>
    <row r="12" spans="1:19" x14ac:dyDescent="0.25">
      <c r="A12" s="26" t="s">
        <v>34</v>
      </c>
      <c r="B12" s="4" t="s">
        <v>35</v>
      </c>
      <c r="C12"/>
      <c r="F12"/>
      <c r="G12"/>
      <c r="H12" s="27"/>
      <c r="I12" s="27"/>
      <c r="J12" s="27"/>
      <c r="K12" s="27">
        <v>101</v>
      </c>
      <c r="L12" s="27"/>
      <c r="M12" s="27"/>
      <c r="N12" s="27"/>
      <c r="O12" s="27"/>
      <c r="P12" s="27"/>
      <c r="Q12" s="27"/>
      <c r="R12" s="27"/>
      <c r="S12" s="27">
        <v>101</v>
      </c>
    </row>
    <row r="13" spans="1:19" x14ac:dyDescent="0.25">
      <c r="A13" s="26" t="s">
        <v>36</v>
      </c>
      <c r="B13" s="4" t="s">
        <v>37</v>
      </c>
      <c r="C13"/>
      <c r="F13"/>
      <c r="G13"/>
      <c r="H13" s="27"/>
      <c r="I13" s="27"/>
      <c r="J13" s="27"/>
      <c r="K13" s="27">
        <v>76</v>
      </c>
      <c r="L13" s="27">
        <v>1</v>
      </c>
      <c r="M13" s="27"/>
      <c r="N13" s="27"/>
      <c r="O13" s="27"/>
      <c r="P13" s="27"/>
      <c r="Q13" s="27"/>
      <c r="R13" s="27"/>
      <c r="S13" s="27">
        <v>77</v>
      </c>
    </row>
    <row r="14" spans="1:19" x14ac:dyDescent="0.25">
      <c r="A14" s="26" t="s">
        <v>38</v>
      </c>
      <c r="B14" s="4" t="s">
        <v>39</v>
      </c>
      <c r="C14"/>
      <c r="F14"/>
      <c r="G14"/>
      <c r="H14" s="27"/>
      <c r="I14" s="27"/>
      <c r="J14" s="27"/>
      <c r="K14" s="27">
        <v>26</v>
      </c>
      <c r="L14" s="27"/>
      <c r="M14" s="27"/>
      <c r="N14" s="27"/>
      <c r="O14" s="27"/>
      <c r="P14" s="27"/>
      <c r="Q14" s="27"/>
      <c r="R14" s="27"/>
      <c r="S14" s="27">
        <v>26</v>
      </c>
    </row>
    <row r="15" spans="1:19" x14ac:dyDescent="0.25">
      <c r="A15" s="26" t="s">
        <v>40</v>
      </c>
      <c r="B15" s="4" t="s">
        <v>41</v>
      </c>
      <c r="C15"/>
      <c r="F15"/>
      <c r="G15"/>
      <c r="H15" s="27">
        <v>6</v>
      </c>
      <c r="I15" s="27"/>
      <c r="J15" s="27">
        <v>6</v>
      </c>
      <c r="K15" s="27">
        <v>1</v>
      </c>
      <c r="L15" s="27">
        <v>1</v>
      </c>
      <c r="M15" s="27"/>
      <c r="N15" s="27"/>
      <c r="O15" s="27"/>
      <c r="P15" s="27"/>
      <c r="Q15" s="27"/>
      <c r="R15" s="27"/>
      <c r="S15" s="27">
        <v>14</v>
      </c>
    </row>
    <row r="16" spans="1:19" x14ac:dyDescent="0.25">
      <c r="A16" s="26" t="s">
        <v>42</v>
      </c>
      <c r="B16" s="4" t="s">
        <v>43</v>
      </c>
      <c r="C16"/>
      <c r="F16"/>
      <c r="G16"/>
      <c r="H16" s="27"/>
      <c r="I16" s="27"/>
      <c r="J16" s="27"/>
      <c r="K16" s="27">
        <v>7</v>
      </c>
      <c r="L16" s="27"/>
      <c r="M16" s="27"/>
      <c r="N16" s="27"/>
      <c r="O16" s="27"/>
      <c r="P16" s="27"/>
      <c r="Q16" s="27"/>
      <c r="R16" s="27"/>
      <c r="S16" s="27">
        <v>7</v>
      </c>
    </row>
    <row r="17" spans="1:19" x14ac:dyDescent="0.25">
      <c r="A17" s="26" t="s">
        <v>44</v>
      </c>
      <c r="B17" s="4" t="s">
        <v>45</v>
      </c>
      <c r="C17"/>
      <c r="F17"/>
      <c r="G17"/>
      <c r="H17" s="27"/>
      <c r="I17" s="27"/>
      <c r="J17" s="27"/>
      <c r="K17" s="27">
        <v>4</v>
      </c>
      <c r="L17" s="27"/>
      <c r="M17" s="27"/>
      <c r="N17" s="27"/>
      <c r="O17" s="27"/>
      <c r="P17" s="27"/>
      <c r="Q17" s="27"/>
      <c r="R17" s="27"/>
      <c r="S17" s="27">
        <v>4</v>
      </c>
    </row>
    <row r="18" spans="1:19" ht="15.75" x14ac:dyDescent="0.25">
      <c r="A18" s="26" t="s">
        <v>27</v>
      </c>
      <c r="B18" s="4" t="s">
        <v>27</v>
      </c>
      <c r="C18"/>
      <c r="F18"/>
      <c r="G18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18">
        <v>3</v>
      </c>
      <c r="S18" s="27">
        <v>3</v>
      </c>
    </row>
    <row r="19" spans="1:19" x14ac:dyDescent="0.25">
      <c r="A19" s="26" t="s">
        <v>46</v>
      </c>
      <c r="B19" s="4" t="s">
        <v>47</v>
      </c>
      <c r="C19"/>
      <c r="F19"/>
      <c r="G19"/>
      <c r="H19" s="27"/>
      <c r="I19" s="27"/>
      <c r="J19" s="27"/>
      <c r="K19" s="27">
        <v>2</v>
      </c>
      <c r="L19" s="27"/>
      <c r="M19" s="27"/>
      <c r="N19" s="27"/>
      <c r="O19" s="27"/>
      <c r="P19" s="27"/>
      <c r="Q19" s="27"/>
      <c r="R19" s="27"/>
      <c r="S19" s="27">
        <v>2</v>
      </c>
    </row>
    <row r="20" spans="1:19" x14ac:dyDescent="0.25">
      <c r="A20" s="26" t="s">
        <v>48</v>
      </c>
      <c r="B20" s="4" t="s">
        <v>49</v>
      </c>
      <c r="C20"/>
      <c r="F20"/>
      <c r="G20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>
        <v>1</v>
      </c>
      <c r="S20" s="27">
        <v>1</v>
      </c>
    </row>
    <row r="21" spans="1:19" ht="15.75" customHeight="1" x14ac:dyDescent="0.25">
      <c r="A21" s="26" t="s">
        <v>50</v>
      </c>
      <c r="B21" s="4" t="s">
        <v>51</v>
      </c>
      <c r="C21"/>
      <c r="F21"/>
      <c r="G21"/>
      <c r="H21" s="27"/>
      <c r="I21" s="27"/>
      <c r="J21" s="27"/>
      <c r="K21" s="27"/>
      <c r="L21" s="27">
        <v>1</v>
      </c>
      <c r="M21" s="27"/>
      <c r="N21" s="27"/>
      <c r="O21" s="27"/>
      <c r="P21" s="27"/>
      <c r="Q21" s="27"/>
      <c r="R21" s="27"/>
      <c r="S21" s="27">
        <v>1</v>
      </c>
    </row>
    <row r="22" spans="1:19" x14ac:dyDescent="0.25">
      <c r="A22" s="26" t="s">
        <v>52</v>
      </c>
      <c r="B22" s="4" t="s">
        <v>53</v>
      </c>
      <c r="C22"/>
      <c r="F22"/>
      <c r="G22"/>
      <c r="H22" s="27"/>
      <c r="I22" s="27"/>
      <c r="J22" s="27"/>
      <c r="K22" s="27">
        <v>1</v>
      </c>
      <c r="L22" s="27"/>
      <c r="M22" s="27"/>
      <c r="N22" s="27"/>
      <c r="O22" s="27"/>
      <c r="P22" s="27"/>
      <c r="Q22" s="27"/>
      <c r="R22" s="27"/>
      <c r="S22" s="27">
        <v>1</v>
      </c>
    </row>
    <row r="23" spans="1:19" x14ac:dyDescent="0.25">
      <c r="A23" s="26" t="s">
        <v>54</v>
      </c>
      <c r="B23" s="4" t="s">
        <v>55</v>
      </c>
      <c r="C23"/>
      <c r="F23"/>
      <c r="G23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>
        <v>1</v>
      </c>
      <c r="S23" s="27">
        <v>1</v>
      </c>
    </row>
    <row r="24" spans="1:19" x14ac:dyDescent="0.25">
      <c r="A24" s="26" t="s">
        <v>56</v>
      </c>
      <c r="B24" s="4" t="s">
        <v>57</v>
      </c>
      <c r="C24"/>
      <c r="F24"/>
      <c r="G24"/>
      <c r="H24" s="27"/>
      <c r="I24" s="27"/>
      <c r="J24" s="27"/>
      <c r="K24" s="27">
        <v>1</v>
      </c>
      <c r="L24" s="27"/>
      <c r="M24" s="27"/>
      <c r="N24" s="27"/>
      <c r="O24" s="27"/>
      <c r="P24" s="27"/>
      <c r="Q24" s="27"/>
      <c r="R24" s="27"/>
      <c r="S24" s="27">
        <v>1</v>
      </c>
    </row>
    <row r="25" spans="1:19" x14ac:dyDescent="0.25">
      <c r="A25" s="26" t="s">
        <v>58</v>
      </c>
      <c r="B25" s="4" t="s">
        <v>59</v>
      </c>
      <c r="C25"/>
      <c r="F25"/>
      <c r="G25"/>
      <c r="H25" s="27"/>
      <c r="I25" s="27"/>
      <c r="J25" s="27"/>
      <c r="K25" s="27">
        <v>1</v>
      </c>
      <c r="L25" s="27"/>
      <c r="M25" s="27"/>
      <c r="N25" s="27"/>
      <c r="O25" s="27"/>
      <c r="P25" s="27"/>
      <c r="Q25" s="27"/>
      <c r="R25" s="27"/>
      <c r="S25" s="27">
        <v>1</v>
      </c>
    </row>
    <row r="26" spans="1:19" x14ac:dyDescent="0.25">
      <c r="A26" s="26" t="s">
        <v>60</v>
      </c>
      <c r="B26" s="4" t="s">
        <v>61</v>
      </c>
      <c r="C26"/>
      <c r="F26"/>
      <c r="G26"/>
      <c r="H26" s="27"/>
      <c r="I26" s="27"/>
      <c r="J26" s="27"/>
      <c r="K26" s="27">
        <v>1</v>
      </c>
      <c r="L26" s="27"/>
      <c r="M26" s="27"/>
      <c r="N26" s="27"/>
      <c r="O26" s="27"/>
      <c r="P26" s="27"/>
      <c r="Q26" s="27"/>
      <c r="R26" s="27"/>
      <c r="S26" s="27">
        <v>1</v>
      </c>
    </row>
    <row r="27" spans="1:19" x14ac:dyDescent="0.25">
      <c r="A27" s="26" t="s">
        <v>62</v>
      </c>
      <c r="B27" s="4" t="s">
        <v>63</v>
      </c>
      <c r="C27"/>
      <c r="F27"/>
      <c r="G27"/>
      <c r="H27" s="27"/>
      <c r="I27" s="27"/>
      <c r="J27" s="27"/>
      <c r="K27" s="27">
        <v>1</v>
      </c>
      <c r="L27" s="27"/>
      <c r="M27" s="27"/>
      <c r="N27" s="27"/>
      <c r="O27" s="27"/>
      <c r="P27" s="27"/>
      <c r="Q27" s="27"/>
      <c r="R27" s="27"/>
      <c r="S27" s="27">
        <v>1</v>
      </c>
    </row>
    <row r="28" spans="1:19" x14ac:dyDescent="0.25">
      <c r="A28" s="26" t="s">
        <v>64</v>
      </c>
      <c r="B28" s="4" t="s">
        <v>65</v>
      </c>
      <c r="C28"/>
      <c r="F28"/>
      <c r="G28"/>
      <c r="H28" s="27"/>
      <c r="I28" s="27"/>
      <c r="J28" s="27"/>
      <c r="K28" s="27">
        <v>1</v>
      </c>
      <c r="L28" s="27"/>
      <c r="M28" s="27"/>
      <c r="N28" s="27"/>
      <c r="O28" s="27"/>
      <c r="P28" s="27"/>
      <c r="Q28" s="27"/>
      <c r="R28" s="27"/>
      <c r="S28" s="27">
        <v>1</v>
      </c>
    </row>
    <row r="29" spans="1:19" ht="15.75" x14ac:dyDescent="0.25">
      <c r="A29" s="28" t="s">
        <v>66</v>
      </c>
      <c r="B29" s="29"/>
      <c r="C29" s="29"/>
      <c r="D29" s="29"/>
      <c r="E29" s="29"/>
      <c r="F29" s="29"/>
      <c r="G29" s="29"/>
      <c r="H29" s="30">
        <v>1</v>
      </c>
      <c r="I29" s="30">
        <v>1</v>
      </c>
      <c r="J29" s="30">
        <v>19</v>
      </c>
      <c r="K29" s="30">
        <v>82</v>
      </c>
      <c r="L29" s="30">
        <v>15</v>
      </c>
      <c r="M29" s="30">
        <v>1</v>
      </c>
      <c r="N29" s="30"/>
      <c r="O29" s="30"/>
      <c r="P29" s="30"/>
      <c r="Q29" s="30"/>
      <c r="R29" s="30">
        <v>3</v>
      </c>
      <c r="S29" s="30">
        <v>122</v>
      </c>
    </row>
    <row r="30" spans="1:19" s="17" customFormat="1" ht="15.75" x14ac:dyDescent="0.25">
      <c r="A30" s="26" t="s">
        <v>67</v>
      </c>
      <c r="B30" s="4" t="s">
        <v>68</v>
      </c>
      <c r="C30"/>
      <c r="D30"/>
      <c r="E30"/>
      <c r="F30"/>
      <c r="G30"/>
      <c r="H30" s="27"/>
      <c r="I30" s="27"/>
      <c r="J30" s="27"/>
      <c r="K30" s="27">
        <v>59</v>
      </c>
      <c r="L30" s="27"/>
      <c r="M30" s="27"/>
      <c r="N30" s="27"/>
      <c r="O30" s="27"/>
      <c r="P30" s="27"/>
      <c r="Q30" s="27"/>
      <c r="R30" s="27"/>
      <c r="S30" s="27">
        <v>59</v>
      </c>
    </row>
    <row r="31" spans="1:19" x14ac:dyDescent="0.25">
      <c r="A31" s="26" t="s">
        <v>69</v>
      </c>
      <c r="B31" s="4" t="s">
        <v>70</v>
      </c>
      <c r="C31"/>
      <c r="F31"/>
      <c r="G31"/>
      <c r="H31" s="27">
        <v>1</v>
      </c>
      <c r="I31" s="27"/>
      <c r="J31" s="27">
        <v>5</v>
      </c>
      <c r="K31" s="27">
        <v>12</v>
      </c>
      <c r="L31" s="27">
        <v>4</v>
      </c>
      <c r="M31" s="27"/>
      <c r="N31" s="27"/>
      <c r="O31" s="27"/>
      <c r="P31" s="27"/>
      <c r="Q31" s="27"/>
      <c r="R31" s="31">
        <v>1</v>
      </c>
      <c r="S31" s="27">
        <v>23</v>
      </c>
    </row>
    <row r="32" spans="1:19" x14ac:dyDescent="0.25">
      <c r="A32" s="26" t="s">
        <v>71</v>
      </c>
      <c r="B32" s="4" t="s">
        <v>72</v>
      </c>
      <c r="C32"/>
      <c r="F32"/>
      <c r="G32"/>
      <c r="H32" s="27"/>
      <c r="I32" s="27"/>
      <c r="J32" s="27">
        <v>3</v>
      </c>
      <c r="K32" s="27">
        <v>7</v>
      </c>
      <c r="L32" s="27">
        <v>1</v>
      </c>
      <c r="M32" s="27"/>
      <c r="N32" s="27"/>
      <c r="O32" s="27"/>
      <c r="P32" s="27"/>
      <c r="Q32" s="27"/>
      <c r="R32" s="27"/>
      <c r="S32" s="27">
        <v>11</v>
      </c>
    </row>
    <row r="33" spans="1:19" x14ac:dyDescent="0.25">
      <c r="A33" s="26" t="s">
        <v>73</v>
      </c>
      <c r="B33" s="4" t="s">
        <v>74</v>
      </c>
      <c r="C33"/>
      <c r="F33"/>
      <c r="G33"/>
      <c r="H33" s="27"/>
      <c r="I33" s="27"/>
      <c r="J33" s="27">
        <v>2</v>
      </c>
      <c r="K33" s="27"/>
      <c r="L33" s="27">
        <v>5</v>
      </c>
      <c r="M33" s="27"/>
      <c r="N33" s="27"/>
      <c r="O33" s="27"/>
      <c r="P33" s="27"/>
      <c r="Q33" s="27"/>
      <c r="R33" s="27"/>
      <c r="S33" s="27">
        <v>7</v>
      </c>
    </row>
    <row r="34" spans="1:19" x14ac:dyDescent="0.25">
      <c r="A34" s="26" t="s">
        <v>75</v>
      </c>
      <c r="B34" s="4" t="s">
        <v>76</v>
      </c>
      <c r="C34"/>
      <c r="F34"/>
      <c r="G34"/>
      <c r="H34" s="27"/>
      <c r="I34" s="27"/>
      <c r="J34" s="27">
        <v>1</v>
      </c>
      <c r="K34" s="27">
        <v>1</v>
      </c>
      <c r="L34" s="27">
        <v>1</v>
      </c>
      <c r="M34" s="27"/>
      <c r="N34" s="27"/>
      <c r="O34" s="27"/>
      <c r="P34" s="27"/>
      <c r="Q34" s="27"/>
      <c r="R34" s="27"/>
      <c r="S34" s="27">
        <v>3</v>
      </c>
    </row>
    <row r="35" spans="1:19" x14ac:dyDescent="0.25">
      <c r="A35" s="26" t="s">
        <v>77</v>
      </c>
      <c r="B35" s="4" t="s">
        <v>78</v>
      </c>
      <c r="C35"/>
      <c r="F35"/>
      <c r="G35"/>
      <c r="H35" s="27"/>
      <c r="I35" s="27"/>
      <c r="J35" s="27">
        <v>1</v>
      </c>
      <c r="K35" s="27"/>
      <c r="L35" s="27">
        <v>1</v>
      </c>
      <c r="M35" s="27"/>
      <c r="N35" s="27"/>
      <c r="O35" s="27"/>
      <c r="P35" s="27"/>
      <c r="Q35" s="27"/>
      <c r="R35" s="27"/>
      <c r="S35" s="27">
        <v>2</v>
      </c>
    </row>
    <row r="36" spans="1:19" x14ac:dyDescent="0.25">
      <c r="A36" s="26" t="s">
        <v>79</v>
      </c>
      <c r="B36" s="4" t="s">
        <v>80</v>
      </c>
      <c r="C36"/>
      <c r="F36"/>
      <c r="G36"/>
      <c r="H36" s="27"/>
      <c r="I36" s="27"/>
      <c r="J36" s="27"/>
      <c r="K36" s="27">
        <v>2</v>
      </c>
      <c r="L36" s="27"/>
      <c r="M36" s="27"/>
      <c r="N36" s="27"/>
      <c r="O36" s="27"/>
      <c r="P36" s="27"/>
      <c r="Q36" s="27"/>
      <c r="R36" s="27"/>
      <c r="S36" s="27">
        <v>2</v>
      </c>
    </row>
    <row r="37" spans="1:19" x14ac:dyDescent="0.25">
      <c r="A37" s="26" t="s">
        <v>81</v>
      </c>
      <c r="B37" s="4" t="s">
        <v>82</v>
      </c>
      <c r="C37"/>
      <c r="F37"/>
      <c r="G37"/>
      <c r="H37" s="27"/>
      <c r="I37" s="27"/>
      <c r="J37" s="27">
        <v>1</v>
      </c>
      <c r="K37" s="27"/>
      <c r="L37" s="27">
        <v>1</v>
      </c>
      <c r="M37" s="27"/>
      <c r="N37" s="27"/>
      <c r="O37" s="27"/>
      <c r="P37" s="27"/>
      <c r="Q37" s="27"/>
      <c r="R37" s="27"/>
      <c r="S37" s="27">
        <v>2</v>
      </c>
    </row>
    <row r="38" spans="1:19" x14ac:dyDescent="0.25">
      <c r="A38" s="26" t="s">
        <v>83</v>
      </c>
      <c r="B38" s="4" t="s">
        <v>84</v>
      </c>
      <c r="C38"/>
      <c r="F38"/>
      <c r="G38"/>
      <c r="H38" s="27"/>
      <c r="I38" s="27"/>
      <c r="J38" s="27">
        <v>2</v>
      </c>
      <c r="K38" s="27"/>
      <c r="L38" s="27"/>
      <c r="M38" s="27"/>
      <c r="N38" s="27"/>
      <c r="O38" s="27"/>
      <c r="P38" s="27"/>
      <c r="Q38" s="27"/>
      <c r="R38" s="27"/>
      <c r="S38" s="27">
        <v>2</v>
      </c>
    </row>
    <row r="39" spans="1:19" x14ac:dyDescent="0.25">
      <c r="A39" s="26" t="s">
        <v>85</v>
      </c>
      <c r="B39" s="4" t="s">
        <v>86</v>
      </c>
      <c r="C39"/>
      <c r="F39"/>
      <c r="G39"/>
      <c r="H39" s="27"/>
      <c r="I39" s="27"/>
      <c r="J39" s="27">
        <v>1</v>
      </c>
      <c r="K39" s="27">
        <v>1</v>
      </c>
      <c r="L39" s="27"/>
      <c r="M39" s="27"/>
      <c r="N39" s="27"/>
      <c r="O39" s="27"/>
      <c r="P39" s="27"/>
      <c r="Q39" s="27"/>
      <c r="R39" s="27"/>
      <c r="S39" s="27">
        <v>2</v>
      </c>
    </row>
    <row r="40" spans="1:19" s="17" customFormat="1" ht="15.75" x14ac:dyDescent="0.25">
      <c r="A40" s="26" t="s">
        <v>87</v>
      </c>
      <c r="B40" s="4" t="s">
        <v>88</v>
      </c>
      <c r="C40"/>
      <c r="D40"/>
      <c r="E40"/>
      <c r="F40"/>
      <c r="G40"/>
      <c r="H40" s="27"/>
      <c r="I40" s="27"/>
      <c r="J40" s="27">
        <v>1</v>
      </c>
      <c r="K40" s="27"/>
      <c r="L40" s="27"/>
      <c r="M40" s="27"/>
      <c r="N40" s="27"/>
      <c r="O40" s="27"/>
      <c r="P40" s="27"/>
      <c r="Q40" s="27"/>
      <c r="R40" s="27"/>
      <c r="S40" s="27">
        <v>1</v>
      </c>
    </row>
    <row r="41" spans="1:19" x14ac:dyDescent="0.25">
      <c r="A41" s="26" t="s">
        <v>89</v>
      </c>
      <c r="B41" s="4" t="s">
        <v>90</v>
      </c>
      <c r="C41"/>
      <c r="F41"/>
      <c r="G41"/>
      <c r="H41" s="27"/>
      <c r="I41" s="27"/>
      <c r="J41" s="27">
        <v>1</v>
      </c>
      <c r="K41" s="27"/>
      <c r="L41" s="27"/>
      <c r="M41" s="27"/>
      <c r="N41" s="27"/>
      <c r="O41" s="27"/>
      <c r="P41" s="27"/>
      <c r="Q41" s="27"/>
      <c r="R41" s="27"/>
      <c r="S41" s="27">
        <v>1</v>
      </c>
    </row>
    <row r="42" spans="1:19" x14ac:dyDescent="0.25">
      <c r="A42" s="26" t="s">
        <v>91</v>
      </c>
      <c r="B42" s="4" t="s">
        <v>92</v>
      </c>
      <c r="C42"/>
      <c r="F42"/>
      <c r="G42"/>
      <c r="H42" s="27"/>
      <c r="I42" s="27"/>
      <c r="J42" s="27">
        <v>1</v>
      </c>
      <c r="K42" s="27"/>
      <c r="L42" s="27"/>
      <c r="M42" s="27"/>
      <c r="N42" s="27"/>
      <c r="O42" s="27"/>
      <c r="P42" s="27"/>
      <c r="Q42" s="27"/>
      <c r="R42" s="27"/>
      <c r="S42" s="27">
        <v>1</v>
      </c>
    </row>
    <row r="43" spans="1:19" x14ac:dyDescent="0.25">
      <c r="A43" s="26" t="s">
        <v>93</v>
      </c>
      <c r="B43" s="4" t="s">
        <v>94</v>
      </c>
      <c r="C43"/>
      <c r="F43"/>
      <c r="G43"/>
      <c r="H43" s="27"/>
      <c r="I43" s="27">
        <v>1</v>
      </c>
      <c r="J43" s="27"/>
      <c r="K43" s="27"/>
      <c r="L43" s="27"/>
      <c r="M43" s="27"/>
      <c r="N43" s="27"/>
      <c r="O43" s="27"/>
      <c r="P43" s="27"/>
      <c r="Q43" s="27"/>
      <c r="R43" s="27"/>
      <c r="S43" s="27">
        <v>1</v>
      </c>
    </row>
    <row r="44" spans="1:19" x14ac:dyDescent="0.25">
      <c r="A44" s="32" t="s">
        <v>95</v>
      </c>
      <c r="B44" s="33" t="s">
        <v>96</v>
      </c>
      <c r="C44" s="6"/>
      <c r="D44" s="6"/>
      <c r="E44" s="6"/>
      <c r="F44" s="6"/>
      <c r="G44" s="6"/>
      <c r="H44" s="27"/>
      <c r="I44" s="27"/>
      <c r="J44" s="27"/>
      <c r="K44" s="27"/>
      <c r="L44" s="27"/>
      <c r="M44" s="27">
        <v>1</v>
      </c>
      <c r="N44" s="27"/>
      <c r="O44" s="27"/>
      <c r="P44" s="27"/>
      <c r="Q44" s="27"/>
      <c r="R44" s="27"/>
      <c r="S44" s="27">
        <v>1</v>
      </c>
    </row>
    <row r="45" spans="1:19" x14ac:dyDescent="0.25">
      <c r="A45" s="26" t="s">
        <v>97</v>
      </c>
      <c r="B45" s="4" t="s">
        <v>98</v>
      </c>
      <c r="C45"/>
      <c r="F45"/>
      <c r="G45"/>
      <c r="H45" s="27"/>
      <c r="I45" s="27"/>
      <c r="J45" s="27"/>
      <c r="K45" s="27"/>
      <c r="L45" s="27">
        <v>1</v>
      </c>
      <c r="M45" s="27"/>
      <c r="N45" s="27"/>
      <c r="O45" s="27"/>
      <c r="P45" s="27"/>
      <c r="Q45" s="27"/>
      <c r="R45" s="27"/>
      <c r="S45" s="27">
        <v>1</v>
      </c>
    </row>
    <row r="46" spans="1:19" x14ac:dyDescent="0.25">
      <c r="A46" s="26" t="s">
        <v>27</v>
      </c>
      <c r="B46" s="4" t="s">
        <v>27</v>
      </c>
      <c r="C46"/>
      <c r="F46"/>
      <c r="G4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31">
        <v>1</v>
      </c>
      <c r="S46" s="27">
        <v>1</v>
      </c>
    </row>
    <row r="47" spans="1:19" s="17" customFormat="1" ht="15.75" x14ac:dyDescent="0.25">
      <c r="A47" s="26" t="s">
        <v>99</v>
      </c>
      <c r="B47" s="4" t="s">
        <v>100</v>
      </c>
      <c r="C47"/>
      <c r="D47"/>
      <c r="E47"/>
      <c r="F47"/>
      <c r="G47"/>
      <c r="H47" s="27"/>
      <c r="I47" s="27"/>
      <c r="J47" s="27"/>
      <c r="K47" s="27"/>
      <c r="L47" s="27">
        <v>1</v>
      </c>
      <c r="M47" s="27"/>
      <c r="N47" s="27"/>
      <c r="O47" s="27"/>
      <c r="P47" s="27"/>
      <c r="Q47" s="27"/>
      <c r="R47" s="27"/>
      <c r="S47" s="27">
        <v>1</v>
      </c>
    </row>
    <row r="48" spans="1:19" x14ac:dyDescent="0.25">
      <c r="A48" s="26" t="s">
        <v>101</v>
      </c>
      <c r="B48" s="4" t="s">
        <v>102</v>
      </c>
      <c r="C48"/>
      <c r="F48"/>
      <c r="G4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31">
        <v>1</v>
      </c>
      <c r="S48" s="27">
        <v>1</v>
      </c>
    </row>
    <row r="49" spans="1:19" ht="15.75" x14ac:dyDescent="0.25">
      <c r="A49" s="34" t="s">
        <v>103</v>
      </c>
      <c r="B49" s="35"/>
      <c r="C49" s="35"/>
      <c r="D49" s="35"/>
      <c r="E49" s="35"/>
      <c r="F49" s="35"/>
      <c r="G49" s="35"/>
      <c r="H49" s="36"/>
      <c r="I49" s="36"/>
      <c r="J49" s="36"/>
      <c r="K49" s="36">
        <v>40</v>
      </c>
      <c r="L49" s="36">
        <v>3</v>
      </c>
      <c r="M49" s="36"/>
      <c r="N49" s="36"/>
      <c r="O49" s="36">
        <v>6</v>
      </c>
      <c r="P49" s="36">
        <v>3</v>
      </c>
      <c r="Q49" s="36">
        <v>5</v>
      </c>
      <c r="R49" s="36">
        <v>2</v>
      </c>
      <c r="S49" s="36">
        <v>59</v>
      </c>
    </row>
    <row r="50" spans="1:19" x14ac:dyDescent="0.25">
      <c r="A50" s="26" t="s">
        <v>95</v>
      </c>
      <c r="B50" s="4" t="s">
        <v>96</v>
      </c>
      <c r="C50"/>
      <c r="F50"/>
      <c r="G50"/>
      <c r="H50" s="27"/>
      <c r="I50" s="27"/>
      <c r="J50" s="27"/>
      <c r="K50" s="27">
        <v>38</v>
      </c>
      <c r="L50" s="27"/>
      <c r="M50" s="27"/>
      <c r="N50" s="27"/>
      <c r="O50" s="27"/>
      <c r="P50" s="27"/>
      <c r="Q50" s="27"/>
      <c r="R50" s="27"/>
      <c r="S50" s="27">
        <v>38</v>
      </c>
    </row>
    <row r="51" spans="1:19" x14ac:dyDescent="0.25">
      <c r="A51" s="26" t="s">
        <v>104</v>
      </c>
      <c r="B51" s="4" t="s">
        <v>105</v>
      </c>
      <c r="C51"/>
      <c r="F51"/>
      <c r="G51"/>
      <c r="H51" s="27"/>
      <c r="I51" s="27"/>
      <c r="J51" s="27"/>
      <c r="K51" s="27"/>
      <c r="L51" s="27"/>
      <c r="M51" s="27"/>
      <c r="N51" s="27"/>
      <c r="O51" s="27">
        <v>4</v>
      </c>
      <c r="P51" s="27">
        <v>3</v>
      </c>
      <c r="Q51" s="27">
        <v>1</v>
      </c>
      <c r="R51" s="27"/>
      <c r="S51" s="27">
        <v>8</v>
      </c>
    </row>
    <row r="52" spans="1:19" x14ac:dyDescent="0.25">
      <c r="A52" s="26" t="s">
        <v>106</v>
      </c>
      <c r="B52" s="4" t="s">
        <v>107</v>
      </c>
      <c r="C52"/>
      <c r="F52"/>
      <c r="G52"/>
      <c r="H52" s="27"/>
      <c r="I52" s="27"/>
      <c r="J52" s="27"/>
      <c r="K52" s="27"/>
      <c r="L52" s="27"/>
      <c r="M52" s="27"/>
      <c r="N52" s="27"/>
      <c r="O52" s="27">
        <v>1</v>
      </c>
      <c r="P52" s="27"/>
      <c r="Q52" s="27">
        <v>2</v>
      </c>
      <c r="R52" s="27"/>
      <c r="S52" s="27">
        <v>3</v>
      </c>
    </row>
    <row r="53" spans="1:19" x14ac:dyDescent="0.25">
      <c r="A53" s="26" t="s">
        <v>108</v>
      </c>
      <c r="B53" s="4" t="s">
        <v>109</v>
      </c>
      <c r="C53"/>
      <c r="F53"/>
      <c r="G53"/>
      <c r="H53" s="27"/>
      <c r="I53" s="27"/>
      <c r="J53" s="27"/>
      <c r="K53" s="27"/>
      <c r="L53" s="27">
        <v>3</v>
      </c>
      <c r="M53" s="27"/>
      <c r="N53" s="27"/>
      <c r="O53" s="27"/>
      <c r="P53" s="27"/>
      <c r="Q53" s="27"/>
      <c r="R53" s="27"/>
      <c r="S53" s="27">
        <v>3</v>
      </c>
    </row>
    <row r="54" spans="1:19" x14ac:dyDescent="0.25">
      <c r="A54" s="26" t="s">
        <v>27</v>
      </c>
      <c r="B54" s="4" t="s">
        <v>27</v>
      </c>
      <c r="C54"/>
      <c r="F54"/>
      <c r="G5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1">
        <v>2</v>
      </c>
      <c r="S54" s="27">
        <v>2</v>
      </c>
    </row>
    <row r="55" spans="1:19" x14ac:dyDescent="0.25">
      <c r="A55" s="26" t="s">
        <v>110</v>
      </c>
      <c r="B55" s="4" t="s">
        <v>111</v>
      </c>
      <c r="C55"/>
      <c r="F55"/>
      <c r="G55"/>
      <c r="H55" s="27"/>
      <c r="I55" s="27"/>
      <c r="J55" s="27"/>
      <c r="K55" s="27"/>
      <c r="L55" s="27"/>
      <c r="M55" s="27"/>
      <c r="N55" s="27"/>
      <c r="O55" s="27"/>
      <c r="P55" s="27"/>
      <c r="Q55" s="27">
        <v>2</v>
      </c>
      <c r="R55" s="27"/>
      <c r="S55" s="27">
        <v>2</v>
      </c>
    </row>
    <row r="56" spans="1:19" x14ac:dyDescent="0.25">
      <c r="A56" s="26" t="s">
        <v>112</v>
      </c>
      <c r="B56" s="4" t="s">
        <v>113</v>
      </c>
      <c r="C56"/>
      <c r="F56"/>
      <c r="G56"/>
      <c r="H56" s="27"/>
      <c r="I56" s="27"/>
      <c r="J56" s="27"/>
      <c r="K56" s="27"/>
      <c r="L56" s="27"/>
      <c r="M56" s="27"/>
      <c r="N56" s="27"/>
      <c r="O56" s="27">
        <v>1</v>
      </c>
      <c r="P56" s="27"/>
      <c r="Q56" s="27"/>
      <c r="R56" s="27"/>
      <c r="S56" s="27">
        <v>1</v>
      </c>
    </row>
    <row r="57" spans="1:19" x14ac:dyDescent="0.25">
      <c r="A57" s="26" t="s">
        <v>114</v>
      </c>
      <c r="B57" s="4" t="s">
        <v>115</v>
      </c>
      <c r="C57"/>
      <c r="F57"/>
      <c r="G57"/>
      <c r="H57" s="27"/>
      <c r="I57" s="27"/>
      <c r="J57" s="27"/>
      <c r="K57" s="27">
        <v>1</v>
      </c>
      <c r="L57" s="27"/>
      <c r="M57" s="27"/>
      <c r="N57" s="27"/>
      <c r="O57" s="27"/>
      <c r="P57" s="27"/>
      <c r="Q57" s="27"/>
      <c r="R57" s="27"/>
      <c r="S57" s="27">
        <v>1</v>
      </c>
    </row>
    <row r="58" spans="1:19" x14ac:dyDescent="0.25">
      <c r="A58" s="26" t="s">
        <v>93</v>
      </c>
      <c r="B58" s="4" t="s">
        <v>94</v>
      </c>
      <c r="C58"/>
      <c r="F58"/>
      <c r="G58"/>
      <c r="H58" s="27"/>
      <c r="I58" s="27"/>
      <c r="J58" s="27"/>
      <c r="K58" s="27">
        <v>1</v>
      </c>
      <c r="L58" s="27"/>
      <c r="M58" s="27"/>
      <c r="N58" s="27"/>
      <c r="O58" s="27"/>
      <c r="P58" s="27"/>
      <c r="Q58" s="27"/>
      <c r="R58" s="27"/>
      <c r="S58" s="27">
        <v>1</v>
      </c>
    </row>
    <row r="59" spans="1:19" ht="15.75" x14ac:dyDescent="0.25">
      <c r="A59" s="37" t="s">
        <v>116</v>
      </c>
      <c r="B59" s="38"/>
      <c r="C59" s="38"/>
      <c r="D59" s="38"/>
      <c r="E59" s="38"/>
      <c r="F59" s="38"/>
      <c r="G59" s="38"/>
      <c r="H59" s="39"/>
      <c r="I59" s="39"/>
      <c r="J59" s="39"/>
      <c r="K59" s="39">
        <v>12</v>
      </c>
      <c r="L59" s="39"/>
      <c r="M59" s="39"/>
      <c r="N59" s="39"/>
      <c r="O59" s="39"/>
      <c r="P59" s="39"/>
      <c r="Q59" s="39"/>
      <c r="R59" s="39"/>
      <c r="S59" s="39">
        <v>12</v>
      </c>
    </row>
    <row r="60" spans="1:19" x14ac:dyDescent="0.25">
      <c r="A60" s="26" t="s">
        <v>117</v>
      </c>
      <c r="B60" s="4" t="s">
        <v>118</v>
      </c>
      <c r="C60"/>
      <c r="F60"/>
      <c r="G60"/>
      <c r="H60" s="27"/>
      <c r="I60" s="27"/>
      <c r="J60" s="27"/>
      <c r="K60" s="27">
        <v>7</v>
      </c>
      <c r="L60" s="27"/>
      <c r="M60" s="27"/>
      <c r="N60" s="27"/>
      <c r="O60" s="27"/>
      <c r="P60" s="27"/>
      <c r="Q60" s="27"/>
      <c r="R60" s="27"/>
      <c r="S60" s="27">
        <v>7</v>
      </c>
    </row>
    <row r="61" spans="1:19" x14ac:dyDescent="0.25">
      <c r="A61" s="26" t="s">
        <v>119</v>
      </c>
      <c r="B61" s="4" t="s">
        <v>120</v>
      </c>
      <c r="C61"/>
      <c r="F61"/>
      <c r="G61"/>
      <c r="H61" s="27"/>
      <c r="I61" s="27"/>
      <c r="J61" s="27"/>
      <c r="K61" s="27">
        <v>1</v>
      </c>
      <c r="L61" s="27"/>
      <c r="M61" s="27"/>
      <c r="N61" s="27"/>
      <c r="O61" s="27"/>
      <c r="P61" s="27"/>
      <c r="Q61" s="27"/>
      <c r="R61" s="27"/>
      <c r="S61" s="27">
        <v>1</v>
      </c>
    </row>
    <row r="62" spans="1:19" x14ac:dyDescent="0.25">
      <c r="A62" s="26" t="s">
        <v>121</v>
      </c>
      <c r="B62" s="4" t="s">
        <v>122</v>
      </c>
      <c r="C62"/>
      <c r="F62"/>
      <c r="G62"/>
      <c r="H62" s="27"/>
      <c r="I62" s="27"/>
      <c r="J62" s="27"/>
      <c r="K62" s="27">
        <v>1</v>
      </c>
      <c r="L62" s="27"/>
      <c r="M62" s="27"/>
      <c r="N62" s="27"/>
      <c r="O62" s="27"/>
      <c r="P62" s="27"/>
      <c r="Q62" s="27"/>
      <c r="R62" s="27"/>
      <c r="S62" s="27">
        <v>1</v>
      </c>
    </row>
    <row r="63" spans="1:19" x14ac:dyDescent="0.25">
      <c r="A63" s="26" t="s">
        <v>123</v>
      </c>
      <c r="B63" s="4" t="s">
        <v>124</v>
      </c>
      <c r="C63"/>
      <c r="F63"/>
      <c r="G63"/>
      <c r="H63" s="27"/>
      <c r="I63" s="27"/>
      <c r="J63" s="27"/>
      <c r="K63" s="27">
        <v>1</v>
      </c>
      <c r="L63" s="27"/>
      <c r="M63" s="27"/>
      <c r="N63" s="27"/>
      <c r="O63" s="27"/>
      <c r="P63" s="27"/>
      <c r="Q63" s="27"/>
      <c r="R63" s="27"/>
      <c r="S63" s="27">
        <v>1</v>
      </c>
    </row>
    <row r="64" spans="1:19" x14ac:dyDescent="0.25">
      <c r="A64" s="26" t="s">
        <v>125</v>
      </c>
      <c r="B64" s="4" t="s">
        <v>126</v>
      </c>
      <c r="C64"/>
      <c r="F64"/>
      <c r="G64"/>
      <c r="H64" s="27"/>
      <c r="I64" s="27"/>
      <c r="J64" s="27"/>
      <c r="K64" s="27">
        <v>1</v>
      </c>
      <c r="L64" s="27"/>
      <c r="M64" s="27"/>
      <c r="N64" s="27"/>
      <c r="O64" s="27"/>
      <c r="P64" s="27"/>
      <c r="Q64" s="27"/>
      <c r="R64" s="27"/>
      <c r="S64" s="27">
        <v>1</v>
      </c>
    </row>
    <row r="65" spans="1:19" x14ac:dyDescent="0.25">
      <c r="A65" s="26" t="s">
        <v>127</v>
      </c>
      <c r="B65" s="4" t="s">
        <v>128</v>
      </c>
      <c r="C65"/>
      <c r="F65"/>
      <c r="G65"/>
      <c r="H65" s="27"/>
      <c r="I65" s="27"/>
      <c r="J65" s="27"/>
      <c r="K65" s="27">
        <v>1</v>
      </c>
      <c r="L65" s="27"/>
      <c r="M65" s="27"/>
      <c r="N65" s="27"/>
      <c r="O65" s="27"/>
      <c r="P65" s="27"/>
      <c r="Q65" s="27"/>
      <c r="R65" s="27"/>
      <c r="S65" s="27">
        <v>1</v>
      </c>
    </row>
    <row r="66" spans="1:19" ht="18.75" x14ac:dyDescent="0.3">
      <c r="A66" s="4" t="s">
        <v>28</v>
      </c>
      <c r="C66"/>
      <c r="F66"/>
      <c r="G66"/>
      <c r="H66" s="27">
        <v>18</v>
      </c>
      <c r="I66" s="27">
        <v>1</v>
      </c>
      <c r="J66" s="27">
        <v>25</v>
      </c>
      <c r="K66" s="27">
        <v>459</v>
      </c>
      <c r="L66" s="27">
        <v>21</v>
      </c>
      <c r="M66" s="27">
        <v>1</v>
      </c>
      <c r="N66" s="27">
        <v>1</v>
      </c>
      <c r="O66" s="27">
        <v>6</v>
      </c>
      <c r="P66" s="27">
        <v>4</v>
      </c>
      <c r="Q66" s="27">
        <v>5</v>
      </c>
      <c r="R66" s="27">
        <v>94</v>
      </c>
      <c r="S66" s="40">
        <v>635</v>
      </c>
    </row>
    <row r="67" spans="1:19" x14ac:dyDescent="0.25">
      <c r="C67"/>
      <c r="F67"/>
      <c r="G67"/>
    </row>
    <row r="68" spans="1:19" x14ac:dyDescent="0.25">
      <c r="C68"/>
      <c r="F68"/>
      <c r="G68"/>
    </row>
    <row r="69" spans="1:19" x14ac:dyDescent="0.25">
      <c r="C69"/>
      <c r="F69"/>
      <c r="G69"/>
    </row>
    <row r="70" spans="1:19" x14ac:dyDescent="0.25">
      <c r="C70"/>
      <c r="F70"/>
      <c r="G70"/>
    </row>
    <row r="71" spans="1:19" x14ac:dyDescent="0.25">
      <c r="C71"/>
      <c r="F71"/>
      <c r="G71"/>
    </row>
    <row r="72" spans="1:19" x14ac:dyDescent="0.25">
      <c r="C72"/>
      <c r="F72"/>
      <c r="G72"/>
    </row>
    <row r="73" spans="1:19" x14ac:dyDescent="0.25">
      <c r="C73"/>
      <c r="F73"/>
      <c r="G73"/>
    </row>
    <row r="74" spans="1:19" x14ac:dyDescent="0.25">
      <c r="C74"/>
      <c r="F74"/>
      <c r="G74"/>
    </row>
    <row r="75" spans="1:19" x14ac:dyDescent="0.25">
      <c r="C75"/>
      <c r="F75"/>
      <c r="G75"/>
    </row>
    <row r="76" spans="1:19" x14ac:dyDescent="0.25">
      <c r="C76"/>
      <c r="F76"/>
      <c r="G76"/>
    </row>
    <row r="77" spans="1:19" x14ac:dyDescent="0.25">
      <c r="C77"/>
      <c r="F77"/>
      <c r="G77"/>
    </row>
    <row r="78" spans="1:19" x14ac:dyDescent="0.25">
      <c r="C78"/>
      <c r="F78"/>
      <c r="G78"/>
    </row>
    <row r="79" spans="1:19" x14ac:dyDescent="0.25">
      <c r="C79"/>
      <c r="F79"/>
      <c r="G79"/>
    </row>
    <row r="80" spans="1:19" x14ac:dyDescent="0.25">
      <c r="C80"/>
      <c r="F80"/>
      <c r="G80"/>
    </row>
    <row r="81" spans="3:7" x14ac:dyDescent="0.25">
      <c r="C81"/>
      <c r="F81"/>
      <c r="G81"/>
    </row>
    <row r="82" spans="3:7" x14ac:dyDescent="0.25">
      <c r="C82"/>
      <c r="F82"/>
      <c r="G82"/>
    </row>
    <row r="83" spans="3:7" x14ac:dyDescent="0.25">
      <c r="C83"/>
      <c r="F83"/>
      <c r="G83"/>
    </row>
    <row r="84" spans="3:7" x14ac:dyDescent="0.25">
      <c r="C84"/>
      <c r="F84"/>
      <c r="G84"/>
    </row>
    <row r="85" spans="3:7" x14ac:dyDescent="0.25">
      <c r="C85"/>
      <c r="F85"/>
      <c r="G85"/>
    </row>
    <row r="86" spans="3:7" x14ac:dyDescent="0.25">
      <c r="C86"/>
      <c r="F86"/>
      <c r="G86"/>
    </row>
    <row r="87" spans="3:7" x14ac:dyDescent="0.25">
      <c r="C87"/>
      <c r="F87"/>
      <c r="G87"/>
    </row>
    <row r="88" spans="3:7" x14ac:dyDescent="0.25">
      <c r="C88"/>
      <c r="F88"/>
      <c r="G88"/>
    </row>
    <row r="89" spans="3:7" x14ac:dyDescent="0.25">
      <c r="C89"/>
      <c r="F89"/>
      <c r="G89"/>
    </row>
    <row r="90" spans="3:7" x14ac:dyDescent="0.25">
      <c r="C90"/>
      <c r="F90"/>
      <c r="G90"/>
    </row>
    <row r="91" spans="3:7" x14ac:dyDescent="0.25">
      <c r="C91"/>
      <c r="F91"/>
      <c r="G91"/>
    </row>
    <row r="92" spans="3:7" x14ac:dyDescent="0.25">
      <c r="C92"/>
      <c r="F92"/>
      <c r="G92"/>
    </row>
    <row r="93" spans="3:7" x14ac:dyDescent="0.25">
      <c r="C93"/>
      <c r="F93"/>
      <c r="G93"/>
    </row>
    <row r="94" spans="3:7" x14ac:dyDescent="0.25">
      <c r="C94"/>
      <c r="F94"/>
      <c r="G94"/>
    </row>
    <row r="95" spans="3:7" x14ac:dyDescent="0.25">
      <c r="C95"/>
      <c r="F95"/>
      <c r="G95"/>
    </row>
    <row r="96" spans="3:7" x14ac:dyDescent="0.25">
      <c r="C96"/>
      <c r="F96"/>
      <c r="G96"/>
    </row>
    <row r="97" spans="3:7" x14ac:dyDescent="0.25">
      <c r="C97"/>
      <c r="F97"/>
      <c r="G97"/>
    </row>
    <row r="98" spans="3:7" x14ac:dyDescent="0.25">
      <c r="C98"/>
      <c r="F98"/>
      <c r="G98"/>
    </row>
    <row r="99" spans="3:7" x14ac:dyDescent="0.25">
      <c r="C99"/>
      <c r="F99"/>
      <c r="G99"/>
    </row>
    <row r="100" spans="3:7" x14ac:dyDescent="0.25">
      <c r="C100"/>
      <c r="F100"/>
      <c r="G100"/>
    </row>
    <row r="101" spans="3:7" x14ac:dyDescent="0.25">
      <c r="C101"/>
      <c r="F101"/>
      <c r="G101"/>
    </row>
    <row r="102" spans="3:7" x14ac:dyDescent="0.25">
      <c r="C102"/>
      <c r="F102"/>
      <c r="G102"/>
    </row>
    <row r="103" spans="3:7" x14ac:dyDescent="0.25">
      <c r="C103"/>
      <c r="F103"/>
      <c r="G103"/>
    </row>
    <row r="104" spans="3:7" x14ac:dyDescent="0.25">
      <c r="C104"/>
      <c r="F104"/>
      <c r="G104"/>
    </row>
    <row r="105" spans="3:7" x14ac:dyDescent="0.25">
      <c r="C105"/>
      <c r="F105"/>
      <c r="G105"/>
    </row>
    <row r="106" spans="3:7" x14ac:dyDescent="0.25">
      <c r="C106"/>
      <c r="F106"/>
      <c r="G106"/>
    </row>
    <row r="107" spans="3:7" x14ac:dyDescent="0.25">
      <c r="C107"/>
      <c r="F107"/>
      <c r="G107"/>
    </row>
    <row r="108" spans="3:7" x14ac:dyDescent="0.25">
      <c r="C108"/>
      <c r="F108"/>
      <c r="G108"/>
    </row>
    <row r="109" spans="3:7" x14ac:dyDescent="0.25">
      <c r="C109"/>
      <c r="F109"/>
      <c r="G109"/>
    </row>
    <row r="110" spans="3:7" x14ac:dyDescent="0.25">
      <c r="C110"/>
      <c r="F110"/>
      <c r="G110"/>
    </row>
    <row r="111" spans="3:7" x14ac:dyDescent="0.25">
      <c r="C111"/>
      <c r="F111"/>
      <c r="G111"/>
    </row>
    <row r="112" spans="3:7" x14ac:dyDescent="0.25">
      <c r="C112"/>
      <c r="F112"/>
      <c r="G112"/>
    </row>
    <row r="113" spans="3:7" x14ac:dyDescent="0.25">
      <c r="C113"/>
      <c r="F113"/>
      <c r="G113"/>
    </row>
    <row r="114" spans="3:7" x14ac:dyDescent="0.25">
      <c r="C114"/>
      <c r="F114"/>
      <c r="G114"/>
    </row>
    <row r="115" spans="3:7" x14ac:dyDescent="0.25">
      <c r="C115"/>
      <c r="F115"/>
      <c r="G115"/>
    </row>
    <row r="116" spans="3:7" x14ac:dyDescent="0.25">
      <c r="C116"/>
      <c r="F116"/>
      <c r="G116"/>
    </row>
    <row r="117" spans="3:7" x14ac:dyDescent="0.25">
      <c r="C117"/>
      <c r="F117"/>
      <c r="G117"/>
    </row>
    <row r="118" spans="3:7" x14ac:dyDescent="0.25">
      <c r="C118"/>
      <c r="F118"/>
      <c r="G118"/>
    </row>
    <row r="119" spans="3:7" x14ac:dyDescent="0.25">
      <c r="C119"/>
      <c r="F119"/>
      <c r="G119"/>
    </row>
    <row r="120" spans="3:7" x14ac:dyDescent="0.25">
      <c r="C120"/>
      <c r="F120"/>
      <c r="G120"/>
    </row>
    <row r="121" spans="3:7" x14ac:dyDescent="0.25">
      <c r="C121"/>
      <c r="F121"/>
      <c r="G121"/>
    </row>
    <row r="122" spans="3:7" x14ac:dyDescent="0.25">
      <c r="C122"/>
      <c r="F122"/>
      <c r="G122"/>
    </row>
    <row r="123" spans="3:7" x14ac:dyDescent="0.25">
      <c r="C123"/>
      <c r="F123"/>
      <c r="G123"/>
    </row>
    <row r="124" spans="3:7" x14ac:dyDescent="0.25">
      <c r="C124"/>
      <c r="F124"/>
      <c r="G124"/>
    </row>
    <row r="125" spans="3:7" x14ac:dyDescent="0.25">
      <c r="C125"/>
      <c r="F125"/>
      <c r="G125"/>
    </row>
    <row r="126" spans="3:7" x14ac:dyDescent="0.25">
      <c r="C126"/>
      <c r="F126"/>
      <c r="G126"/>
    </row>
    <row r="127" spans="3:7" x14ac:dyDescent="0.25">
      <c r="C127"/>
      <c r="F127"/>
      <c r="G127"/>
    </row>
    <row r="128" spans="3:7" x14ac:dyDescent="0.25">
      <c r="C128"/>
      <c r="F128"/>
      <c r="G128"/>
    </row>
    <row r="129" spans="3:7" x14ac:dyDescent="0.25">
      <c r="C129"/>
      <c r="F129"/>
      <c r="G129"/>
    </row>
    <row r="130" spans="3:7" x14ac:dyDescent="0.25">
      <c r="C130"/>
      <c r="F130"/>
      <c r="G130"/>
    </row>
    <row r="131" spans="3:7" x14ac:dyDescent="0.25">
      <c r="C131"/>
      <c r="F131"/>
      <c r="G131"/>
    </row>
    <row r="132" spans="3:7" x14ac:dyDescent="0.25">
      <c r="C132"/>
      <c r="F132"/>
      <c r="G132"/>
    </row>
    <row r="133" spans="3:7" x14ac:dyDescent="0.25">
      <c r="C133"/>
      <c r="F133"/>
      <c r="G133"/>
    </row>
    <row r="134" spans="3:7" x14ac:dyDescent="0.25">
      <c r="C134"/>
      <c r="F134"/>
      <c r="G134"/>
    </row>
    <row r="135" spans="3:7" x14ac:dyDescent="0.25">
      <c r="C135"/>
      <c r="F135"/>
      <c r="G135"/>
    </row>
    <row r="136" spans="3:7" x14ac:dyDescent="0.25">
      <c r="C136"/>
      <c r="F136"/>
      <c r="G136"/>
    </row>
    <row r="137" spans="3:7" x14ac:dyDescent="0.25">
      <c r="C137"/>
      <c r="F137"/>
      <c r="G137"/>
    </row>
    <row r="138" spans="3:7" x14ac:dyDescent="0.25">
      <c r="C138"/>
      <c r="F138"/>
      <c r="G138"/>
    </row>
    <row r="139" spans="3:7" x14ac:dyDescent="0.25">
      <c r="C139"/>
      <c r="F139"/>
      <c r="G139"/>
    </row>
    <row r="140" spans="3:7" x14ac:dyDescent="0.25">
      <c r="C140"/>
      <c r="F140"/>
      <c r="G140"/>
    </row>
    <row r="141" spans="3:7" x14ac:dyDescent="0.25">
      <c r="C141"/>
      <c r="F141"/>
      <c r="G141"/>
    </row>
    <row r="142" spans="3:7" x14ac:dyDescent="0.25">
      <c r="C142"/>
      <c r="F142"/>
      <c r="G142"/>
    </row>
  </sheetData>
  <mergeCells count="2">
    <mergeCell ref="K4:K5"/>
    <mergeCell ref="R4:R5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8429-3847-4330-B4E7-C41D75596541}">
  <sheetPr>
    <tabColor rgb="FFFFFF00"/>
  </sheetPr>
  <dimension ref="A1:U1432"/>
  <sheetViews>
    <sheetView workbookViewId="0">
      <pane ySplit="7" topLeftCell="A8" activePane="bottomLeft" state="frozen"/>
      <selection activeCell="B44" sqref="B44"/>
      <selection pane="bottomLeft" activeCell="B44" sqref="B44"/>
    </sheetView>
  </sheetViews>
  <sheetFormatPr defaultRowHeight="15" x14ac:dyDescent="0.25"/>
  <cols>
    <col min="1" max="1" width="13.28515625" style="41" customWidth="1"/>
    <col min="2" max="2" width="40.85546875" customWidth="1"/>
    <col min="3" max="3" width="22.28515625" style="1" customWidth="1"/>
    <col min="4" max="4" width="19.28515625" customWidth="1"/>
    <col min="5" max="5" width="13.7109375" customWidth="1"/>
    <col min="6" max="6" width="12.5703125" style="7" hidden="1" customWidth="1"/>
    <col min="7" max="7" width="16.7109375" style="42" customWidth="1"/>
    <col min="8" max="9" width="16.7109375" style="7" customWidth="1"/>
    <col min="10" max="13" width="16.7109375" hidden="1" customWidth="1"/>
    <col min="14" max="14" width="12.28515625" hidden="1" customWidth="1"/>
    <col min="15" max="16" width="0" hidden="1" customWidth="1"/>
    <col min="17" max="17" width="16" hidden="1" customWidth="1"/>
    <col min="18" max="18" width="15.7109375" hidden="1" customWidth="1"/>
    <col min="19" max="19" width="0" hidden="1" customWidth="1"/>
    <col min="20" max="20" width="15.140625" hidden="1" customWidth="1"/>
    <col min="21" max="21" width="14.7109375" customWidth="1"/>
  </cols>
  <sheetData>
    <row r="1" spans="1:21" x14ac:dyDescent="0.25">
      <c r="F1"/>
    </row>
    <row r="2" spans="1:21" x14ac:dyDescent="0.25">
      <c r="A2" t="s">
        <v>1</v>
      </c>
      <c r="B2" s="4">
        <v>2023</v>
      </c>
      <c r="F2"/>
    </row>
    <row r="3" spans="1:21" x14ac:dyDescent="0.25">
      <c r="A3" t="s">
        <v>3</v>
      </c>
      <c r="B3" t="s">
        <v>4</v>
      </c>
      <c r="F3"/>
    </row>
    <row r="4" spans="1:21" ht="15" customHeight="1" x14ac:dyDescent="0.25">
      <c r="A4" t="s">
        <v>5</v>
      </c>
      <c r="B4" t="s">
        <v>4</v>
      </c>
      <c r="F4"/>
    </row>
    <row r="5" spans="1:21" s="8" customFormat="1" ht="15.75" x14ac:dyDescent="0.25">
      <c r="A5" s="41"/>
      <c r="B5"/>
      <c r="C5"/>
      <c r="D5"/>
      <c r="E5"/>
      <c r="F5" s="7"/>
      <c r="G5" s="42"/>
      <c r="H5" s="7"/>
      <c r="I5" s="7"/>
      <c r="J5"/>
    </row>
    <row r="6" spans="1:21" x14ac:dyDescent="0.25">
      <c r="A6" s="41" t="s">
        <v>8</v>
      </c>
      <c r="B6" s="41"/>
      <c r="C6" s="41"/>
      <c r="D6" s="41"/>
      <c r="E6" s="41"/>
      <c r="F6" s="41"/>
      <c r="G6" s="41"/>
      <c r="H6" s="41"/>
      <c r="I6" s="41"/>
      <c r="J6" s="9" t="s">
        <v>9</v>
      </c>
    </row>
    <row r="7" spans="1:21" s="15" customFormat="1" ht="60" x14ac:dyDescent="0.25">
      <c r="A7" s="8" t="s">
        <v>10</v>
      </c>
      <c r="B7" s="10" t="s">
        <v>11</v>
      </c>
      <c r="C7" s="10" t="s">
        <v>12</v>
      </c>
      <c r="D7" s="10" t="s">
        <v>129</v>
      </c>
      <c r="E7" s="10" t="s">
        <v>130</v>
      </c>
      <c r="F7" s="10" t="s">
        <v>13</v>
      </c>
      <c r="G7" s="10" t="s">
        <v>14</v>
      </c>
      <c r="H7" s="10" t="s">
        <v>15</v>
      </c>
      <c r="I7" s="10" t="s">
        <v>16</v>
      </c>
      <c r="J7" s="11" t="s">
        <v>17</v>
      </c>
      <c r="K7" s="12" t="s">
        <v>18</v>
      </c>
      <c r="L7" s="12" t="s">
        <v>19</v>
      </c>
      <c r="M7" s="13" t="s">
        <v>20</v>
      </c>
      <c r="N7" s="12" t="s">
        <v>21</v>
      </c>
      <c r="O7" s="12" t="s">
        <v>22</v>
      </c>
      <c r="P7" s="12" t="s">
        <v>23</v>
      </c>
      <c r="Q7" s="12" t="s">
        <v>24</v>
      </c>
      <c r="R7" s="11" t="s">
        <v>25</v>
      </c>
      <c r="S7" s="12" t="s">
        <v>26</v>
      </c>
      <c r="T7" s="14" t="s">
        <v>27</v>
      </c>
      <c r="U7" s="8" t="s">
        <v>28</v>
      </c>
    </row>
    <row r="8" spans="1:21" s="17" customFormat="1" ht="15.75" x14ac:dyDescent="0.25">
      <c r="A8" s="43" t="s">
        <v>29</v>
      </c>
      <c r="B8" s="43"/>
      <c r="C8" s="43"/>
      <c r="D8" s="43"/>
      <c r="E8" s="43"/>
      <c r="F8" s="43"/>
      <c r="G8" s="43"/>
      <c r="H8" s="43"/>
      <c r="I8" s="43"/>
      <c r="J8" s="18">
        <v>11</v>
      </c>
      <c r="K8" s="18"/>
      <c r="L8" s="18"/>
      <c r="M8" s="19">
        <v>1</v>
      </c>
      <c r="N8" s="18"/>
      <c r="O8" s="18"/>
      <c r="P8" s="18"/>
      <c r="Q8" s="18"/>
      <c r="R8" s="18">
        <v>1</v>
      </c>
      <c r="S8" s="18"/>
      <c r="T8" s="18">
        <v>84</v>
      </c>
      <c r="U8" s="18">
        <v>97</v>
      </c>
    </row>
    <row r="9" spans="1:21" s="45" customFormat="1" ht="15.75" x14ac:dyDescent="0.25">
      <c r="A9" s="44" t="s">
        <v>30</v>
      </c>
      <c r="B9" s="44"/>
      <c r="C9" s="44"/>
      <c r="D9" s="44"/>
      <c r="E9" s="44"/>
      <c r="F9" s="44"/>
      <c r="G9" s="44"/>
      <c r="H9" s="44"/>
      <c r="I9" s="44"/>
      <c r="J9" s="22">
        <v>7</v>
      </c>
      <c r="K9" s="22">
        <v>1</v>
      </c>
      <c r="L9" s="22">
        <v>25</v>
      </c>
      <c r="M9" s="22">
        <v>458</v>
      </c>
      <c r="N9" s="22">
        <v>21</v>
      </c>
      <c r="O9" s="22">
        <v>1</v>
      </c>
      <c r="P9" s="22">
        <v>1</v>
      </c>
      <c r="Q9" s="22">
        <v>6</v>
      </c>
      <c r="R9" s="22">
        <v>3</v>
      </c>
      <c r="S9" s="22">
        <v>5</v>
      </c>
      <c r="T9" s="22">
        <v>10</v>
      </c>
      <c r="U9" s="22">
        <v>538</v>
      </c>
    </row>
    <row r="10" spans="1:21" s="17" customFormat="1" ht="15.75" x14ac:dyDescent="0.25">
      <c r="A10" s="46" t="s">
        <v>31</v>
      </c>
      <c r="B10" s="46"/>
      <c r="C10" s="46"/>
      <c r="D10" s="46"/>
      <c r="E10" s="46"/>
      <c r="F10" s="46"/>
      <c r="G10" s="46"/>
      <c r="H10" s="46"/>
      <c r="I10" s="46"/>
      <c r="J10" s="25">
        <v>6</v>
      </c>
      <c r="K10" s="25"/>
      <c r="L10" s="25">
        <v>6</v>
      </c>
      <c r="M10" s="25">
        <v>324</v>
      </c>
      <c r="N10" s="25">
        <v>3</v>
      </c>
      <c r="O10" s="25"/>
      <c r="P10" s="25">
        <v>1</v>
      </c>
      <c r="Q10" s="25"/>
      <c r="R10" s="25"/>
      <c r="S10" s="25"/>
      <c r="T10" s="25">
        <v>5</v>
      </c>
      <c r="U10" s="25">
        <v>345</v>
      </c>
    </row>
    <row r="11" spans="1:21" s="45" customFormat="1" x14ac:dyDescent="0.25">
      <c r="A11" s="41" t="s">
        <v>32</v>
      </c>
      <c r="B11" s="47" t="s">
        <v>33</v>
      </c>
      <c r="F11"/>
      <c r="J11" s="48"/>
      <c r="K11" s="48"/>
      <c r="L11" s="48"/>
      <c r="M11" s="48">
        <v>101</v>
      </c>
      <c r="N11" s="48"/>
      <c r="O11" s="48"/>
      <c r="P11" s="48">
        <v>1</v>
      </c>
      <c r="Q11" s="48"/>
      <c r="R11" s="48"/>
      <c r="S11" s="48"/>
      <c r="T11" s="48"/>
      <c r="U11" s="48">
        <v>102</v>
      </c>
    </row>
    <row r="12" spans="1:21" x14ac:dyDescent="0.25">
      <c r="B12" s="49" t="s">
        <v>131</v>
      </c>
      <c r="C12" s="4" t="s">
        <v>132</v>
      </c>
      <c r="F12"/>
      <c r="G12"/>
      <c r="H12"/>
      <c r="I12"/>
      <c r="J12" s="27"/>
      <c r="K12" s="27"/>
      <c r="L12" s="27"/>
      <c r="M12" s="27">
        <v>1</v>
      </c>
      <c r="N12" s="27"/>
      <c r="O12" s="27"/>
      <c r="P12" s="27"/>
      <c r="Q12" s="27"/>
      <c r="R12" s="27"/>
      <c r="S12" s="27"/>
      <c r="T12" s="27"/>
      <c r="U12" s="27">
        <v>1</v>
      </c>
    </row>
    <row r="13" spans="1:21" x14ac:dyDescent="0.25">
      <c r="B13" s="49" t="s">
        <v>133</v>
      </c>
      <c r="C13" s="4" t="s">
        <v>134</v>
      </c>
      <c r="F13"/>
      <c r="G13"/>
      <c r="H13"/>
      <c r="I13"/>
      <c r="J13" s="27"/>
      <c r="K13" s="27"/>
      <c r="L13" s="27"/>
      <c r="M13" s="27">
        <v>1</v>
      </c>
      <c r="N13" s="27"/>
      <c r="O13" s="27"/>
      <c r="P13" s="27"/>
      <c r="Q13" s="27"/>
      <c r="R13" s="27"/>
      <c r="S13" s="27"/>
      <c r="T13" s="27"/>
      <c r="U13" s="27">
        <v>1</v>
      </c>
    </row>
    <row r="14" spans="1:21" x14ac:dyDescent="0.25">
      <c r="B14" s="49" t="s">
        <v>135</v>
      </c>
      <c r="C14" s="4" t="s">
        <v>136</v>
      </c>
      <c r="F14"/>
      <c r="G14"/>
      <c r="H14"/>
      <c r="I14"/>
      <c r="J14" s="27"/>
      <c r="K14" s="27"/>
      <c r="L14" s="27"/>
      <c r="M14" s="27">
        <v>99</v>
      </c>
      <c r="N14" s="27"/>
      <c r="O14" s="27"/>
      <c r="P14" s="27">
        <v>1</v>
      </c>
      <c r="Q14" s="27"/>
      <c r="R14" s="27"/>
      <c r="S14" s="27"/>
      <c r="T14" s="27"/>
      <c r="U14" s="27">
        <v>100</v>
      </c>
    </row>
    <row r="15" spans="1:21" s="45" customFormat="1" x14ac:dyDescent="0.25">
      <c r="A15" s="41" t="s">
        <v>34</v>
      </c>
      <c r="B15" s="47" t="s">
        <v>35</v>
      </c>
      <c r="F15"/>
      <c r="J15" s="48"/>
      <c r="K15" s="48"/>
      <c r="L15" s="48"/>
      <c r="M15" s="48">
        <v>101</v>
      </c>
      <c r="N15" s="48"/>
      <c r="O15" s="48"/>
      <c r="P15" s="48"/>
      <c r="Q15" s="48"/>
      <c r="R15" s="48"/>
      <c r="S15" s="48"/>
      <c r="T15" s="48"/>
      <c r="U15" s="48">
        <v>101</v>
      </c>
    </row>
    <row r="16" spans="1:21" x14ac:dyDescent="0.25">
      <c r="B16" s="49" t="s">
        <v>137</v>
      </c>
      <c r="C16"/>
      <c r="F16"/>
      <c r="G16"/>
      <c r="H16"/>
      <c r="I16"/>
      <c r="J16" s="27"/>
      <c r="K16" s="27"/>
      <c r="L16" s="27"/>
      <c r="M16" s="27">
        <v>96</v>
      </c>
      <c r="N16" s="27"/>
      <c r="O16" s="27"/>
      <c r="P16" s="27"/>
      <c r="Q16" s="27"/>
      <c r="R16" s="27"/>
      <c r="S16" s="27"/>
      <c r="T16" s="27"/>
      <c r="U16" s="27">
        <v>96</v>
      </c>
    </row>
    <row r="17" spans="1:21" x14ac:dyDescent="0.25">
      <c r="B17" s="49" t="s">
        <v>138</v>
      </c>
      <c r="C17"/>
      <c r="F17"/>
      <c r="G17"/>
      <c r="H17"/>
      <c r="I17"/>
      <c r="J17" s="27"/>
      <c r="K17" s="27"/>
      <c r="L17" s="27"/>
      <c r="M17" s="27">
        <v>5</v>
      </c>
      <c r="N17" s="27"/>
      <c r="O17" s="27"/>
      <c r="P17" s="27"/>
      <c r="Q17" s="27"/>
      <c r="R17" s="27"/>
      <c r="S17" s="27"/>
      <c r="T17" s="27"/>
      <c r="U17" s="27">
        <v>5</v>
      </c>
    </row>
    <row r="18" spans="1:21" s="45" customFormat="1" x14ac:dyDescent="0.25">
      <c r="A18" s="41" t="s">
        <v>36</v>
      </c>
      <c r="B18" s="47" t="s">
        <v>37</v>
      </c>
      <c r="F18"/>
      <c r="J18" s="48"/>
      <c r="K18" s="48"/>
      <c r="L18" s="48"/>
      <c r="M18" s="48">
        <v>76</v>
      </c>
      <c r="N18" s="48">
        <v>1</v>
      </c>
      <c r="O18" s="48"/>
      <c r="P18" s="48"/>
      <c r="Q18" s="48"/>
      <c r="R18" s="48"/>
      <c r="S18" s="48"/>
      <c r="T18" s="48"/>
      <c r="U18" s="48">
        <v>77</v>
      </c>
    </row>
    <row r="19" spans="1:21" x14ac:dyDescent="0.25">
      <c r="B19" s="49" t="s">
        <v>137</v>
      </c>
      <c r="C19"/>
      <c r="F19"/>
      <c r="G19"/>
      <c r="H19"/>
      <c r="I19"/>
      <c r="J19" s="27"/>
      <c r="K19" s="27"/>
      <c r="L19" s="27"/>
      <c r="M19" s="27">
        <v>9</v>
      </c>
      <c r="N19" s="27"/>
      <c r="O19" s="27"/>
      <c r="P19" s="27"/>
      <c r="Q19" s="27"/>
      <c r="R19" s="27"/>
      <c r="S19" s="27"/>
      <c r="T19" s="27"/>
      <c r="U19" s="27">
        <v>9</v>
      </c>
    </row>
    <row r="20" spans="1:21" x14ac:dyDescent="0.25">
      <c r="B20" s="49" t="s">
        <v>138</v>
      </c>
      <c r="C20"/>
      <c r="F20"/>
      <c r="G20"/>
      <c r="H20"/>
      <c r="I20"/>
      <c r="J20" s="27"/>
      <c r="K20" s="27"/>
      <c r="L20" s="27"/>
      <c r="M20" s="27">
        <v>67</v>
      </c>
      <c r="N20" s="27">
        <v>1</v>
      </c>
      <c r="O20" s="27"/>
      <c r="P20" s="27"/>
      <c r="Q20" s="27"/>
      <c r="R20" s="27"/>
      <c r="S20" s="27"/>
      <c r="T20" s="27"/>
      <c r="U20" s="27">
        <v>68</v>
      </c>
    </row>
    <row r="21" spans="1:21" s="45" customFormat="1" ht="15.75" customHeight="1" x14ac:dyDescent="0.25">
      <c r="A21" s="41" t="s">
        <v>38</v>
      </c>
      <c r="B21" s="47" t="s">
        <v>39</v>
      </c>
      <c r="F21"/>
      <c r="J21" s="48"/>
      <c r="K21" s="48"/>
      <c r="L21" s="48"/>
      <c r="M21" s="48">
        <v>26</v>
      </c>
      <c r="N21" s="48"/>
      <c r="O21" s="48"/>
      <c r="P21" s="48"/>
      <c r="Q21" s="48"/>
      <c r="R21" s="48"/>
      <c r="S21" s="48"/>
      <c r="T21" s="48"/>
      <c r="U21" s="48">
        <v>26</v>
      </c>
    </row>
    <row r="22" spans="1:21" x14ac:dyDescent="0.25">
      <c r="B22" s="49" t="s">
        <v>133</v>
      </c>
      <c r="C22" s="4" t="s">
        <v>134</v>
      </c>
      <c r="F22"/>
      <c r="G22"/>
      <c r="H22"/>
      <c r="I22"/>
      <c r="J22" s="27"/>
      <c r="K22" s="27"/>
      <c r="L22" s="27"/>
      <c r="M22" s="27">
        <v>1</v>
      </c>
      <c r="N22" s="27"/>
      <c r="O22" s="27"/>
      <c r="P22" s="27"/>
      <c r="Q22" s="27"/>
      <c r="R22" s="27"/>
      <c r="S22" s="27"/>
      <c r="T22" s="27"/>
      <c r="U22" s="27">
        <v>1</v>
      </c>
    </row>
    <row r="23" spans="1:21" x14ac:dyDescent="0.25">
      <c r="B23" s="49" t="s">
        <v>139</v>
      </c>
      <c r="C23"/>
      <c r="F23"/>
      <c r="G23"/>
      <c r="H23"/>
      <c r="I23"/>
      <c r="J23" s="27"/>
      <c r="K23" s="27"/>
      <c r="L23" s="27"/>
      <c r="M23" s="27">
        <v>20</v>
      </c>
      <c r="N23" s="27"/>
      <c r="O23" s="27"/>
      <c r="P23" s="27"/>
      <c r="Q23" s="27"/>
      <c r="R23" s="27"/>
      <c r="S23" s="27"/>
      <c r="T23" s="27"/>
      <c r="U23" s="27">
        <v>20</v>
      </c>
    </row>
    <row r="24" spans="1:21" x14ac:dyDescent="0.25">
      <c r="B24" s="49" t="s">
        <v>140</v>
      </c>
      <c r="C24"/>
      <c r="F24"/>
      <c r="G24"/>
      <c r="H24"/>
      <c r="I24"/>
      <c r="J24" s="27"/>
      <c r="K24" s="27"/>
      <c r="L24" s="27"/>
      <c r="M24" s="27">
        <v>1</v>
      </c>
      <c r="N24" s="27"/>
      <c r="O24" s="27"/>
      <c r="P24" s="27"/>
      <c r="Q24" s="27"/>
      <c r="R24" s="27"/>
      <c r="S24" s="27"/>
      <c r="T24" s="27"/>
      <c r="U24" s="27">
        <v>1</v>
      </c>
    </row>
    <row r="25" spans="1:21" x14ac:dyDescent="0.25">
      <c r="B25" s="49" t="s">
        <v>141</v>
      </c>
      <c r="C25"/>
      <c r="F25"/>
      <c r="G25"/>
      <c r="H25"/>
      <c r="I25"/>
      <c r="J25" s="27"/>
      <c r="K25" s="27"/>
      <c r="L25" s="27"/>
      <c r="M25" s="27">
        <v>3</v>
      </c>
      <c r="N25" s="27"/>
      <c r="O25" s="27"/>
      <c r="P25" s="27"/>
      <c r="Q25" s="27"/>
      <c r="R25" s="27"/>
      <c r="S25" s="27"/>
      <c r="T25" s="27"/>
      <c r="U25" s="27">
        <v>3</v>
      </c>
    </row>
    <row r="26" spans="1:21" x14ac:dyDescent="0.25">
      <c r="B26" s="49" t="s">
        <v>135</v>
      </c>
      <c r="C26" s="4" t="s">
        <v>136</v>
      </c>
      <c r="F26"/>
      <c r="G26"/>
      <c r="H26"/>
      <c r="I26"/>
      <c r="J26" s="27"/>
      <c r="K26" s="27"/>
      <c r="L26" s="27"/>
      <c r="M26" s="27">
        <v>1</v>
      </c>
      <c r="N26" s="27"/>
      <c r="O26" s="27"/>
      <c r="P26" s="27"/>
      <c r="Q26" s="27"/>
      <c r="R26" s="27"/>
      <c r="S26" s="27"/>
      <c r="T26" s="27"/>
      <c r="U26" s="27">
        <v>1</v>
      </c>
    </row>
    <row r="27" spans="1:21" s="45" customFormat="1" x14ac:dyDescent="0.25">
      <c r="A27" s="41" t="s">
        <v>40</v>
      </c>
      <c r="B27" s="47" t="s">
        <v>41</v>
      </c>
      <c r="F27"/>
      <c r="J27" s="48">
        <v>6</v>
      </c>
      <c r="K27" s="48"/>
      <c r="L27" s="48">
        <v>6</v>
      </c>
      <c r="M27" s="48">
        <v>1</v>
      </c>
      <c r="N27" s="48">
        <v>1</v>
      </c>
      <c r="O27" s="48"/>
      <c r="P27" s="48"/>
      <c r="Q27" s="48"/>
      <c r="R27" s="48"/>
      <c r="S27" s="48"/>
      <c r="T27" s="48"/>
      <c r="U27" s="48">
        <v>14</v>
      </c>
    </row>
    <row r="28" spans="1:21" x14ac:dyDescent="0.25">
      <c r="B28" s="49" t="s">
        <v>142</v>
      </c>
      <c r="C28"/>
      <c r="F28"/>
      <c r="G28"/>
      <c r="H28"/>
      <c r="I28"/>
      <c r="J28" s="27">
        <v>6</v>
      </c>
      <c r="K28" s="27"/>
      <c r="L28" s="27">
        <v>6</v>
      </c>
      <c r="M28" s="27">
        <v>1</v>
      </c>
      <c r="N28" s="27">
        <v>1</v>
      </c>
      <c r="O28" s="27"/>
      <c r="P28" s="27"/>
      <c r="Q28" s="27"/>
      <c r="R28" s="27"/>
      <c r="S28" s="27"/>
      <c r="T28" s="27"/>
      <c r="U28" s="27">
        <v>14</v>
      </c>
    </row>
    <row r="29" spans="1:21" s="45" customFormat="1" x14ac:dyDescent="0.25">
      <c r="A29" s="41" t="s">
        <v>42</v>
      </c>
      <c r="B29" s="47" t="s">
        <v>43</v>
      </c>
      <c r="F29"/>
      <c r="J29" s="48"/>
      <c r="K29" s="48"/>
      <c r="L29" s="48"/>
      <c r="M29" s="48">
        <v>7</v>
      </c>
      <c r="N29" s="48"/>
      <c r="O29" s="48"/>
      <c r="P29" s="48"/>
      <c r="Q29" s="48"/>
      <c r="R29" s="48"/>
      <c r="S29" s="48"/>
      <c r="T29" s="48"/>
      <c r="U29" s="48">
        <v>7</v>
      </c>
    </row>
    <row r="30" spans="1:21" s="17" customFormat="1" ht="15.75" x14ac:dyDescent="0.25">
      <c r="A30" s="41"/>
      <c r="B30" s="49" t="s">
        <v>143</v>
      </c>
      <c r="C30"/>
      <c r="D30"/>
      <c r="E30"/>
      <c r="F30"/>
      <c r="G30"/>
      <c r="H30"/>
      <c r="I30"/>
      <c r="J30" s="27"/>
      <c r="K30" s="27"/>
      <c r="L30" s="27"/>
      <c r="M30" s="27">
        <v>2</v>
      </c>
      <c r="N30" s="27"/>
      <c r="O30" s="27"/>
      <c r="P30" s="27"/>
      <c r="Q30" s="27"/>
      <c r="R30" s="27"/>
      <c r="S30" s="27"/>
      <c r="T30" s="27"/>
      <c r="U30" s="27">
        <v>2</v>
      </c>
    </row>
    <row r="31" spans="1:21" x14ac:dyDescent="0.25">
      <c r="B31" s="49" t="s">
        <v>144</v>
      </c>
      <c r="C31" s="4" t="s">
        <v>145</v>
      </c>
      <c r="F31"/>
      <c r="G31"/>
      <c r="H31"/>
      <c r="I31"/>
      <c r="J31" s="27"/>
      <c r="K31" s="27"/>
      <c r="L31" s="27"/>
      <c r="M31" s="27">
        <v>3</v>
      </c>
      <c r="N31" s="27"/>
      <c r="O31" s="27"/>
      <c r="P31" s="27"/>
      <c r="Q31" s="27"/>
      <c r="R31" s="27"/>
      <c r="S31" s="27"/>
      <c r="T31" s="27"/>
      <c r="U31" s="27">
        <v>3</v>
      </c>
    </row>
    <row r="32" spans="1:21" x14ac:dyDescent="0.25">
      <c r="B32" s="49" t="s">
        <v>146</v>
      </c>
      <c r="C32"/>
      <c r="F32"/>
      <c r="G32"/>
      <c r="H32"/>
      <c r="I32"/>
      <c r="J32" s="27"/>
      <c r="K32" s="27"/>
      <c r="L32" s="27"/>
      <c r="M32" s="27">
        <v>1</v>
      </c>
      <c r="N32" s="27"/>
      <c r="O32" s="27"/>
      <c r="P32" s="27"/>
      <c r="Q32" s="27"/>
      <c r="R32" s="27"/>
      <c r="S32" s="27"/>
      <c r="T32" s="27"/>
      <c r="U32" s="27">
        <v>1</v>
      </c>
    </row>
    <row r="33" spans="1:21" x14ac:dyDescent="0.25">
      <c r="B33" s="49" t="s">
        <v>147</v>
      </c>
      <c r="C33"/>
      <c r="F33"/>
      <c r="G33"/>
      <c r="H33"/>
      <c r="I33"/>
      <c r="J33" s="27"/>
      <c r="K33" s="27"/>
      <c r="L33" s="27"/>
      <c r="M33" s="27">
        <v>1</v>
      </c>
      <c r="N33" s="27"/>
      <c r="O33" s="27"/>
      <c r="P33" s="27"/>
      <c r="Q33" s="27"/>
      <c r="R33" s="27"/>
      <c r="S33" s="27"/>
      <c r="T33" s="27"/>
      <c r="U33" s="27">
        <v>1</v>
      </c>
    </row>
    <row r="34" spans="1:21" s="45" customFormat="1" x14ac:dyDescent="0.25">
      <c r="A34" s="41" t="s">
        <v>44</v>
      </c>
      <c r="B34" s="47" t="s">
        <v>45</v>
      </c>
      <c r="F34"/>
      <c r="J34" s="48"/>
      <c r="K34" s="48"/>
      <c r="L34" s="48"/>
      <c r="M34" s="48">
        <v>4</v>
      </c>
      <c r="N34" s="48"/>
      <c r="O34" s="48"/>
      <c r="P34" s="48"/>
      <c r="Q34" s="48"/>
      <c r="R34" s="48"/>
      <c r="S34" s="48"/>
      <c r="T34" s="48"/>
      <c r="U34" s="48">
        <v>4</v>
      </c>
    </row>
    <row r="35" spans="1:21" x14ac:dyDescent="0.25">
      <c r="B35" s="50" t="s">
        <v>137</v>
      </c>
      <c r="C35" s="51"/>
      <c r="D35" s="51"/>
      <c r="E35" s="51"/>
      <c r="F35" s="51"/>
      <c r="G35" s="51"/>
      <c r="H35" s="51"/>
      <c r="I35" s="51"/>
      <c r="J35" s="27"/>
      <c r="K35" s="27"/>
      <c r="L35" s="27"/>
      <c r="M35" s="27">
        <v>1</v>
      </c>
      <c r="N35" s="27"/>
      <c r="O35" s="27"/>
      <c r="P35" s="27"/>
      <c r="Q35" s="27"/>
      <c r="R35" s="27"/>
      <c r="S35" s="27"/>
      <c r="T35" s="27"/>
      <c r="U35" s="27">
        <v>1</v>
      </c>
    </row>
    <row r="36" spans="1:21" x14ac:dyDescent="0.25">
      <c r="B36" s="50" t="s">
        <v>135</v>
      </c>
      <c r="C36" s="4" t="s">
        <v>136</v>
      </c>
      <c r="F36"/>
      <c r="G36"/>
      <c r="H36"/>
      <c r="I36"/>
      <c r="J36" s="27"/>
      <c r="K36" s="27"/>
      <c r="L36" s="27"/>
      <c r="M36" s="27">
        <v>2</v>
      </c>
      <c r="N36" s="27"/>
      <c r="O36" s="27"/>
      <c r="P36" s="27"/>
      <c r="Q36" s="27"/>
      <c r="R36" s="27"/>
      <c r="S36" s="27"/>
      <c r="T36" s="27"/>
      <c r="U36" s="27">
        <v>2</v>
      </c>
    </row>
    <row r="37" spans="1:21" x14ac:dyDescent="0.25">
      <c r="B37" s="49" t="s">
        <v>148</v>
      </c>
      <c r="C37" s="4" t="s">
        <v>149</v>
      </c>
      <c r="F37"/>
      <c r="G37"/>
      <c r="H37"/>
      <c r="I37"/>
      <c r="J37" s="27"/>
      <c r="K37" s="27"/>
      <c r="L37" s="27"/>
      <c r="M37" s="27">
        <v>1</v>
      </c>
      <c r="N37" s="27"/>
      <c r="O37" s="27"/>
      <c r="P37" s="27"/>
      <c r="Q37" s="27"/>
      <c r="R37" s="27"/>
      <c r="S37" s="27"/>
      <c r="T37" s="27"/>
      <c r="U37" s="27">
        <v>1</v>
      </c>
    </row>
    <row r="38" spans="1:21" ht="15.75" x14ac:dyDescent="0.25">
      <c r="A38" s="41" t="s">
        <v>27</v>
      </c>
      <c r="B38" s="4" t="s">
        <v>27</v>
      </c>
      <c r="C38"/>
      <c r="F38"/>
      <c r="G38"/>
      <c r="H38"/>
      <c r="I38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18">
        <v>3</v>
      </c>
      <c r="U38" s="27">
        <v>3</v>
      </c>
    </row>
    <row r="39" spans="1:21" x14ac:dyDescent="0.25">
      <c r="B39" s="49" t="s">
        <v>144</v>
      </c>
      <c r="C39" s="4" t="s">
        <v>145</v>
      </c>
      <c r="F39"/>
      <c r="G39"/>
      <c r="H39"/>
      <c r="I3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>
        <v>1</v>
      </c>
      <c r="U39" s="27">
        <v>1</v>
      </c>
    </row>
    <row r="40" spans="1:21" s="17" customFormat="1" ht="15.75" x14ac:dyDescent="0.25">
      <c r="A40" s="41"/>
      <c r="B40" s="49" t="s">
        <v>138</v>
      </c>
      <c r="C40"/>
      <c r="D40"/>
      <c r="E40"/>
      <c r="F40"/>
      <c r="G40"/>
      <c r="H40"/>
      <c r="I40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>
        <v>1</v>
      </c>
      <c r="U40" s="27">
        <v>1</v>
      </c>
    </row>
    <row r="41" spans="1:21" x14ac:dyDescent="0.25">
      <c r="B41" s="49" t="s">
        <v>135</v>
      </c>
      <c r="C41" s="4" t="s">
        <v>136</v>
      </c>
      <c r="F41"/>
      <c r="G41"/>
      <c r="H41"/>
      <c r="I41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>
        <v>1</v>
      </c>
      <c r="U41" s="27">
        <v>1</v>
      </c>
    </row>
    <row r="42" spans="1:21" s="45" customFormat="1" x14ac:dyDescent="0.25">
      <c r="A42" s="41" t="s">
        <v>46</v>
      </c>
      <c r="B42" s="47" t="s">
        <v>47</v>
      </c>
      <c r="F42"/>
      <c r="J42" s="48"/>
      <c r="K42" s="48"/>
      <c r="L42" s="48"/>
      <c r="M42" s="48">
        <v>2</v>
      </c>
      <c r="N42" s="48"/>
      <c r="O42" s="48"/>
      <c r="P42" s="48"/>
      <c r="Q42" s="48"/>
      <c r="R42" s="48"/>
      <c r="S42" s="48"/>
      <c r="T42" s="48"/>
      <c r="U42" s="48">
        <v>2</v>
      </c>
    </row>
    <row r="43" spans="1:21" x14ac:dyDescent="0.25">
      <c r="B43" s="49" t="s">
        <v>135</v>
      </c>
      <c r="C43" s="4" t="s">
        <v>136</v>
      </c>
      <c r="F43"/>
      <c r="G43"/>
      <c r="H43"/>
      <c r="I43"/>
      <c r="J43" s="27"/>
      <c r="K43" s="27"/>
      <c r="L43" s="27"/>
      <c r="M43" s="27">
        <v>1</v>
      </c>
      <c r="N43" s="27"/>
      <c r="O43" s="27"/>
      <c r="P43" s="27"/>
      <c r="Q43" s="27"/>
      <c r="R43" s="27"/>
      <c r="S43" s="27"/>
      <c r="T43" s="27"/>
      <c r="U43" s="27">
        <v>1</v>
      </c>
    </row>
    <row r="44" spans="1:21" x14ac:dyDescent="0.25">
      <c r="B44" s="49" t="s">
        <v>150</v>
      </c>
      <c r="C44" s="4" t="s">
        <v>151</v>
      </c>
      <c r="F44"/>
      <c r="G44"/>
      <c r="H44"/>
      <c r="I44"/>
      <c r="J44" s="27"/>
      <c r="K44" s="27"/>
      <c r="L44" s="27"/>
      <c r="M44" s="27">
        <v>1</v>
      </c>
      <c r="N44" s="27"/>
      <c r="O44" s="27"/>
      <c r="P44" s="27"/>
      <c r="Q44" s="27"/>
      <c r="R44" s="27"/>
      <c r="S44" s="27"/>
      <c r="T44" s="27"/>
      <c r="U44" s="27">
        <v>1</v>
      </c>
    </row>
    <row r="45" spans="1:21" s="45" customFormat="1" x14ac:dyDescent="0.25">
      <c r="A45" s="41" t="s">
        <v>48</v>
      </c>
      <c r="B45" s="47" t="s">
        <v>49</v>
      </c>
      <c r="F45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>
        <v>1</v>
      </c>
      <c r="U45" s="48">
        <v>1</v>
      </c>
    </row>
    <row r="46" spans="1:21" x14ac:dyDescent="0.25">
      <c r="B46" s="52" t="s">
        <v>152</v>
      </c>
      <c r="C46" s="4" t="s">
        <v>153</v>
      </c>
      <c r="F46"/>
      <c r="G46"/>
      <c r="H46"/>
      <c r="I4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>
        <v>1</v>
      </c>
      <c r="U46" s="27">
        <v>1</v>
      </c>
    </row>
    <row r="47" spans="1:21" s="17" customFormat="1" ht="15.75" x14ac:dyDescent="0.25">
      <c r="A47" s="41" t="s">
        <v>50</v>
      </c>
      <c r="B47" s="47" t="s">
        <v>51</v>
      </c>
      <c r="C47" s="45"/>
      <c r="D47" s="45"/>
      <c r="E47" s="45"/>
      <c r="F47"/>
      <c r="G47" s="45"/>
      <c r="H47" s="45"/>
      <c r="I47" s="45"/>
      <c r="J47" s="48"/>
      <c r="K47" s="48"/>
      <c r="L47" s="48"/>
      <c r="M47" s="48"/>
      <c r="N47" s="48">
        <v>1</v>
      </c>
      <c r="O47" s="48"/>
      <c r="P47" s="48"/>
      <c r="Q47" s="48"/>
      <c r="R47" s="48"/>
      <c r="S47" s="48"/>
      <c r="T47" s="48"/>
      <c r="U47" s="48">
        <v>1</v>
      </c>
    </row>
    <row r="48" spans="1:21" x14ac:dyDescent="0.25">
      <c r="B48" s="49" t="s">
        <v>148</v>
      </c>
      <c r="C48" s="4" t="s">
        <v>149</v>
      </c>
      <c r="F48"/>
      <c r="G48"/>
      <c r="H48"/>
      <c r="I48"/>
      <c r="J48" s="27"/>
      <c r="K48" s="27"/>
      <c r="L48" s="27"/>
      <c r="M48" s="27"/>
      <c r="N48" s="27">
        <v>1</v>
      </c>
      <c r="O48" s="27"/>
      <c r="P48" s="27"/>
      <c r="Q48" s="27"/>
      <c r="R48" s="27"/>
      <c r="S48" s="27"/>
      <c r="T48" s="27"/>
      <c r="U48" s="27">
        <v>1</v>
      </c>
    </row>
    <row r="49" spans="1:21" s="45" customFormat="1" x14ac:dyDescent="0.25">
      <c r="A49" s="41" t="s">
        <v>52</v>
      </c>
      <c r="B49" s="47" t="s">
        <v>53</v>
      </c>
      <c r="F49"/>
      <c r="J49" s="48"/>
      <c r="K49" s="48"/>
      <c r="L49" s="48"/>
      <c r="M49" s="48">
        <v>1</v>
      </c>
      <c r="N49" s="48"/>
      <c r="O49" s="48"/>
      <c r="P49" s="48"/>
      <c r="Q49" s="48"/>
      <c r="R49" s="48"/>
      <c r="S49" s="48"/>
      <c r="T49" s="48"/>
      <c r="U49" s="48">
        <v>1</v>
      </c>
    </row>
    <row r="50" spans="1:21" x14ac:dyDescent="0.25">
      <c r="B50" s="49" t="s">
        <v>135</v>
      </c>
      <c r="C50" s="4" t="s">
        <v>136</v>
      </c>
      <c r="F50"/>
      <c r="G50"/>
      <c r="H50"/>
      <c r="I50"/>
      <c r="J50" s="27"/>
      <c r="K50" s="27"/>
      <c r="L50" s="27"/>
      <c r="M50" s="27">
        <v>1</v>
      </c>
      <c r="N50" s="27"/>
      <c r="O50" s="27"/>
      <c r="P50" s="27"/>
      <c r="Q50" s="27"/>
      <c r="R50" s="27"/>
      <c r="S50" s="27"/>
      <c r="T50" s="27"/>
      <c r="U50" s="27">
        <v>1</v>
      </c>
    </row>
    <row r="51" spans="1:21" s="45" customFormat="1" x14ac:dyDescent="0.25">
      <c r="A51" s="41" t="s">
        <v>54</v>
      </c>
      <c r="B51" s="47" t="s">
        <v>55</v>
      </c>
      <c r="F51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>
        <v>1</v>
      </c>
      <c r="U51" s="48">
        <v>1</v>
      </c>
    </row>
    <row r="52" spans="1:21" x14ac:dyDescent="0.25">
      <c r="B52" s="49" t="s">
        <v>137</v>
      </c>
      <c r="C52"/>
      <c r="F52"/>
      <c r="G52"/>
      <c r="H52"/>
      <c r="I52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>
        <v>1</v>
      </c>
      <c r="U52" s="27">
        <v>1</v>
      </c>
    </row>
    <row r="53" spans="1:21" s="45" customFormat="1" x14ac:dyDescent="0.25">
      <c r="A53" s="41" t="s">
        <v>56</v>
      </c>
      <c r="B53" s="47" t="s">
        <v>57</v>
      </c>
      <c r="F53"/>
      <c r="J53" s="48"/>
      <c r="K53" s="48"/>
      <c r="L53" s="48"/>
      <c r="M53" s="48">
        <v>1</v>
      </c>
      <c r="N53" s="48"/>
      <c r="O53" s="48"/>
      <c r="P53" s="48"/>
      <c r="Q53" s="48"/>
      <c r="R53" s="48"/>
      <c r="S53" s="48"/>
      <c r="T53" s="48"/>
      <c r="U53" s="48">
        <v>1</v>
      </c>
    </row>
    <row r="54" spans="1:21" x14ac:dyDescent="0.25">
      <c r="B54" s="49" t="s">
        <v>148</v>
      </c>
      <c r="C54" s="4" t="s">
        <v>149</v>
      </c>
      <c r="F54"/>
      <c r="G54"/>
      <c r="H54"/>
      <c r="I54"/>
      <c r="J54" s="27"/>
      <c r="K54" s="27"/>
      <c r="L54" s="27"/>
      <c r="M54" s="27">
        <v>1</v>
      </c>
      <c r="N54" s="27"/>
      <c r="O54" s="27"/>
      <c r="P54" s="27"/>
      <c r="Q54" s="27"/>
      <c r="R54" s="27"/>
      <c r="S54" s="27"/>
      <c r="T54" s="27"/>
      <c r="U54" s="27">
        <v>1</v>
      </c>
    </row>
    <row r="55" spans="1:21" s="45" customFormat="1" x14ac:dyDescent="0.25">
      <c r="A55" s="41" t="s">
        <v>58</v>
      </c>
      <c r="B55" s="47" t="s">
        <v>59</v>
      </c>
      <c r="F55"/>
      <c r="J55" s="48"/>
      <c r="K55" s="48"/>
      <c r="L55" s="48"/>
      <c r="M55" s="48">
        <v>1</v>
      </c>
      <c r="N55" s="48"/>
      <c r="O55" s="48"/>
      <c r="P55" s="48"/>
      <c r="Q55" s="48"/>
      <c r="R55" s="48"/>
      <c r="S55" s="48"/>
      <c r="T55" s="48"/>
      <c r="U55" s="48">
        <v>1</v>
      </c>
    </row>
    <row r="56" spans="1:21" x14ac:dyDescent="0.25">
      <c r="B56" s="49" t="s">
        <v>135</v>
      </c>
      <c r="C56" s="4" t="s">
        <v>136</v>
      </c>
      <c r="F56"/>
      <c r="G56"/>
      <c r="H56"/>
      <c r="I56"/>
      <c r="J56" s="27"/>
      <c r="K56" s="27"/>
      <c r="L56" s="27"/>
      <c r="M56" s="27">
        <v>1</v>
      </c>
      <c r="N56" s="27"/>
      <c r="O56" s="27"/>
      <c r="P56" s="27"/>
      <c r="Q56" s="27"/>
      <c r="R56" s="27"/>
      <c r="S56" s="27"/>
      <c r="T56" s="27"/>
      <c r="U56" s="27">
        <v>1</v>
      </c>
    </row>
    <row r="57" spans="1:21" s="45" customFormat="1" x14ac:dyDescent="0.25">
      <c r="A57" s="41" t="s">
        <v>60</v>
      </c>
      <c r="B57" s="47" t="s">
        <v>61</v>
      </c>
      <c r="F57"/>
      <c r="J57" s="48"/>
      <c r="K57" s="48"/>
      <c r="L57" s="48"/>
      <c r="M57" s="48">
        <v>1</v>
      </c>
      <c r="N57" s="48"/>
      <c r="O57" s="48"/>
      <c r="P57" s="48"/>
      <c r="Q57" s="48"/>
      <c r="R57" s="48"/>
      <c r="S57" s="48"/>
      <c r="T57" s="48"/>
      <c r="U57" s="48">
        <v>1</v>
      </c>
    </row>
    <row r="58" spans="1:21" x14ac:dyDescent="0.25">
      <c r="B58" s="49" t="s">
        <v>148</v>
      </c>
      <c r="C58" s="4" t="s">
        <v>149</v>
      </c>
      <c r="F58"/>
      <c r="G58"/>
      <c r="H58"/>
      <c r="I58"/>
      <c r="J58" s="27"/>
      <c r="K58" s="27"/>
      <c r="L58" s="27"/>
      <c r="M58" s="27">
        <v>1</v>
      </c>
      <c r="N58" s="27"/>
      <c r="O58" s="27"/>
      <c r="P58" s="27"/>
      <c r="Q58" s="27"/>
      <c r="R58" s="27"/>
      <c r="S58" s="27"/>
      <c r="T58" s="27"/>
      <c r="U58" s="27">
        <v>1</v>
      </c>
    </row>
    <row r="59" spans="1:21" s="45" customFormat="1" x14ac:dyDescent="0.25">
      <c r="A59" s="41" t="s">
        <v>62</v>
      </c>
      <c r="B59" s="47" t="s">
        <v>63</v>
      </c>
      <c r="F59"/>
      <c r="J59" s="48"/>
      <c r="K59" s="48"/>
      <c r="L59" s="48"/>
      <c r="M59" s="48">
        <v>1</v>
      </c>
      <c r="N59" s="48"/>
      <c r="O59" s="48"/>
      <c r="P59" s="48"/>
      <c r="Q59" s="48"/>
      <c r="R59" s="48"/>
      <c r="S59" s="48"/>
      <c r="T59" s="48"/>
      <c r="U59" s="48">
        <v>1</v>
      </c>
    </row>
    <row r="60" spans="1:21" x14ac:dyDescent="0.25">
      <c r="B60" s="49" t="s">
        <v>138</v>
      </c>
      <c r="C60"/>
      <c r="F60"/>
      <c r="G60"/>
      <c r="H60"/>
      <c r="I60"/>
      <c r="J60" s="27"/>
      <c r="K60" s="27"/>
      <c r="L60" s="27"/>
      <c r="M60" s="27">
        <v>1</v>
      </c>
      <c r="N60" s="27"/>
      <c r="O60" s="27"/>
      <c r="P60" s="27"/>
      <c r="Q60" s="27"/>
      <c r="R60" s="27"/>
      <c r="S60" s="27"/>
      <c r="T60" s="27"/>
      <c r="U60" s="27">
        <v>1</v>
      </c>
    </row>
    <row r="61" spans="1:21" s="45" customFormat="1" x14ac:dyDescent="0.25">
      <c r="A61" s="41" t="s">
        <v>64</v>
      </c>
      <c r="B61" s="47" t="s">
        <v>65</v>
      </c>
      <c r="F61"/>
      <c r="J61" s="48"/>
      <c r="K61" s="48"/>
      <c r="L61" s="48"/>
      <c r="M61" s="48">
        <v>1</v>
      </c>
      <c r="N61" s="48"/>
      <c r="O61" s="48"/>
      <c r="P61" s="48"/>
      <c r="Q61" s="48"/>
      <c r="R61" s="48"/>
      <c r="S61" s="48"/>
      <c r="T61" s="48"/>
      <c r="U61" s="48">
        <v>1</v>
      </c>
    </row>
    <row r="62" spans="1:21" x14ac:dyDescent="0.25">
      <c r="B62" s="49" t="s">
        <v>133</v>
      </c>
      <c r="C62" s="4" t="s">
        <v>134</v>
      </c>
      <c r="F62"/>
      <c r="G62"/>
      <c r="H62"/>
      <c r="I62"/>
      <c r="J62" s="27"/>
      <c r="K62" s="27"/>
      <c r="L62" s="27"/>
      <c r="M62" s="27">
        <v>1</v>
      </c>
      <c r="N62" s="27"/>
      <c r="O62" s="27"/>
      <c r="P62" s="27"/>
      <c r="Q62" s="27"/>
      <c r="R62" s="27"/>
      <c r="S62" s="27"/>
      <c r="T62" s="27"/>
      <c r="U62" s="27">
        <v>1</v>
      </c>
    </row>
    <row r="63" spans="1:21" s="45" customFormat="1" ht="15.75" x14ac:dyDescent="0.25">
      <c r="A63" s="53" t="s">
        <v>66</v>
      </c>
      <c r="B63" s="53"/>
      <c r="C63" s="53"/>
      <c r="D63" s="53"/>
      <c r="E63" s="53"/>
      <c r="F63" s="53"/>
      <c r="G63" s="53"/>
      <c r="H63" s="53"/>
      <c r="I63" s="53"/>
      <c r="J63" s="30">
        <v>1</v>
      </c>
      <c r="K63" s="30">
        <v>1</v>
      </c>
      <c r="L63" s="30">
        <v>19</v>
      </c>
      <c r="M63" s="30">
        <v>82</v>
      </c>
      <c r="N63" s="30">
        <v>15</v>
      </c>
      <c r="O63" s="30">
        <v>1</v>
      </c>
      <c r="P63" s="30"/>
      <c r="Q63" s="30"/>
      <c r="R63" s="30"/>
      <c r="S63" s="30"/>
      <c r="T63" s="30">
        <v>3</v>
      </c>
      <c r="U63" s="30">
        <v>122</v>
      </c>
    </row>
    <row r="64" spans="1:21" s="45" customFormat="1" x14ac:dyDescent="0.25">
      <c r="A64" s="41" t="s">
        <v>67</v>
      </c>
      <c r="B64" s="47" t="s">
        <v>68</v>
      </c>
      <c r="F64"/>
      <c r="J64" s="48"/>
      <c r="K64" s="48"/>
      <c r="L64" s="48"/>
      <c r="M64" s="48">
        <v>59</v>
      </c>
      <c r="N64" s="48"/>
      <c r="O64" s="48"/>
      <c r="P64" s="48"/>
      <c r="Q64" s="48"/>
      <c r="R64" s="48"/>
      <c r="S64" s="48"/>
      <c r="T64" s="48"/>
      <c r="U64" s="48">
        <v>59</v>
      </c>
    </row>
    <row r="65" spans="1:21" x14ac:dyDescent="0.25">
      <c r="B65" s="49" t="s">
        <v>154</v>
      </c>
      <c r="C65"/>
      <c r="F65"/>
      <c r="G65"/>
      <c r="H65"/>
      <c r="I65"/>
      <c r="J65" s="27"/>
      <c r="K65" s="27"/>
      <c r="L65" s="27"/>
      <c r="M65" s="27">
        <v>2</v>
      </c>
      <c r="N65" s="27"/>
      <c r="O65" s="27"/>
      <c r="P65" s="27"/>
      <c r="Q65" s="27"/>
      <c r="R65" s="27"/>
      <c r="S65" s="27"/>
      <c r="T65" s="27"/>
      <c r="U65" s="27">
        <v>2</v>
      </c>
    </row>
    <row r="66" spans="1:21" x14ac:dyDescent="0.25">
      <c r="B66" s="49" t="s">
        <v>155</v>
      </c>
      <c r="C66"/>
      <c r="F66"/>
      <c r="G66"/>
      <c r="H66"/>
      <c r="I66"/>
      <c r="J66" s="27"/>
      <c r="K66" s="27"/>
      <c r="L66" s="27"/>
      <c r="M66" s="27">
        <v>1</v>
      </c>
      <c r="N66" s="27"/>
      <c r="O66" s="27"/>
      <c r="P66" s="27"/>
      <c r="Q66" s="27"/>
      <c r="R66" s="27"/>
      <c r="S66" s="27"/>
      <c r="T66" s="27"/>
      <c r="U66" s="27">
        <v>1</v>
      </c>
    </row>
    <row r="67" spans="1:21" x14ac:dyDescent="0.25">
      <c r="B67" s="49" t="s">
        <v>156</v>
      </c>
      <c r="C67"/>
      <c r="F67"/>
      <c r="G67"/>
      <c r="H67"/>
      <c r="I67"/>
      <c r="J67" s="27"/>
      <c r="K67" s="27"/>
      <c r="L67" s="27"/>
      <c r="M67" s="27">
        <v>43</v>
      </c>
      <c r="N67" s="27"/>
      <c r="O67" s="27"/>
      <c r="P67" s="27"/>
      <c r="Q67" s="27"/>
      <c r="R67" s="27"/>
      <c r="S67" s="27"/>
      <c r="T67" s="27"/>
      <c r="U67" s="27">
        <v>43</v>
      </c>
    </row>
    <row r="68" spans="1:21" x14ac:dyDescent="0.25">
      <c r="B68" s="49" t="s">
        <v>157</v>
      </c>
      <c r="C68"/>
      <c r="F68"/>
      <c r="G68"/>
      <c r="H68"/>
      <c r="I68"/>
      <c r="J68" s="27"/>
      <c r="K68" s="27"/>
      <c r="L68" s="27"/>
      <c r="M68" s="27">
        <v>2</v>
      </c>
      <c r="N68" s="27"/>
      <c r="O68" s="27"/>
      <c r="P68" s="27"/>
      <c r="Q68" s="27"/>
      <c r="R68" s="27"/>
      <c r="S68" s="27"/>
      <c r="T68" s="27"/>
      <c r="U68" s="27">
        <v>2</v>
      </c>
    </row>
    <row r="69" spans="1:21" x14ac:dyDescent="0.25">
      <c r="B69" s="49" t="s">
        <v>158</v>
      </c>
      <c r="C69"/>
      <c r="F69"/>
      <c r="G69"/>
      <c r="H69"/>
      <c r="I69"/>
      <c r="J69" s="27"/>
      <c r="K69" s="27"/>
      <c r="L69" s="27"/>
      <c r="M69" s="27">
        <v>11</v>
      </c>
      <c r="N69" s="27"/>
      <c r="O69" s="27"/>
      <c r="P69" s="27"/>
      <c r="Q69" s="27"/>
      <c r="R69" s="27"/>
      <c r="S69" s="27"/>
      <c r="T69" s="27"/>
      <c r="U69" s="27">
        <v>11</v>
      </c>
    </row>
    <row r="70" spans="1:21" s="45" customFormat="1" x14ac:dyDescent="0.25">
      <c r="A70" s="41" t="s">
        <v>69</v>
      </c>
      <c r="B70" s="47" t="s">
        <v>70</v>
      </c>
      <c r="F70"/>
      <c r="J70" s="48">
        <v>1</v>
      </c>
      <c r="K70" s="48"/>
      <c r="L70" s="48">
        <v>5</v>
      </c>
      <c r="M70" s="48">
        <v>12</v>
      </c>
      <c r="N70" s="48">
        <v>4</v>
      </c>
      <c r="O70" s="48"/>
      <c r="P70" s="48"/>
      <c r="Q70" s="48"/>
      <c r="R70" s="48"/>
      <c r="S70" s="48"/>
      <c r="T70" s="54">
        <v>1</v>
      </c>
      <c r="U70" s="48">
        <v>23</v>
      </c>
    </row>
    <row r="71" spans="1:21" x14ac:dyDescent="0.25">
      <c r="B71" s="49" t="s">
        <v>159</v>
      </c>
      <c r="C71"/>
      <c r="F71"/>
      <c r="G71"/>
      <c r="H71"/>
      <c r="I71"/>
      <c r="J71" s="27"/>
      <c r="K71" s="27"/>
      <c r="L71" s="27">
        <v>1</v>
      </c>
      <c r="M71" s="27"/>
      <c r="N71" s="27"/>
      <c r="O71" s="27"/>
      <c r="P71" s="27"/>
      <c r="Q71" s="27"/>
      <c r="R71" s="27"/>
      <c r="S71" s="27"/>
      <c r="T71" s="27"/>
      <c r="U71" s="27">
        <v>1</v>
      </c>
    </row>
    <row r="72" spans="1:21" x14ac:dyDescent="0.25">
      <c r="B72" s="49" t="s">
        <v>160</v>
      </c>
      <c r="C72"/>
      <c r="F72"/>
      <c r="G72"/>
      <c r="H72"/>
      <c r="I72"/>
      <c r="J72" s="27"/>
      <c r="K72" s="27"/>
      <c r="L72" s="27"/>
      <c r="M72" s="27">
        <v>2</v>
      </c>
      <c r="N72" s="27"/>
      <c r="O72" s="27"/>
      <c r="P72" s="27"/>
      <c r="Q72" s="27"/>
      <c r="R72" s="27"/>
      <c r="S72" s="27"/>
      <c r="T72" s="27"/>
      <c r="U72" s="27">
        <v>2</v>
      </c>
    </row>
    <row r="73" spans="1:21" x14ac:dyDescent="0.25">
      <c r="B73" s="49" t="s">
        <v>161</v>
      </c>
      <c r="C73"/>
      <c r="F73"/>
      <c r="G73"/>
      <c r="H73"/>
      <c r="I73"/>
      <c r="J73" s="27"/>
      <c r="K73" s="27"/>
      <c r="L73" s="27"/>
      <c r="M73" s="27">
        <v>1</v>
      </c>
      <c r="N73" s="27"/>
      <c r="O73" s="27"/>
      <c r="P73" s="27"/>
      <c r="Q73" s="27"/>
      <c r="R73" s="27"/>
      <c r="S73" s="27"/>
      <c r="T73" s="27"/>
      <c r="U73" s="27">
        <v>1</v>
      </c>
    </row>
    <row r="74" spans="1:21" x14ac:dyDescent="0.25">
      <c r="B74" s="49" t="s">
        <v>162</v>
      </c>
      <c r="C74"/>
      <c r="F74"/>
      <c r="G74"/>
      <c r="H74"/>
      <c r="I74"/>
      <c r="J74" s="27"/>
      <c r="K74" s="27"/>
      <c r="L74" s="27"/>
      <c r="M74" s="27">
        <v>1</v>
      </c>
      <c r="N74" s="27"/>
      <c r="O74" s="27"/>
      <c r="P74" s="27"/>
      <c r="Q74" s="27"/>
      <c r="R74" s="27"/>
      <c r="S74" s="27"/>
      <c r="T74" s="27"/>
      <c r="U74" s="27">
        <v>1</v>
      </c>
    </row>
    <row r="75" spans="1:21" x14ac:dyDescent="0.25">
      <c r="B75" s="49" t="s">
        <v>163</v>
      </c>
      <c r="C75"/>
      <c r="F75"/>
      <c r="G75"/>
      <c r="H75"/>
      <c r="I75"/>
      <c r="J75" s="27"/>
      <c r="K75" s="27"/>
      <c r="L75" s="27"/>
      <c r="M75" s="27"/>
      <c r="N75" s="27">
        <v>1</v>
      </c>
      <c r="O75" s="27"/>
      <c r="P75" s="27"/>
      <c r="Q75" s="27"/>
      <c r="R75" s="27"/>
      <c r="S75" s="27"/>
      <c r="T75" s="27"/>
      <c r="U75" s="27">
        <v>1</v>
      </c>
    </row>
    <row r="76" spans="1:21" x14ac:dyDescent="0.25">
      <c r="B76" s="49" t="s">
        <v>164</v>
      </c>
      <c r="C76"/>
      <c r="F76"/>
      <c r="G76"/>
      <c r="H76"/>
      <c r="I76"/>
      <c r="J76" s="27"/>
      <c r="K76" s="27"/>
      <c r="L76" s="27">
        <v>3</v>
      </c>
      <c r="M76" s="27">
        <v>4</v>
      </c>
      <c r="N76" s="27">
        <v>3</v>
      </c>
      <c r="O76" s="27"/>
      <c r="P76" s="27"/>
      <c r="Q76" s="27"/>
      <c r="R76" s="27"/>
      <c r="S76" s="27"/>
      <c r="T76" s="27">
        <v>1</v>
      </c>
      <c r="U76" s="27">
        <v>11</v>
      </c>
    </row>
    <row r="77" spans="1:21" x14ac:dyDescent="0.25">
      <c r="B77" s="49" t="s">
        <v>157</v>
      </c>
      <c r="C77"/>
      <c r="F77"/>
      <c r="G77"/>
      <c r="H77"/>
      <c r="I77"/>
      <c r="J77" s="27">
        <v>1</v>
      </c>
      <c r="K77" s="27"/>
      <c r="L77" s="27"/>
      <c r="M77" s="27">
        <v>4</v>
      </c>
      <c r="N77" s="27"/>
      <c r="O77" s="27"/>
      <c r="P77" s="27"/>
      <c r="Q77" s="27"/>
      <c r="R77" s="27"/>
      <c r="S77" s="27"/>
      <c r="T77" s="27"/>
      <c r="U77" s="27">
        <v>5</v>
      </c>
    </row>
    <row r="78" spans="1:21" x14ac:dyDescent="0.25">
      <c r="B78" s="49" t="s">
        <v>165</v>
      </c>
      <c r="C78"/>
      <c r="F78"/>
      <c r="G78"/>
      <c r="H78"/>
      <c r="I78"/>
      <c r="J78" s="27"/>
      <c r="K78" s="27"/>
      <c r="L78" s="27">
        <v>1</v>
      </c>
      <c r="M78" s="27"/>
      <c r="N78" s="27"/>
      <c r="O78" s="27"/>
      <c r="P78" s="27"/>
      <c r="Q78" s="27"/>
      <c r="R78" s="27"/>
      <c r="S78" s="27"/>
      <c r="T78" s="27"/>
      <c r="U78" s="27">
        <v>1</v>
      </c>
    </row>
    <row r="79" spans="1:21" s="45" customFormat="1" x14ac:dyDescent="0.25">
      <c r="A79" s="41" t="s">
        <v>71</v>
      </c>
      <c r="B79" s="47" t="s">
        <v>72</v>
      </c>
      <c r="F79"/>
      <c r="J79" s="48"/>
      <c r="K79" s="48"/>
      <c r="L79" s="48">
        <v>3</v>
      </c>
      <c r="M79" s="48">
        <v>7</v>
      </c>
      <c r="N79" s="48">
        <v>1</v>
      </c>
      <c r="O79" s="48"/>
      <c r="P79" s="48"/>
      <c r="Q79" s="48"/>
      <c r="R79" s="48"/>
      <c r="S79" s="48"/>
      <c r="T79" s="48"/>
      <c r="U79" s="48">
        <v>11</v>
      </c>
    </row>
    <row r="80" spans="1:21" x14ac:dyDescent="0.25">
      <c r="B80" s="49" t="s">
        <v>164</v>
      </c>
      <c r="C80"/>
      <c r="F80"/>
      <c r="G80"/>
      <c r="H80"/>
      <c r="I80"/>
      <c r="J80" s="27"/>
      <c r="K80" s="27"/>
      <c r="L80" s="27">
        <v>2</v>
      </c>
      <c r="M80" s="27">
        <v>6</v>
      </c>
      <c r="N80" s="27">
        <v>1</v>
      </c>
      <c r="O80" s="27"/>
      <c r="P80" s="27"/>
      <c r="Q80" s="27"/>
      <c r="R80" s="27"/>
      <c r="S80" s="27"/>
      <c r="T80" s="27"/>
      <c r="U80" s="27">
        <v>9</v>
      </c>
    </row>
    <row r="81" spans="1:21" x14ac:dyDescent="0.25">
      <c r="B81" s="49" t="s">
        <v>165</v>
      </c>
      <c r="C81"/>
      <c r="F81"/>
      <c r="G81"/>
      <c r="H81"/>
      <c r="I81"/>
      <c r="J81" s="27"/>
      <c r="K81" s="27"/>
      <c r="L81" s="27"/>
      <c r="M81" s="27">
        <v>1</v>
      </c>
      <c r="N81" s="27"/>
      <c r="O81" s="27"/>
      <c r="P81" s="27"/>
      <c r="Q81" s="27"/>
      <c r="R81" s="27"/>
      <c r="S81" s="27"/>
      <c r="T81" s="27"/>
      <c r="U81" s="27">
        <v>1</v>
      </c>
    </row>
    <row r="82" spans="1:21" x14ac:dyDescent="0.25">
      <c r="B82" s="49" t="s">
        <v>166</v>
      </c>
      <c r="C82"/>
      <c r="F82"/>
      <c r="G82"/>
      <c r="H82"/>
      <c r="I82"/>
      <c r="J82" s="27"/>
      <c r="K82" s="27"/>
      <c r="L82" s="27">
        <v>1</v>
      </c>
      <c r="M82" s="27"/>
      <c r="N82" s="27"/>
      <c r="O82" s="27"/>
      <c r="P82" s="27"/>
      <c r="Q82" s="27"/>
      <c r="R82" s="27"/>
      <c r="S82" s="27"/>
      <c r="T82" s="27"/>
      <c r="U82" s="27">
        <v>1</v>
      </c>
    </row>
    <row r="83" spans="1:21" s="45" customFormat="1" x14ac:dyDescent="0.25">
      <c r="A83" s="41" t="s">
        <v>73</v>
      </c>
      <c r="B83" s="47" t="s">
        <v>74</v>
      </c>
      <c r="F83"/>
      <c r="J83" s="48"/>
      <c r="K83" s="48"/>
      <c r="L83" s="48">
        <v>2</v>
      </c>
      <c r="M83" s="48"/>
      <c r="N83" s="48">
        <v>5</v>
      </c>
      <c r="O83" s="48"/>
      <c r="P83" s="48"/>
      <c r="Q83" s="48"/>
      <c r="R83" s="48"/>
      <c r="S83" s="48"/>
      <c r="T83" s="48"/>
      <c r="U83" s="48">
        <v>7</v>
      </c>
    </row>
    <row r="84" spans="1:21" x14ac:dyDescent="0.25">
      <c r="B84" s="49" t="s">
        <v>167</v>
      </c>
      <c r="C84"/>
      <c r="F84"/>
      <c r="G84"/>
      <c r="H84"/>
      <c r="I84"/>
      <c r="J84" s="27"/>
      <c r="K84" s="27"/>
      <c r="L84" s="27">
        <v>1</v>
      </c>
      <c r="M84" s="27"/>
      <c r="N84" s="27">
        <v>1</v>
      </c>
      <c r="O84" s="27"/>
      <c r="P84" s="27"/>
      <c r="Q84" s="27"/>
      <c r="R84" s="27"/>
      <c r="S84" s="27"/>
      <c r="T84" s="27"/>
      <c r="U84" s="27">
        <v>2</v>
      </c>
    </row>
    <row r="85" spans="1:21" x14ac:dyDescent="0.25">
      <c r="B85" s="49" t="s">
        <v>168</v>
      </c>
      <c r="C85"/>
      <c r="F85"/>
      <c r="G85"/>
      <c r="H85"/>
      <c r="I85"/>
      <c r="J85" s="27"/>
      <c r="K85" s="27"/>
      <c r="L85" s="27">
        <v>1</v>
      </c>
      <c r="M85" s="27"/>
      <c r="N85" s="27">
        <v>1</v>
      </c>
      <c r="O85" s="27"/>
      <c r="P85" s="27"/>
      <c r="Q85" s="27"/>
      <c r="R85" s="27"/>
      <c r="S85" s="27"/>
      <c r="T85" s="27"/>
      <c r="U85" s="27">
        <v>2</v>
      </c>
    </row>
    <row r="86" spans="1:21" x14ac:dyDescent="0.25">
      <c r="B86" s="49" t="s">
        <v>169</v>
      </c>
      <c r="C86"/>
      <c r="F86"/>
      <c r="G86"/>
      <c r="H86"/>
      <c r="I86"/>
      <c r="J86" s="27"/>
      <c r="K86" s="27"/>
      <c r="L86" s="27"/>
      <c r="M86" s="27"/>
      <c r="N86" s="27">
        <v>2</v>
      </c>
      <c r="O86" s="27"/>
      <c r="P86" s="27"/>
      <c r="Q86" s="27"/>
      <c r="R86" s="27"/>
      <c r="S86" s="27"/>
      <c r="T86" s="27"/>
      <c r="U86" s="27">
        <v>2</v>
      </c>
    </row>
    <row r="87" spans="1:21" x14ac:dyDescent="0.25">
      <c r="B87" s="49" t="s">
        <v>170</v>
      </c>
      <c r="C87"/>
      <c r="F87"/>
      <c r="G87"/>
      <c r="H87"/>
      <c r="I87"/>
      <c r="J87" s="27"/>
      <c r="K87" s="27"/>
      <c r="L87" s="27"/>
      <c r="M87" s="27"/>
      <c r="N87" s="27">
        <v>1</v>
      </c>
      <c r="O87" s="27"/>
      <c r="P87" s="27"/>
      <c r="Q87" s="27"/>
      <c r="R87" s="27"/>
      <c r="S87" s="27"/>
      <c r="T87" s="27"/>
      <c r="U87" s="27">
        <v>1</v>
      </c>
    </row>
    <row r="88" spans="1:21" s="45" customFormat="1" x14ac:dyDescent="0.25">
      <c r="A88" s="41" t="s">
        <v>75</v>
      </c>
      <c r="B88" s="47" t="s">
        <v>76</v>
      </c>
      <c r="F88"/>
      <c r="J88" s="48"/>
      <c r="K88" s="48"/>
      <c r="L88" s="48">
        <v>1</v>
      </c>
      <c r="M88" s="48">
        <v>1</v>
      </c>
      <c r="N88" s="48">
        <v>1</v>
      </c>
      <c r="O88" s="48"/>
      <c r="P88" s="48"/>
      <c r="Q88" s="48"/>
      <c r="R88" s="48"/>
      <c r="S88" s="48"/>
      <c r="T88" s="48"/>
      <c r="U88" s="48">
        <v>3</v>
      </c>
    </row>
    <row r="89" spans="1:21" x14ac:dyDescent="0.25">
      <c r="B89" s="49" t="s">
        <v>170</v>
      </c>
      <c r="C89"/>
      <c r="F89"/>
      <c r="G89"/>
      <c r="H89"/>
      <c r="I89"/>
      <c r="J89" s="27"/>
      <c r="K89" s="27"/>
      <c r="L89" s="27">
        <v>1</v>
      </c>
      <c r="M89" s="27">
        <v>1</v>
      </c>
      <c r="N89" s="27">
        <v>1</v>
      </c>
      <c r="O89" s="27"/>
      <c r="P89" s="27"/>
      <c r="Q89" s="27"/>
      <c r="R89" s="27"/>
      <c r="S89" s="27"/>
      <c r="T89" s="27"/>
      <c r="U89" s="27">
        <v>3</v>
      </c>
    </row>
    <row r="90" spans="1:21" s="45" customFormat="1" x14ac:dyDescent="0.25">
      <c r="A90" s="41" t="s">
        <v>77</v>
      </c>
      <c r="B90" s="47" t="s">
        <v>78</v>
      </c>
      <c r="F90"/>
      <c r="J90" s="48"/>
      <c r="K90" s="48"/>
      <c r="L90" s="48">
        <v>1</v>
      </c>
      <c r="M90" s="48"/>
      <c r="N90" s="48">
        <v>1</v>
      </c>
      <c r="O90" s="48"/>
      <c r="P90" s="48"/>
      <c r="Q90" s="48"/>
      <c r="R90" s="48"/>
      <c r="S90" s="48"/>
      <c r="T90" s="48"/>
      <c r="U90" s="48">
        <v>2</v>
      </c>
    </row>
    <row r="91" spans="1:21" x14ac:dyDescent="0.25">
      <c r="B91" s="49" t="s">
        <v>171</v>
      </c>
      <c r="C91" s="4" t="s">
        <v>136</v>
      </c>
      <c r="F91"/>
      <c r="G91"/>
      <c r="H91"/>
      <c r="I91"/>
      <c r="J91" s="27"/>
      <c r="K91" s="27"/>
      <c r="L91" s="27">
        <v>1</v>
      </c>
      <c r="M91" s="27"/>
      <c r="N91" s="27">
        <v>1</v>
      </c>
      <c r="O91" s="27"/>
      <c r="P91" s="27"/>
      <c r="Q91" s="27"/>
      <c r="R91" s="27"/>
      <c r="S91" s="27"/>
      <c r="T91" s="27"/>
      <c r="U91" s="27">
        <v>2</v>
      </c>
    </row>
    <row r="92" spans="1:21" s="45" customFormat="1" x14ac:dyDescent="0.25">
      <c r="A92" s="41" t="s">
        <v>79</v>
      </c>
      <c r="B92" s="47" t="s">
        <v>80</v>
      </c>
      <c r="F92"/>
      <c r="J92" s="48"/>
      <c r="K92" s="48"/>
      <c r="L92" s="48"/>
      <c r="M92" s="48">
        <v>2</v>
      </c>
      <c r="N92" s="48"/>
      <c r="O92" s="48"/>
      <c r="P92" s="48"/>
      <c r="Q92" s="48"/>
      <c r="R92" s="48"/>
      <c r="S92" s="48"/>
      <c r="T92" s="48"/>
      <c r="U92" s="48">
        <v>2</v>
      </c>
    </row>
    <row r="93" spans="1:21" x14ac:dyDescent="0.25">
      <c r="B93" s="49" t="s">
        <v>164</v>
      </c>
      <c r="C93"/>
      <c r="F93"/>
      <c r="G93"/>
      <c r="H93"/>
      <c r="I93"/>
      <c r="J93" s="27"/>
      <c r="K93" s="27"/>
      <c r="L93" s="27"/>
      <c r="M93" s="27">
        <v>2</v>
      </c>
      <c r="N93" s="27"/>
      <c r="O93" s="27"/>
      <c r="P93" s="27"/>
      <c r="Q93" s="27"/>
      <c r="R93" s="27"/>
      <c r="S93" s="27"/>
      <c r="T93" s="27"/>
      <c r="U93" s="27">
        <v>2</v>
      </c>
    </row>
    <row r="94" spans="1:21" s="45" customFormat="1" x14ac:dyDescent="0.25">
      <c r="A94" s="41" t="s">
        <v>81</v>
      </c>
      <c r="B94" s="47" t="s">
        <v>82</v>
      </c>
      <c r="F94"/>
      <c r="J94" s="48"/>
      <c r="K94" s="48"/>
      <c r="L94" s="48">
        <v>1</v>
      </c>
      <c r="M94" s="48"/>
      <c r="N94" s="48">
        <v>1</v>
      </c>
      <c r="O94" s="48"/>
      <c r="P94" s="48"/>
      <c r="Q94" s="48"/>
      <c r="R94" s="48"/>
      <c r="S94" s="48"/>
      <c r="T94" s="48"/>
      <c r="U94" s="48">
        <v>2</v>
      </c>
    </row>
    <row r="95" spans="1:21" x14ac:dyDescent="0.25">
      <c r="B95" s="49" t="s">
        <v>159</v>
      </c>
      <c r="C95"/>
      <c r="F95"/>
      <c r="G95"/>
      <c r="H95"/>
      <c r="I95"/>
      <c r="J95" s="27"/>
      <c r="K95" s="27"/>
      <c r="L95" s="27">
        <v>1</v>
      </c>
      <c r="M95" s="27"/>
      <c r="N95" s="27"/>
      <c r="O95" s="27"/>
      <c r="P95" s="27"/>
      <c r="Q95" s="27"/>
      <c r="R95" s="27"/>
      <c r="S95" s="27"/>
      <c r="T95" s="27"/>
      <c r="U95" s="27">
        <v>1</v>
      </c>
    </row>
    <row r="96" spans="1:21" x14ac:dyDescent="0.25">
      <c r="B96" s="49" t="s">
        <v>157</v>
      </c>
      <c r="C96"/>
      <c r="F96"/>
      <c r="G96"/>
      <c r="H96"/>
      <c r="I96"/>
      <c r="J96" s="27"/>
      <c r="K96" s="27"/>
      <c r="L96" s="27"/>
      <c r="M96" s="27"/>
      <c r="N96" s="27">
        <v>1</v>
      </c>
      <c r="O96" s="27"/>
      <c r="P96" s="27"/>
      <c r="Q96" s="27"/>
      <c r="R96" s="27"/>
      <c r="S96" s="27"/>
      <c r="T96" s="27"/>
      <c r="U96" s="27">
        <v>1</v>
      </c>
    </row>
    <row r="97" spans="1:21" s="45" customFormat="1" x14ac:dyDescent="0.25">
      <c r="A97" s="41" t="s">
        <v>83</v>
      </c>
      <c r="B97" s="47" t="s">
        <v>84</v>
      </c>
      <c r="F97"/>
      <c r="J97" s="48"/>
      <c r="K97" s="48"/>
      <c r="L97" s="48">
        <v>2</v>
      </c>
      <c r="M97" s="48"/>
      <c r="N97" s="48"/>
      <c r="O97" s="48"/>
      <c r="P97" s="48"/>
      <c r="Q97" s="48"/>
      <c r="R97" s="48"/>
      <c r="S97" s="48"/>
      <c r="T97" s="48"/>
      <c r="U97" s="48">
        <v>2</v>
      </c>
    </row>
    <row r="98" spans="1:21" x14ac:dyDescent="0.25">
      <c r="B98" s="49" t="s">
        <v>156</v>
      </c>
      <c r="C98"/>
      <c r="F98"/>
      <c r="G98"/>
      <c r="H98"/>
      <c r="I98"/>
      <c r="J98" s="27"/>
      <c r="K98" s="27"/>
      <c r="L98" s="27">
        <v>1</v>
      </c>
      <c r="M98" s="27"/>
      <c r="N98" s="27"/>
      <c r="O98" s="27"/>
      <c r="P98" s="27"/>
      <c r="Q98" s="27"/>
      <c r="R98" s="27"/>
      <c r="S98" s="27"/>
      <c r="T98" s="27"/>
      <c r="U98" s="27">
        <v>1</v>
      </c>
    </row>
    <row r="99" spans="1:21" x14ac:dyDescent="0.25">
      <c r="B99" s="49" t="s">
        <v>157</v>
      </c>
      <c r="C99"/>
      <c r="F99"/>
      <c r="G99"/>
      <c r="H99"/>
      <c r="I99"/>
      <c r="J99" s="27"/>
      <c r="K99" s="27"/>
      <c r="L99" s="27">
        <v>1</v>
      </c>
      <c r="M99" s="27"/>
      <c r="N99" s="27"/>
      <c r="O99" s="27"/>
      <c r="P99" s="27"/>
      <c r="Q99" s="27"/>
      <c r="R99" s="27"/>
      <c r="S99" s="27"/>
      <c r="T99" s="27"/>
      <c r="U99" s="27">
        <v>1</v>
      </c>
    </row>
    <row r="100" spans="1:21" s="45" customFormat="1" x14ac:dyDescent="0.25">
      <c r="A100" s="41" t="s">
        <v>85</v>
      </c>
      <c r="B100" s="47" t="s">
        <v>86</v>
      </c>
      <c r="F100"/>
      <c r="J100" s="48"/>
      <c r="K100" s="48"/>
      <c r="L100" s="48">
        <v>1</v>
      </c>
      <c r="M100" s="48">
        <v>1</v>
      </c>
      <c r="N100" s="48"/>
      <c r="O100" s="48"/>
      <c r="P100" s="48"/>
      <c r="Q100" s="48"/>
      <c r="R100" s="48"/>
      <c r="S100" s="48"/>
      <c r="T100" s="48"/>
      <c r="U100" s="48">
        <v>2</v>
      </c>
    </row>
    <row r="101" spans="1:21" x14ac:dyDescent="0.25">
      <c r="B101" s="49" t="s">
        <v>168</v>
      </c>
      <c r="C101"/>
      <c r="F101"/>
      <c r="G101"/>
      <c r="H101"/>
      <c r="I101"/>
      <c r="J101" s="27"/>
      <c r="K101" s="27"/>
      <c r="L101" s="27"/>
      <c r="M101" s="27">
        <v>1</v>
      </c>
      <c r="N101" s="27"/>
      <c r="O101" s="27"/>
      <c r="P101" s="27"/>
      <c r="Q101" s="27"/>
      <c r="R101" s="27"/>
      <c r="S101" s="27"/>
      <c r="T101" s="27"/>
      <c r="U101" s="27">
        <v>1</v>
      </c>
    </row>
    <row r="102" spans="1:21" x14ac:dyDescent="0.25">
      <c r="B102" s="49" t="s">
        <v>169</v>
      </c>
      <c r="C102"/>
      <c r="F102"/>
      <c r="G102"/>
      <c r="H102"/>
      <c r="I102"/>
      <c r="J102" s="27"/>
      <c r="K102" s="27"/>
      <c r="L102" s="27">
        <v>1</v>
      </c>
      <c r="M102" s="27"/>
      <c r="N102" s="27"/>
      <c r="O102" s="27"/>
      <c r="P102" s="27"/>
      <c r="Q102" s="27"/>
      <c r="R102" s="27"/>
      <c r="S102" s="27"/>
      <c r="T102" s="27"/>
      <c r="U102" s="27">
        <v>1</v>
      </c>
    </row>
    <row r="103" spans="1:21" s="45" customFormat="1" x14ac:dyDescent="0.25">
      <c r="A103" s="41" t="s">
        <v>87</v>
      </c>
      <c r="B103" s="47" t="s">
        <v>88</v>
      </c>
      <c r="F103"/>
      <c r="J103" s="48"/>
      <c r="K103" s="48"/>
      <c r="L103" s="48">
        <v>1</v>
      </c>
      <c r="M103" s="48"/>
      <c r="N103" s="48"/>
      <c r="O103" s="48"/>
      <c r="P103" s="48"/>
      <c r="Q103" s="48"/>
      <c r="R103" s="48"/>
      <c r="S103" s="48"/>
      <c r="T103" s="48"/>
      <c r="U103" s="48">
        <v>1</v>
      </c>
    </row>
    <row r="104" spans="1:21" x14ac:dyDescent="0.25">
      <c r="B104" s="49" t="s">
        <v>156</v>
      </c>
      <c r="C104"/>
      <c r="F104"/>
      <c r="G104"/>
      <c r="H104"/>
      <c r="I104"/>
      <c r="J104" s="27"/>
      <c r="K104" s="27"/>
      <c r="L104" s="27">
        <v>1</v>
      </c>
      <c r="M104" s="27"/>
      <c r="N104" s="27"/>
      <c r="O104" s="27"/>
      <c r="P104" s="27"/>
      <c r="Q104" s="27"/>
      <c r="R104" s="27"/>
      <c r="S104" s="27"/>
      <c r="T104" s="27"/>
      <c r="U104" s="27">
        <v>1</v>
      </c>
    </row>
    <row r="105" spans="1:21" s="45" customFormat="1" x14ac:dyDescent="0.25">
      <c r="A105" s="41" t="s">
        <v>89</v>
      </c>
      <c r="B105" s="47" t="s">
        <v>90</v>
      </c>
      <c r="F105"/>
      <c r="J105" s="48"/>
      <c r="K105" s="48"/>
      <c r="L105" s="48">
        <v>1</v>
      </c>
      <c r="M105" s="48"/>
      <c r="N105" s="48"/>
      <c r="O105" s="48"/>
      <c r="P105" s="48"/>
      <c r="Q105" s="48"/>
      <c r="R105" s="48"/>
      <c r="S105" s="48"/>
      <c r="T105" s="48"/>
      <c r="U105" s="48">
        <v>1</v>
      </c>
    </row>
    <row r="106" spans="1:21" x14ac:dyDescent="0.25">
      <c r="B106" s="49" t="s">
        <v>150</v>
      </c>
      <c r="C106" s="4" t="s">
        <v>151</v>
      </c>
      <c r="F106"/>
      <c r="G106"/>
      <c r="H106"/>
      <c r="I106"/>
      <c r="J106" s="27"/>
      <c r="K106" s="27"/>
      <c r="L106" s="27">
        <v>1</v>
      </c>
      <c r="M106" s="27"/>
      <c r="N106" s="27"/>
      <c r="O106" s="27"/>
      <c r="P106" s="27"/>
      <c r="Q106" s="27"/>
      <c r="R106" s="27"/>
      <c r="S106" s="27"/>
      <c r="T106" s="27"/>
      <c r="U106" s="27">
        <v>1</v>
      </c>
    </row>
    <row r="107" spans="1:21" s="45" customFormat="1" x14ac:dyDescent="0.25">
      <c r="A107" s="41" t="s">
        <v>91</v>
      </c>
      <c r="B107" s="47" t="s">
        <v>92</v>
      </c>
      <c r="F107"/>
      <c r="J107" s="48"/>
      <c r="K107" s="48"/>
      <c r="L107" s="48">
        <v>1</v>
      </c>
      <c r="M107" s="48"/>
      <c r="N107" s="48"/>
      <c r="O107" s="48"/>
      <c r="P107" s="48"/>
      <c r="Q107" s="48"/>
      <c r="R107" s="48"/>
      <c r="S107" s="48"/>
      <c r="T107" s="48"/>
      <c r="U107" s="48">
        <v>1</v>
      </c>
    </row>
    <row r="108" spans="1:21" x14ac:dyDescent="0.25">
      <c r="B108" s="49" t="s">
        <v>172</v>
      </c>
      <c r="C108"/>
      <c r="F108"/>
      <c r="G108"/>
      <c r="H108"/>
      <c r="I108"/>
      <c r="J108" s="27"/>
      <c r="K108" s="27"/>
      <c r="L108" s="27">
        <v>1</v>
      </c>
      <c r="M108" s="27"/>
      <c r="N108" s="27"/>
      <c r="O108" s="27"/>
      <c r="P108" s="27"/>
      <c r="Q108" s="27"/>
      <c r="R108" s="27"/>
      <c r="S108" s="27"/>
      <c r="T108" s="27"/>
      <c r="U108" s="27">
        <v>1</v>
      </c>
    </row>
    <row r="109" spans="1:21" s="45" customFormat="1" x14ac:dyDescent="0.25">
      <c r="A109" s="41" t="s">
        <v>93</v>
      </c>
      <c r="B109" s="47" t="s">
        <v>94</v>
      </c>
      <c r="F109"/>
      <c r="J109" s="48"/>
      <c r="K109" s="48">
        <v>1</v>
      </c>
      <c r="L109" s="48"/>
      <c r="M109" s="48"/>
      <c r="N109" s="48"/>
      <c r="O109" s="48"/>
      <c r="P109" s="48"/>
      <c r="Q109" s="48"/>
      <c r="R109" s="48"/>
      <c r="S109" s="48"/>
      <c r="T109" s="48"/>
      <c r="U109" s="48">
        <v>1</v>
      </c>
    </row>
    <row r="110" spans="1:21" x14ac:dyDescent="0.25">
      <c r="B110" s="49" t="s">
        <v>169</v>
      </c>
      <c r="C110"/>
      <c r="F110"/>
      <c r="G110"/>
      <c r="H110"/>
      <c r="I110"/>
      <c r="J110" s="27"/>
      <c r="K110" s="27">
        <v>1</v>
      </c>
      <c r="L110" s="27"/>
      <c r="M110" s="27"/>
      <c r="N110" s="27"/>
      <c r="O110" s="27"/>
      <c r="P110" s="27"/>
      <c r="Q110" s="27"/>
      <c r="R110" s="27"/>
      <c r="S110" s="27"/>
      <c r="T110" s="27"/>
      <c r="U110" s="27">
        <v>1</v>
      </c>
    </row>
    <row r="111" spans="1:21" s="45" customFormat="1" x14ac:dyDescent="0.25">
      <c r="A111" s="55" t="s">
        <v>95</v>
      </c>
      <c r="B111" s="33" t="s">
        <v>96</v>
      </c>
      <c r="C111" s="6"/>
      <c r="D111" s="6"/>
      <c r="E111" s="6"/>
      <c r="F111" s="6"/>
      <c r="G111" s="6"/>
      <c r="H111" s="6"/>
      <c r="I111" s="6"/>
      <c r="J111" s="48"/>
      <c r="K111" s="48"/>
      <c r="L111" s="48"/>
      <c r="M111" s="48"/>
      <c r="N111" s="48"/>
      <c r="O111" s="48">
        <v>1</v>
      </c>
      <c r="P111" s="48"/>
      <c r="Q111" s="48"/>
      <c r="R111" s="48"/>
      <c r="S111" s="48"/>
      <c r="T111" s="48"/>
      <c r="U111" s="48">
        <v>1</v>
      </c>
    </row>
    <row r="112" spans="1:21" x14ac:dyDescent="0.25">
      <c r="A112" s="55"/>
      <c r="B112" s="56" t="s">
        <v>168</v>
      </c>
      <c r="C112" s="6"/>
      <c r="D112" s="6"/>
      <c r="E112" s="6"/>
      <c r="F112" s="6"/>
      <c r="G112" s="6"/>
      <c r="H112" s="6"/>
      <c r="I112" s="6"/>
      <c r="J112" s="57"/>
      <c r="K112" s="57"/>
      <c r="L112" s="57"/>
      <c r="M112" s="57"/>
      <c r="N112" s="57"/>
      <c r="O112" s="57">
        <v>1</v>
      </c>
      <c r="P112" s="57"/>
      <c r="Q112" s="57"/>
      <c r="R112" s="57"/>
      <c r="S112" s="57"/>
      <c r="T112" s="57"/>
      <c r="U112" s="57">
        <v>1</v>
      </c>
    </row>
    <row r="113" spans="1:21" s="45" customFormat="1" x14ac:dyDescent="0.25">
      <c r="A113" s="41" t="s">
        <v>97</v>
      </c>
      <c r="B113" s="47" t="s">
        <v>98</v>
      </c>
      <c r="F113"/>
      <c r="J113" s="48"/>
      <c r="K113" s="48"/>
      <c r="L113" s="48"/>
      <c r="M113" s="48"/>
      <c r="N113" s="48">
        <v>1</v>
      </c>
      <c r="O113" s="48"/>
      <c r="P113" s="48"/>
      <c r="Q113" s="48"/>
      <c r="R113" s="48"/>
      <c r="S113" s="48"/>
      <c r="T113" s="48"/>
      <c r="U113" s="48">
        <v>1</v>
      </c>
    </row>
    <row r="114" spans="1:21" x14ac:dyDescent="0.25">
      <c r="B114" s="49" t="s">
        <v>163</v>
      </c>
      <c r="C114"/>
      <c r="F114"/>
      <c r="G114"/>
      <c r="H114"/>
      <c r="I114"/>
      <c r="J114" s="27"/>
      <c r="K114" s="27"/>
      <c r="L114" s="27"/>
      <c r="M114" s="27"/>
      <c r="N114" s="27">
        <v>1</v>
      </c>
      <c r="O114" s="27"/>
      <c r="P114" s="27"/>
      <c r="Q114" s="27"/>
      <c r="R114" s="27"/>
      <c r="S114" s="27"/>
      <c r="T114" s="27"/>
      <c r="U114" s="27">
        <v>1</v>
      </c>
    </row>
    <row r="115" spans="1:21" x14ac:dyDescent="0.25">
      <c r="A115" s="41" t="s">
        <v>27</v>
      </c>
      <c r="B115" s="4" t="s">
        <v>27</v>
      </c>
      <c r="C115"/>
      <c r="F115"/>
      <c r="G115"/>
      <c r="H115"/>
      <c r="I115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31">
        <v>1</v>
      </c>
      <c r="U115" s="27">
        <v>1</v>
      </c>
    </row>
    <row r="116" spans="1:21" x14ac:dyDescent="0.25">
      <c r="B116" s="49" t="s">
        <v>164</v>
      </c>
      <c r="C116"/>
      <c r="F116"/>
      <c r="G116"/>
      <c r="H116"/>
      <c r="I116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>
        <v>1</v>
      </c>
      <c r="U116" s="27">
        <v>1</v>
      </c>
    </row>
    <row r="117" spans="1:21" s="45" customFormat="1" x14ac:dyDescent="0.25">
      <c r="A117" s="41" t="s">
        <v>99</v>
      </c>
      <c r="B117" s="47" t="s">
        <v>100</v>
      </c>
      <c r="F117"/>
      <c r="J117" s="48"/>
      <c r="K117" s="48"/>
      <c r="L117" s="48"/>
      <c r="M117" s="48"/>
      <c r="N117" s="48">
        <v>1</v>
      </c>
      <c r="O117" s="48"/>
      <c r="P117" s="48"/>
      <c r="Q117" s="48"/>
      <c r="R117" s="48"/>
      <c r="S117" s="48"/>
      <c r="T117" s="48"/>
      <c r="U117" s="48">
        <v>1</v>
      </c>
    </row>
    <row r="118" spans="1:21" x14ac:dyDescent="0.25">
      <c r="B118" s="49" t="s">
        <v>156</v>
      </c>
      <c r="C118"/>
      <c r="F118"/>
      <c r="G118"/>
      <c r="H118"/>
      <c r="I118"/>
      <c r="J118" s="27"/>
      <c r="K118" s="27"/>
      <c r="L118" s="27"/>
      <c r="M118" s="27"/>
      <c r="N118" s="27">
        <v>1</v>
      </c>
      <c r="O118" s="27"/>
      <c r="P118" s="27"/>
      <c r="Q118" s="27"/>
      <c r="R118" s="27"/>
      <c r="S118" s="27"/>
      <c r="T118" s="27"/>
      <c r="U118" s="27">
        <v>1</v>
      </c>
    </row>
    <row r="119" spans="1:21" s="45" customFormat="1" x14ac:dyDescent="0.25">
      <c r="A119" s="41" t="s">
        <v>101</v>
      </c>
      <c r="B119" s="47" t="s">
        <v>102</v>
      </c>
      <c r="F119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54">
        <v>1</v>
      </c>
      <c r="U119" s="48">
        <v>1</v>
      </c>
    </row>
    <row r="120" spans="1:21" x14ac:dyDescent="0.25">
      <c r="B120" s="49" t="s">
        <v>170</v>
      </c>
      <c r="C120"/>
      <c r="F120"/>
      <c r="G120"/>
      <c r="H120"/>
      <c r="I120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>
        <v>1</v>
      </c>
      <c r="U120" s="27">
        <v>1</v>
      </c>
    </row>
    <row r="121" spans="1:21" s="45" customFormat="1" ht="15.75" x14ac:dyDescent="0.25">
      <c r="A121" s="58" t="s">
        <v>103</v>
      </c>
      <c r="B121" s="58"/>
      <c r="C121" s="58"/>
      <c r="D121" s="58"/>
      <c r="E121" s="58"/>
      <c r="F121" s="58"/>
      <c r="G121" s="58"/>
      <c r="H121" s="58"/>
      <c r="I121" s="58"/>
      <c r="J121" s="36"/>
      <c r="K121" s="36"/>
      <c r="L121" s="36"/>
      <c r="M121" s="36">
        <v>40</v>
      </c>
      <c r="N121" s="36">
        <v>3</v>
      </c>
      <c r="O121" s="36"/>
      <c r="P121" s="36"/>
      <c r="Q121" s="36">
        <v>6</v>
      </c>
      <c r="R121" s="36">
        <v>3</v>
      </c>
      <c r="S121" s="36">
        <v>5</v>
      </c>
      <c r="T121" s="36">
        <v>2</v>
      </c>
      <c r="U121" s="36">
        <v>59</v>
      </c>
    </row>
    <row r="122" spans="1:21" s="45" customFormat="1" x14ac:dyDescent="0.25">
      <c r="A122" s="41" t="s">
        <v>95</v>
      </c>
      <c r="B122" s="47" t="s">
        <v>96</v>
      </c>
      <c r="F122"/>
      <c r="J122" s="48"/>
      <c r="K122" s="48"/>
      <c r="L122" s="48"/>
      <c r="M122" s="48">
        <v>38</v>
      </c>
      <c r="N122" s="48"/>
      <c r="O122" s="48"/>
      <c r="P122" s="48"/>
      <c r="Q122" s="48"/>
      <c r="R122" s="48"/>
      <c r="S122" s="48"/>
      <c r="T122" s="48"/>
      <c r="U122" s="48">
        <v>38</v>
      </c>
    </row>
    <row r="123" spans="1:21" x14ac:dyDescent="0.25">
      <c r="B123" s="49" t="s">
        <v>173</v>
      </c>
      <c r="C123"/>
      <c r="F123"/>
      <c r="G123"/>
      <c r="H123"/>
      <c r="I123"/>
      <c r="J123" s="27"/>
      <c r="K123" s="27"/>
      <c r="L123" s="27"/>
      <c r="M123" s="27">
        <v>1</v>
      </c>
      <c r="N123" s="27"/>
      <c r="O123" s="27"/>
      <c r="P123" s="27"/>
      <c r="Q123" s="27"/>
      <c r="R123" s="27"/>
      <c r="S123" s="27"/>
      <c r="T123" s="27"/>
      <c r="U123" s="27">
        <v>1</v>
      </c>
    </row>
    <row r="124" spans="1:21" x14ac:dyDescent="0.25">
      <c r="B124" s="49" t="s">
        <v>174</v>
      </c>
      <c r="C124"/>
      <c r="F124"/>
      <c r="G124"/>
      <c r="H124"/>
      <c r="I124"/>
      <c r="J124" s="27"/>
      <c r="K124" s="27"/>
      <c r="L124" s="27"/>
      <c r="M124" s="27">
        <v>1</v>
      </c>
      <c r="N124" s="27"/>
      <c r="O124" s="27"/>
      <c r="P124" s="27"/>
      <c r="Q124" s="27"/>
      <c r="R124" s="27"/>
      <c r="S124" s="27"/>
      <c r="T124" s="27"/>
      <c r="U124" s="27">
        <v>1</v>
      </c>
    </row>
    <row r="125" spans="1:21" x14ac:dyDescent="0.25">
      <c r="B125" s="49" t="s">
        <v>175</v>
      </c>
      <c r="C125"/>
      <c r="F125"/>
      <c r="G125"/>
      <c r="H125"/>
      <c r="I125"/>
      <c r="J125" s="27"/>
      <c r="K125" s="27"/>
      <c r="L125" s="27"/>
      <c r="M125" s="27">
        <v>2</v>
      </c>
      <c r="N125" s="27"/>
      <c r="O125" s="27"/>
      <c r="P125" s="27"/>
      <c r="Q125" s="27"/>
      <c r="R125" s="27"/>
      <c r="S125" s="27"/>
      <c r="T125" s="27"/>
      <c r="U125" s="27">
        <v>2</v>
      </c>
    </row>
    <row r="126" spans="1:21" x14ac:dyDescent="0.25">
      <c r="B126" s="49" t="s">
        <v>176</v>
      </c>
      <c r="C126"/>
      <c r="F126"/>
      <c r="G126"/>
      <c r="H126"/>
      <c r="I126"/>
      <c r="J126" s="27"/>
      <c r="K126" s="27"/>
      <c r="L126" s="27"/>
      <c r="M126" s="27">
        <v>2</v>
      </c>
      <c r="N126" s="27"/>
      <c r="O126" s="27"/>
      <c r="P126" s="27"/>
      <c r="Q126" s="27"/>
      <c r="R126" s="27"/>
      <c r="S126" s="27"/>
      <c r="T126" s="27"/>
      <c r="U126" s="27">
        <v>2</v>
      </c>
    </row>
    <row r="127" spans="1:21" x14ac:dyDescent="0.25">
      <c r="B127" s="49" t="s">
        <v>177</v>
      </c>
      <c r="C127"/>
      <c r="F127"/>
      <c r="G127"/>
      <c r="H127"/>
      <c r="I127"/>
      <c r="J127" s="27"/>
      <c r="K127" s="27"/>
      <c r="L127" s="27"/>
      <c r="M127" s="27">
        <v>20</v>
      </c>
      <c r="N127" s="27"/>
      <c r="O127" s="27"/>
      <c r="P127" s="27"/>
      <c r="Q127" s="27"/>
      <c r="R127" s="27"/>
      <c r="S127" s="27"/>
      <c r="T127" s="27"/>
      <c r="U127" s="27">
        <v>20</v>
      </c>
    </row>
    <row r="128" spans="1:21" x14ac:dyDescent="0.25">
      <c r="B128" s="49" t="s">
        <v>178</v>
      </c>
      <c r="C128"/>
      <c r="F128"/>
      <c r="G128"/>
      <c r="H128"/>
      <c r="I128"/>
      <c r="J128" s="27"/>
      <c r="K128" s="27"/>
      <c r="L128" s="27"/>
      <c r="M128" s="27">
        <v>12</v>
      </c>
      <c r="N128" s="27"/>
      <c r="O128" s="27"/>
      <c r="P128" s="27"/>
      <c r="Q128" s="27"/>
      <c r="R128" s="27"/>
      <c r="S128" s="27"/>
      <c r="T128" s="27"/>
      <c r="U128" s="27">
        <v>12</v>
      </c>
    </row>
    <row r="129" spans="1:21" s="45" customFormat="1" x14ac:dyDescent="0.25">
      <c r="A129" s="41" t="s">
        <v>104</v>
      </c>
      <c r="B129" s="47" t="s">
        <v>105</v>
      </c>
      <c r="F129"/>
      <c r="J129" s="48"/>
      <c r="K129" s="48"/>
      <c r="L129" s="48"/>
      <c r="M129" s="48"/>
      <c r="N129" s="48"/>
      <c r="O129" s="48"/>
      <c r="P129" s="48"/>
      <c r="Q129" s="48">
        <v>4</v>
      </c>
      <c r="R129" s="48">
        <v>3</v>
      </c>
      <c r="S129" s="48">
        <v>1</v>
      </c>
      <c r="T129" s="48"/>
      <c r="U129" s="48">
        <v>8</v>
      </c>
    </row>
    <row r="130" spans="1:21" x14ac:dyDescent="0.25">
      <c r="B130" s="49" t="s">
        <v>179</v>
      </c>
      <c r="C130"/>
      <c r="F130"/>
      <c r="G130"/>
      <c r="H130"/>
      <c r="I130"/>
      <c r="J130" s="27"/>
      <c r="K130" s="27"/>
      <c r="L130" s="27"/>
      <c r="M130" s="27"/>
      <c r="N130" s="27"/>
      <c r="O130" s="27"/>
      <c r="P130" s="27"/>
      <c r="Q130" s="27">
        <v>1</v>
      </c>
      <c r="R130" s="27"/>
      <c r="S130" s="27"/>
      <c r="T130" s="27"/>
      <c r="U130" s="27">
        <v>1</v>
      </c>
    </row>
    <row r="131" spans="1:21" x14ac:dyDescent="0.25">
      <c r="B131" s="49" t="s">
        <v>180</v>
      </c>
      <c r="C131"/>
      <c r="F131"/>
      <c r="G131"/>
      <c r="H131"/>
      <c r="I131"/>
      <c r="J131" s="27"/>
      <c r="K131" s="27"/>
      <c r="L131" s="27"/>
      <c r="M131" s="27"/>
      <c r="N131" s="27"/>
      <c r="O131" s="27"/>
      <c r="P131" s="27"/>
      <c r="Q131" s="27">
        <v>1</v>
      </c>
      <c r="R131" s="27"/>
      <c r="S131" s="27"/>
      <c r="T131" s="27"/>
      <c r="U131" s="27">
        <v>1</v>
      </c>
    </row>
    <row r="132" spans="1:21" x14ac:dyDescent="0.25">
      <c r="B132" s="49" t="s">
        <v>181</v>
      </c>
      <c r="C132"/>
      <c r="F132"/>
      <c r="G132"/>
      <c r="H132"/>
      <c r="I132"/>
      <c r="J132" s="27"/>
      <c r="K132" s="27"/>
      <c r="L132" s="27"/>
      <c r="M132" s="27"/>
      <c r="N132" s="27"/>
      <c r="O132" s="27"/>
      <c r="P132" s="27"/>
      <c r="Q132" s="27">
        <v>1</v>
      </c>
      <c r="R132" s="27"/>
      <c r="S132" s="27"/>
      <c r="T132" s="27"/>
      <c r="U132" s="27">
        <v>1</v>
      </c>
    </row>
    <row r="133" spans="1:21" x14ac:dyDescent="0.25">
      <c r="B133" s="49" t="s">
        <v>182</v>
      </c>
      <c r="C133"/>
      <c r="F133"/>
      <c r="G133"/>
      <c r="H133"/>
      <c r="I133"/>
      <c r="J133" s="27"/>
      <c r="K133" s="27"/>
      <c r="L133" s="27"/>
      <c r="M133" s="27"/>
      <c r="N133" s="27"/>
      <c r="O133" s="27"/>
      <c r="P133" s="27"/>
      <c r="Q133" s="27"/>
      <c r="R133" s="27">
        <v>1</v>
      </c>
      <c r="S133" s="27">
        <v>1</v>
      </c>
      <c r="T133" s="27"/>
      <c r="U133" s="27">
        <v>2</v>
      </c>
    </row>
    <row r="134" spans="1:21" x14ac:dyDescent="0.25">
      <c r="B134" s="49" t="s">
        <v>148</v>
      </c>
      <c r="C134" s="4" t="s">
        <v>149</v>
      </c>
      <c r="F134"/>
      <c r="G134"/>
      <c r="H134"/>
      <c r="I134"/>
      <c r="J134" s="27"/>
      <c r="K134" s="27"/>
      <c r="L134" s="27"/>
      <c r="M134" s="27"/>
      <c r="N134" s="27"/>
      <c r="O134" s="27"/>
      <c r="P134" s="27"/>
      <c r="Q134" s="27">
        <v>1</v>
      </c>
      <c r="R134" s="27">
        <v>2</v>
      </c>
      <c r="S134" s="27"/>
      <c r="T134" s="27"/>
      <c r="U134" s="27">
        <v>3</v>
      </c>
    </row>
    <row r="135" spans="1:21" s="45" customFormat="1" x14ac:dyDescent="0.25">
      <c r="A135" s="41" t="s">
        <v>106</v>
      </c>
      <c r="B135" s="47" t="s">
        <v>107</v>
      </c>
      <c r="F135"/>
      <c r="J135" s="48"/>
      <c r="K135" s="48"/>
      <c r="L135" s="48"/>
      <c r="M135" s="48"/>
      <c r="N135" s="48"/>
      <c r="O135" s="48"/>
      <c r="P135" s="48"/>
      <c r="Q135" s="48">
        <v>1</v>
      </c>
      <c r="R135" s="48"/>
      <c r="S135" s="48">
        <v>2</v>
      </c>
      <c r="T135" s="48"/>
      <c r="U135" s="48">
        <v>3</v>
      </c>
    </row>
    <row r="136" spans="1:21" x14ac:dyDescent="0.25">
      <c r="B136" s="49" t="s">
        <v>148</v>
      </c>
      <c r="C136" s="4" t="s">
        <v>149</v>
      </c>
      <c r="F136"/>
      <c r="G136"/>
      <c r="H136"/>
      <c r="I136"/>
      <c r="J136" s="27"/>
      <c r="K136" s="27"/>
      <c r="L136" s="27"/>
      <c r="M136" s="27"/>
      <c r="N136" s="27"/>
      <c r="O136" s="27"/>
      <c r="P136" s="27"/>
      <c r="Q136" s="27">
        <v>1</v>
      </c>
      <c r="R136" s="27"/>
      <c r="S136" s="27">
        <v>2</v>
      </c>
      <c r="T136" s="27"/>
      <c r="U136" s="27">
        <v>3</v>
      </c>
    </row>
    <row r="137" spans="1:21" s="45" customFormat="1" x14ac:dyDescent="0.25">
      <c r="A137" s="41" t="s">
        <v>108</v>
      </c>
      <c r="B137" s="47" t="s">
        <v>109</v>
      </c>
      <c r="F137"/>
      <c r="J137" s="48"/>
      <c r="K137" s="48"/>
      <c r="L137" s="48"/>
      <c r="M137" s="48"/>
      <c r="N137" s="48">
        <v>3</v>
      </c>
      <c r="O137" s="48"/>
      <c r="P137" s="48"/>
      <c r="Q137" s="48"/>
      <c r="R137" s="48"/>
      <c r="S137" s="48"/>
      <c r="T137" s="48"/>
      <c r="U137" s="48">
        <v>3</v>
      </c>
    </row>
    <row r="138" spans="1:21" x14ac:dyDescent="0.25">
      <c r="B138" s="49" t="s">
        <v>183</v>
      </c>
      <c r="C138"/>
      <c r="F138"/>
      <c r="G138"/>
      <c r="H138"/>
      <c r="I138"/>
      <c r="J138" s="27"/>
      <c r="K138" s="27"/>
      <c r="L138" s="27"/>
      <c r="M138" s="27"/>
      <c r="N138" s="27">
        <v>1</v>
      </c>
      <c r="O138" s="27"/>
      <c r="P138" s="27"/>
      <c r="Q138" s="27"/>
      <c r="R138" s="27"/>
      <c r="S138" s="27"/>
      <c r="T138" s="27"/>
      <c r="U138" s="27">
        <v>1</v>
      </c>
    </row>
    <row r="139" spans="1:21" x14ac:dyDescent="0.25">
      <c r="B139" s="49" t="s">
        <v>148</v>
      </c>
      <c r="C139" s="4" t="s">
        <v>149</v>
      </c>
      <c r="F139"/>
      <c r="G139"/>
      <c r="H139"/>
      <c r="I139"/>
      <c r="J139" s="27"/>
      <c r="K139" s="27"/>
      <c r="L139" s="27"/>
      <c r="M139" s="27"/>
      <c r="N139" s="27">
        <v>2</v>
      </c>
      <c r="O139" s="27"/>
      <c r="P139" s="27"/>
      <c r="Q139" s="27"/>
      <c r="R139" s="27"/>
      <c r="S139" s="27"/>
      <c r="T139" s="27"/>
      <c r="U139" s="27">
        <v>2</v>
      </c>
    </row>
    <row r="140" spans="1:21" x14ac:dyDescent="0.25">
      <c r="A140" s="41" t="s">
        <v>27</v>
      </c>
      <c r="B140" s="4" t="s">
        <v>27</v>
      </c>
      <c r="C140"/>
      <c r="F140"/>
      <c r="G140"/>
      <c r="H140"/>
      <c r="I140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31">
        <v>2</v>
      </c>
      <c r="U140" s="27">
        <v>2</v>
      </c>
    </row>
    <row r="141" spans="1:21" x14ac:dyDescent="0.25">
      <c r="B141" s="49" t="s">
        <v>184</v>
      </c>
      <c r="C141"/>
      <c r="F141"/>
      <c r="G141"/>
      <c r="H141"/>
      <c r="I141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>
        <v>1</v>
      </c>
      <c r="U141" s="27">
        <v>1</v>
      </c>
    </row>
    <row r="142" spans="1:21" x14ac:dyDescent="0.25">
      <c r="B142" s="49" t="s">
        <v>182</v>
      </c>
      <c r="C142"/>
      <c r="F142"/>
      <c r="G142"/>
      <c r="H142"/>
      <c r="I142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>
        <v>1</v>
      </c>
      <c r="U142" s="27">
        <v>1</v>
      </c>
    </row>
    <row r="143" spans="1:21" s="45" customFormat="1" x14ac:dyDescent="0.25">
      <c r="A143" s="41" t="s">
        <v>110</v>
      </c>
      <c r="B143" s="47" t="s">
        <v>111</v>
      </c>
      <c r="F143"/>
      <c r="J143" s="48"/>
      <c r="K143" s="48"/>
      <c r="L143" s="48"/>
      <c r="M143" s="48"/>
      <c r="N143" s="48"/>
      <c r="O143" s="48"/>
      <c r="P143" s="48"/>
      <c r="Q143" s="48"/>
      <c r="R143" s="48"/>
      <c r="S143" s="48">
        <v>2</v>
      </c>
      <c r="T143" s="48"/>
      <c r="U143" s="48">
        <v>2</v>
      </c>
    </row>
    <row r="144" spans="1:21" x14ac:dyDescent="0.25">
      <c r="B144" s="49" t="s">
        <v>179</v>
      </c>
      <c r="C144"/>
      <c r="F144"/>
      <c r="G144"/>
      <c r="H144"/>
      <c r="I144"/>
      <c r="J144" s="27"/>
      <c r="K144" s="27"/>
      <c r="L144" s="27"/>
      <c r="M144" s="27"/>
      <c r="N144" s="27"/>
      <c r="O144" s="27"/>
      <c r="P144" s="27"/>
      <c r="Q144" s="27"/>
      <c r="R144" s="27"/>
      <c r="S144" s="27">
        <v>1</v>
      </c>
      <c r="T144" s="27"/>
      <c r="U144" s="27">
        <v>1</v>
      </c>
    </row>
    <row r="145" spans="1:21" x14ac:dyDescent="0.25">
      <c r="B145" s="49" t="s">
        <v>182</v>
      </c>
      <c r="C145"/>
      <c r="F145"/>
      <c r="G145"/>
      <c r="H145"/>
      <c r="I145"/>
      <c r="J145" s="27"/>
      <c r="K145" s="27"/>
      <c r="L145" s="27"/>
      <c r="M145" s="27"/>
      <c r="N145" s="27"/>
      <c r="O145" s="27"/>
      <c r="P145" s="27"/>
      <c r="Q145" s="27"/>
      <c r="R145" s="27"/>
      <c r="S145" s="27">
        <v>1</v>
      </c>
      <c r="T145" s="27"/>
      <c r="U145" s="27">
        <v>1</v>
      </c>
    </row>
    <row r="146" spans="1:21" s="45" customFormat="1" x14ac:dyDescent="0.25">
      <c r="A146" s="41" t="s">
        <v>112</v>
      </c>
      <c r="B146" s="47" t="s">
        <v>113</v>
      </c>
      <c r="F146"/>
      <c r="J146" s="48"/>
      <c r="K146" s="48"/>
      <c r="L146" s="48"/>
      <c r="M146" s="48"/>
      <c r="N146" s="48"/>
      <c r="O146" s="48"/>
      <c r="P146" s="48"/>
      <c r="Q146" s="48">
        <v>1</v>
      </c>
      <c r="R146" s="48"/>
      <c r="S146" s="48"/>
      <c r="T146" s="48"/>
      <c r="U146" s="48">
        <v>1</v>
      </c>
    </row>
    <row r="147" spans="1:21" x14ac:dyDescent="0.25">
      <c r="B147" s="49" t="s">
        <v>185</v>
      </c>
      <c r="C147"/>
      <c r="F147"/>
      <c r="G147"/>
      <c r="H147"/>
      <c r="I147"/>
      <c r="J147" s="27"/>
      <c r="K147" s="27"/>
      <c r="L147" s="27"/>
      <c r="M147" s="27"/>
      <c r="N147" s="27"/>
      <c r="O147" s="27"/>
      <c r="P147" s="27"/>
      <c r="Q147" s="27">
        <v>1</v>
      </c>
      <c r="R147" s="27"/>
      <c r="S147" s="27"/>
      <c r="T147" s="27"/>
      <c r="U147" s="27">
        <v>1</v>
      </c>
    </row>
    <row r="148" spans="1:21" s="45" customFormat="1" x14ac:dyDescent="0.25">
      <c r="A148" s="41" t="s">
        <v>114</v>
      </c>
      <c r="B148" s="47" t="s">
        <v>115</v>
      </c>
      <c r="F148"/>
      <c r="J148" s="48"/>
      <c r="K148" s="48"/>
      <c r="L148" s="48"/>
      <c r="M148" s="48">
        <v>1</v>
      </c>
      <c r="N148" s="48"/>
      <c r="O148" s="48"/>
      <c r="P148" s="48"/>
      <c r="Q148" s="48"/>
      <c r="R148" s="48"/>
      <c r="S148" s="48"/>
      <c r="T148" s="48"/>
      <c r="U148" s="48">
        <v>1</v>
      </c>
    </row>
    <row r="149" spans="1:21" x14ac:dyDescent="0.25">
      <c r="B149" s="49" t="s">
        <v>178</v>
      </c>
      <c r="C149"/>
      <c r="F149"/>
      <c r="G149"/>
      <c r="H149"/>
      <c r="I149"/>
      <c r="J149" s="27"/>
      <c r="K149" s="27"/>
      <c r="L149" s="27"/>
      <c r="M149" s="27">
        <v>1</v>
      </c>
      <c r="N149" s="27"/>
      <c r="O149" s="27"/>
      <c r="P149" s="27"/>
      <c r="Q149" s="27"/>
      <c r="R149" s="27"/>
      <c r="S149" s="27"/>
      <c r="T149" s="27"/>
      <c r="U149" s="27">
        <v>1</v>
      </c>
    </row>
    <row r="150" spans="1:21" s="45" customFormat="1" x14ac:dyDescent="0.25">
      <c r="A150" s="41" t="s">
        <v>93</v>
      </c>
      <c r="B150" s="47" t="s">
        <v>94</v>
      </c>
      <c r="F150"/>
      <c r="J150" s="48"/>
      <c r="K150" s="48"/>
      <c r="L150" s="48"/>
      <c r="M150" s="48">
        <v>1</v>
      </c>
      <c r="N150" s="48"/>
      <c r="O150" s="48"/>
      <c r="P150" s="48"/>
      <c r="Q150" s="48"/>
      <c r="R150" s="48"/>
      <c r="S150" s="48"/>
      <c r="T150" s="48"/>
      <c r="U150" s="48">
        <v>1</v>
      </c>
    </row>
    <row r="151" spans="1:21" x14ac:dyDescent="0.25">
      <c r="B151" s="49" t="s">
        <v>148</v>
      </c>
      <c r="C151" s="4" t="s">
        <v>149</v>
      </c>
      <c r="F151"/>
      <c r="G151"/>
      <c r="H151"/>
      <c r="I151"/>
      <c r="J151" s="27"/>
      <c r="K151" s="27"/>
      <c r="L151" s="27"/>
      <c r="M151" s="27">
        <v>1</v>
      </c>
      <c r="N151" s="27"/>
      <c r="O151" s="27"/>
      <c r="P151" s="27"/>
      <c r="Q151" s="27"/>
      <c r="R151" s="27"/>
      <c r="S151" s="27"/>
      <c r="T151" s="27"/>
      <c r="U151" s="27">
        <v>1</v>
      </c>
    </row>
    <row r="152" spans="1:21" s="45" customFormat="1" ht="15.75" x14ac:dyDescent="0.25">
      <c r="A152" s="59" t="s">
        <v>116</v>
      </c>
      <c r="B152" s="59"/>
      <c r="C152" s="59"/>
      <c r="D152" s="59"/>
      <c r="E152" s="59"/>
      <c r="F152" s="59"/>
      <c r="G152" s="59"/>
      <c r="H152" s="59"/>
      <c r="I152" s="59"/>
      <c r="J152" s="39"/>
      <c r="K152" s="39"/>
      <c r="L152" s="39"/>
      <c r="M152" s="39">
        <v>12</v>
      </c>
      <c r="N152" s="39"/>
      <c r="O152" s="39"/>
      <c r="P152" s="39"/>
      <c r="Q152" s="39"/>
      <c r="R152" s="39"/>
      <c r="S152" s="39"/>
      <c r="T152" s="39"/>
      <c r="U152" s="39">
        <v>12</v>
      </c>
    </row>
    <row r="153" spans="1:21" s="45" customFormat="1" x14ac:dyDescent="0.25">
      <c r="A153" s="41" t="s">
        <v>117</v>
      </c>
      <c r="B153" s="47" t="s">
        <v>118</v>
      </c>
      <c r="F153"/>
      <c r="J153" s="48"/>
      <c r="K153" s="48"/>
      <c r="L153" s="48"/>
      <c r="M153" s="48">
        <v>7</v>
      </c>
      <c r="N153" s="48"/>
      <c r="O153" s="48"/>
      <c r="P153" s="48"/>
      <c r="Q153" s="48"/>
      <c r="R153" s="48"/>
      <c r="S153" s="48"/>
      <c r="T153" s="48"/>
      <c r="U153" s="48">
        <v>7</v>
      </c>
    </row>
    <row r="154" spans="1:21" x14ac:dyDescent="0.25">
      <c r="B154" s="49" t="s">
        <v>148</v>
      </c>
      <c r="C154" s="4" t="s">
        <v>149</v>
      </c>
      <c r="F154"/>
      <c r="G154"/>
      <c r="H154"/>
      <c r="I154"/>
      <c r="J154" s="27"/>
      <c r="K154" s="27"/>
      <c r="L154" s="27"/>
      <c r="M154" s="27">
        <v>7</v>
      </c>
      <c r="N154" s="27"/>
      <c r="O154" s="27"/>
      <c r="P154" s="27"/>
      <c r="Q154" s="27"/>
      <c r="R154" s="27"/>
      <c r="S154" s="27"/>
      <c r="T154" s="27"/>
      <c r="U154" s="27">
        <v>7</v>
      </c>
    </row>
    <row r="155" spans="1:21" s="45" customFormat="1" x14ac:dyDescent="0.25">
      <c r="A155" s="41" t="s">
        <v>119</v>
      </c>
      <c r="B155" s="47" t="s">
        <v>120</v>
      </c>
      <c r="F155"/>
      <c r="J155" s="48"/>
      <c r="K155" s="48"/>
      <c r="L155" s="48"/>
      <c r="M155" s="48">
        <v>1</v>
      </c>
      <c r="N155" s="48"/>
      <c r="O155" s="48"/>
      <c r="P155" s="48"/>
      <c r="Q155" s="48"/>
      <c r="R155" s="48"/>
      <c r="S155" s="48"/>
      <c r="T155" s="48"/>
      <c r="U155" s="48">
        <v>1</v>
      </c>
    </row>
    <row r="156" spans="1:21" x14ac:dyDescent="0.25">
      <c r="B156" s="49" t="s">
        <v>148</v>
      </c>
      <c r="C156" s="4" t="s">
        <v>149</v>
      </c>
      <c r="F156"/>
      <c r="G156"/>
      <c r="H156"/>
      <c r="I156"/>
      <c r="J156" s="27"/>
      <c r="K156" s="27"/>
      <c r="L156" s="27"/>
      <c r="M156" s="27">
        <v>1</v>
      </c>
      <c r="N156" s="27"/>
      <c r="O156" s="27"/>
      <c r="P156" s="27"/>
      <c r="Q156" s="27"/>
      <c r="R156" s="27"/>
      <c r="S156" s="27"/>
      <c r="T156" s="27"/>
      <c r="U156" s="27">
        <v>1</v>
      </c>
    </row>
    <row r="157" spans="1:21" s="45" customFormat="1" x14ac:dyDescent="0.25">
      <c r="A157" s="41" t="s">
        <v>121</v>
      </c>
      <c r="B157" s="47" t="s">
        <v>122</v>
      </c>
      <c r="F157"/>
      <c r="J157" s="48"/>
      <c r="K157" s="48"/>
      <c r="L157" s="48"/>
      <c r="M157" s="48">
        <v>1</v>
      </c>
      <c r="N157" s="48"/>
      <c r="O157" s="48"/>
      <c r="P157" s="48"/>
      <c r="Q157" s="48"/>
      <c r="R157" s="48"/>
      <c r="S157" s="48"/>
      <c r="T157" s="48"/>
      <c r="U157" s="48">
        <v>1</v>
      </c>
    </row>
    <row r="158" spans="1:21" x14ac:dyDescent="0.25">
      <c r="B158" s="49" t="s">
        <v>148</v>
      </c>
      <c r="C158" s="4" t="s">
        <v>149</v>
      </c>
      <c r="F158"/>
      <c r="G158"/>
      <c r="H158"/>
      <c r="I158"/>
      <c r="J158" s="27"/>
      <c r="K158" s="27"/>
      <c r="L158" s="27"/>
      <c r="M158" s="27">
        <v>1</v>
      </c>
      <c r="N158" s="27"/>
      <c r="O158" s="27"/>
      <c r="P158" s="27"/>
      <c r="Q158" s="27"/>
      <c r="R158" s="27"/>
      <c r="S158" s="27"/>
      <c r="T158" s="27"/>
      <c r="U158" s="27">
        <v>1</v>
      </c>
    </row>
    <row r="159" spans="1:21" s="45" customFormat="1" x14ac:dyDescent="0.25">
      <c r="A159" s="41" t="s">
        <v>123</v>
      </c>
      <c r="B159" s="47" t="s">
        <v>124</v>
      </c>
      <c r="F159"/>
      <c r="J159" s="48"/>
      <c r="K159" s="48"/>
      <c r="L159" s="48"/>
      <c r="M159" s="48">
        <v>1</v>
      </c>
      <c r="N159" s="48"/>
      <c r="O159" s="48"/>
      <c r="P159" s="48"/>
      <c r="Q159" s="48"/>
      <c r="R159" s="48"/>
      <c r="S159" s="48"/>
      <c r="T159" s="48"/>
      <c r="U159" s="48">
        <v>1</v>
      </c>
    </row>
    <row r="160" spans="1:21" x14ac:dyDescent="0.25">
      <c r="B160" s="49" t="s">
        <v>148</v>
      </c>
      <c r="C160" s="4" t="s">
        <v>149</v>
      </c>
      <c r="F160"/>
      <c r="G160"/>
      <c r="H160"/>
      <c r="I160"/>
      <c r="J160" s="27"/>
      <c r="K160" s="27"/>
      <c r="L160" s="27"/>
      <c r="M160" s="27">
        <v>1</v>
      </c>
      <c r="N160" s="27"/>
      <c r="O160" s="27"/>
      <c r="P160" s="27"/>
      <c r="Q160" s="27"/>
      <c r="R160" s="27"/>
      <c r="S160" s="27"/>
      <c r="T160" s="27"/>
      <c r="U160" s="27">
        <v>1</v>
      </c>
    </row>
    <row r="161" spans="1:21" s="45" customFormat="1" x14ac:dyDescent="0.25">
      <c r="A161" s="41" t="s">
        <v>125</v>
      </c>
      <c r="B161" s="47" t="s">
        <v>126</v>
      </c>
      <c r="F161"/>
      <c r="J161" s="48"/>
      <c r="K161" s="48"/>
      <c r="L161" s="48"/>
      <c r="M161" s="48">
        <v>1</v>
      </c>
      <c r="N161" s="48"/>
      <c r="O161" s="48"/>
      <c r="P161" s="48"/>
      <c r="Q161" s="48"/>
      <c r="R161" s="48"/>
      <c r="S161" s="48"/>
      <c r="T161" s="48"/>
      <c r="U161" s="48">
        <v>1</v>
      </c>
    </row>
    <row r="162" spans="1:21" x14ac:dyDescent="0.25">
      <c r="B162" s="49" t="s">
        <v>148</v>
      </c>
      <c r="C162" s="4" t="s">
        <v>149</v>
      </c>
      <c r="F162"/>
      <c r="G162"/>
      <c r="H162"/>
      <c r="I162"/>
      <c r="J162" s="27"/>
      <c r="K162" s="27"/>
      <c r="L162" s="27"/>
      <c r="M162" s="27">
        <v>1</v>
      </c>
      <c r="N162" s="27"/>
      <c r="O162" s="27"/>
      <c r="P162" s="27"/>
      <c r="Q162" s="27"/>
      <c r="R162" s="27"/>
      <c r="S162" s="27"/>
      <c r="T162" s="27"/>
      <c r="U162" s="27">
        <v>1</v>
      </c>
    </row>
    <row r="163" spans="1:21" s="45" customFormat="1" x14ac:dyDescent="0.25">
      <c r="A163" s="41" t="s">
        <v>127</v>
      </c>
      <c r="B163" s="47" t="s">
        <v>128</v>
      </c>
      <c r="F163"/>
      <c r="J163" s="48"/>
      <c r="K163" s="48"/>
      <c r="L163" s="48"/>
      <c r="M163" s="48">
        <v>1</v>
      </c>
      <c r="N163" s="48"/>
      <c r="O163" s="48"/>
      <c r="P163" s="48"/>
      <c r="Q163" s="48"/>
      <c r="R163" s="48"/>
      <c r="S163" s="48"/>
      <c r="T163" s="48"/>
      <c r="U163" s="48">
        <v>1</v>
      </c>
    </row>
    <row r="164" spans="1:21" x14ac:dyDescent="0.25">
      <c r="B164" s="49" t="s">
        <v>148</v>
      </c>
      <c r="C164" s="4" t="s">
        <v>149</v>
      </c>
      <c r="F164"/>
      <c r="G164"/>
      <c r="H164"/>
      <c r="I164"/>
      <c r="J164" s="27"/>
      <c r="K164" s="27"/>
      <c r="L164" s="27"/>
      <c r="M164" s="27">
        <v>1</v>
      </c>
      <c r="N164" s="27"/>
      <c r="O164" s="27"/>
      <c r="P164" s="27"/>
      <c r="Q164" s="27"/>
      <c r="R164" s="27"/>
      <c r="S164" s="27"/>
      <c r="T164" s="27"/>
      <c r="U164" s="27">
        <v>1</v>
      </c>
    </row>
    <row r="165" spans="1:21" s="45" customFormat="1" ht="18.75" x14ac:dyDescent="0.3">
      <c r="A165" s="41" t="s">
        <v>28</v>
      </c>
      <c r="B165" s="41"/>
      <c r="C165" s="41"/>
      <c r="D165" s="41"/>
      <c r="E165" s="41"/>
      <c r="F165" s="41"/>
      <c r="G165" s="41"/>
      <c r="H165" s="41"/>
      <c r="I165" s="41"/>
      <c r="J165" s="48">
        <v>18</v>
      </c>
      <c r="K165" s="48">
        <v>1</v>
      </c>
      <c r="L165" s="48">
        <v>25</v>
      </c>
      <c r="M165" s="48">
        <v>459</v>
      </c>
      <c r="N165" s="48">
        <v>21</v>
      </c>
      <c r="O165" s="48">
        <v>1</v>
      </c>
      <c r="P165" s="48">
        <v>1</v>
      </c>
      <c r="Q165" s="48">
        <v>6</v>
      </c>
      <c r="R165" s="48">
        <v>4</v>
      </c>
      <c r="S165" s="48">
        <v>5</v>
      </c>
      <c r="T165" s="48">
        <v>94</v>
      </c>
      <c r="U165" s="40">
        <v>635</v>
      </c>
    </row>
    <row r="166" spans="1:21" x14ac:dyDescent="0.25">
      <c r="A166"/>
      <c r="C166"/>
      <c r="F166"/>
      <c r="G166"/>
      <c r="H166"/>
      <c r="I166"/>
    </row>
    <row r="167" spans="1:21" x14ac:dyDescent="0.25">
      <c r="A167"/>
      <c r="C167"/>
      <c r="F167"/>
      <c r="G167"/>
      <c r="H167"/>
      <c r="I167"/>
    </row>
    <row r="168" spans="1:21" x14ac:dyDescent="0.25">
      <c r="A168"/>
      <c r="C168"/>
      <c r="F168"/>
      <c r="G168"/>
      <c r="H168"/>
      <c r="I168"/>
    </row>
    <row r="169" spans="1:21" x14ac:dyDescent="0.25">
      <c r="A169"/>
      <c r="C169"/>
      <c r="F169"/>
      <c r="G169"/>
      <c r="H169"/>
      <c r="I169"/>
    </row>
    <row r="170" spans="1:21" x14ac:dyDescent="0.25">
      <c r="A170"/>
      <c r="C170"/>
      <c r="F170"/>
      <c r="G170"/>
      <c r="H170"/>
      <c r="I170"/>
    </row>
    <row r="171" spans="1:21" x14ac:dyDescent="0.25">
      <c r="A171"/>
      <c r="C171"/>
      <c r="F171"/>
      <c r="G171"/>
      <c r="H171"/>
      <c r="I171"/>
    </row>
    <row r="172" spans="1:21" x14ac:dyDescent="0.25">
      <c r="A172"/>
      <c r="C172"/>
      <c r="F172"/>
      <c r="G172"/>
      <c r="H172"/>
      <c r="I172"/>
    </row>
    <row r="173" spans="1:21" x14ac:dyDescent="0.25">
      <c r="A173"/>
      <c r="C173"/>
      <c r="F173"/>
      <c r="G173"/>
      <c r="H173"/>
      <c r="I173"/>
    </row>
    <row r="174" spans="1:21" x14ac:dyDescent="0.25">
      <c r="A174"/>
      <c r="C174"/>
      <c r="F174"/>
      <c r="G174"/>
      <c r="H174"/>
      <c r="I174"/>
    </row>
    <row r="175" spans="1:21" x14ac:dyDescent="0.25">
      <c r="A175"/>
      <c r="C175"/>
      <c r="F175"/>
      <c r="G175"/>
      <c r="H175"/>
      <c r="I175"/>
    </row>
    <row r="176" spans="1:21" x14ac:dyDescent="0.25">
      <c r="A176"/>
      <c r="C176"/>
      <c r="F176"/>
      <c r="G176"/>
      <c r="H176"/>
      <c r="I176"/>
    </row>
    <row r="177" spans="1:9" x14ac:dyDescent="0.25">
      <c r="A177"/>
      <c r="C177"/>
      <c r="F177"/>
      <c r="G177"/>
      <c r="H177"/>
      <c r="I177"/>
    </row>
    <row r="178" spans="1:9" x14ac:dyDescent="0.25">
      <c r="A178"/>
      <c r="C178"/>
      <c r="F178"/>
      <c r="G178"/>
      <c r="H178"/>
      <c r="I178"/>
    </row>
    <row r="179" spans="1:9" x14ac:dyDescent="0.25">
      <c r="A179"/>
      <c r="C179"/>
      <c r="F179"/>
      <c r="G179"/>
      <c r="H179"/>
      <c r="I179"/>
    </row>
    <row r="180" spans="1:9" x14ac:dyDescent="0.25">
      <c r="A180"/>
      <c r="C180"/>
      <c r="F180"/>
      <c r="G180"/>
      <c r="H180"/>
      <c r="I180"/>
    </row>
    <row r="181" spans="1:9" x14ac:dyDescent="0.25">
      <c r="A181"/>
      <c r="C181"/>
      <c r="F181"/>
      <c r="G181"/>
      <c r="H181"/>
      <c r="I181"/>
    </row>
    <row r="182" spans="1:9" x14ac:dyDescent="0.25">
      <c r="A182"/>
      <c r="C182"/>
      <c r="F182"/>
      <c r="G182"/>
      <c r="H182"/>
      <c r="I182"/>
    </row>
    <row r="183" spans="1:9" x14ac:dyDescent="0.25">
      <c r="A183"/>
      <c r="C183"/>
      <c r="F183"/>
      <c r="G183"/>
      <c r="H183"/>
      <c r="I183"/>
    </row>
    <row r="184" spans="1:9" x14ac:dyDescent="0.25">
      <c r="A184"/>
      <c r="C184"/>
      <c r="F184"/>
      <c r="G184"/>
      <c r="H184"/>
      <c r="I184"/>
    </row>
    <row r="185" spans="1:9" x14ac:dyDescent="0.25">
      <c r="A185"/>
      <c r="C185"/>
      <c r="F185"/>
      <c r="G185"/>
      <c r="H185"/>
      <c r="I185"/>
    </row>
    <row r="186" spans="1:9" x14ac:dyDescent="0.25">
      <c r="A186"/>
      <c r="C186"/>
      <c r="F186"/>
      <c r="G186"/>
      <c r="H186"/>
      <c r="I186"/>
    </row>
    <row r="187" spans="1:9" x14ac:dyDescent="0.25">
      <c r="A187"/>
      <c r="C187"/>
      <c r="F187"/>
      <c r="G187"/>
      <c r="H187"/>
      <c r="I187"/>
    </row>
    <row r="188" spans="1:9" x14ac:dyDescent="0.25">
      <c r="A188"/>
      <c r="C188"/>
      <c r="F188"/>
      <c r="G188"/>
      <c r="H188"/>
      <c r="I188"/>
    </row>
    <row r="189" spans="1:9" x14ac:dyDescent="0.25">
      <c r="A189"/>
      <c r="C189"/>
      <c r="F189"/>
      <c r="G189"/>
      <c r="H189"/>
      <c r="I189"/>
    </row>
    <row r="190" spans="1:9" x14ac:dyDescent="0.25">
      <c r="A190"/>
      <c r="C190"/>
      <c r="F190"/>
      <c r="G190"/>
      <c r="H190"/>
      <c r="I190"/>
    </row>
    <row r="191" spans="1:9" x14ac:dyDescent="0.25">
      <c r="A191"/>
      <c r="C191"/>
      <c r="F191"/>
      <c r="G191"/>
      <c r="H191"/>
      <c r="I191"/>
    </row>
    <row r="192" spans="1:9" x14ac:dyDescent="0.25">
      <c r="A192"/>
      <c r="C192"/>
      <c r="F192"/>
      <c r="G192"/>
      <c r="H192"/>
      <c r="I192"/>
    </row>
    <row r="193" spans="1:9" x14ac:dyDescent="0.25">
      <c r="A193"/>
      <c r="C193"/>
      <c r="F193"/>
      <c r="G193"/>
      <c r="H193"/>
      <c r="I193"/>
    </row>
    <row r="194" spans="1:9" x14ac:dyDescent="0.25">
      <c r="A194"/>
      <c r="C194"/>
      <c r="F194"/>
      <c r="G194"/>
      <c r="H194"/>
      <c r="I194"/>
    </row>
    <row r="195" spans="1:9" x14ac:dyDescent="0.25">
      <c r="A195"/>
      <c r="C195"/>
      <c r="F195"/>
      <c r="G195"/>
      <c r="H195"/>
      <c r="I195"/>
    </row>
    <row r="196" spans="1:9" x14ac:dyDescent="0.25">
      <c r="A196"/>
      <c r="C196"/>
      <c r="F196"/>
      <c r="G196"/>
      <c r="H196"/>
      <c r="I196"/>
    </row>
    <row r="197" spans="1:9" x14ac:dyDescent="0.25">
      <c r="A197"/>
      <c r="C197"/>
      <c r="F197"/>
      <c r="G197"/>
      <c r="H197"/>
      <c r="I197"/>
    </row>
    <row r="198" spans="1:9" x14ac:dyDescent="0.25">
      <c r="A198"/>
      <c r="C198"/>
      <c r="F198"/>
      <c r="G198"/>
      <c r="H198"/>
      <c r="I198"/>
    </row>
    <row r="199" spans="1:9" x14ac:dyDescent="0.25">
      <c r="A199"/>
      <c r="C199"/>
      <c r="F199"/>
      <c r="G199"/>
      <c r="H199"/>
      <c r="I199"/>
    </row>
    <row r="200" spans="1:9" x14ac:dyDescent="0.25">
      <c r="A200"/>
      <c r="C200"/>
      <c r="F200"/>
      <c r="G200"/>
      <c r="H200"/>
      <c r="I200"/>
    </row>
    <row r="201" spans="1:9" x14ac:dyDescent="0.25">
      <c r="A201"/>
      <c r="C201"/>
      <c r="F201"/>
      <c r="G201"/>
      <c r="H201"/>
      <c r="I201"/>
    </row>
    <row r="202" spans="1:9" x14ac:dyDescent="0.25">
      <c r="A202"/>
      <c r="C202"/>
      <c r="F202"/>
      <c r="G202"/>
      <c r="H202"/>
      <c r="I202"/>
    </row>
    <row r="203" spans="1:9" x14ac:dyDescent="0.25">
      <c r="A203"/>
      <c r="C203"/>
      <c r="F203"/>
      <c r="G203"/>
      <c r="H203"/>
      <c r="I203"/>
    </row>
    <row r="204" spans="1:9" x14ac:dyDescent="0.25">
      <c r="A204"/>
      <c r="C204"/>
      <c r="F204"/>
      <c r="G204"/>
      <c r="H204"/>
      <c r="I204"/>
    </row>
    <row r="205" spans="1:9" x14ac:dyDescent="0.25">
      <c r="A205"/>
      <c r="C205"/>
      <c r="F205"/>
      <c r="G205"/>
      <c r="H205"/>
      <c r="I205"/>
    </row>
    <row r="206" spans="1:9" x14ac:dyDescent="0.25">
      <c r="A206"/>
      <c r="C206"/>
      <c r="F206"/>
      <c r="G206"/>
      <c r="H206"/>
      <c r="I206"/>
    </row>
    <row r="207" spans="1:9" x14ac:dyDescent="0.25">
      <c r="A207"/>
      <c r="C207"/>
      <c r="F207"/>
      <c r="G207"/>
      <c r="H207"/>
      <c r="I207"/>
    </row>
    <row r="208" spans="1:9" x14ac:dyDescent="0.25">
      <c r="A208"/>
      <c r="C208"/>
      <c r="F208"/>
      <c r="G208"/>
      <c r="H208"/>
      <c r="I208"/>
    </row>
    <row r="209" spans="1:9" x14ac:dyDescent="0.25">
      <c r="A209"/>
      <c r="C209"/>
      <c r="F209"/>
      <c r="G209"/>
      <c r="H209"/>
      <c r="I209"/>
    </row>
    <row r="210" spans="1:9" x14ac:dyDescent="0.25">
      <c r="A210"/>
      <c r="C210"/>
      <c r="F210"/>
      <c r="G210"/>
      <c r="H210"/>
      <c r="I210"/>
    </row>
    <row r="211" spans="1:9" x14ac:dyDescent="0.25">
      <c r="A211"/>
      <c r="C211"/>
      <c r="F211"/>
      <c r="G211"/>
      <c r="H211"/>
      <c r="I211"/>
    </row>
    <row r="212" spans="1:9" x14ac:dyDescent="0.25">
      <c r="A212"/>
      <c r="C212"/>
      <c r="F212"/>
      <c r="G212"/>
      <c r="H212"/>
      <c r="I212"/>
    </row>
    <row r="213" spans="1:9" x14ac:dyDescent="0.25">
      <c r="A213"/>
      <c r="C213"/>
      <c r="F213"/>
      <c r="G213"/>
      <c r="H213"/>
      <c r="I213"/>
    </row>
    <row r="214" spans="1:9" x14ac:dyDescent="0.25">
      <c r="A214"/>
      <c r="C214"/>
      <c r="F214"/>
      <c r="G214"/>
      <c r="H214"/>
      <c r="I214"/>
    </row>
    <row r="215" spans="1:9" x14ac:dyDescent="0.25">
      <c r="A215"/>
      <c r="C215"/>
      <c r="F215"/>
      <c r="G215"/>
      <c r="H215"/>
      <c r="I215"/>
    </row>
    <row r="216" spans="1:9" x14ac:dyDescent="0.25">
      <c r="A216"/>
      <c r="C216"/>
      <c r="F216"/>
      <c r="G216"/>
      <c r="H216"/>
      <c r="I216"/>
    </row>
    <row r="217" spans="1:9" x14ac:dyDescent="0.25">
      <c r="A217"/>
      <c r="C217"/>
      <c r="F217"/>
      <c r="G217"/>
      <c r="H217"/>
      <c r="I217"/>
    </row>
    <row r="218" spans="1:9" x14ac:dyDescent="0.25">
      <c r="A218"/>
      <c r="C218"/>
      <c r="F218"/>
      <c r="G218"/>
      <c r="H218"/>
      <c r="I218"/>
    </row>
    <row r="219" spans="1:9" x14ac:dyDescent="0.25">
      <c r="A219"/>
      <c r="C219"/>
      <c r="F219"/>
      <c r="G219"/>
      <c r="H219"/>
      <c r="I219"/>
    </row>
    <row r="220" spans="1:9" x14ac:dyDescent="0.25">
      <c r="A220"/>
      <c r="C220"/>
      <c r="F220"/>
      <c r="G220"/>
      <c r="H220"/>
      <c r="I220"/>
    </row>
    <row r="221" spans="1:9" x14ac:dyDescent="0.25">
      <c r="A221"/>
      <c r="C221"/>
      <c r="F221"/>
      <c r="G221"/>
      <c r="H221"/>
      <c r="I221"/>
    </row>
    <row r="222" spans="1:9" x14ac:dyDescent="0.25">
      <c r="A222"/>
      <c r="C222"/>
      <c r="F222"/>
      <c r="G222"/>
      <c r="H222"/>
      <c r="I222"/>
    </row>
    <row r="223" spans="1:9" x14ac:dyDescent="0.25">
      <c r="A223"/>
      <c r="C223"/>
      <c r="F223"/>
      <c r="G223"/>
      <c r="H223"/>
      <c r="I223"/>
    </row>
    <row r="224" spans="1:9" x14ac:dyDescent="0.25">
      <c r="A224"/>
      <c r="C224"/>
      <c r="F224"/>
      <c r="G224"/>
      <c r="H224"/>
      <c r="I224"/>
    </row>
    <row r="225" spans="1:9" x14ac:dyDescent="0.25">
      <c r="A225"/>
      <c r="C225"/>
      <c r="F225"/>
      <c r="G225"/>
      <c r="H225"/>
      <c r="I225"/>
    </row>
    <row r="226" spans="1:9" x14ac:dyDescent="0.25">
      <c r="A226"/>
      <c r="C226"/>
      <c r="F226"/>
      <c r="G226"/>
      <c r="H226"/>
      <c r="I226"/>
    </row>
    <row r="227" spans="1:9" x14ac:dyDescent="0.25">
      <c r="A227"/>
      <c r="C227"/>
      <c r="F227"/>
      <c r="G227"/>
      <c r="H227"/>
      <c r="I227"/>
    </row>
    <row r="228" spans="1:9" x14ac:dyDescent="0.25">
      <c r="A228"/>
      <c r="C228"/>
      <c r="F228"/>
      <c r="G228"/>
      <c r="H228"/>
      <c r="I228"/>
    </row>
    <row r="229" spans="1:9" x14ac:dyDescent="0.25">
      <c r="A229"/>
      <c r="C229"/>
      <c r="F229"/>
      <c r="G229"/>
      <c r="H229"/>
      <c r="I229"/>
    </row>
    <row r="230" spans="1:9" x14ac:dyDescent="0.25">
      <c r="A230"/>
      <c r="C230"/>
      <c r="F230"/>
      <c r="G230"/>
      <c r="H230"/>
      <c r="I230"/>
    </row>
    <row r="231" spans="1:9" x14ac:dyDescent="0.25">
      <c r="A231"/>
      <c r="C231"/>
      <c r="F231"/>
      <c r="G231"/>
      <c r="H231"/>
      <c r="I231"/>
    </row>
    <row r="232" spans="1:9" x14ac:dyDescent="0.25">
      <c r="A232"/>
      <c r="C232"/>
      <c r="F232"/>
      <c r="G232"/>
      <c r="H232"/>
      <c r="I232"/>
    </row>
    <row r="233" spans="1:9" x14ac:dyDescent="0.25">
      <c r="A233"/>
      <c r="C233"/>
      <c r="F233"/>
      <c r="G233"/>
      <c r="H233"/>
      <c r="I233"/>
    </row>
    <row r="234" spans="1:9" x14ac:dyDescent="0.25">
      <c r="A234"/>
      <c r="C234"/>
      <c r="F234"/>
      <c r="G234"/>
      <c r="H234"/>
      <c r="I234"/>
    </row>
    <row r="235" spans="1:9" x14ac:dyDescent="0.25">
      <c r="A235"/>
      <c r="C235"/>
      <c r="F235"/>
      <c r="G235"/>
      <c r="H235"/>
      <c r="I235"/>
    </row>
    <row r="236" spans="1:9" x14ac:dyDescent="0.25">
      <c r="A236"/>
      <c r="C236"/>
      <c r="F236"/>
      <c r="G236"/>
      <c r="H236"/>
      <c r="I236"/>
    </row>
    <row r="237" spans="1:9" x14ac:dyDescent="0.25">
      <c r="A237"/>
      <c r="C237"/>
      <c r="F237"/>
      <c r="G237"/>
      <c r="H237"/>
      <c r="I237"/>
    </row>
    <row r="238" spans="1:9" x14ac:dyDescent="0.25">
      <c r="A238"/>
      <c r="C238"/>
      <c r="F238"/>
      <c r="G238"/>
      <c r="H238"/>
      <c r="I238"/>
    </row>
    <row r="239" spans="1:9" x14ac:dyDescent="0.25">
      <c r="A239"/>
      <c r="C239"/>
      <c r="F239"/>
      <c r="G239"/>
      <c r="H239"/>
      <c r="I239"/>
    </row>
    <row r="240" spans="1:9" x14ac:dyDescent="0.25">
      <c r="A240"/>
      <c r="C240"/>
      <c r="F240"/>
      <c r="G240"/>
      <c r="H240"/>
      <c r="I240"/>
    </row>
    <row r="241" spans="1:9" x14ac:dyDescent="0.25">
      <c r="A241"/>
      <c r="C241"/>
      <c r="F241"/>
      <c r="G241"/>
      <c r="H241"/>
      <c r="I241"/>
    </row>
    <row r="242" spans="1:9" x14ac:dyDescent="0.25">
      <c r="A242"/>
      <c r="C242"/>
      <c r="F242"/>
      <c r="G242"/>
      <c r="H242"/>
      <c r="I242"/>
    </row>
    <row r="243" spans="1:9" x14ac:dyDescent="0.25">
      <c r="A243"/>
      <c r="C243"/>
      <c r="F243"/>
      <c r="G243"/>
      <c r="H243"/>
      <c r="I243"/>
    </row>
    <row r="244" spans="1:9" x14ac:dyDescent="0.25">
      <c r="A244"/>
      <c r="C244"/>
      <c r="F244"/>
      <c r="G244"/>
      <c r="H244"/>
      <c r="I244"/>
    </row>
    <row r="245" spans="1:9" x14ac:dyDescent="0.25">
      <c r="A245"/>
      <c r="C245"/>
      <c r="F245"/>
      <c r="G245"/>
      <c r="H245"/>
      <c r="I245"/>
    </row>
    <row r="246" spans="1:9" x14ac:dyDescent="0.25">
      <c r="A246"/>
      <c r="C246"/>
      <c r="F246"/>
      <c r="G246"/>
      <c r="H246"/>
      <c r="I246"/>
    </row>
    <row r="247" spans="1:9" x14ac:dyDescent="0.25">
      <c r="A247"/>
      <c r="C247"/>
      <c r="F247"/>
      <c r="G247"/>
      <c r="H247"/>
      <c r="I247"/>
    </row>
    <row r="248" spans="1:9" x14ac:dyDescent="0.25">
      <c r="A248"/>
      <c r="C248"/>
      <c r="F248"/>
      <c r="G248"/>
      <c r="H248"/>
      <c r="I248"/>
    </row>
    <row r="249" spans="1:9" x14ac:dyDescent="0.25">
      <c r="A249"/>
      <c r="C249"/>
      <c r="F249"/>
      <c r="G249"/>
      <c r="H249"/>
      <c r="I249"/>
    </row>
    <row r="250" spans="1:9" x14ac:dyDescent="0.25">
      <c r="A250"/>
      <c r="C250"/>
      <c r="F250"/>
      <c r="G250"/>
      <c r="H250"/>
      <c r="I250"/>
    </row>
    <row r="251" spans="1:9" x14ac:dyDescent="0.25">
      <c r="A251"/>
      <c r="C251"/>
      <c r="F251"/>
      <c r="G251"/>
      <c r="H251"/>
      <c r="I251"/>
    </row>
    <row r="252" spans="1:9" x14ac:dyDescent="0.25">
      <c r="A252"/>
      <c r="C252"/>
      <c r="F252"/>
      <c r="G252"/>
      <c r="H252"/>
      <c r="I252"/>
    </row>
    <row r="253" spans="1:9" x14ac:dyDescent="0.25">
      <c r="A253"/>
      <c r="C253"/>
      <c r="F253"/>
      <c r="G253"/>
      <c r="H253"/>
      <c r="I253"/>
    </row>
    <row r="254" spans="1:9" x14ac:dyDescent="0.25">
      <c r="A254"/>
      <c r="C254"/>
      <c r="F254"/>
      <c r="G254"/>
      <c r="H254"/>
      <c r="I254"/>
    </row>
    <row r="255" spans="1:9" x14ac:dyDescent="0.25">
      <c r="A255"/>
      <c r="C255"/>
      <c r="F255"/>
      <c r="G255"/>
      <c r="H255"/>
      <c r="I255"/>
    </row>
    <row r="256" spans="1:9" x14ac:dyDescent="0.25">
      <c r="A256"/>
      <c r="C256"/>
      <c r="F256"/>
      <c r="G256"/>
      <c r="H256"/>
      <c r="I256"/>
    </row>
    <row r="257" spans="1:9" x14ac:dyDescent="0.25">
      <c r="A257"/>
      <c r="C257"/>
      <c r="F257"/>
      <c r="G257"/>
      <c r="H257"/>
      <c r="I257"/>
    </row>
    <row r="258" spans="1:9" x14ac:dyDescent="0.25">
      <c r="A258"/>
      <c r="C258"/>
      <c r="F258"/>
      <c r="G258"/>
      <c r="H258"/>
      <c r="I258"/>
    </row>
    <row r="259" spans="1:9" x14ac:dyDescent="0.25">
      <c r="A259"/>
      <c r="C259"/>
      <c r="F259"/>
      <c r="G259"/>
      <c r="H259"/>
      <c r="I259"/>
    </row>
    <row r="260" spans="1:9" x14ac:dyDescent="0.25">
      <c r="A260"/>
      <c r="C260"/>
      <c r="F260"/>
      <c r="G260"/>
      <c r="H260"/>
      <c r="I260"/>
    </row>
    <row r="261" spans="1:9" x14ac:dyDescent="0.25">
      <c r="A261"/>
      <c r="C261"/>
      <c r="F261"/>
      <c r="G261"/>
      <c r="H261"/>
      <c r="I261"/>
    </row>
    <row r="262" spans="1:9" x14ac:dyDescent="0.25">
      <c r="A262"/>
      <c r="C262"/>
      <c r="F262"/>
      <c r="G262"/>
      <c r="H262"/>
      <c r="I262"/>
    </row>
    <row r="263" spans="1:9" x14ac:dyDescent="0.25">
      <c r="A263"/>
      <c r="C263"/>
      <c r="F263"/>
      <c r="G263"/>
      <c r="H263"/>
      <c r="I263"/>
    </row>
    <row r="264" spans="1:9" x14ac:dyDescent="0.25">
      <c r="A264"/>
      <c r="C264"/>
      <c r="F264"/>
      <c r="G264"/>
      <c r="H264"/>
      <c r="I264"/>
    </row>
    <row r="265" spans="1:9" x14ac:dyDescent="0.25">
      <c r="A265"/>
      <c r="C265"/>
      <c r="F265"/>
      <c r="G265"/>
      <c r="H265"/>
      <c r="I265"/>
    </row>
    <row r="266" spans="1:9" x14ac:dyDescent="0.25">
      <c r="A266"/>
      <c r="C266"/>
      <c r="F266"/>
      <c r="G266"/>
      <c r="H266"/>
      <c r="I266"/>
    </row>
    <row r="267" spans="1:9" x14ac:dyDescent="0.25">
      <c r="A267"/>
      <c r="C267"/>
      <c r="F267"/>
      <c r="G267"/>
      <c r="H267"/>
      <c r="I267"/>
    </row>
    <row r="268" spans="1:9" x14ac:dyDescent="0.25">
      <c r="A268"/>
      <c r="C268"/>
      <c r="F268"/>
      <c r="G268"/>
      <c r="H268"/>
      <c r="I268"/>
    </row>
    <row r="269" spans="1:9" x14ac:dyDescent="0.25">
      <c r="A269"/>
      <c r="C269"/>
      <c r="F269"/>
      <c r="G269"/>
      <c r="H269"/>
      <c r="I269"/>
    </row>
    <row r="270" spans="1:9" x14ac:dyDescent="0.25">
      <c r="A270"/>
      <c r="C270"/>
      <c r="F270"/>
      <c r="G270"/>
      <c r="H270"/>
      <c r="I270"/>
    </row>
    <row r="271" spans="1:9" x14ac:dyDescent="0.25">
      <c r="A271"/>
      <c r="C271"/>
      <c r="F271"/>
      <c r="G271"/>
      <c r="H271"/>
      <c r="I271"/>
    </row>
    <row r="272" spans="1:9" x14ac:dyDescent="0.25">
      <c r="A272"/>
      <c r="C272"/>
      <c r="F272"/>
      <c r="G272"/>
      <c r="H272"/>
      <c r="I272"/>
    </row>
    <row r="273" spans="1:9" x14ac:dyDescent="0.25">
      <c r="A273"/>
      <c r="C273"/>
      <c r="F273"/>
      <c r="G273"/>
      <c r="H273"/>
      <c r="I273"/>
    </row>
    <row r="274" spans="1:9" x14ac:dyDescent="0.25">
      <c r="A274"/>
      <c r="C274"/>
      <c r="F274"/>
      <c r="G274"/>
      <c r="H274"/>
      <c r="I274"/>
    </row>
    <row r="275" spans="1:9" x14ac:dyDescent="0.25">
      <c r="A275"/>
      <c r="C275"/>
      <c r="F275"/>
      <c r="G275"/>
      <c r="H275"/>
      <c r="I275"/>
    </row>
    <row r="276" spans="1:9" x14ac:dyDescent="0.25">
      <c r="A276"/>
      <c r="C276"/>
      <c r="F276"/>
      <c r="G276"/>
      <c r="H276"/>
      <c r="I276"/>
    </row>
    <row r="277" spans="1:9" x14ac:dyDescent="0.25">
      <c r="A277"/>
      <c r="C277"/>
      <c r="F277"/>
      <c r="G277"/>
      <c r="H277"/>
      <c r="I277"/>
    </row>
    <row r="278" spans="1:9" x14ac:dyDescent="0.25">
      <c r="A278"/>
      <c r="C278"/>
      <c r="F278"/>
      <c r="G278"/>
      <c r="H278"/>
      <c r="I278"/>
    </row>
    <row r="279" spans="1:9" x14ac:dyDescent="0.25">
      <c r="A279"/>
      <c r="C279"/>
      <c r="F279"/>
      <c r="G279"/>
      <c r="H279"/>
      <c r="I279"/>
    </row>
    <row r="280" spans="1:9" x14ac:dyDescent="0.25">
      <c r="A280" s="45"/>
      <c r="C280"/>
      <c r="F280"/>
      <c r="G280"/>
      <c r="H280"/>
      <c r="I280"/>
    </row>
    <row r="281" spans="1:9" x14ac:dyDescent="0.25">
      <c r="A281" s="45"/>
      <c r="C281"/>
      <c r="F281"/>
      <c r="G281"/>
      <c r="H281"/>
      <c r="I281"/>
    </row>
    <row r="282" spans="1:9" x14ac:dyDescent="0.25">
      <c r="A282" s="45"/>
      <c r="C282"/>
      <c r="F282"/>
      <c r="G282"/>
      <c r="H282"/>
      <c r="I282"/>
    </row>
    <row r="283" spans="1:9" x14ac:dyDescent="0.25">
      <c r="A283" s="45"/>
      <c r="C283"/>
      <c r="F283"/>
      <c r="G283"/>
      <c r="H283"/>
      <c r="I283"/>
    </row>
    <row r="284" spans="1:9" x14ac:dyDescent="0.25">
      <c r="A284" s="45"/>
      <c r="C284"/>
      <c r="F284"/>
      <c r="G284"/>
      <c r="H284"/>
      <c r="I284"/>
    </row>
    <row r="285" spans="1:9" x14ac:dyDescent="0.25">
      <c r="A285" s="45"/>
      <c r="C285"/>
      <c r="F285"/>
      <c r="G285"/>
      <c r="H285"/>
      <c r="I285"/>
    </row>
    <row r="286" spans="1:9" x14ac:dyDescent="0.25">
      <c r="A286" s="45"/>
      <c r="C286"/>
      <c r="F286"/>
      <c r="G286"/>
      <c r="H286"/>
      <c r="I286"/>
    </row>
    <row r="287" spans="1:9" x14ac:dyDescent="0.25">
      <c r="A287" s="45"/>
      <c r="C287"/>
      <c r="F287"/>
      <c r="G287"/>
      <c r="H287"/>
      <c r="I287"/>
    </row>
    <row r="288" spans="1:9" x14ac:dyDescent="0.25">
      <c r="A288" s="45"/>
      <c r="C288"/>
      <c r="F288"/>
      <c r="G288"/>
      <c r="H288"/>
      <c r="I288"/>
    </row>
    <row r="289" spans="1:9" x14ac:dyDescent="0.25">
      <c r="A289" s="45"/>
      <c r="C289"/>
      <c r="F289"/>
      <c r="G289"/>
      <c r="H289"/>
      <c r="I289"/>
    </row>
    <row r="290" spans="1:9" x14ac:dyDescent="0.25">
      <c r="A290" s="45"/>
      <c r="C290"/>
      <c r="F290"/>
      <c r="G290"/>
      <c r="H290"/>
      <c r="I290"/>
    </row>
    <row r="291" spans="1:9" x14ac:dyDescent="0.25">
      <c r="A291" s="45"/>
      <c r="C291"/>
      <c r="F291"/>
      <c r="G291"/>
      <c r="H291"/>
      <c r="I291"/>
    </row>
    <row r="292" spans="1:9" x14ac:dyDescent="0.25">
      <c r="A292" s="45"/>
      <c r="C292"/>
      <c r="F292"/>
      <c r="G292"/>
      <c r="H292"/>
      <c r="I292"/>
    </row>
    <row r="293" spans="1:9" x14ac:dyDescent="0.25">
      <c r="A293" s="45"/>
      <c r="C293"/>
      <c r="F293"/>
      <c r="G293"/>
      <c r="H293"/>
      <c r="I293"/>
    </row>
    <row r="294" spans="1:9" x14ac:dyDescent="0.25">
      <c r="A294" s="45"/>
      <c r="C294"/>
      <c r="F294"/>
      <c r="G294"/>
      <c r="H294"/>
      <c r="I294"/>
    </row>
    <row r="295" spans="1:9" x14ac:dyDescent="0.25">
      <c r="A295" s="45"/>
      <c r="C295"/>
      <c r="F295"/>
      <c r="G295"/>
      <c r="H295"/>
      <c r="I295"/>
    </row>
    <row r="296" spans="1:9" x14ac:dyDescent="0.25">
      <c r="A296" s="45"/>
      <c r="C296"/>
      <c r="F296"/>
      <c r="G296"/>
      <c r="H296"/>
      <c r="I296"/>
    </row>
    <row r="297" spans="1:9" x14ac:dyDescent="0.25">
      <c r="A297" s="45"/>
      <c r="C297"/>
      <c r="F297"/>
      <c r="G297"/>
      <c r="H297"/>
      <c r="I297"/>
    </row>
    <row r="298" spans="1:9" x14ac:dyDescent="0.25">
      <c r="A298" s="45"/>
      <c r="C298"/>
      <c r="F298"/>
      <c r="G298"/>
      <c r="H298"/>
      <c r="I298"/>
    </row>
    <row r="299" spans="1:9" x14ac:dyDescent="0.25">
      <c r="A299" s="45"/>
      <c r="C299"/>
      <c r="F299"/>
      <c r="G299"/>
      <c r="H299"/>
      <c r="I299"/>
    </row>
    <row r="300" spans="1:9" x14ac:dyDescent="0.25">
      <c r="A300" s="45"/>
      <c r="C300"/>
      <c r="F300"/>
      <c r="G300"/>
      <c r="H300"/>
      <c r="I300"/>
    </row>
    <row r="301" spans="1:9" x14ac:dyDescent="0.25">
      <c r="A301" s="45"/>
      <c r="C301"/>
      <c r="F301"/>
      <c r="G301"/>
      <c r="H301"/>
      <c r="I301"/>
    </row>
    <row r="302" spans="1:9" x14ac:dyDescent="0.25">
      <c r="A302" s="45"/>
      <c r="C302"/>
      <c r="F302"/>
      <c r="G302"/>
      <c r="H302"/>
      <c r="I302"/>
    </row>
    <row r="303" spans="1:9" x14ac:dyDescent="0.25">
      <c r="A303" s="45"/>
      <c r="C303"/>
      <c r="F303"/>
      <c r="G303"/>
      <c r="H303"/>
      <c r="I303"/>
    </row>
    <row r="304" spans="1:9" x14ac:dyDescent="0.25">
      <c r="A304" s="45"/>
      <c r="C304"/>
      <c r="F304"/>
      <c r="G304"/>
      <c r="H304"/>
      <c r="I304"/>
    </row>
    <row r="305" spans="1:9" x14ac:dyDescent="0.25">
      <c r="A305" s="45"/>
      <c r="C305"/>
      <c r="F305"/>
      <c r="G305"/>
      <c r="H305"/>
      <c r="I305"/>
    </row>
    <row r="306" spans="1:9" x14ac:dyDescent="0.25">
      <c r="A306" s="45"/>
      <c r="C306"/>
      <c r="F306"/>
      <c r="G306"/>
      <c r="H306"/>
      <c r="I306"/>
    </row>
    <row r="307" spans="1:9" x14ac:dyDescent="0.25">
      <c r="A307" s="45"/>
      <c r="C307"/>
      <c r="F307"/>
      <c r="G307"/>
      <c r="H307"/>
      <c r="I307"/>
    </row>
    <row r="308" spans="1:9" x14ac:dyDescent="0.25">
      <c r="A308" s="45"/>
      <c r="C308"/>
      <c r="F308"/>
      <c r="G308"/>
      <c r="H308"/>
      <c r="I308"/>
    </row>
    <row r="309" spans="1:9" x14ac:dyDescent="0.25">
      <c r="A309" s="45"/>
      <c r="C309"/>
      <c r="F309"/>
      <c r="G309"/>
      <c r="H309"/>
      <c r="I309"/>
    </row>
    <row r="310" spans="1:9" x14ac:dyDescent="0.25">
      <c r="A310" s="45"/>
      <c r="C310"/>
      <c r="F310"/>
      <c r="G310"/>
      <c r="H310"/>
      <c r="I310"/>
    </row>
    <row r="311" spans="1:9" x14ac:dyDescent="0.25">
      <c r="A311" s="45"/>
      <c r="C311"/>
      <c r="F311"/>
      <c r="G311"/>
      <c r="H311"/>
      <c r="I311"/>
    </row>
    <row r="312" spans="1:9" x14ac:dyDescent="0.25">
      <c r="A312" s="45"/>
      <c r="C312"/>
      <c r="F312"/>
      <c r="G312"/>
      <c r="H312"/>
      <c r="I312"/>
    </row>
    <row r="313" spans="1:9" x14ac:dyDescent="0.25">
      <c r="A313" s="45"/>
      <c r="C313"/>
      <c r="F313"/>
      <c r="G313"/>
      <c r="H313"/>
      <c r="I313"/>
    </row>
    <row r="314" spans="1:9" x14ac:dyDescent="0.25">
      <c r="A314" s="45"/>
      <c r="C314"/>
      <c r="F314"/>
      <c r="G314"/>
      <c r="H314"/>
      <c r="I314"/>
    </row>
    <row r="315" spans="1:9" x14ac:dyDescent="0.25">
      <c r="A315" s="45"/>
      <c r="C315"/>
      <c r="F315"/>
      <c r="G315"/>
      <c r="H315"/>
      <c r="I315"/>
    </row>
    <row r="316" spans="1:9" x14ac:dyDescent="0.25">
      <c r="A316" s="45"/>
      <c r="C316"/>
      <c r="F316"/>
      <c r="G316"/>
      <c r="H316"/>
      <c r="I316"/>
    </row>
    <row r="317" spans="1:9" x14ac:dyDescent="0.25">
      <c r="A317" s="45"/>
      <c r="C317"/>
      <c r="F317"/>
      <c r="G317"/>
      <c r="H317"/>
      <c r="I317"/>
    </row>
    <row r="318" spans="1:9" x14ac:dyDescent="0.25">
      <c r="A318" s="45"/>
      <c r="C318"/>
      <c r="F318"/>
      <c r="G318"/>
      <c r="H318"/>
      <c r="I318"/>
    </row>
    <row r="319" spans="1:9" x14ac:dyDescent="0.25">
      <c r="A319" s="45"/>
      <c r="C319"/>
      <c r="F319"/>
      <c r="G319"/>
      <c r="H319"/>
      <c r="I319"/>
    </row>
    <row r="320" spans="1:9" x14ac:dyDescent="0.25">
      <c r="A320" s="45"/>
      <c r="C320"/>
      <c r="F320"/>
      <c r="G320"/>
      <c r="H320"/>
      <c r="I320"/>
    </row>
    <row r="321" spans="1:9" x14ac:dyDescent="0.25">
      <c r="A321" s="45"/>
      <c r="C321"/>
      <c r="F321"/>
      <c r="G321"/>
      <c r="H321"/>
      <c r="I321"/>
    </row>
    <row r="322" spans="1:9" x14ac:dyDescent="0.25">
      <c r="A322" s="45"/>
      <c r="C322"/>
      <c r="F322"/>
      <c r="G322"/>
      <c r="H322"/>
      <c r="I322"/>
    </row>
    <row r="323" spans="1:9" x14ac:dyDescent="0.25">
      <c r="A323" s="45"/>
      <c r="C323"/>
      <c r="F323"/>
      <c r="G323"/>
      <c r="H323"/>
      <c r="I323"/>
    </row>
    <row r="324" spans="1:9" x14ac:dyDescent="0.25">
      <c r="A324" s="45"/>
      <c r="C324"/>
      <c r="F324"/>
      <c r="G324"/>
      <c r="H324"/>
      <c r="I324"/>
    </row>
    <row r="325" spans="1:9" x14ac:dyDescent="0.25">
      <c r="A325" s="45"/>
      <c r="C325"/>
      <c r="F325"/>
      <c r="G325"/>
      <c r="H325"/>
      <c r="I325"/>
    </row>
    <row r="326" spans="1:9" x14ac:dyDescent="0.25">
      <c r="A326" s="45"/>
      <c r="C326"/>
      <c r="F326"/>
      <c r="G326"/>
      <c r="H326"/>
      <c r="I326"/>
    </row>
    <row r="327" spans="1:9" x14ac:dyDescent="0.25">
      <c r="A327" s="45"/>
      <c r="C327"/>
      <c r="F327"/>
      <c r="G327"/>
      <c r="H327"/>
      <c r="I327"/>
    </row>
    <row r="328" spans="1:9" x14ac:dyDescent="0.25">
      <c r="A328" s="45"/>
      <c r="C328"/>
      <c r="F328"/>
      <c r="G328"/>
      <c r="H328"/>
      <c r="I328"/>
    </row>
    <row r="329" spans="1:9" x14ac:dyDescent="0.25">
      <c r="A329" s="45"/>
      <c r="C329"/>
      <c r="F329"/>
      <c r="G329"/>
      <c r="H329"/>
      <c r="I329"/>
    </row>
    <row r="330" spans="1:9" x14ac:dyDescent="0.25">
      <c r="A330" s="45"/>
      <c r="C330"/>
      <c r="F330"/>
      <c r="G330"/>
      <c r="H330"/>
      <c r="I330"/>
    </row>
    <row r="331" spans="1:9" x14ac:dyDescent="0.25">
      <c r="A331" s="45"/>
      <c r="C331"/>
      <c r="F331"/>
      <c r="G331"/>
      <c r="H331"/>
      <c r="I331"/>
    </row>
    <row r="332" spans="1:9" x14ac:dyDescent="0.25">
      <c r="A332" s="45"/>
      <c r="C332"/>
      <c r="F332"/>
      <c r="G332"/>
      <c r="H332"/>
      <c r="I332"/>
    </row>
    <row r="333" spans="1:9" x14ac:dyDescent="0.25">
      <c r="A333" s="45"/>
      <c r="C333"/>
      <c r="F333"/>
      <c r="G333"/>
      <c r="H333"/>
      <c r="I333"/>
    </row>
    <row r="334" spans="1:9" x14ac:dyDescent="0.25">
      <c r="A334" s="45"/>
      <c r="C334"/>
      <c r="F334"/>
      <c r="G334"/>
      <c r="H334"/>
      <c r="I334"/>
    </row>
    <row r="335" spans="1:9" x14ac:dyDescent="0.25">
      <c r="A335" s="45"/>
      <c r="C335"/>
      <c r="F335"/>
      <c r="G335"/>
      <c r="H335"/>
      <c r="I335"/>
    </row>
    <row r="336" spans="1:9" x14ac:dyDescent="0.25">
      <c r="A336" s="45"/>
      <c r="C336"/>
      <c r="F336"/>
      <c r="G336"/>
      <c r="H336"/>
      <c r="I336"/>
    </row>
    <row r="337" spans="1:9" x14ac:dyDescent="0.25">
      <c r="A337" s="45"/>
      <c r="C337"/>
      <c r="F337"/>
      <c r="G337"/>
      <c r="H337"/>
      <c r="I337"/>
    </row>
    <row r="338" spans="1:9" x14ac:dyDescent="0.25">
      <c r="A338" s="45"/>
      <c r="C338"/>
      <c r="F338"/>
      <c r="G338"/>
      <c r="H338"/>
      <c r="I338"/>
    </row>
    <row r="339" spans="1:9" x14ac:dyDescent="0.25">
      <c r="A339" s="45"/>
      <c r="C339"/>
      <c r="F339"/>
      <c r="G339"/>
      <c r="H339"/>
      <c r="I339"/>
    </row>
    <row r="340" spans="1:9" x14ac:dyDescent="0.25">
      <c r="A340" s="45"/>
      <c r="C340"/>
      <c r="F340"/>
      <c r="G340"/>
      <c r="H340"/>
      <c r="I340"/>
    </row>
    <row r="341" spans="1:9" x14ac:dyDescent="0.25">
      <c r="A341" s="45"/>
      <c r="C341"/>
      <c r="F341"/>
      <c r="G341"/>
      <c r="H341"/>
      <c r="I341"/>
    </row>
    <row r="342" spans="1:9" x14ac:dyDescent="0.25">
      <c r="A342" s="45"/>
      <c r="C342"/>
      <c r="F342"/>
      <c r="G342"/>
      <c r="H342"/>
      <c r="I342"/>
    </row>
    <row r="343" spans="1:9" x14ac:dyDescent="0.25">
      <c r="A343" s="45"/>
      <c r="C343"/>
      <c r="F343"/>
      <c r="G343"/>
      <c r="H343"/>
      <c r="I343"/>
    </row>
    <row r="344" spans="1:9" x14ac:dyDescent="0.25">
      <c r="A344" s="45"/>
      <c r="C344"/>
      <c r="F344"/>
      <c r="G344"/>
      <c r="H344"/>
      <c r="I344"/>
    </row>
    <row r="345" spans="1:9" x14ac:dyDescent="0.25">
      <c r="A345" s="45"/>
      <c r="C345"/>
      <c r="F345"/>
      <c r="G345"/>
      <c r="H345"/>
      <c r="I345"/>
    </row>
    <row r="346" spans="1:9" x14ac:dyDescent="0.25">
      <c r="A346" s="45"/>
      <c r="C346"/>
      <c r="F346"/>
      <c r="G346"/>
      <c r="H346"/>
      <c r="I346"/>
    </row>
    <row r="347" spans="1:9" x14ac:dyDescent="0.25">
      <c r="A347" s="45"/>
      <c r="C347"/>
      <c r="F347"/>
      <c r="G347"/>
      <c r="H347"/>
      <c r="I347"/>
    </row>
    <row r="348" spans="1:9" x14ac:dyDescent="0.25">
      <c r="A348" s="45"/>
      <c r="C348"/>
      <c r="F348"/>
      <c r="G348"/>
      <c r="H348"/>
      <c r="I348"/>
    </row>
    <row r="349" spans="1:9" x14ac:dyDescent="0.25">
      <c r="A349" s="45"/>
      <c r="C349"/>
      <c r="F349"/>
      <c r="G349"/>
      <c r="H349"/>
      <c r="I349"/>
    </row>
    <row r="350" spans="1:9" x14ac:dyDescent="0.25">
      <c r="A350" s="45"/>
      <c r="C350"/>
      <c r="F350"/>
      <c r="G350"/>
      <c r="H350"/>
      <c r="I350"/>
    </row>
    <row r="351" spans="1:9" x14ac:dyDescent="0.25">
      <c r="A351" s="45"/>
      <c r="C351"/>
      <c r="F351"/>
      <c r="G351"/>
      <c r="H351"/>
      <c r="I351"/>
    </row>
    <row r="352" spans="1:9" x14ac:dyDescent="0.25">
      <c r="A352" s="45"/>
      <c r="C352"/>
      <c r="F352"/>
      <c r="G352"/>
      <c r="H352"/>
      <c r="I352"/>
    </row>
    <row r="353" spans="1:9" x14ac:dyDescent="0.25">
      <c r="A353" s="45"/>
      <c r="C353"/>
      <c r="F353"/>
      <c r="G353"/>
      <c r="H353"/>
      <c r="I353"/>
    </row>
    <row r="354" spans="1:9" x14ac:dyDescent="0.25">
      <c r="A354" s="45"/>
      <c r="C354"/>
      <c r="F354"/>
      <c r="G354"/>
      <c r="H354"/>
      <c r="I354"/>
    </row>
    <row r="355" spans="1:9" x14ac:dyDescent="0.25">
      <c r="A355" s="45"/>
      <c r="C355"/>
      <c r="F355"/>
      <c r="G355"/>
      <c r="H355"/>
      <c r="I355"/>
    </row>
    <row r="356" spans="1:9" x14ac:dyDescent="0.25">
      <c r="A356" s="45"/>
      <c r="C356"/>
      <c r="F356"/>
      <c r="G356"/>
      <c r="H356"/>
      <c r="I356"/>
    </row>
    <row r="357" spans="1:9" x14ac:dyDescent="0.25">
      <c r="A357" s="45"/>
      <c r="C357"/>
      <c r="F357"/>
      <c r="G357"/>
      <c r="H357"/>
      <c r="I357"/>
    </row>
    <row r="358" spans="1:9" x14ac:dyDescent="0.25">
      <c r="A358" s="45"/>
      <c r="C358"/>
      <c r="F358"/>
      <c r="G358"/>
      <c r="H358"/>
      <c r="I358"/>
    </row>
    <row r="359" spans="1:9" x14ac:dyDescent="0.25">
      <c r="A359" s="45"/>
      <c r="C359"/>
      <c r="F359"/>
      <c r="G359"/>
      <c r="H359"/>
      <c r="I359"/>
    </row>
    <row r="360" spans="1:9" x14ac:dyDescent="0.25">
      <c r="A360" s="45"/>
      <c r="C360"/>
      <c r="F360"/>
      <c r="G360"/>
      <c r="H360"/>
      <c r="I360"/>
    </row>
    <row r="361" spans="1:9" x14ac:dyDescent="0.25">
      <c r="A361" s="45"/>
      <c r="C361"/>
      <c r="F361"/>
      <c r="G361"/>
      <c r="H361"/>
      <c r="I361"/>
    </row>
    <row r="362" spans="1:9" x14ac:dyDescent="0.25">
      <c r="A362" s="45"/>
      <c r="C362"/>
      <c r="F362"/>
      <c r="G362"/>
      <c r="H362"/>
      <c r="I362"/>
    </row>
    <row r="363" spans="1:9" x14ac:dyDescent="0.25">
      <c r="A363" s="45"/>
      <c r="C363"/>
      <c r="F363"/>
      <c r="G363"/>
      <c r="H363"/>
      <c r="I363"/>
    </row>
    <row r="364" spans="1:9" x14ac:dyDescent="0.25">
      <c r="A364" s="45"/>
      <c r="C364"/>
      <c r="F364"/>
      <c r="G364"/>
      <c r="H364"/>
      <c r="I364"/>
    </row>
    <row r="365" spans="1:9" x14ac:dyDescent="0.25">
      <c r="A365" s="45"/>
      <c r="C365"/>
      <c r="F365"/>
      <c r="G365"/>
      <c r="H365"/>
      <c r="I365"/>
    </row>
    <row r="366" spans="1:9" x14ac:dyDescent="0.25">
      <c r="A366" s="45"/>
      <c r="C366"/>
      <c r="F366"/>
      <c r="G366"/>
      <c r="H366"/>
      <c r="I366"/>
    </row>
    <row r="367" spans="1:9" x14ac:dyDescent="0.25">
      <c r="A367" s="45"/>
      <c r="C367"/>
      <c r="F367"/>
      <c r="G367"/>
      <c r="H367"/>
      <c r="I367"/>
    </row>
    <row r="368" spans="1:9" x14ac:dyDescent="0.25">
      <c r="A368" s="45"/>
      <c r="C368"/>
      <c r="F368"/>
      <c r="G368"/>
      <c r="H368"/>
      <c r="I368"/>
    </row>
    <row r="369" spans="1:9" x14ac:dyDescent="0.25">
      <c r="A369" s="45"/>
      <c r="C369"/>
      <c r="F369"/>
      <c r="G369"/>
      <c r="H369"/>
      <c r="I369"/>
    </row>
    <row r="370" spans="1:9" x14ac:dyDescent="0.25">
      <c r="A370" s="45"/>
      <c r="C370"/>
      <c r="F370"/>
      <c r="G370"/>
      <c r="H370"/>
      <c r="I370"/>
    </row>
    <row r="371" spans="1:9" x14ac:dyDescent="0.25">
      <c r="A371" s="45"/>
      <c r="C371"/>
      <c r="F371"/>
      <c r="G371"/>
      <c r="H371"/>
      <c r="I371"/>
    </row>
    <row r="372" spans="1:9" x14ac:dyDescent="0.25">
      <c r="A372" s="45"/>
      <c r="C372"/>
      <c r="F372"/>
      <c r="G372"/>
      <c r="H372"/>
      <c r="I372"/>
    </row>
    <row r="373" spans="1:9" x14ac:dyDescent="0.25">
      <c r="A373" s="45"/>
      <c r="C373"/>
      <c r="F373"/>
      <c r="G373"/>
      <c r="H373"/>
      <c r="I373"/>
    </row>
    <row r="374" spans="1:9" x14ac:dyDescent="0.25">
      <c r="A374" s="45"/>
      <c r="C374"/>
      <c r="F374"/>
      <c r="G374"/>
      <c r="H374"/>
      <c r="I374"/>
    </row>
    <row r="375" spans="1:9" x14ac:dyDescent="0.25">
      <c r="A375" s="45"/>
      <c r="C375"/>
      <c r="F375"/>
      <c r="G375"/>
      <c r="H375"/>
      <c r="I375"/>
    </row>
    <row r="376" spans="1:9" x14ac:dyDescent="0.25">
      <c r="A376" s="45"/>
      <c r="C376"/>
      <c r="F376"/>
      <c r="G376"/>
      <c r="H376"/>
      <c r="I376"/>
    </row>
    <row r="377" spans="1:9" x14ac:dyDescent="0.25">
      <c r="A377" s="45"/>
      <c r="C377"/>
      <c r="F377"/>
      <c r="G377"/>
      <c r="H377"/>
      <c r="I377"/>
    </row>
    <row r="378" spans="1:9" x14ac:dyDescent="0.25">
      <c r="A378" s="45"/>
      <c r="C378"/>
      <c r="F378"/>
      <c r="G378"/>
      <c r="H378"/>
      <c r="I378"/>
    </row>
    <row r="379" spans="1:9" x14ac:dyDescent="0.25">
      <c r="A379" s="45"/>
      <c r="C379"/>
      <c r="F379"/>
      <c r="G379"/>
      <c r="H379"/>
      <c r="I379"/>
    </row>
    <row r="380" spans="1:9" x14ac:dyDescent="0.25">
      <c r="A380" s="45"/>
      <c r="C380"/>
      <c r="F380"/>
      <c r="G380"/>
      <c r="H380"/>
      <c r="I380"/>
    </row>
    <row r="381" spans="1:9" x14ac:dyDescent="0.25">
      <c r="A381" s="45"/>
      <c r="C381"/>
      <c r="F381"/>
      <c r="G381"/>
      <c r="H381"/>
      <c r="I381"/>
    </row>
    <row r="382" spans="1:9" x14ac:dyDescent="0.25">
      <c r="A382" s="45"/>
      <c r="C382"/>
      <c r="F382"/>
      <c r="G382"/>
      <c r="H382"/>
      <c r="I382"/>
    </row>
    <row r="383" spans="1:9" x14ac:dyDescent="0.25">
      <c r="A383" s="45"/>
      <c r="C383"/>
      <c r="F383"/>
      <c r="G383"/>
      <c r="H383"/>
      <c r="I383"/>
    </row>
    <row r="384" spans="1:9" x14ac:dyDescent="0.25">
      <c r="A384" s="45"/>
      <c r="C384"/>
      <c r="F384"/>
      <c r="G384"/>
      <c r="H384"/>
      <c r="I384"/>
    </row>
    <row r="385" spans="1:9" x14ac:dyDescent="0.25">
      <c r="A385" s="45"/>
      <c r="C385"/>
      <c r="F385"/>
      <c r="G385"/>
      <c r="H385"/>
      <c r="I385"/>
    </row>
    <row r="386" spans="1:9" x14ac:dyDescent="0.25">
      <c r="A386" s="45"/>
      <c r="C386"/>
      <c r="F386"/>
      <c r="G386"/>
      <c r="H386"/>
      <c r="I386"/>
    </row>
    <row r="387" spans="1:9" x14ac:dyDescent="0.25">
      <c r="A387" s="45"/>
      <c r="C387"/>
      <c r="F387"/>
      <c r="G387"/>
      <c r="H387"/>
      <c r="I387"/>
    </row>
    <row r="388" spans="1:9" x14ac:dyDescent="0.25">
      <c r="A388" s="45"/>
      <c r="C388"/>
      <c r="F388"/>
      <c r="G388"/>
      <c r="H388"/>
      <c r="I388"/>
    </row>
    <row r="389" spans="1:9" x14ac:dyDescent="0.25">
      <c r="A389" s="45"/>
      <c r="C389"/>
      <c r="F389"/>
      <c r="G389"/>
      <c r="H389"/>
      <c r="I389"/>
    </row>
    <row r="390" spans="1:9" x14ac:dyDescent="0.25">
      <c r="A390" s="45"/>
      <c r="C390"/>
      <c r="F390"/>
      <c r="G390"/>
      <c r="H390"/>
      <c r="I390"/>
    </row>
    <row r="391" spans="1:9" x14ac:dyDescent="0.25">
      <c r="A391" s="45"/>
      <c r="C391"/>
      <c r="F391"/>
      <c r="G391"/>
      <c r="H391"/>
      <c r="I391"/>
    </row>
    <row r="392" spans="1:9" x14ac:dyDescent="0.25">
      <c r="A392" s="45"/>
      <c r="C392"/>
      <c r="F392"/>
      <c r="G392"/>
      <c r="H392"/>
      <c r="I392"/>
    </row>
    <row r="393" spans="1:9" x14ac:dyDescent="0.25">
      <c r="A393" s="45"/>
      <c r="C393"/>
      <c r="F393"/>
      <c r="G393"/>
      <c r="H393"/>
      <c r="I393"/>
    </row>
    <row r="394" spans="1:9" x14ac:dyDescent="0.25">
      <c r="A394" s="45"/>
      <c r="C394"/>
      <c r="F394"/>
      <c r="G394"/>
      <c r="H394"/>
      <c r="I394"/>
    </row>
    <row r="395" spans="1:9" x14ac:dyDescent="0.25">
      <c r="A395" s="45"/>
      <c r="C395"/>
      <c r="F395"/>
      <c r="G395"/>
      <c r="H395"/>
      <c r="I395"/>
    </row>
    <row r="396" spans="1:9" x14ac:dyDescent="0.25">
      <c r="A396" s="45"/>
      <c r="C396"/>
      <c r="F396"/>
      <c r="G396"/>
      <c r="H396"/>
      <c r="I396"/>
    </row>
    <row r="397" spans="1:9" x14ac:dyDescent="0.25">
      <c r="A397" s="45"/>
      <c r="C397"/>
      <c r="F397"/>
      <c r="G397"/>
      <c r="H397"/>
      <c r="I397"/>
    </row>
    <row r="398" spans="1:9" x14ac:dyDescent="0.25">
      <c r="A398" s="45"/>
      <c r="C398"/>
      <c r="F398"/>
      <c r="G398"/>
      <c r="H398"/>
      <c r="I398"/>
    </row>
    <row r="399" spans="1:9" x14ac:dyDescent="0.25">
      <c r="A399" s="45"/>
      <c r="C399"/>
      <c r="F399"/>
      <c r="G399"/>
      <c r="H399"/>
      <c r="I399"/>
    </row>
    <row r="400" spans="1:9" x14ac:dyDescent="0.25">
      <c r="A400" s="45"/>
      <c r="C400"/>
      <c r="F400"/>
      <c r="G400"/>
      <c r="H400"/>
      <c r="I400"/>
    </row>
    <row r="401" spans="1:9" x14ac:dyDescent="0.25">
      <c r="A401" s="45"/>
      <c r="C401"/>
      <c r="F401"/>
      <c r="G401"/>
      <c r="H401"/>
      <c r="I401"/>
    </row>
    <row r="402" spans="1:9" x14ac:dyDescent="0.25">
      <c r="A402" s="45"/>
      <c r="C402"/>
      <c r="F402"/>
      <c r="G402"/>
      <c r="H402"/>
      <c r="I402"/>
    </row>
    <row r="403" spans="1:9" x14ac:dyDescent="0.25">
      <c r="A403" s="45"/>
      <c r="C403"/>
      <c r="F403"/>
      <c r="G403"/>
      <c r="H403"/>
      <c r="I403"/>
    </row>
    <row r="404" spans="1:9" x14ac:dyDescent="0.25">
      <c r="A404" s="45"/>
      <c r="C404"/>
      <c r="F404"/>
      <c r="G404"/>
      <c r="H404"/>
      <c r="I404"/>
    </row>
    <row r="405" spans="1:9" x14ac:dyDescent="0.25">
      <c r="A405" s="45"/>
      <c r="C405"/>
      <c r="F405"/>
      <c r="G405"/>
      <c r="H405"/>
      <c r="I405"/>
    </row>
    <row r="406" spans="1:9" x14ac:dyDescent="0.25">
      <c r="A406" s="45"/>
      <c r="C406"/>
      <c r="F406"/>
      <c r="G406"/>
      <c r="H406"/>
      <c r="I406"/>
    </row>
    <row r="407" spans="1:9" x14ac:dyDescent="0.25">
      <c r="A407" s="45"/>
      <c r="C407"/>
      <c r="F407"/>
      <c r="G407"/>
      <c r="H407"/>
      <c r="I407"/>
    </row>
    <row r="408" spans="1:9" x14ac:dyDescent="0.25">
      <c r="A408" s="45"/>
      <c r="C408"/>
      <c r="F408"/>
      <c r="G408"/>
      <c r="H408"/>
      <c r="I408"/>
    </row>
    <row r="409" spans="1:9" x14ac:dyDescent="0.25">
      <c r="A409" s="45"/>
      <c r="C409"/>
      <c r="F409"/>
      <c r="G409"/>
      <c r="H409"/>
      <c r="I409"/>
    </row>
    <row r="410" spans="1:9" x14ac:dyDescent="0.25">
      <c r="A410" s="45"/>
      <c r="C410"/>
      <c r="F410"/>
      <c r="G410"/>
      <c r="H410"/>
      <c r="I410"/>
    </row>
    <row r="411" spans="1:9" x14ac:dyDescent="0.25">
      <c r="A411" s="45"/>
      <c r="C411"/>
      <c r="F411"/>
      <c r="G411"/>
      <c r="H411"/>
      <c r="I411"/>
    </row>
    <row r="412" spans="1:9" x14ac:dyDescent="0.25">
      <c r="A412" s="45"/>
      <c r="C412"/>
      <c r="F412"/>
      <c r="G412"/>
      <c r="H412"/>
      <c r="I412"/>
    </row>
    <row r="413" spans="1:9" x14ac:dyDescent="0.25">
      <c r="A413" s="45"/>
      <c r="C413"/>
      <c r="F413"/>
      <c r="G413"/>
      <c r="H413"/>
      <c r="I413"/>
    </row>
    <row r="414" spans="1:9" x14ac:dyDescent="0.25">
      <c r="A414" s="45"/>
      <c r="C414"/>
      <c r="F414"/>
      <c r="G414"/>
      <c r="H414"/>
      <c r="I414"/>
    </row>
    <row r="415" spans="1:9" x14ac:dyDescent="0.25">
      <c r="A415" s="45"/>
      <c r="C415"/>
      <c r="F415"/>
      <c r="G415"/>
      <c r="H415"/>
      <c r="I415"/>
    </row>
    <row r="416" spans="1:9" x14ac:dyDescent="0.25">
      <c r="A416" s="45"/>
      <c r="C416"/>
      <c r="F416"/>
      <c r="G416"/>
      <c r="H416"/>
      <c r="I416"/>
    </row>
    <row r="417" spans="1:9" x14ac:dyDescent="0.25">
      <c r="A417" s="45"/>
      <c r="C417"/>
      <c r="F417"/>
      <c r="G417"/>
      <c r="H417"/>
      <c r="I417"/>
    </row>
    <row r="418" spans="1:9" x14ac:dyDescent="0.25">
      <c r="A418" s="45"/>
      <c r="C418"/>
      <c r="F418"/>
      <c r="G418"/>
      <c r="H418"/>
      <c r="I418"/>
    </row>
    <row r="419" spans="1:9" x14ac:dyDescent="0.25">
      <c r="A419" s="45"/>
      <c r="C419"/>
      <c r="F419"/>
      <c r="G419"/>
      <c r="H419"/>
      <c r="I419"/>
    </row>
    <row r="420" spans="1:9" x14ac:dyDescent="0.25">
      <c r="A420" s="45"/>
      <c r="C420"/>
      <c r="F420"/>
      <c r="G420"/>
      <c r="H420"/>
      <c r="I420"/>
    </row>
    <row r="421" spans="1:9" x14ac:dyDescent="0.25">
      <c r="A421" s="45"/>
      <c r="C421"/>
      <c r="F421"/>
      <c r="G421"/>
      <c r="H421"/>
      <c r="I421"/>
    </row>
    <row r="422" spans="1:9" x14ac:dyDescent="0.25">
      <c r="A422" s="45"/>
      <c r="C422"/>
      <c r="F422"/>
      <c r="G422"/>
      <c r="H422"/>
      <c r="I422"/>
    </row>
    <row r="423" spans="1:9" x14ac:dyDescent="0.25">
      <c r="A423" s="45"/>
      <c r="C423"/>
      <c r="F423"/>
      <c r="G423"/>
      <c r="H423"/>
      <c r="I423"/>
    </row>
    <row r="424" spans="1:9" x14ac:dyDescent="0.25">
      <c r="A424" s="45"/>
      <c r="C424"/>
      <c r="F424"/>
      <c r="G424"/>
      <c r="H424"/>
      <c r="I424"/>
    </row>
    <row r="425" spans="1:9" x14ac:dyDescent="0.25">
      <c r="A425" s="45"/>
      <c r="C425"/>
      <c r="F425"/>
      <c r="G425"/>
      <c r="H425"/>
      <c r="I425"/>
    </row>
    <row r="426" spans="1:9" x14ac:dyDescent="0.25">
      <c r="A426" s="45"/>
      <c r="C426"/>
      <c r="F426"/>
      <c r="G426"/>
      <c r="H426"/>
      <c r="I426"/>
    </row>
    <row r="427" spans="1:9" x14ac:dyDescent="0.25">
      <c r="A427" s="45"/>
      <c r="C427"/>
      <c r="F427"/>
      <c r="G427"/>
      <c r="H427"/>
      <c r="I427"/>
    </row>
    <row r="428" spans="1:9" x14ac:dyDescent="0.25">
      <c r="A428" s="45"/>
      <c r="C428"/>
      <c r="F428"/>
      <c r="G428"/>
      <c r="H428"/>
      <c r="I428"/>
    </row>
    <row r="429" spans="1:9" x14ac:dyDescent="0.25">
      <c r="A429" s="45"/>
      <c r="C429"/>
      <c r="F429"/>
      <c r="G429"/>
      <c r="H429"/>
      <c r="I429"/>
    </row>
    <row r="430" spans="1:9" x14ac:dyDescent="0.25">
      <c r="A430" s="45"/>
      <c r="C430"/>
      <c r="F430"/>
      <c r="G430"/>
      <c r="H430"/>
      <c r="I430"/>
    </row>
    <row r="431" spans="1:9" x14ac:dyDescent="0.25">
      <c r="A431" s="45"/>
      <c r="C431"/>
      <c r="F431"/>
      <c r="G431"/>
      <c r="H431"/>
      <c r="I431"/>
    </row>
    <row r="432" spans="1:9" x14ac:dyDescent="0.25">
      <c r="A432" s="45"/>
      <c r="C432"/>
      <c r="F432"/>
      <c r="G432"/>
      <c r="H432"/>
      <c r="I432"/>
    </row>
    <row r="433" spans="1:9" x14ac:dyDescent="0.25">
      <c r="A433" s="45"/>
      <c r="C433"/>
      <c r="F433"/>
      <c r="G433"/>
      <c r="H433"/>
      <c r="I433"/>
    </row>
    <row r="434" spans="1:9" x14ac:dyDescent="0.25">
      <c r="A434" s="45"/>
      <c r="C434"/>
      <c r="F434"/>
      <c r="G434"/>
      <c r="H434"/>
      <c r="I434"/>
    </row>
    <row r="435" spans="1:9" x14ac:dyDescent="0.25">
      <c r="A435" s="45"/>
      <c r="C435"/>
      <c r="F435"/>
      <c r="G435"/>
      <c r="H435"/>
      <c r="I435"/>
    </row>
    <row r="436" spans="1:9" x14ac:dyDescent="0.25">
      <c r="A436" s="45"/>
      <c r="C436"/>
      <c r="F436"/>
      <c r="G436"/>
      <c r="H436"/>
      <c r="I436"/>
    </row>
    <row r="437" spans="1:9" x14ac:dyDescent="0.25">
      <c r="A437" s="45"/>
      <c r="C437"/>
      <c r="F437"/>
      <c r="G437"/>
      <c r="H437"/>
      <c r="I437"/>
    </row>
    <row r="438" spans="1:9" x14ac:dyDescent="0.25">
      <c r="A438" s="45"/>
      <c r="C438"/>
      <c r="F438"/>
      <c r="G438"/>
      <c r="H438"/>
      <c r="I438"/>
    </row>
    <row r="439" spans="1:9" x14ac:dyDescent="0.25">
      <c r="A439" s="45"/>
      <c r="C439"/>
      <c r="F439"/>
      <c r="G439"/>
      <c r="H439"/>
      <c r="I439"/>
    </row>
    <row r="440" spans="1:9" x14ac:dyDescent="0.25">
      <c r="A440" s="45"/>
      <c r="C440"/>
      <c r="F440"/>
      <c r="G440"/>
      <c r="H440"/>
      <c r="I440"/>
    </row>
    <row r="441" spans="1:9" x14ac:dyDescent="0.25">
      <c r="A441" s="45"/>
      <c r="C441"/>
      <c r="F441"/>
      <c r="G441"/>
      <c r="H441"/>
      <c r="I441"/>
    </row>
    <row r="442" spans="1:9" x14ac:dyDescent="0.25">
      <c r="A442" s="45"/>
      <c r="C442"/>
      <c r="F442"/>
      <c r="G442"/>
      <c r="H442"/>
      <c r="I442"/>
    </row>
    <row r="443" spans="1:9" x14ac:dyDescent="0.25">
      <c r="A443" s="45"/>
      <c r="C443"/>
      <c r="F443"/>
      <c r="G443"/>
      <c r="H443"/>
      <c r="I443"/>
    </row>
    <row r="444" spans="1:9" x14ac:dyDescent="0.25">
      <c r="A444" s="45"/>
      <c r="C444"/>
      <c r="F444"/>
      <c r="G444"/>
      <c r="H444"/>
      <c r="I444"/>
    </row>
    <row r="445" spans="1:9" x14ac:dyDescent="0.25">
      <c r="A445" s="45"/>
      <c r="C445"/>
      <c r="F445"/>
      <c r="G445"/>
      <c r="H445"/>
      <c r="I445"/>
    </row>
    <row r="446" spans="1:9" x14ac:dyDescent="0.25">
      <c r="A446" s="45"/>
      <c r="C446"/>
      <c r="F446"/>
      <c r="G446"/>
      <c r="H446"/>
      <c r="I446"/>
    </row>
    <row r="447" spans="1:9" x14ac:dyDescent="0.25">
      <c r="A447" s="45"/>
      <c r="C447"/>
      <c r="F447"/>
      <c r="G447"/>
      <c r="H447"/>
      <c r="I447"/>
    </row>
    <row r="448" spans="1:9" x14ac:dyDescent="0.25">
      <c r="A448" s="45"/>
      <c r="C448"/>
      <c r="F448"/>
      <c r="G448"/>
      <c r="H448"/>
      <c r="I448"/>
    </row>
    <row r="449" spans="1:9" x14ac:dyDescent="0.25">
      <c r="A449" s="45"/>
      <c r="C449"/>
      <c r="F449"/>
      <c r="G449"/>
      <c r="H449"/>
      <c r="I449"/>
    </row>
    <row r="450" spans="1:9" x14ac:dyDescent="0.25">
      <c r="A450" s="45"/>
      <c r="C450"/>
      <c r="F450"/>
      <c r="G450"/>
      <c r="H450"/>
      <c r="I450"/>
    </row>
    <row r="451" spans="1:9" x14ac:dyDescent="0.25">
      <c r="A451" s="45"/>
      <c r="C451"/>
      <c r="F451"/>
      <c r="G451"/>
      <c r="H451"/>
      <c r="I451"/>
    </row>
    <row r="452" spans="1:9" x14ac:dyDescent="0.25">
      <c r="A452" s="45"/>
      <c r="C452"/>
      <c r="F452"/>
      <c r="G452"/>
      <c r="H452"/>
      <c r="I452"/>
    </row>
    <row r="453" spans="1:9" x14ac:dyDescent="0.25">
      <c r="A453" s="45"/>
      <c r="C453"/>
      <c r="F453"/>
      <c r="G453"/>
      <c r="H453"/>
      <c r="I453"/>
    </row>
    <row r="454" spans="1:9" x14ac:dyDescent="0.25">
      <c r="C454"/>
      <c r="F454"/>
    </row>
    <row r="455" spans="1:9" x14ac:dyDescent="0.25">
      <c r="C455"/>
      <c r="F455"/>
    </row>
    <row r="456" spans="1:9" x14ac:dyDescent="0.25">
      <c r="C456"/>
      <c r="F456"/>
    </row>
    <row r="457" spans="1:9" x14ac:dyDescent="0.25">
      <c r="C457"/>
      <c r="F457"/>
    </row>
    <row r="458" spans="1:9" x14ac:dyDescent="0.25">
      <c r="C458"/>
      <c r="F458"/>
    </row>
    <row r="459" spans="1:9" x14ac:dyDescent="0.25">
      <c r="C459"/>
      <c r="F459"/>
    </row>
    <row r="460" spans="1:9" x14ac:dyDescent="0.25">
      <c r="C460"/>
      <c r="F460"/>
    </row>
    <row r="461" spans="1:9" x14ac:dyDescent="0.25">
      <c r="C461"/>
      <c r="F461"/>
    </row>
    <row r="462" spans="1:9" x14ac:dyDescent="0.25">
      <c r="C462"/>
      <c r="F462"/>
    </row>
    <row r="463" spans="1:9" x14ac:dyDescent="0.25">
      <c r="C463"/>
      <c r="F463"/>
    </row>
    <row r="464" spans="1:9" x14ac:dyDescent="0.25">
      <c r="C464"/>
      <c r="F464"/>
    </row>
    <row r="465" spans="3:6" x14ac:dyDescent="0.25">
      <c r="C465"/>
      <c r="F465"/>
    </row>
    <row r="466" spans="3:6" x14ac:dyDescent="0.25">
      <c r="C466"/>
      <c r="F466"/>
    </row>
    <row r="467" spans="3:6" x14ac:dyDescent="0.25">
      <c r="C467"/>
      <c r="F467"/>
    </row>
    <row r="468" spans="3:6" x14ac:dyDescent="0.25">
      <c r="C468"/>
      <c r="F468"/>
    </row>
    <row r="469" spans="3:6" x14ac:dyDescent="0.25">
      <c r="C469"/>
      <c r="F469"/>
    </row>
    <row r="470" spans="3:6" x14ac:dyDescent="0.25">
      <c r="C470"/>
      <c r="F470"/>
    </row>
    <row r="471" spans="3:6" x14ac:dyDescent="0.25">
      <c r="C471"/>
      <c r="F471"/>
    </row>
    <row r="472" spans="3:6" x14ac:dyDescent="0.25">
      <c r="C472"/>
      <c r="F472"/>
    </row>
    <row r="473" spans="3:6" x14ac:dyDescent="0.25">
      <c r="C473"/>
      <c r="F473"/>
    </row>
    <row r="474" spans="3:6" x14ac:dyDescent="0.25">
      <c r="C474"/>
      <c r="F474"/>
    </row>
    <row r="475" spans="3:6" x14ac:dyDescent="0.25">
      <c r="C475"/>
      <c r="F475"/>
    </row>
    <row r="476" spans="3:6" x14ac:dyDescent="0.25">
      <c r="C476"/>
      <c r="F476"/>
    </row>
    <row r="477" spans="3:6" x14ac:dyDescent="0.25">
      <c r="C477"/>
      <c r="F477"/>
    </row>
    <row r="478" spans="3:6" x14ac:dyDescent="0.25">
      <c r="C478"/>
      <c r="F478"/>
    </row>
    <row r="479" spans="3:6" x14ac:dyDescent="0.25">
      <c r="C479"/>
      <c r="F479"/>
    </row>
    <row r="480" spans="3:6" x14ac:dyDescent="0.25">
      <c r="C480"/>
      <c r="F480"/>
    </row>
    <row r="481" spans="3:6" x14ac:dyDescent="0.25">
      <c r="C481"/>
      <c r="F481"/>
    </row>
    <row r="482" spans="3:6" x14ac:dyDescent="0.25">
      <c r="C482"/>
      <c r="F482"/>
    </row>
    <row r="483" spans="3:6" x14ac:dyDescent="0.25">
      <c r="C483"/>
      <c r="F483"/>
    </row>
    <row r="484" spans="3:6" x14ac:dyDescent="0.25">
      <c r="C484"/>
      <c r="F484"/>
    </row>
    <row r="485" spans="3:6" x14ac:dyDescent="0.25">
      <c r="C485"/>
      <c r="F485"/>
    </row>
    <row r="486" spans="3:6" x14ac:dyDescent="0.25">
      <c r="C486"/>
      <c r="F486"/>
    </row>
    <row r="487" spans="3:6" x14ac:dyDescent="0.25">
      <c r="C487"/>
      <c r="F487"/>
    </row>
    <row r="488" spans="3:6" x14ac:dyDescent="0.25">
      <c r="C488"/>
      <c r="F488"/>
    </row>
    <row r="489" spans="3:6" x14ac:dyDescent="0.25">
      <c r="C489"/>
      <c r="F489"/>
    </row>
    <row r="490" spans="3:6" x14ac:dyDescent="0.25">
      <c r="C490"/>
      <c r="F490"/>
    </row>
    <row r="491" spans="3:6" x14ac:dyDescent="0.25">
      <c r="C491"/>
      <c r="F491"/>
    </row>
    <row r="492" spans="3:6" x14ac:dyDescent="0.25">
      <c r="C492"/>
      <c r="F492"/>
    </row>
    <row r="493" spans="3:6" x14ac:dyDescent="0.25">
      <c r="C493"/>
      <c r="F493"/>
    </row>
    <row r="494" spans="3:6" x14ac:dyDescent="0.25">
      <c r="C494"/>
      <c r="F494"/>
    </row>
    <row r="495" spans="3:6" x14ac:dyDescent="0.25">
      <c r="C495"/>
      <c r="F495"/>
    </row>
    <row r="496" spans="3:6" x14ac:dyDescent="0.25">
      <c r="C496"/>
      <c r="F496"/>
    </row>
    <row r="497" spans="3:6" x14ac:dyDescent="0.25">
      <c r="C497"/>
      <c r="F497"/>
    </row>
    <row r="498" spans="3:6" x14ac:dyDescent="0.25">
      <c r="C498"/>
      <c r="F498"/>
    </row>
    <row r="499" spans="3:6" x14ac:dyDescent="0.25">
      <c r="C499"/>
      <c r="F499"/>
    </row>
    <row r="500" spans="3:6" x14ac:dyDescent="0.25">
      <c r="C500"/>
      <c r="F500"/>
    </row>
    <row r="501" spans="3:6" x14ac:dyDescent="0.25">
      <c r="C501"/>
      <c r="F501"/>
    </row>
    <row r="502" spans="3:6" x14ac:dyDescent="0.25">
      <c r="C502"/>
      <c r="F502"/>
    </row>
    <row r="503" spans="3:6" x14ac:dyDescent="0.25">
      <c r="C503"/>
      <c r="F503"/>
    </row>
    <row r="504" spans="3:6" x14ac:dyDescent="0.25">
      <c r="C504"/>
      <c r="F504"/>
    </row>
    <row r="505" spans="3:6" x14ac:dyDescent="0.25">
      <c r="C505"/>
      <c r="F505"/>
    </row>
    <row r="506" spans="3:6" x14ac:dyDescent="0.25">
      <c r="C506"/>
      <c r="F506"/>
    </row>
    <row r="507" spans="3:6" x14ac:dyDescent="0.25">
      <c r="C507"/>
      <c r="F507"/>
    </row>
    <row r="508" spans="3:6" x14ac:dyDescent="0.25">
      <c r="C508"/>
      <c r="F508"/>
    </row>
    <row r="509" spans="3:6" x14ac:dyDescent="0.25">
      <c r="C509"/>
      <c r="F509"/>
    </row>
    <row r="510" spans="3:6" x14ac:dyDescent="0.25">
      <c r="C510"/>
      <c r="F510"/>
    </row>
    <row r="511" spans="3:6" x14ac:dyDescent="0.25">
      <c r="C511"/>
      <c r="F511"/>
    </row>
    <row r="512" spans="3:6" x14ac:dyDescent="0.25">
      <c r="C512"/>
      <c r="F512"/>
    </row>
    <row r="513" spans="3:6" x14ac:dyDescent="0.25">
      <c r="C513"/>
      <c r="F513"/>
    </row>
    <row r="514" spans="3:6" x14ac:dyDescent="0.25">
      <c r="C514"/>
      <c r="F514"/>
    </row>
    <row r="515" spans="3:6" x14ac:dyDescent="0.25">
      <c r="C515"/>
      <c r="F515"/>
    </row>
    <row r="516" spans="3:6" x14ac:dyDescent="0.25">
      <c r="C516"/>
      <c r="F516"/>
    </row>
    <row r="517" spans="3:6" x14ac:dyDescent="0.25">
      <c r="C517"/>
      <c r="F517"/>
    </row>
    <row r="518" spans="3:6" x14ac:dyDescent="0.25">
      <c r="C518"/>
      <c r="F518"/>
    </row>
    <row r="519" spans="3:6" x14ac:dyDescent="0.25">
      <c r="C519"/>
      <c r="F519"/>
    </row>
    <row r="520" spans="3:6" x14ac:dyDescent="0.25">
      <c r="C520"/>
      <c r="F520"/>
    </row>
    <row r="521" spans="3:6" x14ac:dyDescent="0.25">
      <c r="C521"/>
      <c r="F521"/>
    </row>
    <row r="522" spans="3:6" x14ac:dyDescent="0.25">
      <c r="C522"/>
      <c r="F522"/>
    </row>
    <row r="523" spans="3:6" x14ac:dyDescent="0.25">
      <c r="C523"/>
      <c r="F523"/>
    </row>
    <row r="524" spans="3:6" x14ac:dyDescent="0.25">
      <c r="C524"/>
      <c r="F524"/>
    </row>
    <row r="525" spans="3:6" x14ac:dyDescent="0.25">
      <c r="C525"/>
      <c r="F525"/>
    </row>
    <row r="526" spans="3:6" x14ac:dyDescent="0.25">
      <c r="C526"/>
      <c r="F526"/>
    </row>
    <row r="527" spans="3:6" x14ac:dyDescent="0.25">
      <c r="C527"/>
      <c r="F527"/>
    </row>
    <row r="528" spans="3:6" x14ac:dyDescent="0.25">
      <c r="C528"/>
      <c r="F528"/>
    </row>
    <row r="529" spans="3:6" x14ac:dyDescent="0.25">
      <c r="C529"/>
      <c r="F529"/>
    </row>
    <row r="530" spans="3:6" x14ac:dyDescent="0.25">
      <c r="C530"/>
      <c r="F530"/>
    </row>
    <row r="531" spans="3:6" x14ac:dyDescent="0.25">
      <c r="C531"/>
      <c r="F531"/>
    </row>
    <row r="532" spans="3:6" x14ac:dyDescent="0.25">
      <c r="C532"/>
      <c r="F532"/>
    </row>
    <row r="533" spans="3:6" x14ac:dyDescent="0.25">
      <c r="C533"/>
      <c r="F533"/>
    </row>
    <row r="534" spans="3:6" x14ac:dyDescent="0.25">
      <c r="C534"/>
      <c r="F534"/>
    </row>
    <row r="535" spans="3:6" x14ac:dyDescent="0.25">
      <c r="C535"/>
      <c r="F535"/>
    </row>
    <row r="536" spans="3:6" x14ac:dyDescent="0.25">
      <c r="C536"/>
      <c r="F536"/>
    </row>
    <row r="537" spans="3:6" x14ac:dyDescent="0.25">
      <c r="C537"/>
      <c r="F537"/>
    </row>
    <row r="538" spans="3:6" x14ac:dyDescent="0.25">
      <c r="C538"/>
      <c r="F538"/>
    </row>
    <row r="539" spans="3:6" x14ac:dyDescent="0.25">
      <c r="C539"/>
      <c r="F539"/>
    </row>
    <row r="540" spans="3:6" x14ac:dyDescent="0.25">
      <c r="C540"/>
      <c r="F540"/>
    </row>
    <row r="541" spans="3:6" x14ac:dyDescent="0.25">
      <c r="C541"/>
      <c r="F541"/>
    </row>
    <row r="542" spans="3:6" x14ac:dyDescent="0.25">
      <c r="C542"/>
      <c r="F542"/>
    </row>
    <row r="543" spans="3:6" x14ac:dyDescent="0.25">
      <c r="C543"/>
      <c r="F543"/>
    </row>
    <row r="544" spans="3:6" x14ac:dyDescent="0.25">
      <c r="C544"/>
      <c r="F544"/>
    </row>
    <row r="545" spans="3:6" x14ac:dyDescent="0.25">
      <c r="C545"/>
      <c r="F545"/>
    </row>
    <row r="546" spans="3:6" x14ac:dyDescent="0.25">
      <c r="C546"/>
      <c r="F546"/>
    </row>
    <row r="547" spans="3:6" x14ac:dyDescent="0.25">
      <c r="C547"/>
      <c r="F547"/>
    </row>
    <row r="548" spans="3:6" x14ac:dyDescent="0.25">
      <c r="C548"/>
      <c r="F548"/>
    </row>
    <row r="549" spans="3:6" x14ac:dyDescent="0.25">
      <c r="C549"/>
      <c r="F549"/>
    </row>
    <row r="550" spans="3:6" x14ac:dyDescent="0.25">
      <c r="C550"/>
      <c r="F550"/>
    </row>
    <row r="551" spans="3:6" x14ac:dyDescent="0.25">
      <c r="C551"/>
      <c r="F551"/>
    </row>
    <row r="552" spans="3:6" x14ac:dyDescent="0.25">
      <c r="C552"/>
      <c r="F552"/>
    </row>
    <row r="553" spans="3:6" x14ac:dyDescent="0.25">
      <c r="C553"/>
      <c r="F553"/>
    </row>
    <row r="554" spans="3:6" x14ac:dyDescent="0.25">
      <c r="C554"/>
      <c r="F554"/>
    </row>
    <row r="555" spans="3:6" x14ac:dyDescent="0.25">
      <c r="C555"/>
      <c r="F555"/>
    </row>
    <row r="556" spans="3:6" x14ac:dyDescent="0.25">
      <c r="C556"/>
      <c r="F556"/>
    </row>
    <row r="557" spans="3:6" x14ac:dyDescent="0.25">
      <c r="C557"/>
      <c r="F557"/>
    </row>
    <row r="558" spans="3:6" x14ac:dyDescent="0.25">
      <c r="C558"/>
      <c r="F558"/>
    </row>
    <row r="559" spans="3:6" x14ac:dyDescent="0.25">
      <c r="C559"/>
      <c r="F559"/>
    </row>
    <row r="560" spans="3:6" x14ac:dyDescent="0.25">
      <c r="C560"/>
      <c r="F560"/>
    </row>
    <row r="561" spans="3:6" x14ac:dyDescent="0.25">
      <c r="C561"/>
      <c r="F561"/>
    </row>
    <row r="562" spans="3:6" x14ac:dyDescent="0.25">
      <c r="C562"/>
      <c r="F562"/>
    </row>
    <row r="563" spans="3:6" x14ac:dyDescent="0.25">
      <c r="C563"/>
      <c r="F563"/>
    </row>
    <row r="564" spans="3:6" x14ac:dyDescent="0.25">
      <c r="C564"/>
      <c r="F564"/>
    </row>
    <row r="565" spans="3:6" x14ac:dyDescent="0.25">
      <c r="C565"/>
      <c r="F565"/>
    </row>
    <row r="566" spans="3:6" x14ac:dyDescent="0.25">
      <c r="C566"/>
      <c r="F566"/>
    </row>
    <row r="567" spans="3:6" x14ac:dyDescent="0.25">
      <c r="C567"/>
      <c r="F567"/>
    </row>
    <row r="568" spans="3:6" x14ac:dyDescent="0.25">
      <c r="C568"/>
      <c r="F568"/>
    </row>
    <row r="569" spans="3:6" x14ac:dyDescent="0.25">
      <c r="C569"/>
      <c r="F569"/>
    </row>
    <row r="570" spans="3:6" x14ac:dyDescent="0.25">
      <c r="C570"/>
      <c r="F570"/>
    </row>
    <row r="571" spans="3:6" x14ac:dyDescent="0.25">
      <c r="C571"/>
      <c r="F571"/>
    </row>
    <row r="572" spans="3:6" x14ac:dyDescent="0.25">
      <c r="C572"/>
      <c r="F572"/>
    </row>
    <row r="573" spans="3:6" x14ac:dyDescent="0.25">
      <c r="C573"/>
      <c r="F573"/>
    </row>
    <row r="574" spans="3:6" x14ac:dyDescent="0.25">
      <c r="C574"/>
      <c r="F574"/>
    </row>
    <row r="575" spans="3:6" x14ac:dyDescent="0.25">
      <c r="C575"/>
      <c r="F575"/>
    </row>
    <row r="576" spans="3:6" x14ac:dyDescent="0.25">
      <c r="C576"/>
      <c r="F576"/>
    </row>
    <row r="577" spans="3:6" x14ac:dyDescent="0.25">
      <c r="C577"/>
      <c r="F577"/>
    </row>
    <row r="578" spans="3:6" x14ac:dyDescent="0.25">
      <c r="C578"/>
      <c r="F578"/>
    </row>
    <row r="579" spans="3:6" x14ac:dyDescent="0.25">
      <c r="C579"/>
      <c r="F579"/>
    </row>
    <row r="580" spans="3:6" x14ac:dyDescent="0.25">
      <c r="C580"/>
      <c r="F580"/>
    </row>
    <row r="581" spans="3:6" x14ac:dyDescent="0.25">
      <c r="C581"/>
      <c r="F581"/>
    </row>
    <row r="582" spans="3:6" x14ac:dyDescent="0.25">
      <c r="C582"/>
      <c r="F582"/>
    </row>
    <row r="583" spans="3:6" x14ac:dyDescent="0.25">
      <c r="C583"/>
      <c r="F583"/>
    </row>
    <row r="584" spans="3:6" x14ac:dyDescent="0.25">
      <c r="C584"/>
      <c r="F584"/>
    </row>
    <row r="585" spans="3:6" x14ac:dyDescent="0.25">
      <c r="C585"/>
      <c r="F585"/>
    </row>
    <row r="586" spans="3:6" x14ac:dyDescent="0.25">
      <c r="C586"/>
      <c r="F586"/>
    </row>
    <row r="587" spans="3:6" x14ac:dyDescent="0.25">
      <c r="C587"/>
      <c r="F587"/>
    </row>
    <row r="588" spans="3:6" x14ac:dyDescent="0.25">
      <c r="C588"/>
      <c r="F588"/>
    </row>
    <row r="589" spans="3:6" x14ac:dyDescent="0.25">
      <c r="C589"/>
      <c r="F589"/>
    </row>
    <row r="590" spans="3:6" x14ac:dyDescent="0.25">
      <c r="C590"/>
      <c r="F590"/>
    </row>
    <row r="591" spans="3:6" x14ac:dyDescent="0.25">
      <c r="C591"/>
      <c r="F591"/>
    </row>
    <row r="592" spans="3:6" x14ac:dyDescent="0.25">
      <c r="C592"/>
      <c r="F592"/>
    </row>
    <row r="593" spans="3:6" x14ac:dyDescent="0.25">
      <c r="C593"/>
      <c r="F593"/>
    </row>
    <row r="594" spans="3:6" x14ac:dyDescent="0.25">
      <c r="C594"/>
      <c r="F594"/>
    </row>
    <row r="595" spans="3:6" x14ac:dyDescent="0.25">
      <c r="C595"/>
      <c r="F595"/>
    </row>
    <row r="596" spans="3:6" x14ac:dyDescent="0.25">
      <c r="C596"/>
      <c r="F596"/>
    </row>
    <row r="597" spans="3:6" x14ac:dyDescent="0.25">
      <c r="C597"/>
      <c r="F597"/>
    </row>
    <row r="598" spans="3:6" x14ac:dyDescent="0.25">
      <c r="C598"/>
      <c r="F598"/>
    </row>
    <row r="599" spans="3:6" x14ac:dyDescent="0.25">
      <c r="C599"/>
      <c r="F599"/>
    </row>
    <row r="600" spans="3:6" x14ac:dyDescent="0.25">
      <c r="C600"/>
      <c r="F600"/>
    </row>
    <row r="601" spans="3:6" x14ac:dyDescent="0.25">
      <c r="C601"/>
      <c r="F601"/>
    </row>
    <row r="602" spans="3:6" x14ac:dyDescent="0.25">
      <c r="C602"/>
      <c r="F602"/>
    </row>
    <row r="603" spans="3:6" x14ac:dyDescent="0.25">
      <c r="C603"/>
      <c r="F603"/>
    </row>
    <row r="604" spans="3:6" x14ac:dyDescent="0.25">
      <c r="C604"/>
      <c r="F604"/>
    </row>
    <row r="605" spans="3:6" x14ac:dyDescent="0.25">
      <c r="C605"/>
      <c r="F605"/>
    </row>
    <row r="606" spans="3:6" x14ac:dyDescent="0.25">
      <c r="C606"/>
      <c r="F606"/>
    </row>
    <row r="607" spans="3:6" x14ac:dyDescent="0.25">
      <c r="C607"/>
      <c r="F607"/>
    </row>
    <row r="608" spans="3:6" x14ac:dyDescent="0.25">
      <c r="C608"/>
      <c r="F608"/>
    </row>
    <row r="609" spans="3:6" x14ac:dyDescent="0.25">
      <c r="C609"/>
      <c r="F609"/>
    </row>
    <row r="610" spans="3:6" x14ac:dyDescent="0.25">
      <c r="C610"/>
      <c r="F610"/>
    </row>
    <row r="611" spans="3:6" x14ac:dyDescent="0.25">
      <c r="C611"/>
      <c r="F611"/>
    </row>
    <row r="612" spans="3:6" x14ac:dyDescent="0.25">
      <c r="C612"/>
      <c r="F612"/>
    </row>
    <row r="613" spans="3:6" x14ac:dyDescent="0.25">
      <c r="C613"/>
      <c r="F613"/>
    </row>
    <row r="614" spans="3:6" x14ac:dyDescent="0.25">
      <c r="C614"/>
      <c r="F614"/>
    </row>
    <row r="615" spans="3:6" x14ac:dyDescent="0.25">
      <c r="C615"/>
      <c r="F615"/>
    </row>
    <row r="616" spans="3:6" x14ac:dyDescent="0.25">
      <c r="C616"/>
      <c r="F616"/>
    </row>
    <row r="617" spans="3:6" x14ac:dyDescent="0.25">
      <c r="C617"/>
      <c r="F617"/>
    </row>
    <row r="618" spans="3:6" x14ac:dyDescent="0.25">
      <c r="C618"/>
      <c r="F618"/>
    </row>
    <row r="619" spans="3:6" x14ac:dyDescent="0.25">
      <c r="C619"/>
      <c r="F619"/>
    </row>
    <row r="620" spans="3:6" x14ac:dyDescent="0.25">
      <c r="C620"/>
      <c r="F620"/>
    </row>
    <row r="621" spans="3:6" x14ac:dyDescent="0.25">
      <c r="C621"/>
      <c r="F621"/>
    </row>
    <row r="622" spans="3:6" x14ac:dyDescent="0.25">
      <c r="C622"/>
      <c r="F622"/>
    </row>
    <row r="623" spans="3:6" x14ac:dyDescent="0.25">
      <c r="C623"/>
      <c r="F623"/>
    </row>
    <row r="624" spans="3:6" x14ac:dyDescent="0.25">
      <c r="C624"/>
      <c r="F624"/>
    </row>
    <row r="625" spans="3:6" x14ac:dyDescent="0.25">
      <c r="C625"/>
      <c r="F625"/>
    </row>
    <row r="626" spans="3:6" x14ac:dyDescent="0.25">
      <c r="C626"/>
      <c r="F626"/>
    </row>
    <row r="627" spans="3:6" x14ac:dyDescent="0.25">
      <c r="C627"/>
      <c r="F627"/>
    </row>
    <row r="628" spans="3:6" x14ac:dyDescent="0.25">
      <c r="C628"/>
      <c r="F628"/>
    </row>
    <row r="629" spans="3:6" x14ac:dyDescent="0.25">
      <c r="C629"/>
      <c r="F629"/>
    </row>
    <row r="630" spans="3:6" x14ac:dyDescent="0.25">
      <c r="C630"/>
      <c r="F630"/>
    </row>
    <row r="631" spans="3:6" x14ac:dyDescent="0.25">
      <c r="C631"/>
      <c r="F631"/>
    </row>
    <row r="632" spans="3:6" x14ac:dyDescent="0.25">
      <c r="C632"/>
      <c r="F632"/>
    </row>
    <row r="633" spans="3:6" x14ac:dyDescent="0.25">
      <c r="C633"/>
      <c r="F633"/>
    </row>
    <row r="634" spans="3:6" x14ac:dyDescent="0.25">
      <c r="C634"/>
      <c r="F634"/>
    </row>
    <row r="635" spans="3:6" x14ac:dyDescent="0.25">
      <c r="C635"/>
      <c r="F635"/>
    </row>
    <row r="636" spans="3:6" x14ac:dyDescent="0.25">
      <c r="C636"/>
      <c r="F636"/>
    </row>
    <row r="637" spans="3:6" x14ac:dyDescent="0.25">
      <c r="C637"/>
      <c r="F637"/>
    </row>
    <row r="638" spans="3:6" x14ac:dyDescent="0.25">
      <c r="C638"/>
      <c r="F638"/>
    </row>
    <row r="639" spans="3:6" x14ac:dyDescent="0.25">
      <c r="C639"/>
      <c r="F639"/>
    </row>
    <row r="640" spans="3:6" x14ac:dyDescent="0.25">
      <c r="C640"/>
      <c r="F640"/>
    </row>
    <row r="641" spans="3:6" x14ac:dyDescent="0.25">
      <c r="C641"/>
      <c r="F641"/>
    </row>
    <row r="642" spans="3:6" x14ac:dyDescent="0.25">
      <c r="C642"/>
      <c r="F642"/>
    </row>
    <row r="643" spans="3:6" x14ac:dyDescent="0.25">
      <c r="C643"/>
      <c r="F643"/>
    </row>
    <row r="644" spans="3:6" x14ac:dyDescent="0.25">
      <c r="C644"/>
      <c r="F644"/>
    </row>
    <row r="645" spans="3:6" x14ac:dyDescent="0.25">
      <c r="C645"/>
      <c r="F645"/>
    </row>
    <row r="646" spans="3:6" x14ac:dyDescent="0.25">
      <c r="C646"/>
      <c r="F646"/>
    </row>
    <row r="647" spans="3:6" x14ac:dyDescent="0.25">
      <c r="C647"/>
      <c r="F647"/>
    </row>
    <row r="648" spans="3:6" x14ac:dyDescent="0.25">
      <c r="C648"/>
      <c r="F648"/>
    </row>
    <row r="649" spans="3:6" x14ac:dyDescent="0.25">
      <c r="C649"/>
      <c r="F649"/>
    </row>
    <row r="650" spans="3:6" x14ac:dyDescent="0.25">
      <c r="C650"/>
      <c r="F650"/>
    </row>
    <row r="651" spans="3:6" x14ac:dyDescent="0.25">
      <c r="C651"/>
      <c r="F651"/>
    </row>
    <row r="652" spans="3:6" x14ac:dyDescent="0.25">
      <c r="C652"/>
      <c r="F652"/>
    </row>
    <row r="653" spans="3:6" x14ac:dyDescent="0.25">
      <c r="C653"/>
      <c r="F653"/>
    </row>
    <row r="654" spans="3:6" x14ac:dyDescent="0.25">
      <c r="C654"/>
      <c r="F654"/>
    </row>
    <row r="655" spans="3:6" x14ac:dyDescent="0.25">
      <c r="C655"/>
      <c r="F655"/>
    </row>
    <row r="656" spans="3:6" x14ac:dyDescent="0.25">
      <c r="C656"/>
      <c r="F656"/>
    </row>
    <row r="657" spans="3:6" x14ac:dyDescent="0.25">
      <c r="C657"/>
      <c r="F657"/>
    </row>
    <row r="658" spans="3:6" x14ac:dyDescent="0.25">
      <c r="C658"/>
      <c r="F658"/>
    </row>
    <row r="659" spans="3:6" x14ac:dyDescent="0.25">
      <c r="C659"/>
      <c r="F659"/>
    </row>
    <row r="660" spans="3:6" x14ac:dyDescent="0.25">
      <c r="C660"/>
      <c r="F660"/>
    </row>
    <row r="661" spans="3:6" x14ac:dyDescent="0.25">
      <c r="C661"/>
      <c r="F661"/>
    </row>
    <row r="662" spans="3:6" x14ac:dyDescent="0.25">
      <c r="C662"/>
      <c r="F662"/>
    </row>
    <row r="663" spans="3:6" x14ac:dyDescent="0.25">
      <c r="C663"/>
      <c r="F663"/>
    </row>
    <row r="664" spans="3:6" x14ac:dyDescent="0.25">
      <c r="C664"/>
      <c r="F664"/>
    </row>
    <row r="665" spans="3:6" x14ac:dyDescent="0.25">
      <c r="C665"/>
      <c r="F665"/>
    </row>
    <row r="666" spans="3:6" x14ac:dyDescent="0.25">
      <c r="C666"/>
      <c r="F666"/>
    </row>
    <row r="667" spans="3:6" x14ac:dyDescent="0.25">
      <c r="C667"/>
      <c r="F667"/>
    </row>
    <row r="668" spans="3:6" x14ac:dyDescent="0.25">
      <c r="C668"/>
      <c r="F668"/>
    </row>
    <row r="669" spans="3:6" x14ac:dyDescent="0.25">
      <c r="C669"/>
      <c r="F669"/>
    </row>
    <row r="670" spans="3:6" x14ac:dyDescent="0.25">
      <c r="C670"/>
      <c r="F670"/>
    </row>
    <row r="671" spans="3:6" x14ac:dyDescent="0.25">
      <c r="C671"/>
      <c r="F671"/>
    </row>
    <row r="672" spans="3:6" x14ac:dyDescent="0.25">
      <c r="C672"/>
      <c r="F672"/>
    </row>
    <row r="673" spans="3:6" x14ac:dyDescent="0.25">
      <c r="C673"/>
      <c r="F673"/>
    </row>
    <row r="674" spans="3:6" x14ac:dyDescent="0.25">
      <c r="C674"/>
      <c r="F674"/>
    </row>
    <row r="675" spans="3:6" x14ac:dyDescent="0.25">
      <c r="C675"/>
      <c r="F675"/>
    </row>
    <row r="676" spans="3:6" x14ac:dyDescent="0.25">
      <c r="C676"/>
      <c r="F676"/>
    </row>
    <row r="677" spans="3:6" x14ac:dyDescent="0.25">
      <c r="C677"/>
      <c r="F677"/>
    </row>
    <row r="678" spans="3:6" x14ac:dyDescent="0.25">
      <c r="C678"/>
      <c r="F678"/>
    </row>
    <row r="679" spans="3:6" x14ac:dyDescent="0.25">
      <c r="C679"/>
      <c r="F679"/>
    </row>
    <row r="680" spans="3:6" x14ac:dyDescent="0.25">
      <c r="C680"/>
      <c r="F680"/>
    </row>
    <row r="681" spans="3:6" x14ac:dyDescent="0.25">
      <c r="C681"/>
      <c r="F681"/>
    </row>
    <row r="682" spans="3:6" x14ac:dyDescent="0.25">
      <c r="C682"/>
      <c r="F682"/>
    </row>
    <row r="683" spans="3:6" x14ac:dyDescent="0.25">
      <c r="C683"/>
      <c r="F683"/>
    </row>
    <row r="684" spans="3:6" x14ac:dyDescent="0.25">
      <c r="C684"/>
      <c r="F684"/>
    </row>
    <row r="685" spans="3:6" x14ac:dyDescent="0.25">
      <c r="C685"/>
      <c r="F685"/>
    </row>
    <row r="686" spans="3:6" x14ac:dyDescent="0.25">
      <c r="C686"/>
      <c r="F686"/>
    </row>
    <row r="687" spans="3:6" x14ac:dyDescent="0.25">
      <c r="C687"/>
      <c r="F687"/>
    </row>
    <row r="688" spans="3:6" x14ac:dyDescent="0.25">
      <c r="C688"/>
      <c r="F688"/>
    </row>
    <row r="689" spans="3:6" x14ac:dyDescent="0.25">
      <c r="C689"/>
      <c r="F689"/>
    </row>
    <row r="690" spans="3:6" x14ac:dyDescent="0.25">
      <c r="C690"/>
      <c r="F690"/>
    </row>
    <row r="691" spans="3:6" x14ac:dyDescent="0.25">
      <c r="C691"/>
      <c r="F691"/>
    </row>
    <row r="692" spans="3:6" x14ac:dyDescent="0.25">
      <c r="C692"/>
      <c r="F692"/>
    </row>
    <row r="693" spans="3:6" x14ac:dyDescent="0.25">
      <c r="C693"/>
      <c r="F693"/>
    </row>
    <row r="694" spans="3:6" x14ac:dyDescent="0.25">
      <c r="C694"/>
      <c r="F694"/>
    </row>
    <row r="695" spans="3:6" x14ac:dyDescent="0.25">
      <c r="C695"/>
      <c r="F695"/>
    </row>
    <row r="696" spans="3:6" x14ac:dyDescent="0.25">
      <c r="C696"/>
      <c r="F696"/>
    </row>
    <row r="697" spans="3:6" x14ac:dyDescent="0.25">
      <c r="C697"/>
      <c r="F697"/>
    </row>
    <row r="698" spans="3:6" x14ac:dyDescent="0.25">
      <c r="C698"/>
      <c r="F698"/>
    </row>
    <row r="699" spans="3:6" x14ac:dyDescent="0.25">
      <c r="C699"/>
      <c r="F699"/>
    </row>
    <row r="700" spans="3:6" x14ac:dyDescent="0.25">
      <c r="C700"/>
      <c r="F700"/>
    </row>
    <row r="701" spans="3:6" x14ac:dyDescent="0.25">
      <c r="C701"/>
      <c r="F701"/>
    </row>
    <row r="702" spans="3:6" x14ac:dyDescent="0.25">
      <c r="C702"/>
      <c r="F702"/>
    </row>
    <row r="703" spans="3:6" x14ac:dyDescent="0.25">
      <c r="C703"/>
      <c r="F703"/>
    </row>
    <row r="704" spans="3:6" x14ac:dyDescent="0.25">
      <c r="C704"/>
      <c r="F704"/>
    </row>
    <row r="705" spans="3:6" x14ac:dyDescent="0.25">
      <c r="C705"/>
      <c r="F705"/>
    </row>
    <row r="706" spans="3:6" x14ac:dyDescent="0.25">
      <c r="C706"/>
      <c r="F706"/>
    </row>
    <row r="707" spans="3:6" x14ac:dyDescent="0.25">
      <c r="C707"/>
      <c r="F707"/>
    </row>
    <row r="708" spans="3:6" x14ac:dyDescent="0.25">
      <c r="C708"/>
      <c r="F708"/>
    </row>
    <row r="709" spans="3:6" x14ac:dyDescent="0.25">
      <c r="C709"/>
      <c r="F709"/>
    </row>
    <row r="710" spans="3:6" x14ac:dyDescent="0.25">
      <c r="C710"/>
      <c r="F710"/>
    </row>
    <row r="711" spans="3:6" x14ac:dyDescent="0.25">
      <c r="C711"/>
      <c r="F711"/>
    </row>
    <row r="712" spans="3:6" x14ac:dyDescent="0.25">
      <c r="C712"/>
      <c r="F712"/>
    </row>
    <row r="713" spans="3:6" x14ac:dyDescent="0.25">
      <c r="C713"/>
      <c r="F713"/>
    </row>
    <row r="714" spans="3:6" x14ac:dyDescent="0.25">
      <c r="C714"/>
      <c r="F714"/>
    </row>
    <row r="715" spans="3:6" x14ac:dyDescent="0.25">
      <c r="C715"/>
      <c r="F715"/>
    </row>
    <row r="716" spans="3:6" x14ac:dyDescent="0.25">
      <c r="C716"/>
      <c r="F716"/>
    </row>
    <row r="717" spans="3:6" x14ac:dyDescent="0.25">
      <c r="C717"/>
      <c r="F717"/>
    </row>
    <row r="718" spans="3:6" x14ac:dyDescent="0.25">
      <c r="C718"/>
      <c r="F718"/>
    </row>
    <row r="719" spans="3:6" x14ac:dyDescent="0.25">
      <c r="C719"/>
      <c r="F719"/>
    </row>
    <row r="720" spans="3:6" x14ac:dyDescent="0.25">
      <c r="C720"/>
      <c r="F720"/>
    </row>
    <row r="721" spans="3:6" x14ac:dyDescent="0.25">
      <c r="C721"/>
      <c r="F721"/>
    </row>
    <row r="722" spans="3:6" x14ac:dyDescent="0.25">
      <c r="C722"/>
      <c r="F722"/>
    </row>
    <row r="723" spans="3:6" x14ac:dyDescent="0.25">
      <c r="C723"/>
      <c r="F723"/>
    </row>
    <row r="724" spans="3:6" x14ac:dyDescent="0.25">
      <c r="C724"/>
      <c r="F724"/>
    </row>
    <row r="725" spans="3:6" x14ac:dyDescent="0.25">
      <c r="C725"/>
      <c r="F725"/>
    </row>
    <row r="726" spans="3:6" x14ac:dyDescent="0.25">
      <c r="C726"/>
      <c r="F726"/>
    </row>
    <row r="727" spans="3:6" x14ac:dyDescent="0.25">
      <c r="C727"/>
      <c r="F727"/>
    </row>
    <row r="728" spans="3:6" x14ac:dyDescent="0.25">
      <c r="C728"/>
      <c r="F728"/>
    </row>
    <row r="729" spans="3:6" x14ac:dyDescent="0.25">
      <c r="C729"/>
      <c r="F729"/>
    </row>
    <row r="730" spans="3:6" x14ac:dyDescent="0.25">
      <c r="C730"/>
      <c r="F730"/>
    </row>
    <row r="731" spans="3:6" x14ac:dyDescent="0.25">
      <c r="C731"/>
      <c r="F731"/>
    </row>
    <row r="732" spans="3:6" x14ac:dyDescent="0.25">
      <c r="C732"/>
      <c r="F732"/>
    </row>
    <row r="733" spans="3:6" x14ac:dyDescent="0.25">
      <c r="C733"/>
      <c r="F733"/>
    </row>
    <row r="734" spans="3:6" x14ac:dyDescent="0.25">
      <c r="C734"/>
      <c r="F734"/>
    </row>
    <row r="735" spans="3:6" x14ac:dyDescent="0.25">
      <c r="C735"/>
      <c r="F735"/>
    </row>
    <row r="736" spans="3:6" x14ac:dyDescent="0.25">
      <c r="C736"/>
      <c r="F736"/>
    </row>
    <row r="737" spans="3:6" x14ac:dyDescent="0.25">
      <c r="C737"/>
      <c r="F737"/>
    </row>
    <row r="738" spans="3:6" x14ac:dyDescent="0.25">
      <c r="C738"/>
      <c r="F738"/>
    </row>
    <row r="739" spans="3:6" x14ac:dyDescent="0.25">
      <c r="C739"/>
      <c r="F739"/>
    </row>
    <row r="740" spans="3:6" x14ac:dyDescent="0.25">
      <c r="C740"/>
      <c r="F740"/>
    </row>
    <row r="741" spans="3:6" x14ac:dyDescent="0.25">
      <c r="C741"/>
      <c r="F741"/>
    </row>
    <row r="742" spans="3:6" x14ac:dyDescent="0.25">
      <c r="C742"/>
      <c r="F742"/>
    </row>
    <row r="743" spans="3:6" x14ac:dyDescent="0.25">
      <c r="C743"/>
      <c r="F743"/>
    </row>
    <row r="744" spans="3:6" x14ac:dyDescent="0.25">
      <c r="C744"/>
      <c r="F744"/>
    </row>
    <row r="745" spans="3:6" x14ac:dyDescent="0.25">
      <c r="C745"/>
      <c r="F745"/>
    </row>
    <row r="746" spans="3:6" x14ac:dyDescent="0.25">
      <c r="C746"/>
      <c r="F746"/>
    </row>
    <row r="747" spans="3:6" x14ac:dyDescent="0.25">
      <c r="C747"/>
      <c r="F747"/>
    </row>
    <row r="748" spans="3:6" x14ac:dyDescent="0.25">
      <c r="C748"/>
      <c r="F748"/>
    </row>
    <row r="749" spans="3:6" x14ac:dyDescent="0.25">
      <c r="C749"/>
      <c r="F749"/>
    </row>
    <row r="750" spans="3:6" x14ac:dyDescent="0.25">
      <c r="C750"/>
      <c r="F750"/>
    </row>
    <row r="751" spans="3:6" x14ac:dyDescent="0.25">
      <c r="C751"/>
      <c r="F751"/>
    </row>
    <row r="752" spans="3:6" x14ac:dyDescent="0.25">
      <c r="C752"/>
      <c r="F752"/>
    </row>
    <row r="753" spans="3:6" x14ac:dyDescent="0.25">
      <c r="C753"/>
      <c r="F753"/>
    </row>
    <row r="754" spans="3:6" x14ac:dyDescent="0.25">
      <c r="C754"/>
      <c r="F754"/>
    </row>
    <row r="755" spans="3:6" x14ac:dyDescent="0.25">
      <c r="C755"/>
      <c r="F755"/>
    </row>
    <row r="756" spans="3:6" x14ac:dyDescent="0.25">
      <c r="C756"/>
      <c r="F756"/>
    </row>
    <row r="757" spans="3:6" x14ac:dyDescent="0.25">
      <c r="C757"/>
      <c r="F757"/>
    </row>
    <row r="758" spans="3:6" x14ac:dyDescent="0.25">
      <c r="C758"/>
      <c r="F758"/>
    </row>
    <row r="759" spans="3:6" x14ac:dyDescent="0.25">
      <c r="C759"/>
      <c r="F759"/>
    </row>
    <row r="760" spans="3:6" x14ac:dyDescent="0.25">
      <c r="C760"/>
      <c r="F760"/>
    </row>
    <row r="761" spans="3:6" x14ac:dyDescent="0.25">
      <c r="C761"/>
      <c r="F761"/>
    </row>
    <row r="762" spans="3:6" x14ac:dyDescent="0.25">
      <c r="C762"/>
      <c r="F762"/>
    </row>
    <row r="763" spans="3:6" x14ac:dyDescent="0.25">
      <c r="C763"/>
      <c r="F763"/>
    </row>
    <row r="764" spans="3:6" x14ac:dyDescent="0.25">
      <c r="C764"/>
      <c r="F764"/>
    </row>
    <row r="765" spans="3:6" x14ac:dyDescent="0.25">
      <c r="C765"/>
      <c r="F765"/>
    </row>
    <row r="766" spans="3:6" x14ac:dyDescent="0.25">
      <c r="C766"/>
      <c r="F766"/>
    </row>
    <row r="767" spans="3:6" x14ac:dyDescent="0.25">
      <c r="C767"/>
      <c r="F767"/>
    </row>
    <row r="768" spans="3:6" x14ac:dyDescent="0.25">
      <c r="C768"/>
      <c r="F768"/>
    </row>
    <row r="769" spans="3:6" x14ac:dyDescent="0.25">
      <c r="C769"/>
      <c r="F769"/>
    </row>
    <row r="770" spans="3:6" x14ac:dyDescent="0.25">
      <c r="C770"/>
      <c r="F770"/>
    </row>
    <row r="771" spans="3:6" x14ac:dyDescent="0.25">
      <c r="C771"/>
      <c r="F771"/>
    </row>
    <row r="772" spans="3:6" x14ac:dyDescent="0.25">
      <c r="C772"/>
      <c r="F772"/>
    </row>
    <row r="773" spans="3:6" x14ac:dyDescent="0.25">
      <c r="C773"/>
      <c r="F773"/>
    </row>
    <row r="774" spans="3:6" x14ac:dyDescent="0.25">
      <c r="C774"/>
      <c r="F774"/>
    </row>
    <row r="775" spans="3:6" x14ac:dyDescent="0.25">
      <c r="C775"/>
      <c r="F775"/>
    </row>
    <row r="776" spans="3:6" x14ac:dyDescent="0.25">
      <c r="C776"/>
      <c r="F776"/>
    </row>
    <row r="777" spans="3:6" x14ac:dyDescent="0.25">
      <c r="C777"/>
      <c r="F777"/>
    </row>
    <row r="778" spans="3:6" x14ac:dyDescent="0.25">
      <c r="C778"/>
      <c r="F778"/>
    </row>
    <row r="779" spans="3:6" x14ac:dyDescent="0.25">
      <c r="C779"/>
      <c r="F779"/>
    </row>
    <row r="780" spans="3:6" x14ac:dyDescent="0.25">
      <c r="C780"/>
      <c r="F780"/>
    </row>
    <row r="781" spans="3:6" x14ac:dyDescent="0.25">
      <c r="C781"/>
      <c r="F781"/>
    </row>
    <row r="782" spans="3:6" x14ac:dyDescent="0.25">
      <c r="C782"/>
      <c r="F782"/>
    </row>
    <row r="783" spans="3:6" x14ac:dyDescent="0.25">
      <c r="C783"/>
      <c r="F783"/>
    </row>
    <row r="784" spans="3:6" x14ac:dyDescent="0.25">
      <c r="C784"/>
      <c r="F784"/>
    </row>
    <row r="785" spans="3:6" x14ac:dyDescent="0.25">
      <c r="C785"/>
      <c r="F785"/>
    </row>
    <row r="786" spans="3:6" x14ac:dyDescent="0.25">
      <c r="C786"/>
      <c r="F786"/>
    </row>
    <row r="787" spans="3:6" x14ac:dyDescent="0.25">
      <c r="C787"/>
      <c r="F787"/>
    </row>
    <row r="788" spans="3:6" x14ac:dyDescent="0.25">
      <c r="C788"/>
      <c r="F788"/>
    </row>
    <row r="789" spans="3:6" x14ac:dyDescent="0.25">
      <c r="C789"/>
      <c r="F789"/>
    </row>
    <row r="790" spans="3:6" x14ac:dyDescent="0.25">
      <c r="C790"/>
      <c r="F790"/>
    </row>
    <row r="791" spans="3:6" x14ac:dyDescent="0.25">
      <c r="C791"/>
      <c r="F791"/>
    </row>
    <row r="792" spans="3:6" x14ac:dyDescent="0.25">
      <c r="C792"/>
      <c r="F792"/>
    </row>
    <row r="793" spans="3:6" x14ac:dyDescent="0.25">
      <c r="C793"/>
      <c r="F793"/>
    </row>
    <row r="794" spans="3:6" x14ac:dyDescent="0.25">
      <c r="C794"/>
      <c r="F794"/>
    </row>
    <row r="795" spans="3:6" x14ac:dyDescent="0.25">
      <c r="C795"/>
      <c r="F795"/>
    </row>
    <row r="796" spans="3:6" x14ac:dyDescent="0.25">
      <c r="C796"/>
      <c r="F796"/>
    </row>
    <row r="797" spans="3:6" x14ac:dyDescent="0.25">
      <c r="C797"/>
      <c r="F797"/>
    </row>
    <row r="798" spans="3:6" x14ac:dyDescent="0.25">
      <c r="C798"/>
      <c r="F798"/>
    </row>
    <row r="799" spans="3:6" x14ac:dyDescent="0.25">
      <c r="C799"/>
      <c r="F799"/>
    </row>
    <row r="800" spans="3:6" x14ac:dyDescent="0.25">
      <c r="C800"/>
      <c r="F800"/>
    </row>
    <row r="801" spans="3:6" x14ac:dyDescent="0.25">
      <c r="C801"/>
      <c r="F801"/>
    </row>
    <row r="802" spans="3:6" x14ac:dyDescent="0.25">
      <c r="C802"/>
      <c r="F802"/>
    </row>
    <row r="803" spans="3:6" x14ac:dyDescent="0.25">
      <c r="C803"/>
      <c r="F803"/>
    </row>
    <row r="804" spans="3:6" x14ac:dyDescent="0.25">
      <c r="C804"/>
      <c r="F804"/>
    </row>
    <row r="805" spans="3:6" x14ac:dyDescent="0.25">
      <c r="C805"/>
      <c r="F805"/>
    </row>
    <row r="806" spans="3:6" x14ac:dyDescent="0.25">
      <c r="C806"/>
      <c r="F806"/>
    </row>
    <row r="807" spans="3:6" x14ac:dyDescent="0.25">
      <c r="C807"/>
      <c r="F807"/>
    </row>
    <row r="808" spans="3:6" x14ac:dyDescent="0.25">
      <c r="C808"/>
      <c r="F808"/>
    </row>
    <row r="809" spans="3:6" x14ac:dyDescent="0.25">
      <c r="C809"/>
      <c r="F809"/>
    </row>
    <row r="810" spans="3:6" x14ac:dyDescent="0.25">
      <c r="C810"/>
      <c r="F810"/>
    </row>
    <row r="811" spans="3:6" x14ac:dyDescent="0.25">
      <c r="C811"/>
      <c r="F811"/>
    </row>
    <row r="812" spans="3:6" x14ac:dyDescent="0.25">
      <c r="C812"/>
      <c r="F812"/>
    </row>
    <row r="813" spans="3:6" x14ac:dyDescent="0.25">
      <c r="C813"/>
      <c r="F813"/>
    </row>
    <row r="814" spans="3:6" x14ac:dyDescent="0.25">
      <c r="C814"/>
      <c r="F814"/>
    </row>
    <row r="815" spans="3:6" x14ac:dyDescent="0.25">
      <c r="C815"/>
      <c r="F815"/>
    </row>
    <row r="816" spans="3:6" x14ac:dyDescent="0.25">
      <c r="C816"/>
      <c r="F816"/>
    </row>
    <row r="817" spans="3:6" x14ac:dyDescent="0.25">
      <c r="C817"/>
      <c r="F817"/>
    </row>
    <row r="818" spans="3:6" x14ac:dyDescent="0.25">
      <c r="C818"/>
      <c r="F818"/>
    </row>
    <row r="819" spans="3:6" x14ac:dyDescent="0.25">
      <c r="C819"/>
      <c r="F819"/>
    </row>
    <row r="820" spans="3:6" x14ac:dyDescent="0.25">
      <c r="C820"/>
      <c r="F820"/>
    </row>
    <row r="821" spans="3:6" x14ac:dyDescent="0.25">
      <c r="C821"/>
      <c r="F821"/>
    </row>
    <row r="822" spans="3:6" x14ac:dyDescent="0.25">
      <c r="C822"/>
      <c r="F822"/>
    </row>
    <row r="823" spans="3:6" x14ac:dyDescent="0.25">
      <c r="C823"/>
      <c r="F823"/>
    </row>
    <row r="824" spans="3:6" x14ac:dyDescent="0.25">
      <c r="C824"/>
      <c r="F824"/>
    </row>
    <row r="825" spans="3:6" x14ac:dyDescent="0.25">
      <c r="C825"/>
      <c r="F825"/>
    </row>
    <row r="826" spans="3:6" x14ac:dyDescent="0.25">
      <c r="C826"/>
      <c r="F826"/>
    </row>
    <row r="827" spans="3:6" x14ac:dyDescent="0.25">
      <c r="C827"/>
      <c r="F827"/>
    </row>
    <row r="828" spans="3:6" x14ac:dyDescent="0.25">
      <c r="C828"/>
      <c r="F828"/>
    </row>
    <row r="829" spans="3:6" x14ac:dyDescent="0.25">
      <c r="C829"/>
      <c r="F829"/>
    </row>
    <row r="830" spans="3:6" x14ac:dyDescent="0.25">
      <c r="C830"/>
      <c r="F830"/>
    </row>
    <row r="831" spans="3:6" x14ac:dyDescent="0.25">
      <c r="C831"/>
      <c r="F831"/>
    </row>
    <row r="832" spans="3:6" x14ac:dyDescent="0.25">
      <c r="C832"/>
      <c r="F832"/>
    </row>
    <row r="833" spans="3:6" x14ac:dyDescent="0.25">
      <c r="C833"/>
      <c r="F833"/>
    </row>
    <row r="834" spans="3:6" x14ac:dyDescent="0.25">
      <c r="C834"/>
      <c r="F834"/>
    </row>
    <row r="835" spans="3:6" x14ac:dyDescent="0.25">
      <c r="C835"/>
      <c r="F835"/>
    </row>
    <row r="836" spans="3:6" x14ac:dyDescent="0.25">
      <c r="C836"/>
      <c r="F836"/>
    </row>
    <row r="837" spans="3:6" x14ac:dyDescent="0.25">
      <c r="C837"/>
      <c r="F837"/>
    </row>
    <row r="838" spans="3:6" x14ac:dyDescent="0.25">
      <c r="C838"/>
      <c r="F838"/>
    </row>
    <row r="839" spans="3:6" x14ac:dyDescent="0.25">
      <c r="C839"/>
      <c r="F839"/>
    </row>
    <row r="840" spans="3:6" x14ac:dyDescent="0.25">
      <c r="C840"/>
      <c r="F840"/>
    </row>
    <row r="841" spans="3:6" x14ac:dyDescent="0.25">
      <c r="C841"/>
      <c r="F841"/>
    </row>
    <row r="842" spans="3:6" x14ac:dyDescent="0.25">
      <c r="C842"/>
      <c r="F842"/>
    </row>
    <row r="843" spans="3:6" x14ac:dyDescent="0.25">
      <c r="C843"/>
      <c r="F843"/>
    </row>
    <row r="844" spans="3:6" x14ac:dyDescent="0.25">
      <c r="C844"/>
      <c r="F844"/>
    </row>
    <row r="845" spans="3:6" x14ac:dyDescent="0.25">
      <c r="C845"/>
      <c r="F845"/>
    </row>
    <row r="846" spans="3:6" x14ac:dyDescent="0.25">
      <c r="C846"/>
      <c r="F846"/>
    </row>
    <row r="847" spans="3:6" x14ac:dyDescent="0.25">
      <c r="C847"/>
      <c r="F847"/>
    </row>
    <row r="848" spans="3:6" x14ac:dyDescent="0.25">
      <c r="C848"/>
      <c r="F848"/>
    </row>
    <row r="849" spans="3:6" x14ac:dyDescent="0.25">
      <c r="C849"/>
      <c r="F849"/>
    </row>
    <row r="850" spans="3:6" x14ac:dyDescent="0.25">
      <c r="C850"/>
      <c r="F850"/>
    </row>
    <row r="851" spans="3:6" x14ac:dyDescent="0.25">
      <c r="C851"/>
      <c r="F851"/>
    </row>
    <row r="852" spans="3:6" x14ac:dyDescent="0.25">
      <c r="C852"/>
      <c r="F852"/>
    </row>
    <row r="853" spans="3:6" x14ac:dyDescent="0.25">
      <c r="C853"/>
      <c r="F853"/>
    </row>
    <row r="854" spans="3:6" x14ac:dyDescent="0.25">
      <c r="C854"/>
      <c r="F854"/>
    </row>
    <row r="855" spans="3:6" x14ac:dyDescent="0.25">
      <c r="C855"/>
      <c r="F855"/>
    </row>
    <row r="856" spans="3:6" x14ac:dyDescent="0.25">
      <c r="C856"/>
      <c r="F856"/>
    </row>
    <row r="857" spans="3:6" x14ac:dyDescent="0.25">
      <c r="C857"/>
      <c r="F857"/>
    </row>
    <row r="858" spans="3:6" x14ac:dyDescent="0.25">
      <c r="C858"/>
      <c r="F858"/>
    </row>
    <row r="859" spans="3:6" x14ac:dyDescent="0.25">
      <c r="C859"/>
      <c r="F859"/>
    </row>
    <row r="860" spans="3:6" x14ac:dyDescent="0.25">
      <c r="C860"/>
      <c r="F860"/>
    </row>
    <row r="861" spans="3:6" x14ac:dyDescent="0.25">
      <c r="C861"/>
      <c r="F861"/>
    </row>
    <row r="862" spans="3:6" x14ac:dyDescent="0.25">
      <c r="C862"/>
      <c r="F862"/>
    </row>
    <row r="863" spans="3:6" x14ac:dyDescent="0.25">
      <c r="C863"/>
      <c r="F863"/>
    </row>
    <row r="864" spans="3:6" x14ac:dyDescent="0.25">
      <c r="C864"/>
      <c r="F864"/>
    </row>
    <row r="865" spans="3:6" x14ac:dyDescent="0.25">
      <c r="C865"/>
      <c r="F865"/>
    </row>
    <row r="866" spans="3:6" x14ac:dyDescent="0.25">
      <c r="C866"/>
      <c r="F866"/>
    </row>
    <row r="867" spans="3:6" x14ac:dyDescent="0.25">
      <c r="C867"/>
      <c r="F867"/>
    </row>
    <row r="868" spans="3:6" x14ac:dyDescent="0.25">
      <c r="C868"/>
      <c r="F868"/>
    </row>
    <row r="869" spans="3:6" x14ac:dyDescent="0.25">
      <c r="C869"/>
      <c r="F869"/>
    </row>
    <row r="870" spans="3:6" x14ac:dyDescent="0.25">
      <c r="C870"/>
      <c r="F870"/>
    </row>
    <row r="871" spans="3:6" x14ac:dyDescent="0.25">
      <c r="C871"/>
      <c r="F871"/>
    </row>
    <row r="872" spans="3:6" x14ac:dyDescent="0.25">
      <c r="C872"/>
      <c r="F872"/>
    </row>
    <row r="873" spans="3:6" x14ac:dyDescent="0.25">
      <c r="C873"/>
      <c r="F873"/>
    </row>
    <row r="874" spans="3:6" x14ac:dyDescent="0.25">
      <c r="C874"/>
      <c r="F874"/>
    </row>
    <row r="875" spans="3:6" x14ac:dyDescent="0.25">
      <c r="C875"/>
      <c r="F875"/>
    </row>
    <row r="876" spans="3:6" x14ac:dyDescent="0.25">
      <c r="C876"/>
      <c r="F876"/>
    </row>
    <row r="877" spans="3:6" x14ac:dyDescent="0.25">
      <c r="C877"/>
      <c r="F877"/>
    </row>
    <row r="878" spans="3:6" x14ac:dyDescent="0.25">
      <c r="C878"/>
      <c r="F878"/>
    </row>
    <row r="879" spans="3:6" x14ac:dyDescent="0.25">
      <c r="C879"/>
      <c r="F879"/>
    </row>
    <row r="880" spans="3:6" x14ac:dyDescent="0.25">
      <c r="C880"/>
      <c r="F880"/>
    </row>
    <row r="881" spans="3:6" x14ac:dyDescent="0.25">
      <c r="C881"/>
      <c r="F881"/>
    </row>
    <row r="882" spans="3:6" x14ac:dyDescent="0.25">
      <c r="C882"/>
      <c r="F882"/>
    </row>
    <row r="883" spans="3:6" x14ac:dyDescent="0.25">
      <c r="C883"/>
      <c r="F883"/>
    </row>
    <row r="884" spans="3:6" x14ac:dyDescent="0.25">
      <c r="C884"/>
      <c r="F884"/>
    </row>
    <row r="885" spans="3:6" x14ac:dyDescent="0.25">
      <c r="C885"/>
      <c r="F885"/>
    </row>
    <row r="886" spans="3:6" x14ac:dyDescent="0.25">
      <c r="C886"/>
      <c r="F886"/>
    </row>
    <row r="887" spans="3:6" x14ac:dyDescent="0.25">
      <c r="C887"/>
      <c r="F887"/>
    </row>
    <row r="888" spans="3:6" x14ac:dyDescent="0.25">
      <c r="C888"/>
      <c r="F888"/>
    </row>
    <row r="889" spans="3:6" x14ac:dyDescent="0.25">
      <c r="C889"/>
      <c r="F889"/>
    </row>
    <row r="890" spans="3:6" x14ac:dyDescent="0.25">
      <c r="C890"/>
      <c r="F890"/>
    </row>
    <row r="891" spans="3:6" x14ac:dyDescent="0.25">
      <c r="C891"/>
      <c r="F891"/>
    </row>
    <row r="892" spans="3:6" x14ac:dyDescent="0.25">
      <c r="C892"/>
      <c r="F892"/>
    </row>
    <row r="893" spans="3:6" x14ac:dyDescent="0.25">
      <c r="C893"/>
      <c r="F893"/>
    </row>
    <row r="894" spans="3:6" x14ac:dyDescent="0.25">
      <c r="C894"/>
      <c r="F894"/>
    </row>
    <row r="895" spans="3:6" x14ac:dyDescent="0.25">
      <c r="C895"/>
      <c r="F895"/>
    </row>
    <row r="896" spans="3:6" x14ac:dyDescent="0.25">
      <c r="C896"/>
      <c r="F896"/>
    </row>
    <row r="897" spans="3:6" x14ac:dyDescent="0.25">
      <c r="C897"/>
      <c r="F897"/>
    </row>
    <row r="898" spans="3:6" x14ac:dyDescent="0.25">
      <c r="C898"/>
      <c r="F898"/>
    </row>
    <row r="899" spans="3:6" x14ac:dyDescent="0.25">
      <c r="C899"/>
      <c r="F899"/>
    </row>
    <row r="900" spans="3:6" x14ac:dyDescent="0.25">
      <c r="C900"/>
      <c r="F900"/>
    </row>
    <row r="901" spans="3:6" x14ac:dyDescent="0.25">
      <c r="C901"/>
      <c r="F901"/>
    </row>
    <row r="902" spans="3:6" x14ac:dyDescent="0.25">
      <c r="C902"/>
      <c r="F902"/>
    </row>
    <row r="903" spans="3:6" x14ac:dyDescent="0.25">
      <c r="C903"/>
      <c r="F903"/>
    </row>
    <row r="904" spans="3:6" x14ac:dyDescent="0.25">
      <c r="C904"/>
      <c r="F904"/>
    </row>
    <row r="905" spans="3:6" x14ac:dyDescent="0.25">
      <c r="C905"/>
      <c r="F905"/>
    </row>
    <row r="906" spans="3:6" x14ac:dyDescent="0.25">
      <c r="C906"/>
      <c r="F906"/>
    </row>
    <row r="907" spans="3:6" x14ac:dyDescent="0.25">
      <c r="C907"/>
      <c r="F907"/>
    </row>
    <row r="908" spans="3:6" x14ac:dyDescent="0.25">
      <c r="C908"/>
      <c r="F908"/>
    </row>
    <row r="909" spans="3:6" x14ac:dyDescent="0.25">
      <c r="C909"/>
      <c r="F909"/>
    </row>
    <row r="910" spans="3:6" x14ac:dyDescent="0.25">
      <c r="C910"/>
      <c r="F910"/>
    </row>
    <row r="911" spans="3:6" x14ac:dyDescent="0.25">
      <c r="C911"/>
      <c r="F911"/>
    </row>
    <row r="912" spans="3:6" x14ac:dyDescent="0.25">
      <c r="C912"/>
      <c r="F912"/>
    </row>
    <row r="913" spans="3:6" x14ac:dyDescent="0.25">
      <c r="C913"/>
      <c r="F913"/>
    </row>
    <row r="914" spans="3:6" x14ac:dyDescent="0.25">
      <c r="C914"/>
      <c r="F914"/>
    </row>
    <row r="915" spans="3:6" x14ac:dyDescent="0.25">
      <c r="C915"/>
      <c r="F915"/>
    </row>
    <row r="916" spans="3:6" x14ac:dyDescent="0.25">
      <c r="C916"/>
      <c r="F916"/>
    </row>
    <row r="917" spans="3:6" x14ac:dyDescent="0.25">
      <c r="C917"/>
      <c r="F917"/>
    </row>
    <row r="918" spans="3:6" x14ac:dyDescent="0.25">
      <c r="C918"/>
      <c r="F918"/>
    </row>
    <row r="919" spans="3:6" x14ac:dyDescent="0.25">
      <c r="C919"/>
      <c r="F919"/>
    </row>
    <row r="920" spans="3:6" x14ac:dyDescent="0.25">
      <c r="C920"/>
      <c r="F920"/>
    </row>
    <row r="921" spans="3:6" x14ac:dyDescent="0.25">
      <c r="C921"/>
      <c r="F921"/>
    </row>
    <row r="922" spans="3:6" x14ac:dyDescent="0.25">
      <c r="C922"/>
      <c r="F922"/>
    </row>
    <row r="923" spans="3:6" x14ac:dyDescent="0.25">
      <c r="C923"/>
      <c r="F923"/>
    </row>
    <row r="924" spans="3:6" x14ac:dyDescent="0.25">
      <c r="C924"/>
      <c r="F924"/>
    </row>
    <row r="925" spans="3:6" x14ac:dyDescent="0.25">
      <c r="C925"/>
      <c r="F925"/>
    </row>
    <row r="926" spans="3:6" x14ac:dyDescent="0.25">
      <c r="C926"/>
      <c r="F926"/>
    </row>
    <row r="927" spans="3:6" x14ac:dyDescent="0.25">
      <c r="C927"/>
      <c r="F927"/>
    </row>
    <row r="928" spans="3:6" x14ac:dyDescent="0.25">
      <c r="C928"/>
      <c r="F928"/>
    </row>
    <row r="929" spans="3:6" x14ac:dyDescent="0.25">
      <c r="C929"/>
      <c r="F929"/>
    </row>
    <row r="930" spans="3:6" x14ac:dyDescent="0.25">
      <c r="C930"/>
      <c r="F930"/>
    </row>
    <row r="931" spans="3:6" x14ac:dyDescent="0.25">
      <c r="C931"/>
      <c r="F931"/>
    </row>
    <row r="932" spans="3:6" x14ac:dyDescent="0.25">
      <c r="C932"/>
      <c r="F932"/>
    </row>
    <row r="933" spans="3:6" x14ac:dyDescent="0.25">
      <c r="C933"/>
      <c r="F933"/>
    </row>
    <row r="934" spans="3:6" x14ac:dyDescent="0.25">
      <c r="C934"/>
      <c r="F934"/>
    </row>
    <row r="935" spans="3:6" x14ac:dyDescent="0.25">
      <c r="C935"/>
      <c r="F935"/>
    </row>
    <row r="936" spans="3:6" x14ac:dyDescent="0.25">
      <c r="C936"/>
      <c r="F936"/>
    </row>
    <row r="937" spans="3:6" x14ac:dyDescent="0.25">
      <c r="C937"/>
      <c r="F937"/>
    </row>
    <row r="938" spans="3:6" x14ac:dyDescent="0.25">
      <c r="C938"/>
      <c r="F938"/>
    </row>
    <row r="939" spans="3:6" x14ac:dyDescent="0.25">
      <c r="C939"/>
      <c r="F939"/>
    </row>
    <row r="940" spans="3:6" x14ac:dyDescent="0.25">
      <c r="C940"/>
      <c r="F940"/>
    </row>
    <row r="941" spans="3:6" x14ac:dyDescent="0.25">
      <c r="C941"/>
      <c r="F941"/>
    </row>
    <row r="942" spans="3:6" x14ac:dyDescent="0.25">
      <c r="C942"/>
      <c r="F942"/>
    </row>
    <row r="943" spans="3:6" x14ac:dyDescent="0.25">
      <c r="C943"/>
      <c r="F943"/>
    </row>
    <row r="944" spans="3:6" x14ac:dyDescent="0.25">
      <c r="C944"/>
      <c r="F944"/>
    </row>
    <row r="945" spans="3:6" x14ac:dyDescent="0.25">
      <c r="C945"/>
      <c r="F945"/>
    </row>
    <row r="946" spans="3:6" x14ac:dyDescent="0.25">
      <c r="C946"/>
      <c r="F946"/>
    </row>
    <row r="947" spans="3:6" x14ac:dyDescent="0.25">
      <c r="C947"/>
      <c r="F947"/>
    </row>
    <row r="948" spans="3:6" x14ac:dyDescent="0.25">
      <c r="C948"/>
      <c r="F948"/>
    </row>
    <row r="949" spans="3:6" x14ac:dyDescent="0.25">
      <c r="C949"/>
      <c r="F949"/>
    </row>
    <row r="950" spans="3:6" x14ac:dyDescent="0.25">
      <c r="C950"/>
      <c r="F950"/>
    </row>
    <row r="951" spans="3:6" x14ac:dyDescent="0.25">
      <c r="C951"/>
      <c r="F951"/>
    </row>
    <row r="952" spans="3:6" x14ac:dyDescent="0.25">
      <c r="C952"/>
      <c r="F952"/>
    </row>
    <row r="953" spans="3:6" x14ac:dyDescent="0.25">
      <c r="C953"/>
      <c r="F953"/>
    </row>
    <row r="954" spans="3:6" x14ac:dyDescent="0.25">
      <c r="C954"/>
      <c r="F954"/>
    </row>
    <row r="955" spans="3:6" x14ac:dyDescent="0.25">
      <c r="C955"/>
      <c r="F955"/>
    </row>
    <row r="956" spans="3:6" x14ac:dyDescent="0.25">
      <c r="C956"/>
      <c r="F956"/>
    </row>
    <row r="957" spans="3:6" x14ac:dyDescent="0.25">
      <c r="C957"/>
      <c r="F957"/>
    </row>
    <row r="958" spans="3:6" x14ac:dyDescent="0.25">
      <c r="C958"/>
      <c r="F958"/>
    </row>
    <row r="959" spans="3:6" x14ac:dyDescent="0.25">
      <c r="C959"/>
      <c r="F959"/>
    </row>
    <row r="960" spans="3:6" x14ac:dyDescent="0.25">
      <c r="C960"/>
      <c r="F960"/>
    </row>
    <row r="961" spans="3:6" x14ac:dyDescent="0.25">
      <c r="C961"/>
      <c r="F961"/>
    </row>
    <row r="962" spans="3:6" x14ac:dyDescent="0.25">
      <c r="C962"/>
      <c r="F962"/>
    </row>
    <row r="963" spans="3:6" x14ac:dyDescent="0.25">
      <c r="C963"/>
      <c r="F963"/>
    </row>
    <row r="964" spans="3:6" x14ac:dyDescent="0.25">
      <c r="C964"/>
      <c r="F964"/>
    </row>
    <row r="965" spans="3:6" x14ac:dyDescent="0.25">
      <c r="C965"/>
      <c r="F965"/>
    </row>
    <row r="966" spans="3:6" x14ac:dyDescent="0.25">
      <c r="C966"/>
      <c r="F966"/>
    </row>
    <row r="967" spans="3:6" x14ac:dyDescent="0.25">
      <c r="C967"/>
      <c r="F967"/>
    </row>
    <row r="968" spans="3:6" x14ac:dyDescent="0.25">
      <c r="C968"/>
      <c r="F968"/>
    </row>
    <row r="969" spans="3:6" x14ac:dyDescent="0.25">
      <c r="C969"/>
      <c r="F969"/>
    </row>
    <row r="970" spans="3:6" x14ac:dyDescent="0.25">
      <c r="C970"/>
      <c r="F970"/>
    </row>
    <row r="971" spans="3:6" x14ac:dyDescent="0.25">
      <c r="C971"/>
      <c r="F971"/>
    </row>
    <row r="972" spans="3:6" x14ac:dyDescent="0.25">
      <c r="C972"/>
      <c r="F972"/>
    </row>
    <row r="973" spans="3:6" x14ac:dyDescent="0.25">
      <c r="C973"/>
      <c r="F973"/>
    </row>
    <row r="974" spans="3:6" x14ac:dyDescent="0.25">
      <c r="C974"/>
      <c r="F974"/>
    </row>
    <row r="975" spans="3:6" x14ac:dyDescent="0.25">
      <c r="C975"/>
      <c r="F975"/>
    </row>
    <row r="976" spans="3:6" x14ac:dyDescent="0.25">
      <c r="C976"/>
      <c r="F976"/>
    </row>
    <row r="977" spans="3:6" x14ac:dyDescent="0.25">
      <c r="C977"/>
      <c r="F977"/>
    </row>
    <row r="978" spans="3:6" x14ac:dyDescent="0.25">
      <c r="C978"/>
      <c r="F978"/>
    </row>
    <row r="979" spans="3:6" x14ac:dyDescent="0.25">
      <c r="C979"/>
      <c r="F979"/>
    </row>
    <row r="980" spans="3:6" x14ac:dyDescent="0.25">
      <c r="C980"/>
      <c r="F980"/>
    </row>
    <row r="981" spans="3:6" x14ac:dyDescent="0.25">
      <c r="C981"/>
      <c r="F981"/>
    </row>
    <row r="982" spans="3:6" x14ac:dyDescent="0.25">
      <c r="C982"/>
      <c r="F982"/>
    </row>
    <row r="983" spans="3:6" x14ac:dyDescent="0.25">
      <c r="C983"/>
      <c r="F983"/>
    </row>
    <row r="984" spans="3:6" x14ac:dyDescent="0.25">
      <c r="C984"/>
      <c r="F984"/>
    </row>
    <row r="985" spans="3:6" x14ac:dyDescent="0.25">
      <c r="C985"/>
      <c r="F985"/>
    </row>
    <row r="986" spans="3:6" x14ac:dyDescent="0.25">
      <c r="C986"/>
      <c r="F986"/>
    </row>
    <row r="987" spans="3:6" x14ac:dyDescent="0.25">
      <c r="C987"/>
      <c r="F987"/>
    </row>
    <row r="988" spans="3:6" x14ac:dyDescent="0.25">
      <c r="C988"/>
      <c r="F988"/>
    </row>
    <row r="989" spans="3:6" x14ac:dyDescent="0.25">
      <c r="C989"/>
      <c r="F989"/>
    </row>
    <row r="990" spans="3:6" x14ac:dyDescent="0.25">
      <c r="C990"/>
      <c r="F990"/>
    </row>
    <row r="991" spans="3:6" x14ac:dyDescent="0.25">
      <c r="C991"/>
      <c r="F991"/>
    </row>
    <row r="992" spans="3:6" x14ac:dyDescent="0.25">
      <c r="C992"/>
      <c r="F992"/>
    </row>
    <row r="993" spans="3:6" x14ac:dyDescent="0.25">
      <c r="C993"/>
      <c r="F993"/>
    </row>
    <row r="994" spans="3:6" x14ac:dyDescent="0.25">
      <c r="C994"/>
      <c r="F994"/>
    </row>
    <row r="995" spans="3:6" x14ac:dyDescent="0.25">
      <c r="C995"/>
      <c r="F995"/>
    </row>
    <row r="996" spans="3:6" x14ac:dyDescent="0.25">
      <c r="C996"/>
      <c r="F996"/>
    </row>
    <row r="997" spans="3:6" x14ac:dyDescent="0.25">
      <c r="C997"/>
      <c r="F997"/>
    </row>
    <row r="998" spans="3:6" x14ac:dyDescent="0.25">
      <c r="C998"/>
      <c r="F998"/>
    </row>
    <row r="999" spans="3:6" x14ac:dyDescent="0.25">
      <c r="C999"/>
      <c r="F999"/>
    </row>
    <row r="1000" spans="3:6" x14ac:dyDescent="0.25">
      <c r="C1000"/>
      <c r="F1000"/>
    </row>
    <row r="1001" spans="3:6" x14ac:dyDescent="0.25">
      <c r="C1001"/>
      <c r="F1001"/>
    </row>
    <row r="1002" spans="3:6" x14ac:dyDescent="0.25">
      <c r="C1002"/>
      <c r="F1002"/>
    </row>
    <row r="1003" spans="3:6" x14ac:dyDescent="0.25">
      <c r="C1003"/>
      <c r="F1003"/>
    </row>
    <row r="1004" spans="3:6" x14ac:dyDescent="0.25">
      <c r="C1004"/>
      <c r="F1004"/>
    </row>
    <row r="1005" spans="3:6" x14ac:dyDescent="0.25">
      <c r="C1005"/>
      <c r="F1005"/>
    </row>
    <row r="1006" spans="3:6" x14ac:dyDescent="0.25">
      <c r="C1006"/>
      <c r="F1006"/>
    </row>
    <row r="1007" spans="3:6" x14ac:dyDescent="0.25">
      <c r="C1007"/>
      <c r="F1007"/>
    </row>
    <row r="1008" spans="3:6" x14ac:dyDescent="0.25">
      <c r="C1008"/>
      <c r="F1008"/>
    </row>
    <row r="1009" spans="3:6" x14ac:dyDescent="0.25">
      <c r="C1009"/>
      <c r="F1009"/>
    </row>
    <row r="1010" spans="3:6" x14ac:dyDescent="0.25">
      <c r="C1010"/>
      <c r="F1010"/>
    </row>
    <row r="1011" spans="3:6" x14ac:dyDescent="0.25">
      <c r="C1011"/>
      <c r="F1011"/>
    </row>
    <row r="1012" spans="3:6" x14ac:dyDescent="0.25">
      <c r="C1012"/>
      <c r="F1012"/>
    </row>
    <row r="1013" spans="3:6" x14ac:dyDescent="0.25">
      <c r="C1013"/>
      <c r="F1013"/>
    </row>
    <row r="1014" spans="3:6" x14ac:dyDescent="0.25">
      <c r="C1014"/>
      <c r="F1014"/>
    </row>
    <row r="1015" spans="3:6" x14ac:dyDescent="0.25">
      <c r="C1015"/>
      <c r="F1015"/>
    </row>
    <row r="1016" spans="3:6" x14ac:dyDescent="0.25">
      <c r="C1016"/>
      <c r="F1016"/>
    </row>
    <row r="1017" spans="3:6" x14ac:dyDescent="0.25">
      <c r="C1017"/>
      <c r="F1017"/>
    </row>
    <row r="1018" spans="3:6" x14ac:dyDescent="0.25">
      <c r="C1018"/>
      <c r="F1018"/>
    </row>
    <row r="1019" spans="3:6" x14ac:dyDescent="0.25">
      <c r="C1019"/>
      <c r="F1019"/>
    </row>
    <row r="1020" spans="3:6" x14ac:dyDescent="0.25">
      <c r="C1020"/>
      <c r="F1020"/>
    </row>
    <row r="1021" spans="3:6" x14ac:dyDescent="0.25">
      <c r="C1021"/>
      <c r="F1021"/>
    </row>
    <row r="1022" spans="3:6" x14ac:dyDescent="0.25">
      <c r="C1022"/>
      <c r="F1022"/>
    </row>
    <row r="1023" spans="3:6" x14ac:dyDescent="0.25">
      <c r="C1023"/>
      <c r="F1023"/>
    </row>
    <row r="1024" spans="3:6" x14ac:dyDescent="0.25">
      <c r="C1024"/>
      <c r="F1024"/>
    </row>
    <row r="1025" spans="3:6" x14ac:dyDescent="0.25">
      <c r="C1025"/>
      <c r="F1025"/>
    </row>
    <row r="1026" spans="3:6" x14ac:dyDescent="0.25">
      <c r="C1026"/>
      <c r="F1026"/>
    </row>
    <row r="1027" spans="3:6" x14ac:dyDescent="0.25">
      <c r="C1027"/>
      <c r="F1027"/>
    </row>
    <row r="1028" spans="3:6" x14ac:dyDescent="0.25">
      <c r="C1028"/>
      <c r="F1028"/>
    </row>
    <row r="1029" spans="3:6" x14ac:dyDescent="0.25">
      <c r="C1029"/>
      <c r="F1029"/>
    </row>
    <row r="1030" spans="3:6" x14ac:dyDescent="0.25">
      <c r="C1030"/>
      <c r="F1030"/>
    </row>
    <row r="1031" spans="3:6" x14ac:dyDescent="0.25">
      <c r="C1031"/>
      <c r="F1031"/>
    </row>
    <row r="1032" spans="3:6" x14ac:dyDescent="0.25">
      <c r="C1032"/>
      <c r="F1032"/>
    </row>
    <row r="1033" spans="3:6" x14ac:dyDescent="0.25">
      <c r="C1033"/>
      <c r="F1033"/>
    </row>
    <row r="1034" spans="3:6" x14ac:dyDescent="0.25">
      <c r="C1034"/>
      <c r="F1034"/>
    </row>
    <row r="1035" spans="3:6" x14ac:dyDescent="0.25">
      <c r="C1035"/>
      <c r="F1035"/>
    </row>
    <row r="1036" spans="3:6" x14ac:dyDescent="0.25">
      <c r="C1036"/>
      <c r="F1036"/>
    </row>
    <row r="1037" spans="3:6" x14ac:dyDescent="0.25">
      <c r="C1037"/>
      <c r="F1037"/>
    </row>
    <row r="1038" spans="3:6" x14ac:dyDescent="0.25">
      <c r="C1038"/>
      <c r="F1038"/>
    </row>
    <row r="1039" spans="3:6" x14ac:dyDescent="0.25">
      <c r="C1039"/>
      <c r="F1039"/>
    </row>
    <row r="1040" spans="3:6" x14ac:dyDescent="0.25">
      <c r="C1040"/>
      <c r="F1040"/>
    </row>
    <row r="1041" spans="3:6" x14ac:dyDescent="0.25">
      <c r="C1041"/>
      <c r="F1041"/>
    </row>
    <row r="1042" spans="3:6" x14ac:dyDescent="0.25">
      <c r="C1042"/>
      <c r="F1042"/>
    </row>
    <row r="1043" spans="3:6" x14ac:dyDescent="0.25">
      <c r="C1043"/>
      <c r="F1043"/>
    </row>
    <row r="1044" spans="3:6" x14ac:dyDescent="0.25">
      <c r="C1044"/>
      <c r="F1044"/>
    </row>
    <row r="1045" spans="3:6" x14ac:dyDescent="0.25">
      <c r="C1045"/>
      <c r="F1045"/>
    </row>
    <row r="1046" spans="3:6" x14ac:dyDescent="0.25">
      <c r="C1046"/>
      <c r="F1046"/>
    </row>
    <row r="1047" spans="3:6" x14ac:dyDescent="0.25">
      <c r="C1047"/>
      <c r="F1047"/>
    </row>
    <row r="1048" spans="3:6" x14ac:dyDescent="0.25">
      <c r="C1048"/>
      <c r="F1048"/>
    </row>
    <row r="1049" spans="3:6" x14ac:dyDescent="0.25">
      <c r="C1049"/>
      <c r="F1049"/>
    </row>
    <row r="1050" spans="3:6" x14ac:dyDescent="0.25">
      <c r="C1050"/>
      <c r="F1050"/>
    </row>
    <row r="1051" spans="3:6" x14ac:dyDescent="0.25">
      <c r="C1051"/>
      <c r="F1051"/>
    </row>
    <row r="1052" spans="3:6" x14ac:dyDescent="0.25">
      <c r="C1052"/>
      <c r="F1052"/>
    </row>
    <row r="1053" spans="3:6" x14ac:dyDescent="0.25">
      <c r="C1053"/>
      <c r="F1053"/>
    </row>
    <row r="1054" spans="3:6" x14ac:dyDescent="0.25">
      <c r="C1054"/>
      <c r="F1054"/>
    </row>
    <row r="1055" spans="3:6" x14ac:dyDescent="0.25">
      <c r="C1055"/>
      <c r="F1055"/>
    </row>
    <row r="1056" spans="3:6" x14ac:dyDescent="0.25">
      <c r="C1056"/>
      <c r="F1056"/>
    </row>
    <row r="1057" spans="3:6" x14ac:dyDescent="0.25">
      <c r="C1057"/>
      <c r="F1057"/>
    </row>
    <row r="1058" spans="3:6" x14ac:dyDescent="0.25">
      <c r="C1058"/>
      <c r="F1058"/>
    </row>
    <row r="1059" spans="3:6" x14ac:dyDescent="0.25">
      <c r="C1059"/>
      <c r="F1059"/>
    </row>
    <row r="1060" spans="3:6" x14ac:dyDescent="0.25">
      <c r="C1060"/>
      <c r="F1060"/>
    </row>
    <row r="1061" spans="3:6" x14ac:dyDescent="0.25">
      <c r="C1061"/>
      <c r="F1061"/>
    </row>
    <row r="1062" spans="3:6" x14ac:dyDescent="0.25">
      <c r="C1062"/>
      <c r="F1062"/>
    </row>
    <row r="1063" spans="3:6" x14ac:dyDescent="0.25">
      <c r="C1063"/>
      <c r="F1063"/>
    </row>
    <row r="1064" spans="3:6" x14ac:dyDescent="0.25">
      <c r="C1064"/>
      <c r="F1064"/>
    </row>
    <row r="1065" spans="3:6" x14ac:dyDescent="0.25">
      <c r="C1065"/>
      <c r="F1065"/>
    </row>
    <row r="1066" spans="3:6" x14ac:dyDescent="0.25">
      <c r="C1066"/>
      <c r="F1066"/>
    </row>
    <row r="1067" spans="3:6" x14ac:dyDescent="0.25">
      <c r="C1067"/>
      <c r="F1067"/>
    </row>
    <row r="1068" spans="3:6" x14ac:dyDescent="0.25">
      <c r="C1068"/>
      <c r="F1068"/>
    </row>
    <row r="1069" spans="3:6" x14ac:dyDescent="0.25">
      <c r="C1069"/>
      <c r="F1069"/>
    </row>
    <row r="1070" spans="3:6" x14ac:dyDescent="0.25">
      <c r="C1070"/>
      <c r="F1070"/>
    </row>
    <row r="1071" spans="3:6" x14ac:dyDescent="0.25">
      <c r="C1071"/>
      <c r="F1071"/>
    </row>
    <row r="1072" spans="3:6" x14ac:dyDescent="0.25">
      <c r="C1072"/>
      <c r="F1072"/>
    </row>
    <row r="1073" spans="3:6" x14ac:dyDescent="0.25">
      <c r="C1073"/>
      <c r="F1073"/>
    </row>
    <row r="1074" spans="3:6" x14ac:dyDescent="0.25">
      <c r="C1074"/>
      <c r="F1074"/>
    </row>
    <row r="1075" spans="3:6" x14ac:dyDescent="0.25">
      <c r="C1075"/>
      <c r="F1075"/>
    </row>
    <row r="1076" spans="3:6" x14ac:dyDescent="0.25">
      <c r="C1076"/>
      <c r="F1076"/>
    </row>
    <row r="1077" spans="3:6" x14ac:dyDescent="0.25">
      <c r="C1077"/>
      <c r="F1077"/>
    </row>
    <row r="1078" spans="3:6" x14ac:dyDescent="0.25">
      <c r="C1078"/>
      <c r="F1078"/>
    </row>
    <row r="1079" spans="3:6" x14ac:dyDescent="0.25">
      <c r="C1079"/>
      <c r="F1079"/>
    </row>
    <row r="1080" spans="3:6" x14ac:dyDescent="0.25">
      <c r="C1080"/>
      <c r="F1080"/>
    </row>
    <row r="1081" spans="3:6" x14ac:dyDescent="0.25">
      <c r="C1081"/>
      <c r="F1081"/>
    </row>
    <row r="1082" spans="3:6" x14ac:dyDescent="0.25">
      <c r="C1082"/>
      <c r="F1082"/>
    </row>
    <row r="1083" spans="3:6" x14ac:dyDescent="0.25">
      <c r="C1083"/>
      <c r="F1083"/>
    </row>
    <row r="1084" spans="3:6" x14ac:dyDescent="0.25">
      <c r="C1084"/>
      <c r="F1084"/>
    </row>
    <row r="1085" spans="3:6" x14ac:dyDescent="0.25">
      <c r="C1085"/>
      <c r="F1085"/>
    </row>
    <row r="1086" spans="3:6" x14ac:dyDescent="0.25">
      <c r="C1086"/>
      <c r="F1086"/>
    </row>
    <row r="1087" spans="3:6" x14ac:dyDescent="0.25">
      <c r="C1087"/>
      <c r="F1087"/>
    </row>
    <row r="1088" spans="3:6" x14ac:dyDescent="0.25">
      <c r="C1088"/>
      <c r="F1088"/>
    </row>
    <row r="1089" spans="3:6" x14ac:dyDescent="0.25">
      <c r="C1089"/>
      <c r="F1089"/>
    </row>
    <row r="1090" spans="3:6" x14ac:dyDescent="0.25">
      <c r="C1090"/>
      <c r="F1090"/>
    </row>
    <row r="1091" spans="3:6" x14ac:dyDescent="0.25">
      <c r="C1091"/>
      <c r="F1091"/>
    </row>
    <row r="1092" spans="3:6" x14ac:dyDescent="0.25">
      <c r="C1092"/>
      <c r="F1092"/>
    </row>
    <row r="1093" spans="3:6" x14ac:dyDescent="0.25">
      <c r="C1093"/>
      <c r="F1093"/>
    </row>
    <row r="1094" spans="3:6" x14ac:dyDescent="0.25">
      <c r="C1094"/>
      <c r="F1094"/>
    </row>
    <row r="1095" spans="3:6" x14ac:dyDescent="0.25">
      <c r="C1095"/>
      <c r="F1095"/>
    </row>
    <row r="1096" spans="3:6" x14ac:dyDescent="0.25">
      <c r="C1096"/>
      <c r="F1096"/>
    </row>
    <row r="1097" spans="3:6" x14ac:dyDescent="0.25">
      <c r="C1097"/>
      <c r="F1097"/>
    </row>
    <row r="1098" spans="3:6" x14ac:dyDescent="0.25">
      <c r="C1098"/>
      <c r="F1098"/>
    </row>
    <row r="1099" spans="3:6" x14ac:dyDescent="0.25">
      <c r="C1099"/>
      <c r="F1099"/>
    </row>
    <row r="1100" spans="3:6" x14ac:dyDescent="0.25">
      <c r="C1100"/>
      <c r="F1100"/>
    </row>
    <row r="1101" spans="3:6" x14ac:dyDescent="0.25">
      <c r="C1101"/>
      <c r="F1101"/>
    </row>
    <row r="1102" spans="3:6" x14ac:dyDescent="0.25">
      <c r="C1102"/>
      <c r="F1102"/>
    </row>
    <row r="1103" spans="3:6" x14ac:dyDescent="0.25">
      <c r="C1103"/>
      <c r="F1103"/>
    </row>
    <row r="1104" spans="3:6" x14ac:dyDescent="0.25">
      <c r="C1104"/>
      <c r="F1104"/>
    </row>
    <row r="1105" spans="3:6" x14ac:dyDescent="0.25">
      <c r="C1105"/>
      <c r="F1105"/>
    </row>
    <row r="1106" spans="3:6" x14ac:dyDescent="0.25">
      <c r="C1106"/>
      <c r="F1106"/>
    </row>
    <row r="1107" spans="3:6" x14ac:dyDescent="0.25">
      <c r="C1107"/>
      <c r="F1107"/>
    </row>
    <row r="1108" spans="3:6" x14ac:dyDescent="0.25">
      <c r="C1108"/>
      <c r="F1108"/>
    </row>
    <row r="1109" spans="3:6" x14ac:dyDescent="0.25">
      <c r="C1109"/>
      <c r="F1109"/>
    </row>
    <row r="1110" spans="3:6" x14ac:dyDescent="0.25">
      <c r="C1110"/>
      <c r="F1110"/>
    </row>
    <row r="1111" spans="3:6" x14ac:dyDescent="0.25">
      <c r="C1111"/>
      <c r="F1111"/>
    </row>
    <row r="1112" spans="3:6" x14ac:dyDescent="0.25">
      <c r="C1112"/>
      <c r="F1112"/>
    </row>
    <row r="1113" spans="3:6" x14ac:dyDescent="0.25">
      <c r="C1113"/>
      <c r="F1113"/>
    </row>
    <row r="1114" spans="3:6" x14ac:dyDescent="0.25">
      <c r="C1114"/>
      <c r="F1114"/>
    </row>
    <row r="1115" spans="3:6" x14ac:dyDescent="0.25">
      <c r="C1115"/>
      <c r="F1115"/>
    </row>
    <row r="1116" spans="3:6" x14ac:dyDescent="0.25">
      <c r="C1116"/>
      <c r="F1116"/>
    </row>
    <row r="1117" spans="3:6" x14ac:dyDescent="0.25">
      <c r="C1117"/>
      <c r="F1117"/>
    </row>
    <row r="1118" spans="3:6" x14ac:dyDescent="0.25">
      <c r="C1118"/>
      <c r="F1118"/>
    </row>
    <row r="1119" spans="3:6" x14ac:dyDescent="0.25">
      <c r="C1119"/>
      <c r="F1119"/>
    </row>
    <row r="1120" spans="3:6" x14ac:dyDescent="0.25">
      <c r="C1120"/>
      <c r="F1120"/>
    </row>
    <row r="1121" spans="3:6" x14ac:dyDescent="0.25">
      <c r="C1121"/>
      <c r="F1121"/>
    </row>
    <row r="1122" spans="3:6" x14ac:dyDescent="0.25">
      <c r="C1122"/>
      <c r="F1122"/>
    </row>
    <row r="1123" spans="3:6" x14ac:dyDescent="0.25">
      <c r="C1123"/>
      <c r="F1123"/>
    </row>
    <row r="1124" spans="3:6" x14ac:dyDescent="0.25">
      <c r="C1124"/>
      <c r="F1124"/>
    </row>
    <row r="1125" spans="3:6" x14ac:dyDescent="0.25">
      <c r="C1125"/>
      <c r="F1125"/>
    </row>
    <row r="1126" spans="3:6" x14ac:dyDescent="0.25">
      <c r="C1126"/>
      <c r="F1126"/>
    </row>
    <row r="1127" spans="3:6" x14ac:dyDescent="0.25">
      <c r="C1127"/>
      <c r="F1127"/>
    </row>
    <row r="1128" spans="3:6" x14ac:dyDescent="0.25">
      <c r="C1128"/>
      <c r="F1128"/>
    </row>
    <row r="1129" spans="3:6" x14ac:dyDescent="0.25">
      <c r="C1129"/>
      <c r="F1129"/>
    </row>
    <row r="1130" spans="3:6" x14ac:dyDescent="0.25">
      <c r="C1130"/>
      <c r="F1130"/>
    </row>
    <row r="1131" spans="3:6" x14ac:dyDescent="0.25">
      <c r="C1131"/>
      <c r="F1131"/>
    </row>
    <row r="1132" spans="3:6" x14ac:dyDescent="0.25">
      <c r="C1132"/>
      <c r="F1132"/>
    </row>
    <row r="1133" spans="3:6" x14ac:dyDescent="0.25">
      <c r="C1133"/>
      <c r="F1133"/>
    </row>
    <row r="1134" spans="3:6" x14ac:dyDescent="0.25">
      <c r="C1134"/>
      <c r="F1134"/>
    </row>
    <row r="1135" spans="3:6" x14ac:dyDescent="0.25">
      <c r="C1135"/>
      <c r="F1135"/>
    </row>
    <row r="1136" spans="3:6" x14ac:dyDescent="0.25">
      <c r="C1136"/>
      <c r="F1136"/>
    </row>
    <row r="1137" spans="3:6" x14ac:dyDescent="0.25">
      <c r="C1137"/>
      <c r="F1137"/>
    </row>
    <row r="1138" spans="3:6" x14ac:dyDescent="0.25">
      <c r="C1138"/>
      <c r="F1138"/>
    </row>
    <row r="1139" spans="3:6" x14ac:dyDescent="0.25">
      <c r="C1139"/>
      <c r="F1139"/>
    </row>
    <row r="1140" spans="3:6" x14ac:dyDescent="0.25">
      <c r="C1140"/>
      <c r="F1140"/>
    </row>
    <row r="1141" spans="3:6" x14ac:dyDescent="0.25">
      <c r="C1141"/>
      <c r="F1141"/>
    </row>
    <row r="1142" spans="3:6" x14ac:dyDescent="0.25">
      <c r="C1142"/>
      <c r="F1142"/>
    </row>
    <row r="1143" spans="3:6" x14ac:dyDescent="0.25">
      <c r="C1143"/>
      <c r="F1143"/>
    </row>
    <row r="1144" spans="3:6" x14ac:dyDescent="0.25">
      <c r="C1144"/>
      <c r="F1144"/>
    </row>
    <row r="1145" spans="3:6" x14ac:dyDescent="0.25">
      <c r="C1145"/>
      <c r="F1145"/>
    </row>
    <row r="1146" spans="3:6" x14ac:dyDescent="0.25">
      <c r="C1146"/>
      <c r="F1146"/>
    </row>
    <row r="1147" spans="3:6" x14ac:dyDescent="0.25">
      <c r="C1147"/>
      <c r="F1147"/>
    </row>
    <row r="1148" spans="3:6" x14ac:dyDescent="0.25">
      <c r="C1148"/>
      <c r="F1148"/>
    </row>
    <row r="1149" spans="3:6" x14ac:dyDescent="0.25">
      <c r="C1149"/>
      <c r="F1149"/>
    </row>
    <row r="1150" spans="3:6" x14ac:dyDescent="0.25">
      <c r="C1150"/>
      <c r="F1150"/>
    </row>
    <row r="1151" spans="3:6" x14ac:dyDescent="0.25">
      <c r="C1151"/>
      <c r="F1151"/>
    </row>
    <row r="1152" spans="3:6" x14ac:dyDescent="0.25">
      <c r="C1152"/>
      <c r="F1152"/>
    </row>
    <row r="1153" spans="3:6" x14ac:dyDescent="0.25">
      <c r="C1153"/>
      <c r="F1153"/>
    </row>
    <row r="1154" spans="3:6" x14ac:dyDescent="0.25">
      <c r="C1154"/>
      <c r="F1154"/>
    </row>
    <row r="1155" spans="3:6" x14ac:dyDescent="0.25">
      <c r="C1155"/>
      <c r="F1155"/>
    </row>
    <row r="1156" spans="3:6" x14ac:dyDescent="0.25">
      <c r="C1156"/>
      <c r="F1156"/>
    </row>
    <row r="1157" spans="3:6" x14ac:dyDescent="0.25">
      <c r="C1157"/>
      <c r="F1157"/>
    </row>
    <row r="1158" spans="3:6" x14ac:dyDescent="0.25">
      <c r="C1158"/>
      <c r="F1158"/>
    </row>
    <row r="1159" spans="3:6" x14ac:dyDescent="0.25">
      <c r="C1159"/>
      <c r="F1159"/>
    </row>
    <row r="1160" spans="3:6" x14ac:dyDescent="0.25">
      <c r="C1160"/>
      <c r="F1160"/>
    </row>
    <row r="1161" spans="3:6" x14ac:dyDescent="0.25">
      <c r="C1161"/>
      <c r="F1161"/>
    </row>
    <row r="1162" spans="3:6" x14ac:dyDescent="0.25">
      <c r="C1162"/>
      <c r="F1162"/>
    </row>
    <row r="1163" spans="3:6" x14ac:dyDescent="0.25">
      <c r="C1163"/>
      <c r="F1163"/>
    </row>
    <row r="1164" spans="3:6" x14ac:dyDescent="0.25">
      <c r="C1164"/>
      <c r="F1164"/>
    </row>
    <row r="1165" spans="3:6" x14ac:dyDescent="0.25">
      <c r="C1165"/>
      <c r="F1165"/>
    </row>
    <row r="1166" spans="3:6" x14ac:dyDescent="0.25">
      <c r="C1166"/>
      <c r="F1166"/>
    </row>
    <row r="1167" spans="3:6" x14ac:dyDescent="0.25">
      <c r="C1167"/>
      <c r="F1167"/>
    </row>
    <row r="1168" spans="3:6" x14ac:dyDescent="0.25">
      <c r="C1168"/>
      <c r="F1168"/>
    </row>
    <row r="1169" spans="3:6" x14ac:dyDescent="0.25">
      <c r="C1169"/>
      <c r="F1169"/>
    </row>
    <row r="1170" spans="3:6" x14ac:dyDescent="0.25">
      <c r="C1170"/>
      <c r="F1170"/>
    </row>
    <row r="1171" spans="3:6" x14ac:dyDescent="0.25">
      <c r="C1171"/>
      <c r="F1171"/>
    </row>
    <row r="1172" spans="3:6" x14ac:dyDescent="0.25">
      <c r="C1172"/>
      <c r="F1172"/>
    </row>
    <row r="1173" spans="3:6" x14ac:dyDescent="0.25">
      <c r="C1173"/>
      <c r="F1173"/>
    </row>
    <row r="1174" spans="3:6" x14ac:dyDescent="0.25">
      <c r="C1174"/>
      <c r="F1174"/>
    </row>
    <row r="1175" spans="3:6" x14ac:dyDescent="0.25">
      <c r="C1175"/>
      <c r="F1175"/>
    </row>
    <row r="1176" spans="3:6" x14ac:dyDescent="0.25">
      <c r="C1176"/>
      <c r="F1176"/>
    </row>
    <row r="1177" spans="3:6" x14ac:dyDescent="0.25">
      <c r="C1177"/>
      <c r="F1177"/>
    </row>
    <row r="1178" spans="3:6" x14ac:dyDescent="0.25">
      <c r="C1178"/>
      <c r="F1178"/>
    </row>
    <row r="1179" spans="3:6" x14ac:dyDescent="0.25">
      <c r="C1179"/>
      <c r="F1179"/>
    </row>
    <row r="1180" spans="3:6" x14ac:dyDescent="0.25">
      <c r="C1180"/>
      <c r="F1180"/>
    </row>
    <row r="1181" spans="3:6" x14ac:dyDescent="0.25">
      <c r="C1181"/>
      <c r="F1181"/>
    </row>
    <row r="1182" spans="3:6" x14ac:dyDescent="0.25">
      <c r="C1182"/>
      <c r="F1182"/>
    </row>
    <row r="1183" spans="3:6" x14ac:dyDescent="0.25">
      <c r="C1183"/>
      <c r="F1183"/>
    </row>
    <row r="1184" spans="3:6" x14ac:dyDescent="0.25">
      <c r="C1184"/>
      <c r="F1184"/>
    </row>
    <row r="1185" spans="3:6" x14ac:dyDescent="0.25">
      <c r="C1185"/>
      <c r="F1185"/>
    </row>
    <row r="1186" spans="3:6" x14ac:dyDescent="0.25">
      <c r="C1186"/>
      <c r="F1186"/>
    </row>
    <row r="1187" spans="3:6" x14ac:dyDescent="0.25">
      <c r="C1187"/>
      <c r="F1187"/>
    </row>
    <row r="1188" spans="3:6" x14ac:dyDescent="0.25">
      <c r="C1188"/>
      <c r="F1188"/>
    </row>
    <row r="1189" spans="3:6" x14ac:dyDescent="0.25">
      <c r="C1189"/>
      <c r="F1189"/>
    </row>
    <row r="1190" spans="3:6" x14ac:dyDescent="0.25">
      <c r="C1190"/>
      <c r="F1190"/>
    </row>
    <row r="1191" spans="3:6" x14ac:dyDescent="0.25">
      <c r="C1191"/>
      <c r="F1191"/>
    </row>
    <row r="1192" spans="3:6" x14ac:dyDescent="0.25">
      <c r="C1192"/>
      <c r="F1192"/>
    </row>
    <row r="1193" spans="3:6" x14ac:dyDescent="0.25">
      <c r="C1193"/>
      <c r="F1193"/>
    </row>
    <row r="1194" spans="3:6" x14ac:dyDescent="0.25">
      <c r="C1194"/>
      <c r="F1194"/>
    </row>
    <row r="1195" spans="3:6" x14ac:dyDescent="0.25">
      <c r="C1195"/>
      <c r="F1195"/>
    </row>
    <row r="1196" spans="3:6" x14ac:dyDescent="0.25">
      <c r="C1196"/>
      <c r="F1196"/>
    </row>
    <row r="1197" spans="3:6" x14ac:dyDescent="0.25">
      <c r="C1197"/>
      <c r="F1197"/>
    </row>
    <row r="1198" spans="3:6" x14ac:dyDescent="0.25">
      <c r="C1198"/>
      <c r="F1198"/>
    </row>
    <row r="1199" spans="3:6" x14ac:dyDescent="0.25">
      <c r="C1199"/>
      <c r="F1199"/>
    </row>
    <row r="1200" spans="3:6" x14ac:dyDescent="0.25">
      <c r="C1200"/>
      <c r="F1200"/>
    </row>
    <row r="1201" spans="3:6" x14ac:dyDescent="0.25">
      <c r="C1201"/>
      <c r="F1201"/>
    </row>
    <row r="1202" spans="3:6" x14ac:dyDescent="0.25">
      <c r="C1202"/>
      <c r="F1202"/>
    </row>
    <row r="1203" spans="3:6" x14ac:dyDescent="0.25">
      <c r="C1203"/>
      <c r="F1203"/>
    </row>
    <row r="1204" spans="3:6" x14ac:dyDescent="0.25">
      <c r="C1204"/>
      <c r="F1204"/>
    </row>
    <row r="1205" spans="3:6" x14ac:dyDescent="0.25">
      <c r="C1205"/>
      <c r="F1205"/>
    </row>
    <row r="1206" spans="3:6" x14ac:dyDescent="0.25">
      <c r="C1206"/>
      <c r="F1206"/>
    </row>
    <row r="1207" spans="3:6" x14ac:dyDescent="0.25">
      <c r="C1207"/>
      <c r="F1207"/>
    </row>
    <row r="1208" spans="3:6" x14ac:dyDescent="0.25">
      <c r="C1208"/>
      <c r="F1208"/>
    </row>
    <row r="1209" spans="3:6" x14ac:dyDescent="0.25">
      <c r="C1209"/>
      <c r="F1209"/>
    </row>
    <row r="1210" spans="3:6" x14ac:dyDescent="0.25">
      <c r="C1210"/>
      <c r="F1210"/>
    </row>
    <row r="1211" spans="3:6" x14ac:dyDescent="0.25">
      <c r="C1211"/>
      <c r="F1211"/>
    </row>
    <row r="1212" spans="3:6" x14ac:dyDescent="0.25">
      <c r="C1212"/>
      <c r="F1212"/>
    </row>
    <row r="1213" spans="3:6" x14ac:dyDescent="0.25">
      <c r="C1213"/>
      <c r="F1213"/>
    </row>
    <row r="1214" spans="3:6" x14ac:dyDescent="0.25">
      <c r="C1214"/>
      <c r="F1214"/>
    </row>
    <row r="1215" spans="3:6" x14ac:dyDescent="0.25">
      <c r="C1215"/>
      <c r="F1215"/>
    </row>
    <row r="1216" spans="3:6" x14ac:dyDescent="0.25">
      <c r="C1216"/>
      <c r="F1216"/>
    </row>
    <row r="1217" spans="3:6" x14ac:dyDescent="0.25">
      <c r="C1217"/>
      <c r="F1217"/>
    </row>
    <row r="1218" spans="3:6" x14ac:dyDescent="0.25">
      <c r="C1218"/>
      <c r="F1218"/>
    </row>
    <row r="1219" spans="3:6" x14ac:dyDescent="0.25">
      <c r="C1219"/>
      <c r="F1219"/>
    </row>
    <row r="1220" spans="3:6" x14ac:dyDescent="0.25">
      <c r="C1220"/>
      <c r="F1220"/>
    </row>
    <row r="1221" spans="3:6" x14ac:dyDescent="0.25">
      <c r="C1221"/>
      <c r="F1221"/>
    </row>
    <row r="1222" spans="3:6" x14ac:dyDescent="0.25">
      <c r="C1222"/>
      <c r="F1222"/>
    </row>
    <row r="1223" spans="3:6" x14ac:dyDescent="0.25">
      <c r="C1223"/>
      <c r="F1223"/>
    </row>
    <row r="1224" spans="3:6" x14ac:dyDescent="0.25">
      <c r="C1224"/>
      <c r="F1224"/>
    </row>
    <row r="1225" spans="3:6" x14ac:dyDescent="0.25">
      <c r="C1225"/>
      <c r="F1225"/>
    </row>
    <row r="1226" spans="3:6" x14ac:dyDescent="0.25">
      <c r="C1226"/>
      <c r="F1226"/>
    </row>
    <row r="1227" spans="3:6" x14ac:dyDescent="0.25">
      <c r="C1227"/>
      <c r="F1227"/>
    </row>
    <row r="1228" spans="3:6" x14ac:dyDescent="0.25">
      <c r="C1228"/>
      <c r="F1228"/>
    </row>
    <row r="1229" spans="3:6" x14ac:dyDescent="0.25">
      <c r="C1229"/>
      <c r="F1229"/>
    </row>
    <row r="1230" spans="3:6" x14ac:dyDescent="0.25">
      <c r="C1230"/>
      <c r="F1230"/>
    </row>
    <row r="1231" spans="3:6" x14ac:dyDescent="0.25">
      <c r="C1231"/>
      <c r="F1231"/>
    </row>
    <row r="1232" spans="3:6" x14ac:dyDescent="0.25">
      <c r="C1232"/>
      <c r="F1232"/>
    </row>
    <row r="1233" spans="3:6" x14ac:dyDescent="0.25">
      <c r="C1233"/>
      <c r="F1233"/>
    </row>
    <row r="1234" spans="3:6" x14ac:dyDescent="0.25">
      <c r="C1234"/>
      <c r="F1234"/>
    </row>
    <row r="1235" spans="3:6" x14ac:dyDescent="0.25">
      <c r="C1235"/>
      <c r="F1235"/>
    </row>
    <row r="1236" spans="3:6" x14ac:dyDescent="0.25">
      <c r="C1236"/>
      <c r="F1236"/>
    </row>
    <row r="1237" spans="3:6" x14ac:dyDescent="0.25">
      <c r="C1237"/>
      <c r="F1237"/>
    </row>
    <row r="1238" spans="3:6" x14ac:dyDescent="0.25">
      <c r="C1238"/>
      <c r="F1238"/>
    </row>
    <row r="1239" spans="3:6" x14ac:dyDescent="0.25">
      <c r="C1239"/>
      <c r="F1239"/>
    </row>
    <row r="1240" spans="3:6" x14ac:dyDescent="0.25">
      <c r="C1240"/>
      <c r="F1240"/>
    </row>
    <row r="1241" spans="3:6" x14ac:dyDescent="0.25">
      <c r="C1241"/>
      <c r="F1241"/>
    </row>
    <row r="1242" spans="3:6" x14ac:dyDescent="0.25">
      <c r="C1242"/>
      <c r="F1242"/>
    </row>
    <row r="1243" spans="3:6" x14ac:dyDescent="0.25">
      <c r="C1243"/>
      <c r="F1243"/>
    </row>
    <row r="1244" spans="3:6" x14ac:dyDescent="0.25">
      <c r="C1244"/>
      <c r="F1244"/>
    </row>
    <row r="1245" spans="3:6" x14ac:dyDescent="0.25">
      <c r="C1245"/>
      <c r="F1245"/>
    </row>
    <row r="1246" spans="3:6" x14ac:dyDescent="0.25">
      <c r="C1246"/>
      <c r="F1246"/>
    </row>
    <row r="1247" spans="3:6" x14ac:dyDescent="0.25">
      <c r="C1247"/>
      <c r="F1247"/>
    </row>
    <row r="1248" spans="3:6" x14ac:dyDescent="0.25">
      <c r="C1248"/>
      <c r="F1248"/>
    </row>
    <row r="1249" spans="3:6" x14ac:dyDescent="0.25">
      <c r="C1249"/>
      <c r="F1249"/>
    </row>
    <row r="1250" spans="3:6" x14ac:dyDescent="0.25">
      <c r="C1250"/>
      <c r="F1250"/>
    </row>
    <row r="1251" spans="3:6" x14ac:dyDescent="0.25">
      <c r="C1251"/>
      <c r="F1251"/>
    </row>
    <row r="1252" spans="3:6" x14ac:dyDescent="0.25">
      <c r="C1252"/>
      <c r="F1252"/>
    </row>
    <row r="1253" spans="3:6" x14ac:dyDescent="0.25">
      <c r="C1253"/>
      <c r="F1253"/>
    </row>
    <row r="1254" spans="3:6" x14ac:dyDescent="0.25">
      <c r="C1254"/>
      <c r="F1254"/>
    </row>
    <row r="1255" spans="3:6" x14ac:dyDescent="0.25">
      <c r="C1255"/>
      <c r="F1255"/>
    </row>
    <row r="1256" spans="3:6" x14ac:dyDescent="0.25">
      <c r="C1256"/>
      <c r="F1256"/>
    </row>
    <row r="1257" spans="3:6" x14ac:dyDescent="0.25">
      <c r="C1257"/>
      <c r="F1257"/>
    </row>
    <row r="1258" spans="3:6" x14ac:dyDescent="0.25">
      <c r="C1258"/>
      <c r="F1258"/>
    </row>
    <row r="1259" spans="3:6" x14ac:dyDescent="0.25">
      <c r="C1259"/>
      <c r="F1259"/>
    </row>
    <row r="1260" spans="3:6" x14ac:dyDescent="0.25">
      <c r="C1260"/>
      <c r="F1260"/>
    </row>
    <row r="1261" spans="3:6" x14ac:dyDescent="0.25">
      <c r="C1261"/>
      <c r="F1261"/>
    </row>
    <row r="1262" spans="3:6" x14ac:dyDescent="0.25">
      <c r="C1262"/>
      <c r="F1262"/>
    </row>
    <row r="1263" spans="3:6" x14ac:dyDescent="0.25">
      <c r="C1263"/>
      <c r="F1263"/>
    </row>
    <row r="1264" spans="3:6" x14ac:dyDescent="0.25">
      <c r="C1264"/>
      <c r="F1264"/>
    </row>
    <row r="1265" spans="3:6" x14ac:dyDescent="0.25">
      <c r="C1265"/>
      <c r="F1265"/>
    </row>
    <row r="1266" spans="3:6" x14ac:dyDescent="0.25">
      <c r="C1266"/>
      <c r="F1266"/>
    </row>
    <row r="1267" spans="3:6" x14ac:dyDescent="0.25">
      <c r="C1267"/>
      <c r="F1267"/>
    </row>
    <row r="1268" spans="3:6" x14ac:dyDescent="0.25">
      <c r="C1268"/>
      <c r="F1268"/>
    </row>
    <row r="1269" spans="3:6" x14ac:dyDescent="0.25">
      <c r="C1269"/>
      <c r="F1269"/>
    </row>
    <row r="1270" spans="3:6" x14ac:dyDescent="0.25">
      <c r="C1270"/>
      <c r="F1270"/>
    </row>
    <row r="1271" spans="3:6" x14ac:dyDescent="0.25">
      <c r="C1271"/>
      <c r="F1271"/>
    </row>
    <row r="1272" spans="3:6" x14ac:dyDescent="0.25">
      <c r="C1272"/>
      <c r="F1272"/>
    </row>
    <row r="1273" spans="3:6" x14ac:dyDescent="0.25">
      <c r="C1273"/>
      <c r="F1273"/>
    </row>
    <row r="1274" spans="3:6" x14ac:dyDescent="0.25">
      <c r="C1274"/>
      <c r="F1274"/>
    </row>
    <row r="1275" spans="3:6" x14ac:dyDescent="0.25">
      <c r="C1275"/>
      <c r="F1275"/>
    </row>
    <row r="1276" spans="3:6" x14ac:dyDescent="0.25">
      <c r="C1276"/>
      <c r="F1276"/>
    </row>
    <row r="1277" spans="3:6" x14ac:dyDescent="0.25">
      <c r="C1277"/>
      <c r="F1277"/>
    </row>
    <row r="1278" spans="3:6" x14ac:dyDescent="0.25">
      <c r="C1278"/>
      <c r="F1278"/>
    </row>
    <row r="1279" spans="3:6" x14ac:dyDescent="0.25">
      <c r="C1279"/>
      <c r="F1279"/>
    </row>
    <row r="1280" spans="3:6" x14ac:dyDescent="0.25">
      <c r="C1280"/>
      <c r="F1280"/>
    </row>
    <row r="1281" spans="3:6" x14ac:dyDescent="0.25">
      <c r="C1281"/>
      <c r="F1281"/>
    </row>
    <row r="1282" spans="3:6" x14ac:dyDescent="0.25">
      <c r="C1282"/>
      <c r="F1282"/>
    </row>
    <row r="1283" spans="3:6" x14ac:dyDescent="0.25">
      <c r="C1283"/>
      <c r="F1283"/>
    </row>
    <row r="1284" spans="3:6" x14ac:dyDescent="0.25">
      <c r="C1284"/>
      <c r="F1284"/>
    </row>
    <row r="1285" spans="3:6" x14ac:dyDescent="0.25">
      <c r="C1285"/>
      <c r="F1285"/>
    </row>
    <row r="1286" spans="3:6" x14ac:dyDescent="0.25">
      <c r="C1286"/>
      <c r="F1286"/>
    </row>
    <row r="1287" spans="3:6" x14ac:dyDescent="0.25">
      <c r="C1287"/>
      <c r="F1287"/>
    </row>
    <row r="1288" spans="3:6" x14ac:dyDescent="0.25">
      <c r="C1288"/>
      <c r="F1288"/>
    </row>
    <row r="1289" spans="3:6" x14ac:dyDescent="0.25">
      <c r="C1289"/>
      <c r="F1289"/>
    </row>
    <row r="1290" spans="3:6" x14ac:dyDescent="0.25">
      <c r="C1290"/>
      <c r="F1290"/>
    </row>
    <row r="1291" spans="3:6" x14ac:dyDescent="0.25">
      <c r="C1291"/>
      <c r="F1291"/>
    </row>
    <row r="1292" spans="3:6" x14ac:dyDescent="0.25">
      <c r="C1292"/>
      <c r="F1292"/>
    </row>
    <row r="1293" spans="3:6" x14ac:dyDescent="0.25">
      <c r="C1293"/>
      <c r="F1293"/>
    </row>
    <row r="1294" spans="3:6" x14ac:dyDescent="0.25">
      <c r="C1294"/>
      <c r="F1294"/>
    </row>
    <row r="1295" spans="3:6" x14ac:dyDescent="0.25">
      <c r="C1295"/>
      <c r="F1295"/>
    </row>
    <row r="1296" spans="3:6" x14ac:dyDescent="0.25">
      <c r="C1296"/>
      <c r="F1296"/>
    </row>
    <row r="1297" spans="3:6" x14ac:dyDescent="0.25">
      <c r="C1297"/>
      <c r="F1297"/>
    </row>
    <row r="1298" spans="3:6" x14ac:dyDescent="0.25">
      <c r="C1298"/>
      <c r="F1298"/>
    </row>
    <row r="1299" spans="3:6" x14ac:dyDescent="0.25">
      <c r="C1299"/>
      <c r="F1299"/>
    </row>
    <row r="1300" spans="3:6" x14ac:dyDescent="0.25">
      <c r="C1300"/>
      <c r="F1300"/>
    </row>
    <row r="1301" spans="3:6" x14ac:dyDescent="0.25">
      <c r="C1301"/>
      <c r="F1301"/>
    </row>
    <row r="1302" spans="3:6" x14ac:dyDescent="0.25">
      <c r="C1302"/>
      <c r="F1302"/>
    </row>
    <row r="1303" spans="3:6" x14ac:dyDescent="0.25">
      <c r="C1303"/>
      <c r="F1303"/>
    </row>
    <row r="1304" spans="3:6" x14ac:dyDescent="0.25">
      <c r="C1304"/>
      <c r="F1304"/>
    </row>
    <row r="1305" spans="3:6" x14ac:dyDescent="0.25">
      <c r="C1305"/>
      <c r="F1305"/>
    </row>
    <row r="1306" spans="3:6" x14ac:dyDescent="0.25">
      <c r="C1306"/>
      <c r="F1306"/>
    </row>
    <row r="1307" spans="3:6" x14ac:dyDescent="0.25">
      <c r="C1307"/>
      <c r="F1307"/>
    </row>
    <row r="1308" spans="3:6" x14ac:dyDescent="0.25">
      <c r="C1308"/>
      <c r="F1308"/>
    </row>
    <row r="1309" spans="3:6" x14ac:dyDescent="0.25">
      <c r="C1309"/>
      <c r="F1309"/>
    </row>
    <row r="1310" spans="3:6" x14ac:dyDescent="0.25">
      <c r="C1310"/>
      <c r="F1310"/>
    </row>
    <row r="1311" spans="3:6" x14ac:dyDescent="0.25">
      <c r="C1311"/>
      <c r="F1311"/>
    </row>
    <row r="1312" spans="3:6" x14ac:dyDescent="0.25">
      <c r="C1312"/>
      <c r="F1312"/>
    </row>
    <row r="1313" spans="3:6" x14ac:dyDescent="0.25">
      <c r="C1313"/>
      <c r="F1313"/>
    </row>
    <row r="1314" spans="3:6" x14ac:dyDescent="0.25">
      <c r="C1314"/>
      <c r="F1314"/>
    </row>
    <row r="1315" spans="3:6" x14ac:dyDescent="0.25">
      <c r="C1315"/>
      <c r="F1315"/>
    </row>
    <row r="1316" spans="3:6" x14ac:dyDescent="0.25">
      <c r="C1316"/>
      <c r="F1316"/>
    </row>
    <row r="1317" spans="3:6" x14ac:dyDescent="0.25">
      <c r="C1317"/>
      <c r="F1317"/>
    </row>
    <row r="1318" spans="3:6" x14ac:dyDescent="0.25">
      <c r="C1318"/>
      <c r="F1318"/>
    </row>
    <row r="1319" spans="3:6" x14ac:dyDescent="0.25">
      <c r="C1319"/>
      <c r="F1319"/>
    </row>
    <row r="1320" spans="3:6" x14ac:dyDescent="0.25">
      <c r="C1320"/>
      <c r="F1320"/>
    </row>
    <row r="1321" spans="3:6" x14ac:dyDescent="0.25">
      <c r="C1321"/>
      <c r="F1321"/>
    </row>
    <row r="1322" spans="3:6" x14ac:dyDescent="0.25">
      <c r="C1322"/>
      <c r="F1322"/>
    </row>
    <row r="1323" spans="3:6" x14ac:dyDescent="0.25">
      <c r="C1323"/>
      <c r="F1323"/>
    </row>
    <row r="1324" spans="3:6" x14ac:dyDescent="0.25">
      <c r="C1324"/>
      <c r="F1324"/>
    </row>
    <row r="1325" spans="3:6" x14ac:dyDescent="0.25">
      <c r="C1325"/>
      <c r="F1325"/>
    </row>
    <row r="1326" spans="3:6" x14ac:dyDescent="0.25">
      <c r="C1326"/>
      <c r="F1326"/>
    </row>
    <row r="1327" spans="3:6" x14ac:dyDescent="0.25">
      <c r="C1327"/>
      <c r="F1327"/>
    </row>
    <row r="1328" spans="3:6" x14ac:dyDescent="0.25">
      <c r="C1328"/>
      <c r="F1328"/>
    </row>
    <row r="1329" spans="3:6" x14ac:dyDescent="0.25">
      <c r="C1329"/>
      <c r="F1329"/>
    </row>
    <row r="1330" spans="3:6" x14ac:dyDescent="0.25">
      <c r="C1330"/>
      <c r="F1330"/>
    </row>
    <row r="1331" spans="3:6" x14ac:dyDescent="0.25">
      <c r="C1331"/>
      <c r="F1331"/>
    </row>
    <row r="1332" spans="3:6" x14ac:dyDescent="0.25">
      <c r="C1332"/>
      <c r="F1332"/>
    </row>
    <row r="1333" spans="3:6" x14ac:dyDescent="0.25">
      <c r="C1333"/>
      <c r="F1333"/>
    </row>
    <row r="1334" spans="3:6" x14ac:dyDescent="0.25">
      <c r="C1334"/>
      <c r="F1334"/>
    </row>
    <row r="1335" spans="3:6" x14ac:dyDescent="0.25">
      <c r="C1335"/>
      <c r="F1335"/>
    </row>
    <row r="1336" spans="3:6" x14ac:dyDescent="0.25">
      <c r="C1336"/>
      <c r="F1336"/>
    </row>
    <row r="1337" spans="3:6" x14ac:dyDescent="0.25">
      <c r="C1337"/>
      <c r="F1337"/>
    </row>
    <row r="1338" spans="3:6" x14ac:dyDescent="0.25">
      <c r="C1338"/>
      <c r="F1338"/>
    </row>
    <row r="1339" spans="3:6" x14ac:dyDescent="0.25">
      <c r="C1339"/>
      <c r="F1339"/>
    </row>
    <row r="1340" spans="3:6" x14ac:dyDescent="0.25">
      <c r="C1340"/>
      <c r="F1340"/>
    </row>
    <row r="1341" spans="3:6" x14ac:dyDescent="0.25">
      <c r="C1341"/>
      <c r="F1341"/>
    </row>
    <row r="1342" spans="3:6" x14ac:dyDescent="0.25">
      <c r="C1342"/>
      <c r="F1342"/>
    </row>
    <row r="1343" spans="3:6" x14ac:dyDescent="0.25">
      <c r="C1343"/>
      <c r="F1343"/>
    </row>
    <row r="1344" spans="3:6" x14ac:dyDescent="0.25">
      <c r="C1344"/>
      <c r="F1344"/>
    </row>
    <row r="1345" spans="3:6" x14ac:dyDescent="0.25">
      <c r="C1345"/>
      <c r="F1345"/>
    </row>
    <row r="1346" spans="3:6" x14ac:dyDescent="0.25">
      <c r="C1346"/>
      <c r="F1346"/>
    </row>
    <row r="1347" spans="3:6" x14ac:dyDescent="0.25">
      <c r="C1347"/>
      <c r="F1347"/>
    </row>
    <row r="1348" spans="3:6" x14ac:dyDescent="0.25">
      <c r="C1348"/>
      <c r="F1348"/>
    </row>
    <row r="1349" spans="3:6" x14ac:dyDescent="0.25">
      <c r="C1349"/>
      <c r="F1349"/>
    </row>
    <row r="1350" spans="3:6" x14ac:dyDescent="0.25">
      <c r="C1350"/>
      <c r="F1350"/>
    </row>
    <row r="1351" spans="3:6" x14ac:dyDescent="0.25">
      <c r="C1351"/>
      <c r="F1351"/>
    </row>
    <row r="1352" spans="3:6" x14ac:dyDescent="0.25">
      <c r="C1352"/>
      <c r="F1352"/>
    </row>
    <row r="1353" spans="3:6" x14ac:dyDescent="0.25">
      <c r="C1353"/>
      <c r="F1353"/>
    </row>
    <row r="1354" spans="3:6" x14ac:dyDescent="0.25">
      <c r="C1354"/>
      <c r="F1354"/>
    </row>
    <row r="1355" spans="3:6" x14ac:dyDescent="0.25">
      <c r="C1355"/>
      <c r="F1355"/>
    </row>
    <row r="1356" spans="3:6" x14ac:dyDescent="0.25">
      <c r="C1356"/>
      <c r="F1356"/>
    </row>
    <row r="1357" spans="3:6" x14ac:dyDescent="0.25">
      <c r="C1357"/>
      <c r="F1357"/>
    </row>
    <row r="1358" spans="3:6" x14ac:dyDescent="0.25">
      <c r="C1358"/>
      <c r="F1358"/>
    </row>
    <row r="1359" spans="3:6" x14ac:dyDescent="0.25">
      <c r="C1359"/>
      <c r="F1359"/>
    </row>
    <row r="1360" spans="3:6" x14ac:dyDescent="0.25">
      <c r="C1360"/>
      <c r="F1360"/>
    </row>
    <row r="1361" spans="3:6" x14ac:dyDescent="0.25">
      <c r="C1361"/>
      <c r="F1361"/>
    </row>
    <row r="1362" spans="3:6" x14ac:dyDescent="0.25">
      <c r="C1362"/>
      <c r="F1362"/>
    </row>
    <row r="1363" spans="3:6" x14ac:dyDescent="0.25">
      <c r="C1363"/>
      <c r="F1363"/>
    </row>
    <row r="1364" spans="3:6" x14ac:dyDescent="0.25">
      <c r="C1364"/>
      <c r="F1364"/>
    </row>
    <row r="1365" spans="3:6" x14ac:dyDescent="0.25">
      <c r="C1365"/>
      <c r="F1365"/>
    </row>
    <row r="1366" spans="3:6" x14ac:dyDescent="0.25">
      <c r="C1366"/>
      <c r="F1366"/>
    </row>
    <row r="1367" spans="3:6" x14ac:dyDescent="0.25">
      <c r="C1367"/>
      <c r="F1367"/>
    </row>
    <row r="1368" spans="3:6" x14ac:dyDescent="0.25">
      <c r="C1368"/>
      <c r="F1368"/>
    </row>
    <row r="1369" spans="3:6" x14ac:dyDescent="0.25">
      <c r="C1369"/>
      <c r="F1369"/>
    </row>
    <row r="1370" spans="3:6" x14ac:dyDescent="0.25">
      <c r="C1370"/>
      <c r="F1370"/>
    </row>
    <row r="1371" spans="3:6" x14ac:dyDescent="0.25">
      <c r="C1371"/>
      <c r="F1371"/>
    </row>
    <row r="1372" spans="3:6" x14ac:dyDescent="0.25">
      <c r="C1372"/>
      <c r="F1372"/>
    </row>
    <row r="1373" spans="3:6" x14ac:dyDescent="0.25">
      <c r="C1373"/>
      <c r="F1373"/>
    </row>
    <row r="1374" spans="3:6" x14ac:dyDescent="0.25">
      <c r="C1374"/>
      <c r="F1374"/>
    </row>
    <row r="1375" spans="3:6" x14ac:dyDescent="0.25">
      <c r="C1375"/>
      <c r="F1375"/>
    </row>
    <row r="1376" spans="3:6" x14ac:dyDescent="0.25">
      <c r="C1376"/>
      <c r="F1376"/>
    </row>
    <row r="1377" spans="3:6" x14ac:dyDescent="0.25">
      <c r="C1377"/>
      <c r="F1377"/>
    </row>
    <row r="1378" spans="3:6" x14ac:dyDescent="0.25">
      <c r="C1378"/>
      <c r="F1378"/>
    </row>
    <row r="1379" spans="3:6" x14ac:dyDescent="0.25">
      <c r="C1379"/>
      <c r="F1379"/>
    </row>
    <row r="1380" spans="3:6" x14ac:dyDescent="0.25">
      <c r="C1380"/>
      <c r="F1380"/>
    </row>
    <row r="1381" spans="3:6" x14ac:dyDescent="0.25">
      <c r="C1381"/>
      <c r="F1381"/>
    </row>
    <row r="1382" spans="3:6" x14ac:dyDescent="0.25">
      <c r="C1382"/>
      <c r="F1382"/>
    </row>
    <row r="1383" spans="3:6" x14ac:dyDescent="0.25">
      <c r="C1383"/>
      <c r="F1383"/>
    </row>
    <row r="1384" spans="3:6" x14ac:dyDescent="0.25">
      <c r="C1384"/>
      <c r="F1384"/>
    </row>
    <row r="1385" spans="3:6" x14ac:dyDescent="0.25">
      <c r="C1385"/>
      <c r="F1385"/>
    </row>
    <row r="1386" spans="3:6" x14ac:dyDescent="0.25">
      <c r="C1386"/>
      <c r="F1386"/>
    </row>
    <row r="1387" spans="3:6" x14ac:dyDescent="0.25">
      <c r="C1387"/>
      <c r="F1387"/>
    </row>
    <row r="1388" spans="3:6" x14ac:dyDescent="0.25">
      <c r="C1388"/>
      <c r="F1388"/>
    </row>
    <row r="1389" spans="3:6" x14ac:dyDescent="0.25">
      <c r="C1389"/>
      <c r="F1389"/>
    </row>
    <row r="1390" spans="3:6" x14ac:dyDescent="0.25">
      <c r="C1390"/>
      <c r="F1390"/>
    </row>
    <row r="1391" spans="3:6" x14ac:dyDescent="0.25">
      <c r="C1391"/>
      <c r="F1391"/>
    </row>
    <row r="1392" spans="3:6" x14ac:dyDescent="0.25">
      <c r="C1392"/>
      <c r="F1392"/>
    </row>
    <row r="1393" spans="3:6" x14ac:dyDescent="0.25">
      <c r="C1393"/>
      <c r="F1393"/>
    </row>
    <row r="1394" spans="3:6" x14ac:dyDescent="0.25">
      <c r="C1394"/>
      <c r="F1394"/>
    </row>
    <row r="1395" spans="3:6" x14ac:dyDescent="0.25">
      <c r="C1395"/>
      <c r="F1395"/>
    </row>
    <row r="1396" spans="3:6" x14ac:dyDescent="0.25">
      <c r="C1396"/>
      <c r="F1396"/>
    </row>
    <row r="1397" spans="3:6" x14ac:dyDescent="0.25">
      <c r="C1397"/>
      <c r="F1397"/>
    </row>
    <row r="1398" spans="3:6" x14ac:dyDescent="0.25">
      <c r="C1398"/>
      <c r="F1398"/>
    </row>
    <row r="1399" spans="3:6" x14ac:dyDescent="0.25">
      <c r="C1399"/>
      <c r="F1399"/>
    </row>
    <row r="1400" spans="3:6" x14ac:dyDescent="0.25">
      <c r="C1400"/>
      <c r="F1400"/>
    </row>
    <row r="1401" spans="3:6" x14ac:dyDescent="0.25">
      <c r="C1401"/>
      <c r="F1401"/>
    </row>
    <row r="1402" spans="3:6" x14ac:dyDescent="0.25">
      <c r="C1402"/>
      <c r="F1402"/>
    </row>
    <row r="1403" spans="3:6" x14ac:dyDescent="0.25">
      <c r="C1403"/>
      <c r="F1403"/>
    </row>
    <row r="1404" spans="3:6" x14ac:dyDescent="0.25">
      <c r="C1404"/>
      <c r="F1404"/>
    </row>
    <row r="1405" spans="3:6" x14ac:dyDescent="0.25">
      <c r="C1405"/>
      <c r="F1405"/>
    </row>
    <row r="1406" spans="3:6" x14ac:dyDescent="0.25">
      <c r="C1406"/>
      <c r="F1406"/>
    </row>
    <row r="1407" spans="3:6" x14ac:dyDescent="0.25">
      <c r="C1407"/>
      <c r="F1407"/>
    </row>
    <row r="1408" spans="3:6" x14ac:dyDescent="0.25">
      <c r="C1408"/>
      <c r="F1408"/>
    </row>
    <row r="1409" spans="3:6" x14ac:dyDescent="0.25">
      <c r="C1409"/>
      <c r="F1409"/>
    </row>
    <row r="1410" spans="3:6" x14ac:dyDescent="0.25">
      <c r="C1410"/>
      <c r="F1410"/>
    </row>
    <row r="1411" spans="3:6" x14ac:dyDescent="0.25">
      <c r="C1411"/>
      <c r="F1411"/>
    </row>
    <row r="1412" spans="3:6" x14ac:dyDescent="0.25">
      <c r="C1412"/>
      <c r="F1412"/>
    </row>
    <row r="1413" spans="3:6" x14ac:dyDescent="0.25">
      <c r="C1413"/>
      <c r="F1413"/>
    </row>
    <row r="1414" spans="3:6" x14ac:dyDescent="0.25">
      <c r="C1414"/>
      <c r="F1414"/>
    </row>
    <row r="1415" spans="3:6" x14ac:dyDescent="0.25">
      <c r="C1415"/>
      <c r="F1415"/>
    </row>
    <row r="1416" spans="3:6" x14ac:dyDescent="0.25">
      <c r="C1416"/>
      <c r="F1416"/>
    </row>
    <row r="1417" spans="3:6" x14ac:dyDescent="0.25">
      <c r="C1417"/>
      <c r="F1417"/>
    </row>
    <row r="1418" spans="3:6" x14ac:dyDescent="0.25">
      <c r="C1418"/>
      <c r="F1418"/>
    </row>
    <row r="1419" spans="3:6" x14ac:dyDescent="0.25">
      <c r="C1419"/>
      <c r="F1419"/>
    </row>
    <row r="1420" spans="3:6" x14ac:dyDescent="0.25">
      <c r="C1420"/>
      <c r="F1420"/>
    </row>
    <row r="1421" spans="3:6" x14ac:dyDescent="0.25">
      <c r="C1421"/>
      <c r="F1421"/>
    </row>
    <row r="1422" spans="3:6" x14ac:dyDescent="0.25">
      <c r="C1422"/>
      <c r="F1422"/>
    </row>
    <row r="1423" spans="3:6" x14ac:dyDescent="0.25">
      <c r="C1423"/>
      <c r="F1423"/>
    </row>
    <row r="1424" spans="3:6" x14ac:dyDescent="0.25">
      <c r="C1424"/>
      <c r="F1424"/>
    </row>
    <row r="1425" spans="3:6" x14ac:dyDescent="0.25">
      <c r="C1425"/>
      <c r="F1425"/>
    </row>
    <row r="1426" spans="3:6" x14ac:dyDescent="0.25">
      <c r="C1426"/>
      <c r="F1426"/>
    </row>
    <row r="1427" spans="3:6" x14ac:dyDescent="0.25">
      <c r="C1427"/>
      <c r="F1427"/>
    </row>
    <row r="1428" spans="3:6" x14ac:dyDescent="0.25">
      <c r="C1428"/>
      <c r="F1428"/>
    </row>
    <row r="1429" spans="3:6" x14ac:dyDescent="0.25">
      <c r="C1429"/>
      <c r="F1429"/>
    </row>
    <row r="1430" spans="3:6" x14ac:dyDescent="0.25">
      <c r="C1430"/>
      <c r="F1430"/>
    </row>
    <row r="1431" spans="3:6" x14ac:dyDescent="0.25">
      <c r="C1431"/>
      <c r="F1431"/>
    </row>
    <row r="1432" spans="3:6" x14ac:dyDescent="0.25">
      <c r="C1432"/>
      <c r="F1432"/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D5BC-9A4C-4B0E-82E0-49A94C4B80B9}">
  <sheetPr>
    <tabColor theme="9" tint="-0.249977111117893"/>
  </sheetPr>
  <dimension ref="A1:Z142"/>
  <sheetViews>
    <sheetView tabSelected="1" topLeftCell="J1" workbookViewId="0">
      <pane ySplit="7" topLeftCell="A8" activePane="bottomLeft" state="frozen"/>
      <selection activeCell="B44" sqref="B44"/>
      <selection pane="bottomLeft" activeCell="X8" sqref="X8:Z34"/>
    </sheetView>
  </sheetViews>
  <sheetFormatPr defaultRowHeight="15" x14ac:dyDescent="0.25"/>
  <cols>
    <col min="1" max="1" width="9.140625" style="60"/>
    <col min="2" max="2" width="32.140625" style="60" customWidth="1"/>
    <col min="3" max="3" width="6.85546875" style="60" customWidth="1"/>
    <col min="4" max="4" width="23.7109375" customWidth="1"/>
    <col min="5" max="5" width="55.5703125" customWidth="1"/>
    <col min="6" max="6" width="16.7109375" style="1" customWidth="1"/>
    <col min="7" max="7" width="19.28515625" customWidth="1"/>
    <col min="8" max="8" width="13.5703125" customWidth="1"/>
    <col min="9" max="9" width="10" style="7" customWidth="1"/>
    <col min="10" max="10" width="16.7109375" style="7" customWidth="1"/>
    <col min="11" max="16" width="16.7109375" customWidth="1"/>
    <col min="17" max="17" width="12.28515625" customWidth="1"/>
    <col min="20" max="20" width="16" customWidth="1"/>
    <col min="21" max="21" width="15.7109375" customWidth="1"/>
    <col min="24" max="24" width="37.5703125" bestFit="1" customWidth="1"/>
    <col min="25" max="25" width="13.85546875" bestFit="1" customWidth="1"/>
  </cols>
  <sheetData>
    <row r="1" spans="1:26" x14ac:dyDescent="0.25">
      <c r="I1" s="2" t="s">
        <v>0</v>
      </c>
      <c r="J1" s="2"/>
      <c r="K1" s="3"/>
    </row>
    <row r="2" spans="1:26" x14ac:dyDescent="0.25">
      <c r="D2" t="s">
        <v>1</v>
      </c>
      <c r="E2" s="4">
        <v>2023</v>
      </c>
      <c r="I2" s="5" t="s">
        <v>2</v>
      </c>
      <c r="J2" s="5"/>
      <c r="K2" s="6" t="str">
        <f>'[5]Data ROBOT BI 2023'!C8787</f>
        <v>Vondráková Božena</v>
      </c>
    </row>
    <row r="3" spans="1:26" x14ac:dyDescent="0.25">
      <c r="D3" t="s">
        <v>3</v>
      </c>
      <c r="E3" t="s">
        <v>4</v>
      </c>
    </row>
    <row r="4" spans="1:26" x14ac:dyDescent="0.25">
      <c r="D4" t="s">
        <v>5</v>
      </c>
      <c r="E4" t="s">
        <v>4</v>
      </c>
      <c r="N4" s="70" t="s">
        <v>6</v>
      </c>
      <c r="U4" s="71" t="s">
        <v>7</v>
      </c>
    </row>
    <row r="5" spans="1:26" s="8" customFormat="1" ht="15.75" x14ac:dyDescent="0.25">
      <c r="A5" s="61"/>
      <c r="B5" s="61"/>
      <c r="C5" s="61"/>
      <c r="D5"/>
      <c r="E5"/>
      <c r="F5"/>
      <c r="G5"/>
      <c r="H5"/>
      <c r="I5" s="7"/>
      <c r="J5" s="7"/>
      <c r="K5"/>
      <c r="L5"/>
      <c r="M5"/>
      <c r="N5" s="70"/>
      <c r="O5"/>
      <c r="P5"/>
      <c r="Q5"/>
      <c r="R5"/>
      <c r="S5"/>
      <c r="T5"/>
      <c r="U5" s="71"/>
      <c r="V5"/>
    </row>
    <row r="6" spans="1:26" ht="15.75" x14ac:dyDescent="0.25">
      <c r="A6" s="72" t="s">
        <v>186</v>
      </c>
      <c r="B6" s="72"/>
      <c r="C6" s="72"/>
      <c r="D6" t="s">
        <v>8</v>
      </c>
      <c r="F6"/>
      <c r="I6"/>
      <c r="J6"/>
      <c r="K6" s="9" t="s">
        <v>9</v>
      </c>
    </row>
    <row r="7" spans="1:26" s="15" customFormat="1" ht="31.5" x14ac:dyDescent="0.25">
      <c r="A7" s="73" t="s">
        <v>187</v>
      </c>
      <c r="B7" s="73"/>
      <c r="C7" s="73"/>
      <c r="D7" s="8" t="s">
        <v>10</v>
      </c>
      <c r="E7" s="10" t="s">
        <v>11</v>
      </c>
      <c r="F7" s="10" t="s">
        <v>12</v>
      </c>
      <c r="G7" s="10" t="s">
        <v>13</v>
      </c>
      <c r="H7" s="10" t="s">
        <v>14</v>
      </c>
      <c r="I7" s="10" t="s">
        <v>15</v>
      </c>
      <c r="J7" s="10" t="s">
        <v>16</v>
      </c>
      <c r="K7" s="11" t="s">
        <v>17</v>
      </c>
      <c r="L7" s="12" t="s">
        <v>18</v>
      </c>
      <c r="M7" s="12" t="s">
        <v>19</v>
      </c>
      <c r="N7" s="13" t="s">
        <v>20</v>
      </c>
      <c r="O7" s="12" t="s">
        <v>21</v>
      </c>
      <c r="P7" s="12" t="s">
        <v>22</v>
      </c>
      <c r="Q7" s="12" t="s">
        <v>23</v>
      </c>
      <c r="R7" s="12" t="s">
        <v>24</v>
      </c>
      <c r="S7" s="11" t="s">
        <v>25</v>
      </c>
      <c r="T7" s="12" t="s">
        <v>26</v>
      </c>
      <c r="U7" s="14" t="s">
        <v>27</v>
      </c>
      <c r="V7" s="8" t="s">
        <v>28</v>
      </c>
    </row>
    <row r="8" spans="1:26" s="17" customFormat="1" ht="15.75" x14ac:dyDescent="0.25">
      <c r="A8" s="62"/>
      <c r="B8" s="62"/>
      <c r="C8" s="62"/>
      <c r="D8" s="16" t="s">
        <v>29</v>
      </c>
      <c r="K8" s="18">
        <v>11</v>
      </c>
      <c r="L8" s="18"/>
      <c r="M8" s="18"/>
      <c r="N8" s="19">
        <v>1</v>
      </c>
      <c r="O8" s="18"/>
      <c r="P8" s="18"/>
      <c r="Q8" s="18"/>
      <c r="R8" s="18"/>
      <c r="S8" s="18">
        <v>1</v>
      </c>
      <c r="T8" s="18"/>
      <c r="U8" s="18">
        <v>84</v>
      </c>
      <c r="V8" s="18">
        <v>97</v>
      </c>
    </row>
    <row r="9" spans="1:26" ht="15.75" x14ac:dyDescent="0.25">
      <c r="A9" s="63" t="s">
        <v>188</v>
      </c>
      <c r="B9" s="63" t="s">
        <v>189</v>
      </c>
      <c r="C9" s="63" t="s">
        <v>190</v>
      </c>
      <c r="D9" s="20" t="s">
        <v>30</v>
      </c>
      <c r="E9" s="21"/>
      <c r="F9" s="21"/>
      <c r="G9" s="21"/>
      <c r="H9" s="21"/>
      <c r="I9" s="21"/>
      <c r="J9" s="21"/>
      <c r="K9" s="22">
        <v>7</v>
      </c>
      <c r="L9" s="22">
        <v>1</v>
      </c>
      <c r="M9" s="22">
        <v>25</v>
      </c>
      <c r="N9" s="22">
        <v>458</v>
      </c>
      <c r="O9" s="22">
        <v>21</v>
      </c>
      <c r="P9" s="22">
        <v>1</v>
      </c>
      <c r="Q9" s="22">
        <v>1</v>
      </c>
      <c r="R9" s="22">
        <v>6</v>
      </c>
      <c r="S9" s="22">
        <v>3</v>
      </c>
      <c r="T9" s="22">
        <v>5</v>
      </c>
      <c r="U9" s="22">
        <v>10</v>
      </c>
      <c r="V9" s="22">
        <v>538</v>
      </c>
    </row>
    <row r="10" spans="1:26" s="17" customFormat="1" ht="15.75" x14ac:dyDescent="0.25">
      <c r="A10" s="64" t="str">
        <f>IF(OR(MID(D10,1,1)="U",MID(D10,1,1)="I",MID(D10,1,1)="G",MID(D10,1,1)="O"),D10,A9)</f>
        <v>Urologie</v>
      </c>
      <c r="B10" s="62"/>
      <c r="C10" s="64">
        <f>V10</f>
        <v>345</v>
      </c>
      <c r="D10" s="23" t="s">
        <v>31</v>
      </c>
      <c r="E10" s="24"/>
      <c r="F10" s="24"/>
      <c r="G10" s="24"/>
      <c r="H10" s="24"/>
      <c r="I10" s="24"/>
      <c r="J10" s="24"/>
      <c r="K10" s="25">
        <v>6</v>
      </c>
      <c r="L10" s="25"/>
      <c r="M10" s="25">
        <v>6</v>
      </c>
      <c r="N10" s="25">
        <v>324</v>
      </c>
      <c r="O10" s="25">
        <v>3</v>
      </c>
      <c r="P10" s="25"/>
      <c r="Q10" s="25">
        <v>1</v>
      </c>
      <c r="R10" s="25"/>
      <c r="S10" s="25"/>
      <c r="T10" s="25"/>
      <c r="U10" s="25">
        <v>5</v>
      </c>
      <c r="V10" s="25">
        <v>345</v>
      </c>
      <c r="X10" t="s">
        <v>10</v>
      </c>
      <c r="Y10" t="s">
        <v>191</v>
      </c>
      <c r="Z10"/>
    </row>
    <row r="11" spans="1:26" ht="15.75" x14ac:dyDescent="0.25">
      <c r="A11" s="64" t="str">
        <f t="shared" ref="A11:A74" si="0">IF(OR(MID(D11,1,1)="U",MID(D11,1,1)="I",MID(D11,1,1)="G",MID(D11,1,1)="O"),D11,A10)</f>
        <v>Urologie</v>
      </c>
      <c r="B11" s="60" t="s">
        <v>192</v>
      </c>
      <c r="C11" s="64">
        <f t="shared" ref="C11:C74" si="1">V11</f>
        <v>102</v>
      </c>
      <c r="D11" s="26" t="s">
        <v>32</v>
      </c>
      <c r="E11" s="4" t="s">
        <v>33</v>
      </c>
      <c r="F11"/>
      <c r="I11"/>
      <c r="J11"/>
      <c r="K11" s="27"/>
      <c r="L11" s="27"/>
      <c r="M11" s="27"/>
      <c r="N11" s="27">
        <v>101</v>
      </c>
      <c r="O11" s="27"/>
      <c r="P11" s="27"/>
      <c r="Q11" s="27">
        <v>1</v>
      </c>
      <c r="R11" s="27"/>
      <c r="S11" s="27"/>
      <c r="T11" s="27"/>
      <c r="U11" s="27"/>
      <c r="V11" s="27">
        <v>102</v>
      </c>
      <c r="X11" s="16" t="s">
        <v>31</v>
      </c>
      <c r="Y11" s="18">
        <v>345</v>
      </c>
    </row>
    <row r="12" spans="1:26" ht="15.75" x14ac:dyDescent="0.25">
      <c r="A12" s="64" t="str">
        <f t="shared" si="0"/>
        <v>Urologie</v>
      </c>
      <c r="B12" s="60" t="s">
        <v>193</v>
      </c>
      <c r="C12" s="64">
        <f t="shared" si="1"/>
        <v>101</v>
      </c>
      <c r="D12" s="26" t="s">
        <v>34</v>
      </c>
      <c r="E12" s="4" t="s">
        <v>35</v>
      </c>
      <c r="F12"/>
      <c r="I12"/>
      <c r="J12"/>
      <c r="K12" s="27"/>
      <c r="L12" s="27"/>
      <c r="M12" s="27"/>
      <c r="N12" s="27">
        <v>101</v>
      </c>
      <c r="O12" s="27"/>
      <c r="P12" s="27"/>
      <c r="Q12" s="27"/>
      <c r="R12" s="27"/>
      <c r="S12" s="27"/>
      <c r="T12" s="27"/>
      <c r="U12" s="27"/>
      <c r="V12" s="27">
        <v>101</v>
      </c>
      <c r="X12" s="49" t="s">
        <v>192</v>
      </c>
      <c r="Y12" s="27">
        <v>108</v>
      </c>
    </row>
    <row r="13" spans="1:26" ht="15.75" x14ac:dyDescent="0.25">
      <c r="A13" s="64" t="str">
        <f t="shared" si="0"/>
        <v>Urologie</v>
      </c>
      <c r="B13" s="60" t="s">
        <v>194</v>
      </c>
      <c r="C13" s="64">
        <f t="shared" si="1"/>
        <v>77</v>
      </c>
      <c r="D13" s="26" t="s">
        <v>36</v>
      </c>
      <c r="E13" s="4" t="s">
        <v>37</v>
      </c>
      <c r="F13"/>
      <c r="I13"/>
      <c r="J13"/>
      <c r="K13" s="27"/>
      <c r="L13" s="27"/>
      <c r="M13" s="27"/>
      <c r="N13" s="27">
        <v>76</v>
      </c>
      <c r="O13" s="27">
        <v>1</v>
      </c>
      <c r="P13" s="27"/>
      <c r="Q13" s="27"/>
      <c r="R13" s="27"/>
      <c r="S13" s="27"/>
      <c r="T13" s="27"/>
      <c r="U13" s="27"/>
      <c r="V13" s="27">
        <v>77</v>
      </c>
      <c r="X13" s="49" t="s">
        <v>193</v>
      </c>
      <c r="Y13" s="27">
        <v>103</v>
      </c>
    </row>
    <row r="14" spans="1:26" ht="15.75" x14ac:dyDescent="0.25">
      <c r="A14" s="64" t="str">
        <f t="shared" si="0"/>
        <v>Urologie</v>
      </c>
      <c r="B14" s="60" t="s">
        <v>195</v>
      </c>
      <c r="C14" s="64">
        <f t="shared" si="1"/>
        <v>26</v>
      </c>
      <c r="D14" s="26" t="s">
        <v>38</v>
      </c>
      <c r="E14" s="4" t="s">
        <v>39</v>
      </c>
      <c r="F14"/>
      <c r="I14"/>
      <c r="J14"/>
      <c r="K14" s="27"/>
      <c r="L14" s="27"/>
      <c r="M14" s="27"/>
      <c r="N14" s="27">
        <v>26</v>
      </c>
      <c r="O14" s="27"/>
      <c r="P14" s="27"/>
      <c r="Q14" s="27"/>
      <c r="R14" s="27"/>
      <c r="S14" s="27"/>
      <c r="T14" s="27"/>
      <c r="U14" s="27"/>
      <c r="V14" s="27">
        <v>26</v>
      </c>
      <c r="X14" s="49" t="s">
        <v>194</v>
      </c>
      <c r="Y14" s="27">
        <v>79</v>
      </c>
    </row>
    <row r="15" spans="1:26" ht="15.75" x14ac:dyDescent="0.25">
      <c r="A15" s="64" t="str">
        <f t="shared" si="0"/>
        <v>Urologie</v>
      </c>
      <c r="B15" s="60" t="s">
        <v>196</v>
      </c>
      <c r="C15" s="64">
        <f t="shared" si="1"/>
        <v>14</v>
      </c>
      <c r="D15" s="26" t="s">
        <v>40</v>
      </c>
      <c r="E15" s="4" t="s">
        <v>41</v>
      </c>
      <c r="F15"/>
      <c r="I15"/>
      <c r="J15"/>
      <c r="K15" s="27">
        <v>6</v>
      </c>
      <c r="L15" s="27"/>
      <c r="M15" s="27">
        <v>6</v>
      </c>
      <c r="N15" s="27">
        <v>1</v>
      </c>
      <c r="O15" s="27">
        <v>1</v>
      </c>
      <c r="P15" s="27"/>
      <c r="Q15" s="27"/>
      <c r="R15" s="27"/>
      <c r="S15" s="27"/>
      <c r="T15" s="27"/>
      <c r="U15" s="27"/>
      <c r="V15" s="27">
        <v>14</v>
      </c>
      <c r="X15" s="49" t="s">
        <v>195</v>
      </c>
      <c r="Y15" s="27">
        <v>26</v>
      </c>
    </row>
    <row r="16" spans="1:26" ht="15.75" x14ac:dyDescent="0.25">
      <c r="A16" s="64" t="str">
        <f t="shared" si="0"/>
        <v>Urologie</v>
      </c>
      <c r="B16" s="60" t="s">
        <v>197</v>
      </c>
      <c r="C16" s="64">
        <f t="shared" si="1"/>
        <v>7</v>
      </c>
      <c r="D16" s="26" t="s">
        <v>42</v>
      </c>
      <c r="E16" s="4" t="s">
        <v>43</v>
      </c>
      <c r="F16"/>
      <c r="I16"/>
      <c r="J16"/>
      <c r="K16" s="27"/>
      <c r="L16" s="27"/>
      <c r="M16" s="27"/>
      <c r="N16" s="27">
        <v>7</v>
      </c>
      <c r="O16" s="27"/>
      <c r="P16" s="27"/>
      <c r="Q16" s="27"/>
      <c r="R16" s="27"/>
      <c r="S16" s="27"/>
      <c r="T16" s="27"/>
      <c r="U16" s="27"/>
      <c r="V16" s="27">
        <v>7</v>
      </c>
      <c r="X16" s="49" t="s">
        <v>196</v>
      </c>
      <c r="Y16" s="27">
        <v>14</v>
      </c>
    </row>
    <row r="17" spans="1:25" ht="15.75" x14ac:dyDescent="0.25">
      <c r="A17" s="64" t="str">
        <f t="shared" si="0"/>
        <v>Urologie</v>
      </c>
      <c r="C17" s="64">
        <f t="shared" si="1"/>
        <v>4</v>
      </c>
      <c r="D17" s="26" t="s">
        <v>44</v>
      </c>
      <c r="E17" s="4" t="s">
        <v>45</v>
      </c>
      <c r="F17"/>
      <c r="I17"/>
      <c r="J17"/>
      <c r="K17" s="27"/>
      <c r="L17" s="27"/>
      <c r="M17" s="27"/>
      <c r="N17" s="27">
        <v>4</v>
      </c>
      <c r="O17" s="27"/>
      <c r="P17" s="27"/>
      <c r="Q17" s="27"/>
      <c r="R17" s="27"/>
      <c r="S17" s="27"/>
      <c r="T17" s="27"/>
      <c r="U17" s="27"/>
      <c r="V17" s="27">
        <v>4</v>
      </c>
      <c r="X17" s="49" t="s">
        <v>197</v>
      </c>
      <c r="Y17" s="27">
        <v>8</v>
      </c>
    </row>
    <row r="18" spans="1:25" ht="15.75" x14ac:dyDescent="0.25">
      <c r="A18" s="64" t="str">
        <f t="shared" si="0"/>
        <v>Urologie</v>
      </c>
      <c r="C18" s="64">
        <f t="shared" si="1"/>
        <v>1</v>
      </c>
      <c r="E18" s="50" t="s">
        <v>137</v>
      </c>
      <c r="F18" s="65" t="s">
        <v>198</v>
      </c>
      <c r="G18" s="66"/>
      <c r="H18" s="66"/>
      <c r="I18" s="66"/>
      <c r="J18" s="66"/>
      <c r="K18" s="27"/>
      <c r="L18" s="27"/>
      <c r="M18" s="27"/>
      <c r="N18" s="27">
        <v>1</v>
      </c>
      <c r="O18" s="27"/>
      <c r="P18" s="27"/>
      <c r="Q18" s="27"/>
      <c r="R18" s="27"/>
      <c r="S18" s="27"/>
      <c r="T18" s="27"/>
      <c r="U18" s="27"/>
      <c r="V18" s="27">
        <v>1</v>
      </c>
      <c r="X18" s="49" t="s">
        <v>199</v>
      </c>
      <c r="Y18" s="27">
        <v>7</v>
      </c>
    </row>
    <row r="19" spans="1:25" ht="15.75" x14ac:dyDescent="0.25">
      <c r="A19" s="64" t="str">
        <f t="shared" si="0"/>
        <v>Urologie</v>
      </c>
      <c r="B19" s="60" t="str">
        <f>B12</f>
        <v>Prostata bez lymfadenektomie</v>
      </c>
      <c r="C19" s="64">
        <f t="shared" si="1"/>
        <v>1</v>
      </c>
      <c r="E19" s="51"/>
      <c r="F19" s="50" t="s">
        <v>200</v>
      </c>
      <c r="G19" s="67" t="s">
        <v>201</v>
      </c>
      <c r="H19" s="67">
        <v>1.131630003452301</v>
      </c>
      <c r="I19" s="67">
        <v>80666</v>
      </c>
      <c r="J19" s="67">
        <v>61238.29</v>
      </c>
      <c r="K19" s="27"/>
      <c r="L19" s="27"/>
      <c r="M19" s="27"/>
      <c r="N19" s="27">
        <v>1</v>
      </c>
      <c r="O19" s="27"/>
      <c r="P19" s="27"/>
      <c r="Q19" s="27"/>
      <c r="R19" s="27"/>
      <c r="S19" s="27"/>
      <c r="T19" s="27"/>
      <c r="U19" s="27"/>
      <c r="V19" s="27">
        <v>1</v>
      </c>
      <c r="X19" s="16" t="s">
        <v>66</v>
      </c>
      <c r="Y19" s="18">
        <v>122</v>
      </c>
    </row>
    <row r="20" spans="1:25" ht="15.75" x14ac:dyDescent="0.25">
      <c r="A20" s="64" t="str">
        <f t="shared" si="0"/>
        <v>Urologie</v>
      </c>
      <c r="C20" s="64">
        <f t="shared" si="1"/>
        <v>2</v>
      </c>
      <c r="E20" s="50" t="s">
        <v>135</v>
      </c>
      <c r="F20" s="4" t="s">
        <v>136</v>
      </c>
      <c r="I20"/>
      <c r="J20"/>
      <c r="K20" s="27"/>
      <c r="L20" s="27"/>
      <c r="M20" s="27"/>
      <c r="N20" s="27">
        <v>2</v>
      </c>
      <c r="O20" s="27"/>
      <c r="P20" s="27"/>
      <c r="Q20" s="27"/>
      <c r="R20" s="27"/>
      <c r="S20" s="27"/>
      <c r="T20" s="27"/>
      <c r="U20" s="27"/>
      <c r="V20" s="27">
        <v>2</v>
      </c>
      <c r="X20" s="49" t="s">
        <v>202</v>
      </c>
      <c r="Y20" s="27">
        <v>59</v>
      </c>
    </row>
    <row r="21" spans="1:25" ht="15.75" customHeight="1" x14ac:dyDescent="0.25">
      <c r="A21" s="64" t="str">
        <f t="shared" si="0"/>
        <v>Urologie</v>
      </c>
      <c r="B21" s="60" t="str">
        <f>B11</f>
        <v>RESEKCE LEDVINY</v>
      </c>
      <c r="C21" s="64">
        <f t="shared" si="1"/>
        <v>1</v>
      </c>
      <c r="E21" s="51"/>
      <c r="F21" s="50" t="s">
        <v>203</v>
      </c>
      <c r="G21" s="67" t="s">
        <v>204</v>
      </c>
      <c r="H21" s="67">
        <v>1.0309600234031677</v>
      </c>
      <c r="I21" s="67">
        <v>79840</v>
      </c>
      <c r="J21" s="67">
        <v>51827.69</v>
      </c>
      <c r="K21" s="27"/>
      <c r="L21" s="27"/>
      <c r="M21" s="27"/>
      <c r="N21" s="27">
        <v>1</v>
      </c>
      <c r="O21" s="27"/>
      <c r="P21" s="27"/>
      <c r="Q21" s="27"/>
      <c r="R21" s="27"/>
      <c r="S21" s="27"/>
      <c r="T21" s="27"/>
      <c r="U21" s="27"/>
      <c r="V21" s="27">
        <v>1</v>
      </c>
      <c r="X21" s="49" t="s">
        <v>205</v>
      </c>
      <c r="Y21" s="27">
        <v>24</v>
      </c>
    </row>
    <row r="22" spans="1:25" ht="15.75" x14ac:dyDescent="0.25">
      <c r="A22" s="64" t="str">
        <f t="shared" si="0"/>
        <v>Urologie</v>
      </c>
      <c r="B22" s="60" t="str">
        <f>B11</f>
        <v>RESEKCE LEDVINY</v>
      </c>
      <c r="C22" s="64">
        <f t="shared" si="1"/>
        <v>1</v>
      </c>
      <c r="E22" s="51"/>
      <c r="F22" s="68" t="s">
        <v>206</v>
      </c>
      <c r="G22" s="65" t="s">
        <v>207</v>
      </c>
      <c r="H22" s="65">
        <v>0.58000002801418304</v>
      </c>
      <c r="I22" s="65">
        <v>44917</v>
      </c>
      <c r="J22" s="65">
        <v>163.03</v>
      </c>
      <c r="K22" s="27"/>
      <c r="L22" s="27"/>
      <c r="M22" s="27"/>
      <c r="N22" s="27">
        <v>1</v>
      </c>
      <c r="O22" s="27"/>
      <c r="P22" s="27"/>
      <c r="Q22" s="27"/>
      <c r="R22" s="27"/>
      <c r="S22" s="27"/>
      <c r="T22" s="27"/>
      <c r="U22" s="27"/>
      <c r="V22" s="27">
        <v>1</v>
      </c>
      <c r="X22" s="49" t="s">
        <v>208</v>
      </c>
      <c r="Y22" s="27">
        <v>19</v>
      </c>
    </row>
    <row r="23" spans="1:25" ht="15.75" x14ac:dyDescent="0.25">
      <c r="A23" s="64" t="str">
        <f t="shared" si="0"/>
        <v>Urologie</v>
      </c>
      <c r="C23" s="64">
        <f t="shared" si="1"/>
        <v>1</v>
      </c>
      <c r="E23" s="49" t="s">
        <v>148</v>
      </c>
      <c r="F23" s="4" t="s">
        <v>149</v>
      </c>
      <c r="I23"/>
      <c r="J23"/>
      <c r="K23" s="27"/>
      <c r="L23" s="27"/>
      <c r="M23" s="27"/>
      <c r="N23" s="27">
        <v>1</v>
      </c>
      <c r="O23" s="27"/>
      <c r="P23" s="27"/>
      <c r="Q23" s="27"/>
      <c r="R23" s="27"/>
      <c r="S23" s="27"/>
      <c r="T23" s="27"/>
      <c r="U23" s="27"/>
      <c r="V23" s="27">
        <v>1</v>
      </c>
      <c r="X23" s="49" t="s">
        <v>199</v>
      </c>
      <c r="Y23" s="27">
        <v>10</v>
      </c>
    </row>
    <row r="24" spans="1:25" ht="15.75" x14ac:dyDescent="0.25">
      <c r="A24" s="64" t="str">
        <f t="shared" si="0"/>
        <v>Urologie</v>
      </c>
      <c r="B24" s="60" t="s">
        <v>199</v>
      </c>
      <c r="C24" s="64">
        <f t="shared" si="1"/>
        <v>1</v>
      </c>
      <c r="F24" s="49" t="s">
        <v>209</v>
      </c>
      <c r="G24" s="4" t="s">
        <v>210</v>
      </c>
      <c r="H24" s="4">
        <v>1.1257400512695313</v>
      </c>
      <c r="I24" s="4">
        <v>78997</v>
      </c>
      <c r="J24" s="4">
        <v>60688.2</v>
      </c>
      <c r="K24" s="27"/>
      <c r="L24" s="27"/>
      <c r="M24" s="27"/>
      <c r="N24" s="27">
        <v>1</v>
      </c>
      <c r="O24" s="27"/>
      <c r="P24" s="27"/>
      <c r="Q24" s="27"/>
      <c r="R24" s="27"/>
      <c r="S24" s="27"/>
      <c r="T24" s="27"/>
      <c r="U24" s="27"/>
      <c r="V24" s="27">
        <v>1</v>
      </c>
      <c r="X24" s="49" t="s">
        <v>211</v>
      </c>
      <c r="Y24" s="27">
        <v>8</v>
      </c>
    </row>
    <row r="25" spans="1:25" ht="15.75" x14ac:dyDescent="0.25">
      <c r="A25" s="64" t="str">
        <f t="shared" si="0"/>
        <v>Urologie</v>
      </c>
      <c r="C25" s="64">
        <f t="shared" si="1"/>
        <v>3</v>
      </c>
      <c r="D25" s="26" t="s">
        <v>27</v>
      </c>
      <c r="E25" s="4" t="s">
        <v>27</v>
      </c>
      <c r="F25"/>
      <c r="I25"/>
      <c r="J25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18">
        <v>3</v>
      </c>
      <c r="V25" s="27">
        <v>3</v>
      </c>
      <c r="X25" s="49" t="s">
        <v>212</v>
      </c>
      <c r="Y25" s="27">
        <v>2</v>
      </c>
    </row>
    <row r="26" spans="1:25" ht="15.75" x14ac:dyDescent="0.25">
      <c r="A26" s="64" t="str">
        <f t="shared" si="0"/>
        <v>Urologie</v>
      </c>
      <c r="C26" s="64">
        <f t="shared" si="1"/>
        <v>1</v>
      </c>
      <c r="E26" s="49" t="s">
        <v>144</v>
      </c>
      <c r="F26" s="4" t="s">
        <v>145</v>
      </c>
      <c r="I26"/>
      <c r="J26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>
        <v>1</v>
      </c>
      <c r="V26" s="27">
        <v>1</v>
      </c>
      <c r="X26" s="16" t="s">
        <v>103</v>
      </c>
      <c r="Y26" s="18">
        <v>59</v>
      </c>
    </row>
    <row r="27" spans="1:25" ht="15.75" x14ac:dyDescent="0.25">
      <c r="A27" s="64" t="str">
        <f t="shared" si="0"/>
        <v>Urologie</v>
      </c>
      <c r="B27" s="60" t="s">
        <v>197</v>
      </c>
      <c r="C27" s="64">
        <f t="shared" si="1"/>
        <v>1</v>
      </c>
      <c r="F27" s="49" t="s">
        <v>213</v>
      </c>
      <c r="G27" s="4" t="s">
        <v>27</v>
      </c>
      <c r="H27" s="4" t="s">
        <v>27</v>
      </c>
      <c r="I27" s="4" t="s">
        <v>27</v>
      </c>
      <c r="J27" s="4">
        <v>0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>
        <v>1</v>
      </c>
      <c r="V27" s="27">
        <v>1</v>
      </c>
      <c r="X27" s="49" t="s">
        <v>214</v>
      </c>
      <c r="Y27" s="27">
        <v>40</v>
      </c>
    </row>
    <row r="28" spans="1:25" ht="15.75" x14ac:dyDescent="0.25">
      <c r="A28" s="64" t="str">
        <f t="shared" si="0"/>
        <v>Urologie</v>
      </c>
      <c r="C28" s="64">
        <f t="shared" si="1"/>
        <v>1</v>
      </c>
      <c r="E28" s="49" t="s">
        <v>138</v>
      </c>
      <c r="F28" s="4" t="s">
        <v>215</v>
      </c>
      <c r="I28"/>
      <c r="J28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>
        <v>1</v>
      </c>
      <c r="V28" s="27">
        <v>1</v>
      </c>
      <c r="X28" s="49" t="s">
        <v>25</v>
      </c>
      <c r="Y28" s="27">
        <v>13</v>
      </c>
    </row>
    <row r="29" spans="1:25" ht="15.75" x14ac:dyDescent="0.25">
      <c r="A29" s="64" t="str">
        <f t="shared" si="0"/>
        <v>Urologie</v>
      </c>
      <c r="B29" s="60" t="str">
        <f>B13</f>
        <v>Prostata s lymfadenektomií</v>
      </c>
      <c r="C29" s="64">
        <f t="shared" si="1"/>
        <v>1</v>
      </c>
      <c r="F29" s="49" t="s">
        <v>216</v>
      </c>
      <c r="G29" s="4" t="s">
        <v>27</v>
      </c>
      <c r="H29" s="4" t="s">
        <v>27</v>
      </c>
      <c r="I29" s="4" t="s">
        <v>27</v>
      </c>
      <c r="J29" s="4">
        <v>0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>
        <v>1</v>
      </c>
      <c r="V29" s="27">
        <v>1</v>
      </c>
      <c r="X29" s="49" t="s">
        <v>217</v>
      </c>
      <c r="Y29" s="27">
        <v>3</v>
      </c>
    </row>
    <row r="30" spans="1:25" s="17" customFormat="1" ht="15.75" x14ac:dyDescent="0.25">
      <c r="A30" s="64" t="str">
        <f t="shared" si="0"/>
        <v>Urologie</v>
      </c>
      <c r="B30" s="62"/>
      <c r="C30" s="64">
        <f t="shared" si="1"/>
        <v>1</v>
      </c>
      <c r="D30"/>
      <c r="E30" s="49" t="s">
        <v>135</v>
      </c>
      <c r="F30" s="4" t="s">
        <v>136</v>
      </c>
      <c r="G30"/>
      <c r="H30"/>
      <c r="I30"/>
      <c r="J30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>
        <v>1</v>
      </c>
      <c r="V30" s="27">
        <v>1</v>
      </c>
      <c r="X30" s="49" t="s">
        <v>218</v>
      </c>
      <c r="Y30" s="27">
        <v>3</v>
      </c>
    </row>
    <row r="31" spans="1:25" ht="15.75" x14ac:dyDescent="0.25">
      <c r="A31" s="64" t="str">
        <f t="shared" si="0"/>
        <v>Urologie</v>
      </c>
      <c r="B31" s="60" t="s">
        <v>219</v>
      </c>
      <c r="C31" s="64">
        <f t="shared" si="1"/>
        <v>1</v>
      </c>
      <c r="F31" s="49" t="s">
        <v>220</v>
      </c>
      <c r="G31" s="4" t="s">
        <v>27</v>
      </c>
      <c r="H31" s="4" t="s">
        <v>27</v>
      </c>
      <c r="I31" s="4" t="s">
        <v>27</v>
      </c>
      <c r="J31" s="4">
        <v>0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>
        <v>1</v>
      </c>
      <c r="V31" s="27">
        <v>1</v>
      </c>
      <c r="X31" s="16" t="s">
        <v>116</v>
      </c>
      <c r="Y31" s="18">
        <v>12</v>
      </c>
    </row>
    <row r="32" spans="1:25" ht="15.75" x14ac:dyDescent="0.25">
      <c r="A32" s="64" t="str">
        <f t="shared" si="0"/>
        <v>Urologie</v>
      </c>
      <c r="C32" s="64">
        <f t="shared" si="1"/>
        <v>2</v>
      </c>
      <c r="D32" s="26" t="s">
        <v>46</v>
      </c>
      <c r="E32" s="4" t="s">
        <v>47</v>
      </c>
      <c r="F32"/>
      <c r="I32"/>
      <c r="J32"/>
      <c r="K32" s="27"/>
      <c r="L32" s="27"/>
      <c r="M32" s="27"/>
      <c r="N32" s="27">
        <v>2</v>
      </c>
      <c r="O32" s="27"/>
      <c r="P32" s="27"/>
      <c r="Q32" s="27"/>
      <c r="R32" s="27"/>
      <c r="S32" s="27"/>
      <c r="T32" s="27"/>
      <c r="U32" s="27"/>
      <c r="V32" s="27">
        <v>2</v>
      </c>
      <c r="X32" s="49" t="s">
        <v>116</v>
      </c>
      <c r="Y32" s="27">
        <v>12</v>
      </c>
    </row>
    <row r="33" spans="1:25" ht="15.75" x14ac:dyDescent="0.25">
      <c r="A33" s="64" t="str">
        <f t="shared" si="0"/>
        <v>Urologie</v>
      </c>
      <c r="C33" s="64">
        <f t="shared" si="1"/>
        <v>1</v>
      </c>
      <c r="E33" s="49" t="s">
        <v>135</v>
      </c>
      <c r="F33" s="4" t="s">
        <v>136</v>
      </c>
      <c r="I33"/>
      <c r="J33"/>
      <c r="K33" s="27"/>
      <c r="L33" s="27"/>
      <c r="M33" s="27"/>
      <c r="N33" s="27">
        <v>1</v>
      </c>
      <c r="O33" s="27"/>
      <c r="P33" s="27"/>
      <c r="Q33" s="27"/>
      <c r="R33" s="27"/>
      <c r="S33" s="27"/>
      <c r="T33" s="27"/>
      <c r="U33" s="27"/>
      <c r="V33" s="27">
        <v>1</v>
      </c>
      <c r="X33" s="4" t="s">
        <v>28</v>
      </c>
      <c r="Y33" s="27">
        <v>538</v>
      </c>
    </row>
    <row r="34" spans="1:25" ht="15.75" x14ac:dyDescent="0.25">
      <c r="A34" s="64" t="str">
        <f t="shared" si="0"/>
        <v>Urologie</v>
      </c>
      <c r="B34" s="60" t="str">
        <f>B31</f>
        <v>Resekce ledviny</v>
      </c>
      <c r="C34" s="64">
        <f t="shared" si="1"/>
        <v>1</v>
      </c>
      <c r="F34" s="49" t="s">
        <v>221</v>
      </c>
      <c r="G34" s="4" t="s">
        <v>222</v>
      </c>
      <c r="H34" s="4">
        <v>1.1742800176143646</v>
      </c>
      <c r="I34" s="4">
        <v>90939</v>
      </c>
      <c r="J34" s="4">
        <v>51837.59</v>
      </c>
      <c r="K34" s="27"/>
      <c r="L34" s="27"/>
      <c r="M34" s="27"/>
      <c r="N34" s="27">
        <v>1</v>
      </c>
      <c r="O34" s="27"/>
      <c r="P34" s="27"/>
      <c r="Q34" s="27"/>
      <c r="R34" s="27"/>
      <c r="S34" s="27"/>
      <c r="T34" s="27"/>
      <c r="U34" s="27"/>
      <c r="V34" s="27">
        <v>1</v>
      </c>
    </row>
    <row r="35" spans="1:25" ht="15.75" x14ac:dyDescent="0.25">
      <c r="A35" s="64" t="str">
        <f t="shared" si="0"/>
        <v>Urologie</v>
      </c>
      <c r="C35" s="64">
        <f t="shared" si="1"/>
        <v>1</v>
      </c>
      <c r="E35" s="49" t="s">
        <v>150</v>
      </c>
      <c r="F35" s="4" t="s">
        <v>151</v>
      </c>
      <c r="I35"/>
      <c r="J35"/>
      <c r="K35" s="27"/>
      <c r="L35" s="27"/>
      <c r="M35" s="27"/>
      <c r="N35" s="27">
        <v>1</v>
      </c>
      <c r="O35" s="27"/>
      <c r="P35" s="27"/>
      <c r="Q35" s="27"/>
      <c r="R35" s="27"/>
      <c r="S35" s="27"/>
      <c r="T35" s="27"/>
      <c r="U35" s="27"/>
      <c r="V35" s="27">
        <v>1</v>
      </c>
    </row>
    <row r="36" spans="1:25" ht="15.75" x14ac:dyDescent="0.25">
      <c r="A36" s="64" t="str">
        <f t="shared" si="0"/>
        <v>Urologie</v>
      </c>
      <c r="B36" s="60" t="s">
        <v>199</v>
      </c>
      <c r="C36" s="64">
        <f t="shared" si="1"/>
        <v>1</v>
      </c>
      <c r="F36" s="49" t="s">
        <v>223</v>
      </c>
      <c r="G36" s="4" t="s">
        <v>224</v>
      </c>
      <c r="H36" s="4">
        <v>1.2955700159072876</v>
      </c>
      <c r="I36" s="4">
        <v>90914</v>
      </c>
      <c r="J36" s="4">
        <v>63181.399999999994</v>
      </c>
      <c r="K36" s="27"/>
      <c r="L36" s="27"/>
      <c r="M36" s="27"/>
      <c r="N36" s="27">
        <v>1</v>
      </c>
      <c r="O36" s="27"/>
      <c r="P36" s="27"/>
      <c r="Q36" s="27"/>
      <c r="R36" s="27"/>
      <c r="S36" s="27"/>
      <c r="T36" s="27"/>
      <c r="U36" s="27"/>
      <c r="V36" s="27">
        <v>1</v>
      </c>
    </row>
    <row r="37" spans="1:25" ht="15.75" x14ac:dyDescent="0.25">
      <c r="A37" s="64" t="str">
        <f t="shared" si="0"/>
        <v>Urologie</v>
      </c>
      <c r="C37" s="64">
        <f t="shared" si="1"/>
        <v>1</v>
      </c>
      <c r="D37" s="26" t="s">
        <v>48</v>
      </c>
      <c r="E37" s="4" t="s">
        <v>49</v>
      </c>
      <c r="F37"/>
      <c r="I37"/>
      <c r="J3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>
        <v>1</v>
      </c>
      <c r="V37" s="27">
        <v>1</v>
      </c>
    </row>
    <row r="38" spans="1:25" ht="15.75" x14ac:dyDescent="0.25">
      <c r="A38" s="64" t="str">
        <f t="shared" si="0"/>
        <v>Urologie</v>
      </c>
      <c r="C38" s="64">
        <f t="shared" si="1"/>
        <v>1</v>
      </c>
      <c r="E38" s="52" t="s">
        <v>152</v>
      </c>
      <c r="F38" s="4" t="s">
        <v>153</v>
      </c>
      <c r="I38"/>
      <c r="J38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>
        <v>1</v>
      </c>
      <c r="V38" s="27">
        <v>1</v>
      </c>
    </row>
    <row r="39" spans="1:25" ht="15.75" x14ac:dyDescent="0.25">
      <c r="A39" s="64" t="str">
        <f t="shared" si="0"/>
        <v>Urologie</v>
      </c>
      <c r="B39" s="69" t="s">
        <v>199</v>
      </c>
      <c r="C39" s="64">
        <f t="shared" si="1"/>
        <v>1</v>
      </c>
      <c r="E39" s="51"/>
      <c r="F39" s="52" t="s">
        <v>225</v>
      </c>
      <c r="G39" s="4" t="s">
        <v>226</v>
      </c>
      <c r="H39" s="4">
        <v>1.5272000133991241</v>
      </c>
      <c r="I39" s="4">
        <v>109906</v>
      </c>
      <c r="J39" s="4">
        <v>8908.1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>
        <v>1</v>
      </c>
      <c r="V39" s="27">
        <v>1</v>
      </c>
    </row>
    <row r="40" spans="1:25" s="17" customFormat="1" ht="15.75" x14ac:dyDescent="0.25">
      <c r="A40" s="64" t="str">
        <f t="shared" si="0"/>
        <v>Urologie</v>
      </c>
      <c r="B40" s="62"/>
      <c r="C40" s="64">
        <f t="shared" si="1"/>
        <v>1</v>
      </c>
      <c r="D40" s="26" t="s">
        <v>50</v>
      </c>
      <c r="E40" s="4" t="s">
        <v>51</v>
      </c>
      <c r="F40"/>
      <c r="G40"/>
      <c r="H40"/>
      <c r="I40"/>
      <c r="J40"/>
      <c r="K40" s="27"/>
      <c r="L40" s="27"/>
      <c r="M40" s="27"/>
      <c r="N40" s="27"/>
      <c r="O40" s="27">
        <v>1</v>
      </c>
      <c r="P40" s="27"/>
      <c r="Q40" s="27"/>
      <c r="R40" s="27"/>
      <c r="S40" s="27"/>
      <c r="T40" s="27"/>
      <c r="U40" s="27"/>
      <c r="V40" s="27">
        <v>1</v>
      </c>
    </row>
    <row r="41" spans="1:25" ht="15.75" x14ac:dyDescent="0.25">
      <c r="A41" s="64" t="str">
        <f t="shared" si="0"/>
        <v>Urologie</v>
      </c>
      <c r="C41" s="64">
        <f t="shared" si="1"/>
        <v>1</v>
      </c>
      <c r="E41" s="49" t="s">
        <v>148</v>
      </c>
      <c r="F41" s="4" t="s">
        <v>149</v>
      </c>
      <c r="I41"/>
      <c r="J41"/>
      <c r="K41" s="27"/>
      <c r="L41" s="27"/>
      <c r="M41" s="27"/>
      <c r="N41" s="27"/>
      <c r="O41" s="27">
        <v>1</v>
      </c>
      <c r="P41" s="27"/>
      <c r="Q41" s="27"/>
      <c r="R41" s="27"/>
      <c r="S41" s="27"/>
      <c r="T41" s="27"/>
      <c r="U41" s="27"/>
      <c r="V41" s="27">
        <v>1</v>
      </c>
    </row>
    <row r="42" spans="1:25" ht="15.75" x14ac:dyDescent="0.25">
      <c r="A42" s="64" t="str">
        <f t="shared" si="0"/>
        <v>Urologie</v>
      </c>
      <c r="B42" s="69" t="s">
        <v>199</v>
      </c>
      <c r="C42" s="64">
        <f t="shared" si="1"/>
        <v>1</v>
      </c>
      <c r="F42" s="52" t="s">
        <v>227</v>
      </c>
      <c r="G42" s="4" t="s">
        <v>228</v>
      </c>
      <c r="H42" s="4">
        <v>0.3661000020802021</v>
      </c>
      <c r="I42" s="4">
        <v>28352</v>
      </c>
      <c r="J42" s="4">
        <v>6920.22</v>
      </c>
      <c r="K42" s="27"/>
      <c r="L42" s="27"/>
      <c r="M42" s="27"/>
      <c r="N42" s="27"/>
      <c r="O42" s="27">
        <v>1</v>
      </c>
      <c r="P42" s="27"/>
      <c r="Q42" s="27"/>
      <c r="R42" s="27"/>
      <c r="S42" s="27"/>
      <c r="T42" s="27"/>
      <c r="U42" s="27"/>
      <c r="V42" s="27">
        <v>1</v>
      </c>
    </row>
    <row r="43" spans="1:25" ht="15.75" x14ac:dyDescent="0.25">
      <c r="A43" s="64" t="str">
        <f t="shared" si="0"/>
        <v>Urologie</v>
      </c>
      <c r="C43" s="64">
        <f t="shared" si="1"/>
        <v>1</v>
      </c>
      <c r="D43" s="26" t="s">
        <v>52</v>
      </c>
      <c r="E43" s="4" t="s">
        <v>53</v>
      </c>
      <c r="F43"/>
      <c r="I43"/>
      <c r="J43"/>
      <c r="K43" s="27"/>
      <c r="L43" s="27"/>
      <c r="M43" s="27"/>
      <c r="N43" s="27">
        <v>1</v>
      </c>
      <c r="O43" s="27"/>
      <c r="P43" s="27"/>
      <c r="Q43" s="27"/>
      <c r="R43" s="27"/>
      <c r="S43" s="27"/>
      <c r="T43" s="27"/>
      <c r="U43" s="27"/>
      <c r="V43" s="27">
        <v>1</v>
      </c>
    </row>
    <row r="44" spans="1:25" ht="15.75" x14ac:dyDescent="0.25">
      <c r="A44" s="64" t="str">
        <f t="shared" si="0"/>
        <v>Urologie</v>
      </c>
      <c r="C44" s="64">
        <f t="shared" si="1"/>
        <v>1</v>
      </c>
      <c r="E44" s="49" t="s">
        <v>135</v>
      </c>
      <c r="F44" s="4" t="s">
        <v>136</v>
      </c>
      <c r="I44"/>
      <c r="J44"/>
      <c r="K44" s="27"/>
      <c r="L44" s="27"/>
      <c r="M44" s="27"/>
      <c r="N44" s="27">
        <v>1</v>
      </c>
      <c r="O44" s="27"/>
      <c r="P44" s="27"/>
      <c r="Q44" s="27"/>
      <c r="R44" s="27"/>
      <c r="S44" s="27"/>
      <c r="T44" s="27"/>
      <c r="U44" s="27"/>
      <c r="V44" s="27">
        <v>1</v>
      </c>
    </row>
    <row r="45" spans="1:25" ht="15.75" x14ac:dyDescent="0.25">
      <c r="A45" s="64" t="str">
        <f t="shared" si="0"/>
        <v>Urologie</v>
      </c>
      <c r="B45" s="60" t="str">
        <f>B11</f>
        <v>RESEKCE LEDVINY</v>
      </c>
      <c r="C45" s="64">
        <f t="shared" si="1"/>
        <v>1</v>
      </c>
      <c r="F45" s="49" t="s">
        <v>229</v>
      </c>
      <c r="G45" s="4" t="s">
        <v>230</v>
      </c>
      <c r="H45" s="4">
        <v>2.0632400512695313</v>
      </c>
      <c r="I45" s="4">
        <v>174429</v>
      </c>
      <c r="J45" s="4">
        <v>152587.69</v>
      </c>
      <c r="K45" s="27"/>
      <c r="L45" s="27"/>
      <c r="M45" s="27"/>
      <c r="N45" s="27">
        <v>1</v>
      </c>
      <c r="O45" s="27"/>
      <c r="P45" s="27"/>
      <c r="Q45" s="27"/>
      <c r="R45" s="27"/>
      <c r="S45" s="27"/>
      <c r="T45" s="27"/>
      <c r="U45" s="27"/>
      <c r="V45" s="27">
        <v>1</v>
      </c>
    </row>
    <row r="46" spans="1:25" ht="15.75" x14ac:dyDescent="0.25">
      <c r="A46" s="64" t="str">
        <f t="shared" si="0"/>
        <v>Urologie</v>
      </c>
      <c r="C46" s="64">
        <f t="shared" si="1"/>
        <v>1</v>
      </c>
      <c r="D46" s="26" t="s">
        <v>54</v>
      </c>
      <c r="E46" s="4" t="s">
        <v>55</v>
      </c>
      <c r="F46"/>
      <c r="I46"/>
      <c r="J46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>
        <v>1</v>
      </c>
      <c r="V46" s="27">
        <v>1</v>
      </c>
    </row>
    <row r="47" spans="1:25" s="17" customFormat="1" ht="15.75" x14ac:dyDescent="0.25">
      <c r="A47" s="64" t="str">
        <f t="shared" si="0"/>
        <v>Urologie</v>
      </c>
      <c r="B47" s="62"/>
      <c r="C47" s="64">
        <f t="shared" si="1"/>
        <v>1</v>
      </c>
      <c r="D47"/>
      <c r="E47" s="49" t="s">
        <v>137</v>
      </c>
      <c r="F47" s="4" t="s">
        <v>198</v>
      </c>
      <c r="G47"/>
      <c r="H47"/>
      <c r="I47"/>
      <c r="J4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>
        <v>1</v>
      </c>
      <c r="V47" s="27">
        <v>1</v>
      </c>
    </row>
    <row r="48" spans="1:25" ht="15.75" x14ac:dyDescent="0.25">
      <c r="A48" s="64" t="str">
        <f t="shared" si="0"/>
        <v>Urologie</v>
      </c>
      <c r="B48" s="60" t="str">
        <f>B12</f>
        <v>Prostata bez lymfadenektomie</v>
      </c>
      <c r="C48" s="64">
        <f t="shared" si="1"/>
        <v>1</v>
      </c>
      <c r="F48" s="49" t="s">
        <v>231</v>
      </c>
      <c r="G48" s="4" t="s">
        <v>232</v>
      </c>
      <c r="H48" s="4">
        <v>0.48550000786781311</v>
      </c>
      <c r="I48" s="4">
        <v>0</v>
      </c>
      <c r="J48" s="4">
        <v>0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>
        <v>1</v>
      </c>
      <c r="V48" s="27">
        <v>1</v>
      </c>
    </row>
    <row r="49" spans="1:22" ht="15.75" x14ac:dyDescent="0.25">
      <c r="A49" s="64" t="str">
        <f t="shared" si="0"/>
        <v>Urologie</v>
      </c>
      <c r="C49" s="64">
        <f t="shared" si="1"/>
        <v>1</v>
      </c>
      <c r="D49" s="26" t="s">
        <v>56</v>
      </c>
      <c r="E49" s="4" t="s">
        <v>57</v>
      </c>
      <c r="F49"/>
      <c r="I49"/>
      <c r="J49"/>
      <c r="K49" s="27"/>
      <c r="L49" s="27"/>
      <c r="M49" s="27"/>
      <c r="N49" s="27">
        <v>1</v>
      </c>
      <c r="O49" s="27"/>
      <c r="P49" s="27"/>
      <c r="Q49" s="27"/>
      <c r="R49" s="27"/>
      <c r="S49" s="27"/>
      <c r="T49" s="27"/>
      <c r="U49" s="27"/>
      <c r="V49" s="27">
        <v>1</v>
      </c>
    </row>
    <row r="50" spans="1:22" ht="15.75" x14ac:dyDescent="0.25">
      <c r="A50" s="64" t="str">
        <f t="shared" si="0"/>
        <v>Urologie</v>
      </c>
      <c r="C50" s="64">
        <f t="shared" si="1"/>
        <v>1</v>
      </c>
      <c r="E50" s="49" t="s">
        <v>148</v>
      </c>
      <c r="F50" s="4" t="s">
        <v>149</v>
      </c>
      <c r="I50"/>
      <c r="J50"/>
      <c r="K50" s="27"/>
      <c r="L50" s="27"/>
      <c r="M50" s="27"/>
      <c r="N50" s="27">
        <v>1</v>
      </c>
      <c r="O50" s="27"/>
      <c r="P50" s="27"/>
      <c r="Q50" s="27"/>
      <c r="R50" s="27"/>
      <c r="S50" s="27"/>
      <c r="T50" s="27"/>
      <c r="U50" s="27"/>
      <c r="V50" s="27">
        <v>1</v>
      </c>
    </row>
    <row r="51" spans="1:22" ht="15.75" x14ac:dyDescent="0.25">
      <c r="A51" s="64" t="str">
        <f t="shared" si="0"/>
        <v>Urologie</v>
      </c>
      <c r="B51" s="69" t="s">
        <v>199</v>
      </c>
      <c r="C51" s="64">
        <f t="shared" si="1"/>
        <v>1</v>
      </c>
      <c r="F51" s="52" t="s">
        <v>233</v>
      </c>
      <c r="G51" s="4" t="s">
        <v>234</v>
      </c>
      <c r="H51" s="4">
        <v>2.8595401048660278</v>
      </c>
      <c r="I51" s="4">
        <v>214747</v>
      </c>
      <c r="J51" s="4">
        <v>60429.89</v>
      </c>
      <c r="K51" s="27"/>
      <c r="L51" s="27"/>
      <c r="M51" s="27"/>
      <c r="N51" s="27">
        <v>1</v>
      </c>
      <c r="O51" s="27"/>
      <c r="P51" s="27"/>
      <c r="Q51" s="27"/>
      <c r="R51" s="27"/>
      <c r="S51" s="27"/>
      <c r="T51" s="27"/>
      <c r="U51" s="27"/>
      <c r="V51" s="27">
        <v>1</v>
      </c>
    </row>
    <row r="52" spans="1:22" ht="15.75" x14ac:dyDescent="0.25">
      <c r="A52" s="64" t="str">
        <f t="shared" si="0"/>
        <v>Urologie</v>
      </c>
      <c r="C52" s="64">
        <f t="shared" si="1"/>
        <v>1</v>
      </c>
      <c r="D52" s="26" t="s">
        <v>58</v>
      </c>
      <c r="E52" s="4" t="s">
        <v>59</v>
      </c>
      <c r="F52"/>
      <c r="I52"/>
      <c r="J52"/>
      <c r="K52" s="27"/>
      <c r="L52" s="27"/>
      <c r="M52" s="27"/>
      <c r="N52" s="27">
        <v>1</v>
      </c>
      <c r="O52" s="27"/>
      <c r="P52" s="27"/>
      <c r="Q52" s="27"/>
      <c r="R52" s="27"/>
      <c r="S52" s="27"/>
      <c r="T52" s="27"/>
      <c r="U52" s="27"/>
      <c r="V52" s="27">
        <v>1</v>
      </c>
    </row>
    <row r="53" spans="1:22" ht="15.75" x14ac:dyDescent="0.25">
      <c r="A53" s="64" t="str">
        <f t="shared" si="0"/>
        <v>Urologie</v>
      </c>
      <c r="C53" s="64">
        <f t="shared" si="1"/>
        <v>1</v>
      </c>
      <c r="E53" s="49" t="s">
        <v>135</v>
      </c>
      <c r="F53" s="4" t="s">
        <v>136</v>
      </c>
      <c r="I53"/>
      <c r="J53"/>
      <c r="K53" s="27"/>
      <c r="L53" s="27"/>
      <c r="M53" s="27"/>
      <c r="N53" s="27">
        <v>1</v>
      </c>
      <c r="O53" s="27"/>
      <c r="P53" s="27"/>
      <c r="Q53" s="27"/>
      <c r="R53" s="27"/>
      <c r="S53" s="27"/>
      <c r="T53" s="27"/>
      <c r="U53" s="27"/>
      <c r="V53" s="27">
        <v>1</v>
      </c>
    </row>
    <row r="54" spans="1:22" ht="15.75" x14ac:dyDescent="0.25">
      <c r="A54" s="64" t="str">
        <f t="shared" si="0"/>
        <v>Urologie</v>
      </c>
      <c r="B54" s="60" t="str">
        <f>B45</f>
        <v>RESEKCE LEDVINY</v>
      </c>
      <c r="C54" s="64">
        <f t="shared" si="1"/>
        <v>1</v>
      </c>
      <c r="F54" s="49" t="s">
        <v>235</v>
      </c>
      <c r="G54" s="4" t="s">
        <v>236</v>
      </c>
      <c r="H54" s="4">
        <v>0.84724003076553345</v>
      </c>
      <c r="I54" s="4">
        <v>65612</v>
      </c>
      <c r="J54" s="4">
        <v>51837.59</v>
      </c>
      <c r="K54" s="27"/>
      <c r="L54" s="27"/>
      <c r="M54" s="27"/>
      <c r="N54" s="27">
        <v>1</v>
      </c>
      <c r="O54" s="27"/>
      <c r="P54" s="27"/>
      <c r="Q54" s="27"/>
      <c r="R54" s="27"/>
      <c r="S54" s="27"/>
      <c r="T54" s="27"/>
      <c r="U54" s="27"/>
      <c r="V54" s="27">
        <v>1</v>
      </c>
    </row>
    <row r="55" spans="1:22" ht="15.75" x14ac:dyDescent="0.25">
      <c r="A55" s="64" t="str">
        <f t="shared" si="0"/>
        <v>Urologie</v>
      </c>
      <c r="C55" s="64">
        <f t="shared" si="1"/>
        <v>1</v>
      </c>
      <c r="D55" s="26" t="s">
        <v>60</v>
      </c>
      <c r="E55" s="4" t="s">
        <v>61</v>
      </c>
      <c r="F55"/>
      <c r="I55"/>
      <c r="J55"/>
      <c r="K55" s="27"/>
      <c r="L55" s="27"/>
      <c r="M55" s="27"/>
      <c r="N55" s="27">
        <v>1</v>
      </c>
      <c r="O55" s="27"/>
      <c r="P55" s="27"/>
      <c r="Q55" s="27"/>
      <c r="R55" s="27"/>
      <c r="S55" s="27"/>
      <c r="T55" s="27"/>
      <c r="U55" s="27"/>
      <c r="V55" s="27">
        <v>1</v>
      </c>
    </row>
    <row r="56" spans="1:22" ht="15.75" x14ac:dyDescent="0.25">
      <c r="A56" s="64" t="str">
        <f t="shared" si="0"/>
        <v>Urologie</v>
      </c>
      <c r="C56" s="64">
        <f t="shared" si="1"/>
        <v>1</v>
      </c>
      <c r="E56" s="49" t="s">
        <v>148</v>
      </c>
      <c r="F56" s="4" t="s">
        <v>149</v>
      </c>
      <c r="I56"/>
      <c r="J56"/>
      <c r="K56" s="27"/>
      <c r="L56" s="27"/>
      <c r="M56" s="27"/>
      <c r="N56" s="27">
        <v>1</v>
      </c>
      <c r="O56" s="27"/>
      <c r="P56" s="27"/>
      <c r="Q56" s="27"/>
      <c r="R56" s="27"/>
      <c r="S56" s="27"/>
      <c r="T56" s="27"/>
      <c r="U56" s="27"/>
      <c r="V56" s="27">
        <v>1</v>
      </c>
    </row>
    <row r="57" spans="1:22" ht="15.75" x14ac:dyDescent="0.25">
      <c r="A57" s="64" t="str">
        <f t="shared" si="0"/>
        <v>Urologie</v>
      </c>
      <c r="B57" s="69" t="s">
        <v>199</v>
      </c>
      <c r="C57" s="64">
        <f t="shared" si="1"/>
        <v>1</v>
      </c>
      <c r="F57" s="52" t="s">
        <v>237</v>
      </c>
      <c r="G57" s="4" t="s">
        <v>238</v>
      </c>
      <c r="H57" s="4">
        <v>1.1179800033569336</v>
      </c>
      <c r="I57" s="4">
        <v>86579</v>
      </c>
      <c r="J57" s="4">
        <v>55977.07</v>
      </c>
      <c r="K57" s="27"/>
      <c r="L57" s="27"/>
      <c r="M57" s="27"/>
      <c r="N57" s="27">
        <v>1</v>
      </c>
      <c r="O57" s="27"/>
      <c r="P57" s="27"/>
      <c r="Q57" s="27"/>
      <c r="R57" s="27"/>
      <c r="S57" s="27"/>
      <c r="T57" s="27"/>
      <c r="U57" s="27"/>
      <c r="V57" s="27">
        <v>1</v>
      </c>
    </row>
    <row r="58" spans="1:22" ht="15.75" x14ac:dyDescent="0.25">
      <c r="A58" s="64" t="str">
        <f t="shared" si="0"/>
        <v>Urologie</v>
      </c>
      <c r="C58" s="64">
        <f t="shared" si="1"/>
        <v>1</v>
      </c>
      <c r="D58" s="26" t="s">
        <v>62</v>
      </c>
      <c r="E58" s="4" t="s">
        <v>63</v>
      </c>
      <c r="F58"/>
      <c r="I58"/>
      <c r="J58"/>
      <c r="K58" s="27"/>
      <c r="L58" s="27"/>
      <c r="M58" s="27"/>
      <c r="N58" s="27">
        <v>1</v>
      </c>
      <c r="O58" s="27"/>
      <c r="P58" s="27"/>
      <c r="Q58" s="27"/>
      <c r="R58" s="27"/>
      <c r="S58" s="27"/>
      <c r="T58" s="27"/>
      <c r="U58" s="27"/>
      <c r="V58" s="27">
        <v>1</v>
      </c>
    </row>
    <row r="59" spans="1:22" ht="15.75" x14ac:dyDescent="0.25">
      <c r="A59" s="64" t="str">
        <f t="shared" si="0"/>
        <v>Urologie</v>
      </c>
      <c r="C59" s="64">
        <f t="shared" si="1"/>
        <v>1</v>
      </c>
      <c r="E59" s="49" t="s">
        <v>138</v>
      </c>
      <c r="F59" s="4" t="s">
        <v>215</v>
      </c>
      <c r="I59"/>
      <c r="J59"/>
      <c r="K59" s="27"/>
      <c r="L59" s="27"/>
      <c r="M59" s="27"/>
      <c r="N59" s="27">
        <v>1</v>
      </c>
      <c r="O59" s="27"/>
      <c r="P59" s="27"/>
      <c r="Q59" s="27"/>
      <c r="R59" s="27"/>
      <c r="S59" s="27"/>
      <c r="T59" s="27"/>
      <c r="U59" s="27"/>
      <c r="V59" s="27">
        <v>1</v>
      </c>
    </row>
    <row r="60" spans="1:22" ht="15.75" x14ac:dyDescent="0.25">
      <c r="A60" s="64" t="str">
        <f t="shared" si="0"/>
        <v>Urologie</v>
      </c>
      <c r="B60" s="60" t="str">
        <f>B29</f>
        <v>Prostata s lymfadenektomií</v>
      </c>
      <c r="C60" s="64">
        <f t="shared" si="1"/>
        <v>1</v>
      </c>
      <c r="F60" s="49" t="s">
        <v>225</v>
      </c>
      <c r="G60" s="4" t="s">
        <v>239</v>
      </c>
      <c r="H60" s="4">
        <v>2.2050699591636658</v>
      </c>
      <c r="I60" s="4">
        <v>161465</v>
      </c>
      <c r="J60" s="4">
        <v>79759.989999999991</v>
      </c>
      <c r="K60" s="27"/>
      <c r="L60" s="27"/>
      <c r="M60" s="27"/>
      <c r="N60" s="27">
        <v>1</v>
      </c>
      <c r="O60" s="27"/>
      <c r="P60" s="27"/>
      <c r="Q60" s="27"/>
      <c r="R60" s="27"/>
      <c r="S60" s="27"/>
      <c r="T60" s="27"/>
      <c r="U60" s="27"/>
      <c r="V60" s="27">
        <v>1</v>
      </c>
    </row>
    <row r="61" spans="1:22" ht="15.75" x14ac:dyDescent="0.25">
      <c r="A61" s="64" t="str">
        <f t="shared" si="0"/>
        <v>Urologie</v>
      </c>
      <c r="C61" s="64">
        <f t="shared" si="1"/>
        <v>1</v>
      </c>
      <c r="D61" s="26" t="s">
        <v>64</v>
      </c>
      <c r="E61" s="4" t="s">
        <v>65</v>
      </c>
      <c r="F61"/>
      <c r="I61"/>
      <c r="J61"/>
      <c r="K61" s="27"/>
      <c r="L61" s="27"/>
      <c r="M61" s="27"/>
      <c r="N61" s="27">
        <v>1</v>
      </c>
      <c r="O61" s="27"/>
      <c r="P61" s="27"/>
      <c r="Q61" s="27"/>
      <c r="R61" s="27"/>
      <c r="S61" s="27"/>
      <c r="T61" s="27"/>
      <c r="U61" s="27"/>
      <c r="V61" s="27">
        <v>1</v>
      </c>
    </row>
    <row r="62" spans="1:22" ht="15.75" x14ac:dyDescent="0.25">
      <c r="A62" s="64" t="str">
        <f t="shared" si="0"/>
        <v>Urologie</v>
      </c>
      <c r="C62" s="64">
        <f t="shared" si="1"/>
        <v>1</v>
      </c>
      <c r="E62" s="49" t="s">
        <v>133</v>
      </c>
      <c r="F62" s="4" t="s">
        <v>134</v>
      </c>
      <c r="I62"/>
      <c r="J62"/>
      <c r="K62" s="27"/>
      <c r="L62" s="27"/>
      <c r="M62" s="27"/>
      <c r="N62" s="27">
        <v>1</v>
      </c>
      <c r="O62" s="27"/>
      <c r="P62" s="27"/>
      <c r="Q62" s="27"/>
      <c r="R62" s="27"/>
      <c r="S62" s="27"/>
      <c r="T62" s="27"/>
      <c r="U62" s="27"/>
      <c r="V62" s="27">
        <v>1</v>
      </c>
    </row>
    <row r="63" spans="1:22" ht="15.75" x14ac:dyDescent="0.25">
      <c r="A63" s="64" t="str">
        <f t="shared" si="0"/>
        <v>Urologie</v>
      </c>
      <c r="B63" s="69" t="s">
        <v>199</v>
      </c>
      <c r="C63" s="64">
        <f t="shared" si="1"/>
        <v>1</v>
      </c>
      <c r="F63" s="52" t="s">
        <v>240</v>
      </c>
      <c r="G63" s="4" t="s">
        <v>241</v>
      </c>
      <c r="H63" s="4">
        <v>1.96100003272295</v>
      </c>
      <c r="I63" s="4">
        <v>134250</v>
      </c>
      <c r="J63" s="4">
        <v>9438.8000000000011</v>
      </c>
      <c r="K63" s="27"/>
      <c r="L63" s="27"/>
      <c r="M63" s="27"/>
      <c r="N63" s="27">
        <v>1</v>
      </c>
      <c r="O63" s="27"/>
      <c r="P63" s="27"/>
      <c r="Q63" s="27"/>
      <c r="R63" s="27"/>
      <c r="S63" s="27"/>
      <c r="T63" s="27"/>
      <c r="U63" s="27"/>
      <c r="V63" s="27">
        <v>1</v>
      </c>
    </row>
    <row r="64" spans="1:22" ht="15.75" x14ac:dyDescent="0.25">
      <c r="A64" s="64" t="str">
        <f t="shared" si="0"/>
        <v>GYNEKOLOGIE</v>
      </c>
      <c r="C64" s="64">
        <f t="shared" si="1"/>
        <v>122</v>
      </c>
      <c r="D64" s="28" t="s">
        <v>66</v>
      </c>
      <c r="E64" s="29"/>
      <c r="F64" s="29"/>
      <c r="G64" s="29"/>
      <c r="H64" s="29"/>
      <c r="I64" s="29"/>
      <c r="J64" s="29"/>
      <c r="K64" s="30">
        <v>1</v>
      </c>
      <c r="L64" s="30">
        <v>1</v>
      </c>
      <c r="M64" s="30">
        <v>19</v>
      </c>
      <c r="N64" s="30">
        <v>82</v>
      </c>
      <c r="O64" s="30">
        <v>15</v>
      </c>
      <c r="P64" s="30">
        <v>1</v>
      </c>
      <c r="Q64" s="30"/>
      <c r="R64" s="30"/>
      <c r="S64" s="30"/>
      <c r="T64" s="30"/>
      <c r="U64" s="30">
        <v>3</v>
      </c>
      <c r="V64" s="30">
        <v>122</v>
      </c>
    </row>
    <row r="65" spans="1:22" ht="15.75" x14ac:dyDescent="0.25">
      <c r="A65" s="64" t="str">
        <f t="shared" si="0"/>
        <v>GYNEKOLOGIE</v>
      </c>
      <c r="B65" s="64" t="s">
        <v>202</v>
      </c>
      <c r="C65" s="64">
        <f t="shared" si="1"/>
        <v>59</v>
      </c>
      <c r="D65" s="26" t="s">
        <v>67</v>
      </c>
      <c r="E65" s="4" t="s">
        <v>68</v>
      </c>
      <c r="F65"/>
      <c r="I65"/>
      <c r="J65"/>
      <c r="K65" s="27"/>
      <c r="L65" s="27"/>
      <c r="M65" s="27"/>
      <c r="N65" s="27">
        <v>59</v>
      </c>
      <c r="O65" s="27"/>
      <c r="P65" s="27"/>
      <c r="Q65" s="27"/>
      <c r="R65" s="27"/>
      <c r="S65" s="27"/>
      <c r="T65" s="27"/>
      <c r="U65" s="27"/>
      <c r="V65" s="27">
        <v>59</v>
      </c>
    </row>
    <row r="66" spans="1:22" ht="15.75" x14ac:dyDescent="0.25">
      <c r="A66" s="64" t="str">
        <f t="shared" si="0"/>
        <v>GYNEKOLOGIE</v>
      </c>
      <c r="C66" s="64">
        <f t="shared" si="1"/>
        <v>23</v>
      </c>
      <c r="D66" s="26" t="s">
        <v>69</v>
      </c>
      <c r="E66" s="4" t="s">
        <v>70</v>
      </c>
      <c r="F66"/>
      <c r="I66"/>
      <c r="J66"/>
      <c r="K66" s="27">
        <v>1</v>
      </c>
      <c r="L66" s="27"/>
      <c r="M66" s="27">
        <v>5</v>
      </c>
      <c r="N66" s="27">
        <v>12</v>
      </c>
      <c r="O66" s="27">
        <v>4</v>
      </c>
      <c r="P66" s="27"/>
      <c r="Q66" s="27"/>
      <c r="R66" s="27"/>
      <c r="S66" s="27"/>
      <c r="T66" s="27"/>
      <c r="U66" s="31">
        <v>1</v>
      </c>
      <c r="V66" s="27">
        <v>23</v>
      </c>
    </row>
    <row r="67" spans="1:22" ht="15.75" x14ac:dyDescent="0.25">
      <c r="A67" s="64" t="str">
        <f t="shared" si="0"/>
        <v>GYNEKOLOGIE</v>
      </c>
      <c r="B67" s="60" t="s">
        <v>208</v>
      </c>
      <c r="C67" s="64">
        <f t="shared" si="1"/>
        <v>1</v>
      </c>
      <c r="E67" s="49" t="s">
        <v>159</v>
      </c>
      <c r="F67"/>
      <c r="I67"/>
      <c r="J67"/>
      <c r="K67" s="27"/>
      <c r="L67" s="27"/>
      <c r="M67" s="27">
        <v>1</v>
      </c>
      <c r="N67" s="27"/>
      <c r="O67" s="27"/>
      <c r="P67" s="27"/>
      <c r="Q67" s="27"/>
      <c r="R67" s="27"/>
      <c r="S67" s="27"/>
      <c r="T67" s="27"/>
      <c r="U67" s="27"/>
      <c r="V67" s="27">
        <v>1</v>
      </c>
    </row>
    <row r="68" spans="1:22" ht="15.75" x14ac:dyDescent="0.25">
      <c r="A68" s="64" t="str">
        <f t="shared" si="0"/>
        <v>GYNEKOLOGIE</v>
      </c>
      <c r="B68" s="60" t="s">
        <v>208</v>
      </c>
      <c r="C68" s="64">
        <f t="shared" si="1"/>
        <v>2</v>
      </c>
      <c r="E68" s="49" t="s">
        <v>160</v>
      </c>
      <c r="F68"/>
      <c r="I68"/>
      <c r="J68"/>
      <c r="K68" s="27"/>
      <c r="L68" s="27"/>
      <c r="M68" s="27"/>
      <c r="N68" s="27">
        <v>2</v>
      </c>
      <c r="O68" s="27"/>
      <c r="P68" s="27"/>
      <c r="Q68" s="27"/>
      <c r="R68" s="27"/>
      <c r="S68" s="27"/>
      <c r="T68" s="27"/>
      <c r="U68" s="27"/>
      <c r="V68" s="27">
        <v>2</v>
      </c>
    </row>
    <row r="69" spans="1:22" ht="15.75" x14ac:dyDescent="0.25">
      <c r="A69" s="64" t="str">
        <f t="shared" si="0"/>
        <v>GYNEKOLOGIE</v>
      </c>
      <c r="B69" s="60" t="s">
        <v>208</v>
      </c>
      <c r="C69" s="64">
        <f t="shared" si="1"/>
        <v>1</v>
      </c>
      <c r="E69" s="49" t="s">
        <v>161</v>
      </c>
      <c r="F69"/>
      <c r="I69"/>
      <c r="J69"/>
      <c r="K69" s="27"/>
      <c r="L69" s="27"/>
      <c r="M69" s="27"/>
      <c r="N69" s="27">
        <v>1</v>
      </c>
      <c r="O69" s="27"/>
      <c r="P69" s="27"/>
      <c r="Q69" s="27"/>
      <c r="R69" s="27"/>
      <c r="S69" s="27"/>
      <c r="T69" s="27"/>
      <c r="U69" s="27"/>
      <c r="V69" s="27">
        <v>1</v>
      </c>
    </row>
    <row r="70" spans="1:22" ht="15.75" x14ac:dyDescent="0.25">
      <c r="A70" s="64" t="str">
        <f t="shared" si="0"/>
        <v>GYNEKOLOGIE</v>
      </c>
      <c r="B70" s="60" t="s">
        <v>208</v>
      </c>
      <c r="C70" s="64">
        <f t="shared" si="1"/>
        <v>1</v>
      </c>
      <c r="E70" s="49" t="s">
        <v>162</v>
      </c>
      <c r="F70"/>
      <c r="I70"/>
      <c r="J70"/>
      <c r="K70" s="27"/>
      <c r="L70" s="27"/>
      <c r="M70" s="27"/>
      <c r="N70" s="27">
        <v>1</v>
      </c>
      <c r="O70" s="27"/>
      <c r="P70" s="27"/>
      <c r="Q70" s="27"/>
      <c r="R70" s="27"/>
      <c r="S70" s="27"/>
      <c r="T70" s="27"/>
      <c r="U70" s="27"/>
      <c r="V70" s="27">
        <v>1</v>
      </c>
    </row>
    <row r="71" spans="1:22" ht="15.75" x14ac:dyDescent="0.25">
      <c r="A71" s="64" t="str">
        <f t="shared" si="0"/>
        <v>GYNEKOLOGIE</v>
      </c>
      <c r="B71" s="60" t="s">
        <v>208</v>
      </c>
      <c r="C71" s="64">
        <f t="shared" si="1"/>
        <v>1</v>
      </c>
      <c r="E71" s="49" t="s">
        <v>163</v>
      </c>
      <c r="F71"/>
      <c r="I71"/>
      <c r="J71"/>
      <c r="K71" s="27"/>
      <c r="L71" s="27"/>
      <c r="M71" s="27"/>
      <c r="N71" s="27"/>
      <c r="O71" s="27">
        <v>1</v>
      </c>
      <c r="P71" s="27"/>
      <c r="Q71" s="27"/>
      <c r="R71" s="27"/>
      <c r="S71" s="27"/>
      <c r="T71" s="27"/>
      <c r="U71" s="27"/>
      <c r="V71" s="27">
        <v>1</v>
      </c>
    </row>
    <row r="72" spans="1:22" ht="15.75" x14ac:dyDescent="0.25">
      <c r="A72" s="64" t="str">
        <f t="shared" si="0"/>
        <v>GYNEKOLOGIE</v>
      </c>
      <c r="B72" s="60" t="s">
        <v>205</v>
      </c>
      <c r="C72" s="64">
        <f t="shared" si="1"/>
        <v>11</v>
      </c>
      <c r="E72" s="49" t="s">
        <v>164</v>
      </c>
      <c r="F72"/>
      <c r="I72"/>
      <c r="J72"/>
      <c r="K72" s="27"/>
      <c r="L72" s="27"/>
      <c r="M72" s="27">
        <v>3</v>
      </c>
      <c r="N72" s="27">
        <v>4</v>
      </c>
      <c r="O72" s="27">
        <v>3</v>
      </c>
      <c r="P72" s="27"/>
      <c r="Q72" s="27"/>
      <c r="R72" s="27"/>
      <c r="S72" s="27"/>
      <c r="T72" s="27"/>
      <c r="U72" s="27">
        <v>1</v>
      </c>
      <c r="V72" s="27">
        <v>11</v>
      </c>
    </row>
    <row r="73" spans="1:22" ht="15.75" x14ac:dyDescent="0.25">
      <c r="A73" s="64" t="str">
        <f t="shared" si="0"/>
        <v>GYNEKOLOGIE</v>
      </c>
      <c r="B73" s="60" t="s">
        <v>208</v>
      </c>
      <c r="C73" s="64">
        <f t="shared" si="1"/>
        <v>5</v>
      </c>
      <c r="E73" s="49" t="s">
        <v>157</v>
      </c>
      <c r="F73"/>
      <c r="I73"/>
      <c r="J73"/>
      <c r="K73" s="27">
        <v>1</v>
      </c>
      <c r="L73" s="27"/>
      <c r="M73" s="27"/>
      <c r="N73" s="27">
        <v>4</v>
      </c>
      <c r="O73" s="27"/>
      <c r="P73" s="27"/>
      <c r="Q73" s="27"/>
      <c r="R73" s="27"/>
      <c r="S73" s="27"/>
      <c r="T73" s="27"/>
      <c r="U73" s="27"/>
      <c r="V73" s="27">
        <v>5</v>
      </c>
    </row>
    <row r="74" spans="1:22" ht="15.75" x14ac:dyDescent="0.25">
      <c r="A74" s="64" t="str">
        <f t="shared" si="0"/>
        <v>GYNEKOLOGIE</v>
      </c>
      <c r="B74" s="60" t="s">
        <v>208</v>
      </c>
      <c r="C74" s="64">
        <f t="shared" si="1"/>
        <v>1</v>
      </c>
      <c r="E74" s="49" t="s">
        <v>165</v>
      </c>
      <c r="F74"/>
      <c r="I74"/>
      <c r="J74"/>
      <c r="K74" s="27"/>
      <c r="L74" s="27"/>
      <c r="M74" s="27">
        <v>1</v>
      </c>
      <c r="N74" s="27"/>
      <c r="O74" s="27"/>
      <c r="P74" s="27"/>
      <c r="Q74" s="27"/>
      <c r="R74" s="27"/>
      <c r="S74" s="27"/>
      <c r="T74" s="27"/>
      <c r="U74" s="27"/>
      <c r="V74" s="27">
        <v>1</v>
      </c>
    </row>
    <row r="75" spans="1:22" ht="15.75" x14ac:dyDescent="0.25">
      <c r="A75" s="64" t="str">
        <f t="shared" ref="A75:A134" si="2">IF(OR(MID(D75,1,1)="U",MID(D75,1,1)="I",MID(D75,1,1)="G",MID(D75,1,1)="O"),D75,A74)</f>
        <v>GYNEKOLOGIE</v>
      </c>
      <c r="C75" s="64">
        <f t="shared" ref="C75:C134" si="3">V75</f>
        <v>11</v>
      </c>
      <c r="D75" s="26" t="s">
        <v>71</v>
      </c>
      <c r="E75" s="4" t="s">
        <v>72</v>
      </c>
      <c r="F75"/>
      <c r="I75"/>
      <c r="J75"/>
      <c r="K75" s="27"/>
      <c r="L75" s="27"/>
      <c r="M75" s="27">
        <v>3</v>
      </c>
      <c r="N75" s="27">
        <v>7</v>
      </c>
      <c r="O75" s="27">
        <v>1</v>
      </c>
      <c r="P75" s="27"/>
      <c r="Q75" s="27"/>
      <c r="R75" s="27"/>
      <c r="S75" s="27"/>
      <c r="T75" s="27"/>
      <c r="U75" s="27"/>
      <c r="V75" s="27">
        <v>11</v>
      </c>
    </row>
    <row r="76" spans="1:22" ht="15.75" x14ac:dyDescent="0.25">
      <c r="A76" s="64" t="str">
        <f t="shared" si="2"/>
        <v>GYNEKOLOGIE</v>
      </c>
      <c r="B76" s="60" t="str">
        <f>B72</f>
        <v>Sakrokolpopexe</v>
      </c>
      <c r="C76" s="64">
        <f t="shared" si="3"/>
        <v>9</v>
      </c>
      <c r="E76" s="49" t="s">
        <v>164</v>
      </c>
      <c r="F76"/>
      <c r="I76"/>
      <c r="J76"/>
      <c r="K76" s="27"/>
      <c r="L76" s="27"/>
      <c r="M76" s="27">
        <v>2</v>
      </c>
      <c r="N76" s="27">
        <v>6</v>
      </c>
      <c r="O76" s="27">
        <v>1</v>
      </c>
      <c r="P76" s="27"/>
      <c r="Q76" s="27"/>
      <c r="R76" s="27"/>
      <c r="S76" s="27"/>
      <c r="T76" s="27"/>
      <c r="U76" s="27"/>
      <c r="V76" s="27">
        <v>9</v>
      </c>
    </row>
    <row r="77" spans="1:22" ht="15.75" x14ac:dyDescent="0.25">
      <c r="A77" s="64" t="str">
        <f t="shared" si="2"/>
        <v>GYNEKOLOGIE</v>
      </c>
      <c r="B77" s="60" t="str">
        <f>B74</f>
        <v>Hysterektomie benigní</v>
      </c>
      <c r="C77" s="64">
        <f t="shared" si="3"/>
        <v>1</v>
      </c>
      <c r="E77" s="49" t="s">
        <v>165</v>
      </c>
      <c r="F77"/>
      <c r="I77"/>
      <c r="J77"/>
      <c r="K77" s="27"/>
      <c r="L77" s="27"/>
      <c r="M77" s="27"/>
      <c r="N77" s="27">
        <v>1</v>
      </c>
      <c r="O77" s="27"/>
      <c r="P77" s="27"/>
      <c r="Q77" s="27"/>
      <c r="R77" s="27"/>
      <c r="S77" s="27"/>
      <c r="T77" s="27"/>
      <c r="U77" s="27"/>
      <c r="V77" s="27">
        <v>1</v>
      </c>
    </row>
    <row r="78" spans="1:22" ht="15.75" x14ac:dyDescent="0.25">
      <c r="A78" s="64" t="str">
        <f t="shared" si="2"/>
        <v>GYNEKOLOGIE</v>
      </c>
      <c r="B78" s="60" t="str">
        <f>B76</f>
        <v>Sakrokolpopexe</v>
      </c>
      <c r="C78" s="64">
        <f t="shared" si="3"/>
        <v>1</v>
      </c>
      <c r="E78" s="49" t="s">
        <v>166</v>
      </c>
      <c r="F78"/>
      <c r="I78"/>
      <c r="J78"/>
      <c r="K78" s="27"/>
      <c r="L78" s="27"/>
      <c r="M78" s="27">
        <v>1</v>
      </c>
      <c r="N78" s="27"/>
      <c r="O78" s="27"/>
      <c r="P78" s="27"/>
      <c r="Q78" s="27"/>
      <c r="R78" s="27"/>
      <c r="S78" s="27"/>
      <c r="T78" s="27"/>
      <c r="U78" s="27"/>
      <c r="V78" s="27">
        <v>1</v>
      </c>
    </row>
    <row r="79" spans="1:22" ht="15.75" x14ac:dyDescent="0.25">
      <c r="A79" s="64" t="str">
        <f t="shared" si="2"/>
        <v>GYNEKOLOGIE</v>
      </c>
      <c r="C79" s="64">
        <f t="shared" si="3"/>
        <v>7</v>
      </c>
      <c r="D79" s="26" t="s">
        <v>73</v>
      </c>
      <c r="E79" s="4" t="s">
        <v>74</v>
      </c>
      <c r="F79"/>
      <c r="I79"/>
      <c r="J79"/>
      <c r="K79" s="27"/>
      <c r="L79" s="27"/>
      <c r="M79" s="27">
        <v>2</v>
      </c>
      <c r="N79" s="27"/>
      <c r="O79" s="27">
        <v>5</v>
      </c>
      <c r="P79" s="27"/>
      <c r="Q79" s="27"/>
      <c r="R79" s="27"/>
      <c r="S79" s="27"/>
      <c r="T79" s="27"/>
      <c r="U79" s="27"/>
      <c r="V79" s="27">
        <v>7</v>
      </c>
    </row>
    <row r="80" spans="1:22" ht="15.75" x14ac:dyDescent="0.25">
      <c r="A80" s="64" t="str">
        <f t="shared" si="2"/>
        <v>GYNEKOLOGIE</v>
      </c>
      <c r="B80" s="60" t="s">
        <v>199</v>
      </c>
      <c r="C80" s="64">
        <f t="shared" si="3"/>
        <v>2</v>
      </c>
      <c r="E80" s="49" t="s">
        <v>167</v>
      </c>
      <c r="F80"/>
      <c r="I80"/>
      <c r="J80"/>
      <c r="K80" s="27"/>
      <c r="L80" s="27"/>
      <c r="M80" s="27">
        <v>1</v>
      </c>
      <c r="N80" s="27"/>
      <c r="O80" s="27">
        <v>1</v>
      </c>
      <c r="P80" s="27"/>
      <c r="Q80" s="27"/>
      <c r="R80" s="27"/>
      <c r="S80" s="27"/>
      <c r="T80" s="27"/>
      <c r="U80" s="27"/>
      <c r="V80" s="27">
        <v>2</v>
      </c>
    </row>
    <row r="81" spans="1:22" ht="15.75" x14ac:dyDescent="0.25">
      <c r="A81" s="64" t="str">
        <f t="shared" si="2"/>
        <v>GYNEKOLOGIE</v>
      </c>
      <c r="B81" s="60" t="s">
        <v>211</v>
      </c>
      <c r="C81" s="64">
        <f t="shared" si="3"/>
        <v>2</v>
      </c>
      <c r="E81" s="49" t="s">
        <v>168</v>
      </c>
      <c r="F81"/>
      <c r="I81"/>
      <c r="J81"/>
      <c r="K81" s="27"/>
      <c r="L81" s="27"/>
      <c r="M81" s="27">
        <v>1</v>
      </c>
      <c r="N81" s="27"/>
      <c r="O81" s="27">
        <v>1</v>
      </c>
      <c r="P81" s="27"/>
      <c r="Q81" s="27"/>
      <c r="R81" s="27"/>
      <c r="S81" s="27"/>
      <c r="T81" s="27"/>
      <c r="U81" s="27"/>
      <c r="V81" s="27">
        <v>2</v>
      </c>
    </row>
    <row r="82" spans="1:22" ht="15.75" x14ac:dyDescent="0.25">
      <c r="A82" s="64" t="str">
        <f t="shared" si="2"/>
        <v>GYNEKOLOGIE</v>
      </c>
      <c r="B82" s="60" t="s">
        <v>211</v>
      </c>
      <c r="C82" s="64">
        <f t="shared" si="3"/>
        <v>2</v>
      </c>
      <c r="E82" s="49" t="s">
        <v>169</v>
      </c>
      <c r="F82"/>
      <c r="I82"/>
      <c r="J82"/>
      <c r="K82" s="27"/>
      <c r="L82" s="27"/>
      <c r="M82" s="27"/>
      <c r="N82" s="27"/>
      <c r="O82" s="27">
        <v>2</v>
      </c>
      <c r="P82" s="27"/>
      <c r="Q82" s="27"/>
      <c r="R82" s="27"/>
      <c r="S82" s="27"/>
      <c r="T82" s="27"/>
      <c r="U82" s="27"/>
      <c r="V82" s="27">
        <v>2</v>
      </c>
    </row>
    <row r="83" spans="1:22" ht="15.75" x14ac:dyDescent="0.25">
      <c r="A83" s="64" t="str">
        <f t="shared" si="2"/>
        <v>GYNEKOLOGIE</v>
      </c>
      <c r="B83" s="60" t="s">
        <v>199</v>
      </c>
      <c r="C83" s="64">
        <f t="shared" si="3"/>
        <v>1</v>
      </c>
      <c r="E83" s="49" t="s">
        <v>170</v>
      </c>
      <c r="F83"/>
      <c r="I83"/>
      <c r="J83"/>
      <c r="K83" s="27"/>
      <c r="L83" s="27"/>
      <c r="M83" s="27"/>
      <c r="N83" s="27"/>
      <c r="O83" s="27">
        <v>1</v>
      </c>
      <c r="P83" s="27"/>
      <c r="Q83" s="27"/>
      <c r="R83" s="27"/>
      <c r="S83" s="27"/>
      <c r="T83" s="27"/>
      <c r="U83" s="27"/>
      <c r="V83" s="27">
        <v>1</v>
      </c>
    </row>
    <row r="84" spans="1:22" ht="15.75" x14ac:dyDescent="0.25">
      <c r="A84" s="64" t="str">
        <f t="shared" si="2"/>
        <v>GYNEKOLOGIE</v>
      </c>
      <c r="B84" s="60" t="s">
        <v>199</v>
      </c>
      <c r="C84" s="64">
        <f t="shared" si="3"/>
        <v>3</v>
      </c>
      <c r="D84" s="26" t="s">
        <v>75</v>
      </c>
      <c r="E84" s="4" t="s">
        <v>76</v>
      </c>
      <c r="F84"/>
      <c r="I84"/>
      <c r="J84"/>
      <c r="K84" s="27"/>
      <c r="L84" s="27"/>
      <c r="M84" s="27">
        <v>1</v>
      </c>
      <c r="N84" s="27">
        <v>1</v>
      </c>
      <c r="O84" s="27">
        <v>1</v>
      </c>
      <c r="P84" s="27"/>
      <c r="Q84" s="27"/>
      <c r="R84" s="27"/>
      <c r="S84" s="27"/>
      <c r="T84" s="27"/>
      <c r="U84" s="27"/>
      <c r="V84" s="27">
        <v>3</v>
      </c>
    </row>
    <row r="85" spans="1:22" ht="15.75" x14ac:dyDescent="0.25">
      <c r="A85" s="64" t="str">
        <f t="shared" si="2"/>
        <v>GYNEKOLOGIE</v>
      </c>
      <c r="B85" s="60" t="s">
        <v>212</v>
      </c>
      <c r="C85" s="64">
        <f t="shared" si="3"/>
        <v>2</v>
      </c>
      <c r="D85" s="26" t="s">
        <v>77</v>
      </c>
      <c r="E85" s="4" t="s">
        <v>78</v>
      </c>
      <c r="F85"/>
      <c r="I85"/>
      <c r="J85"/>
      <c r="K85" s="27"/>
      <c r="L85" s="27"/>
      <c r="M85" s="27">
        <v>1</v>
      </c>
      <c r="N85" s="27"/>
      <c r="O85" s="27">
        <v>1</v>
      </c>
      <c r="P85" s="27"/>
      <c r="Q85" s="27"/>
      <c r="R85" s="27"/>
      <c r="S85" s="27"/>
      <c r="T85" s="27"/>
      <c r="U85" s="27"/>
      <c r="V85" s="27">
        <v>2</v>
      </c>
    </row>
    <row r="86" spans="1:22" ht="15.75" x14ac:dyDescent="0.25">
      <c r="A86" s="64" t="str">
        <f t="shared" si="2"/>
        <v>GYNEKOLOGIE</v>
      </c>
      <c r="B86" s="60" t="s">
        <v>205</v>
      </c>
      <c r="C86" s="64">
        <f t="shared" si="3"/>
        <v>2</v>
      </c>
      <c r="D86" s="26" t="s">
        <v>79</v>
      </c>
      <c r="E86" s="4" t="s">
        <v>80</v>
      </c>
      <c r="F86"/>
      <c r="I86"/>
      <c r="J86"/>
      <c r="K86" s="27"/>
      <c r="L86" s="27"/>
      <c r="M86" s="27"/>
      <c r="N86" s="27">
        <v>2</v>
      </c>
      <c r="O86" s="27"/>
      <c r="P86" s="27"/>
      <c r="Q86" s="27"/>
      <c r="R86" s="27"/>
      <c r="S86" s="27"/>
      <c r="T86" s="27"/>
      <c r="U86" s="27"/>
      <c r="V86" s="27">
        <v>2</v>
      </c>
    </row>
    <row r="87" spans="1:22" ht="15.75" x14ac:dyDescent="0.25">
      <c r="A87" s="64" t="str">
        <f t="shared" si="2"/>
        <v>GYNEKOLOGIE</v>
      </c>
      <c r="C87" s="64">
        <f t="shared" si="3"/>
        <v>2</v>
      </c>
      <c r="D87" s="26" t="s">
        <v>81</v>
      </c>
      <c r="E87" s="4" t="s">
        <v>82</v>
      </c>
      <c r="F87"/>
      <c r="I87"/>
      <c r="J87"/>
      <c r="K87" s="27"/>
      <c r="L87" s="27"/>
      <c r="M87" s="27">
        <v>1</v>
      </c>
      <c r="N87" s="27"/>
      <c r="O87" s="27">
        <v>1</v>
      </c>
      <c r="P87" s="27"/>
      <c r="Q87" s="27"/>
      <c r="R87" s="27"/>
      <c r="S87" s="27"/>
      <c r="T87" s="27"/>
      <c r="U87" s="27"/>
      <c r="V87" s="27">
        <v>2</v>
      </c>
    </row>
    <row r="88" spans="1:22" ht="15.75" x14ac:dyDescent="0.25">
      <c r="A88" s="64" t="str">
        <f t="shared" si="2"/>
        <v>GYNEKOLOGIE</v>
      </c>
      <c r="B88" s="60" t="str">
        <f>B73</f>
        <v>Hysterektomie benigní</v>
      </c>
      <c r="C88" s="64">
        <f t="shared" si="3"/>
        <v>1</v>
      </c>
      <c r="E88" s="49" t="s">
        <v>159</v>
      </c>
      <c r="F88"/>
      <c r="I88"/>
      <c r="J88"/>
      <c r="K88" s="27"/>
      <c r="L88" s="27"/>
      <c r="M88" s="27">
        <v>1</v>
      </c>
      <c r="N88" s="27"/>
      <c r="O88" s="27"/>
      <c r="P88" s="27"/>
      <c r="Q88" s="27"/>
      <c r="R88" s="27"/>
      <c r="S88" s="27"/>
      <c r="T88" s="27"/>
      <c r="U88" s="27"/>
      <c r="V88" s="27">
        <v>1</v>
      </c>
    </row>
    <row r="89" spans="1:22" ht="15.75" x14ac:dyDescent="0.25">
      <c r="A89" s="64" t="str">
        <f t="shared" si="2"/>
        <v>GYNEKOLOGIE</v>
      </c>
      <c r="B89" s="60" t="str">
        <f>B73</f>
        <v>Hysterektomie benigní</v>
      </c>
      <c r="C89" s="64">
        <f t="shared" si="3"/>
        <v>1</v>
      </c>
      <c r="E89" s="49" t="s">
        <v>157</v>
      </c>
      <c r="F89"/>
      <c r="I89"/>
      <c r="J89"/>
      <c r="K89" s="27"/>
      <c r="L89" s="27"/>
      <c r="M89" s="27"/>
      <c r="N89" s="27"/>
      <c r="O89" s="27">
        <v>1</v>
      </c>
      <c r="P89" s="27"/>
      <c r="Q89" s="27"/>
      <c r="R89" s="27"/>
      <c r="S89" s="27"/>
      <c r="T89" s="27"/>
      <c r="U89" s="27"/>
      <c r="V89" s="27">
        <v>1</v>
      </c>
    </row>
    <row r="90" spans="1:22" ht="15.75" x14ac:dyDescent="0.25">
      <c r="A90" s="64" t="str">
        <f t="shared" si="2"/>
        <v>GYNEKOLOGIE</v>
      </c>
      <c r="C90" s="64">
        <f t="shared" si="3"/>
        <v>2</v>
      </c>
      <c r="D90" s="26" t="s">
        <v>83</v>
      </c>
      <c r="E90" s="4" t="s">
        <v>84</v>
      </c>
      <c r="F90"/>
      <c r="I90"/>
      <c r="J90"/>
      <c r="K90" s="27"/>
      <c r="L90" s="27"/>
      <c r="M90" s="27">
        <v>2</v>
      </c>
      <c r="N90" s="27"/>
      <c r="O90" s="27"/>
      <c r="P90" s="27"/>
      <c r="Q90" s="27"/>
      <c r="R90" s="27"/>
      <c r="S90" s="27"/>
      <c r="T90" s="27"/>
      <c r="U90" s="27"/>
      <c r="V90" s="27">
        <v>2</v>
      </c>
    </row>
    <row r="91" spans="1:22" ht="15.75" x14ac:dyDescent="0.25">
      <c r="A91" s="64" t="str">
        <f t="shared" si="2"/>
        <v>GYNEKOLOGIE</v>
      </c>
      <c r="B91" s="60" t="str">
        <f>B89</f>
        <v>Hysterektomie benigní</v>
      </c>
      <c r="C91" s="64">
        <f t="shared" si="3"/>
        <v>1</v>
      </c>
      <c r="E91" s="49" t="s">
        <v>156</v>
      </c>
      <c r="F91"/>
      <c r="I91"/>
      <c r="J91"/>
      <c r="K91" s="27"/>
      <c r="L91" s="27"/>
      <c r="M91" s="27">
        <v>1</v>
      </c>
      <c r="N91" s="27"/>
      <c r="O91" s="27"/>
      <c r="P91" s="27"/>
      <c r="Q91" s="27"/>
      <c r="R91" s="27"/>
      <c r="S91" s="27"/>
      <c r="T91" s="27"/>
      <c r="U91" s="27"/>
      <c r="V91" s="27">
        <v>1</v>
      </c>
    </row>
    <row r="92" spans="1:22" ht="15.75" x14ac:dyDescent="0.25">
      <c r="A92" s="64" t="str">
        <f t="shared" si="2"/>
        <v>GYNEKOLOGIE</v>
      </c>
      <c r="B92" s="60" t="str">
        <f>B91</f>
        <v>Hysterektomie benigní</v>
      </c>
      <c r="C92" s="64">
        <f t="shared" si="3"/>
        <v>1</v>
      </c>
      <c r="E92" s="49" t="s">
        <v>157</v>
      </c>
      <c r="F92"/>
      <c r="I92"/>
      <c r="J92"/>
      <c r="K92" s="27"/>
      <c r="L92" s="27"/>
      <c r="M92" s="27">
        <v>1</v>
      </c>
      <c r="N92" s="27"/>
      <c r="O92" s="27"/>
      <c r="P92" s="27"/>
      <c r="Q92" s="27"/>
      <c r="R92" s="27"/>
      <c r="S92" s="27"/>
      <c r="T92" s="27"/>
      <c r="U92" s="27"/>
      <c r="V92" s="27">
        <v>1</v>
      </c>
    </row>
    <row r="93" spans="1:22" ht="15.75" x14ac:dyDescent="0.25">
      <c r="A93" s="64" t="str">
        <f t="shared" si="2"/>
        <v>GYNEKOLOGIE</v>
      </c>
      <c r="C93" s="64">
        <f t="shared" si="3"/>
        <v>2</v>
      </c>
      <c r="D93" s="26" t="s">
        <v>85</v>
      </c>
      <c r="E93" s="4" t="s">
        <v>86</v>
      </c>
      <c r="F93"/>
      <c r="I93"/>
      <c r="J93"/>
      <c r="K93" s="27"/>
      <c r="L93" s="27"/>
      <c r="M93" s="27">
        <v>1</v>
      </c>
      <c r="N93" s="27">
        <v>1</v>
      </c>
      <c r="O93" s="27"/>
      <c r="P93" s="27"/>
      <c r="Q93" s="27"/>
      <c r="R93" s="27"/>
      <c r="S93" s="27"/>
      <c r="T93" s="27"/>
      <c r="U93" s="27"/>
      <c r="V93" s="27">
        <v>2</v>
      </c>
    </row>
    <row r="94" spans="1:22" ht="15.75" x14ac:dyDescent="0.25">
      <c r="A94" s="64" t="str">
        <f t="shared" si="2"/>
        <v>GYNEKOLOGIE</v>
      </c>
      <c r="B94" s="60" t="s">
        <v>211</v>
      </c>
      <c r="C94" s="64">
        <f t="shared" si="3"/>
        <v>1</v>
      </c>
      <c r="E94" s="49" t="s">
        <v>168</v>
      </c>
      <c r="F94"/>
      <c r="I94"/>
      <c r="J94"/>
      <c r="K94" s="27"/>
      <c r="L94" s="27"/>
      <c r="M94" s="27"/>
      <c r="N94" s="27">
        <v>1</v>
      </c>
      <c r="O94" s="27"/>
      <c r="P94" s="27"/>
      <c r="Q94" s="27"/>
      <c r="R94" s="27"/>
      <c r="S94" s="27"/>
      <c r="T94" s="27"/>
      <c r="U94" s="27"/>
      <c r="V94" s="27">
        <v>1</v>
      </c>
    </row>
    <row r="95" spans="1:22" ht="15.75" x14ac:dyDescent="0.25">
      <c r="A95" s="64" t="str">
        <f t="shared" si="2"/>
        <v>GYNEKOLOGIE</v>
      </c>
      <c r="B95" s="60" t="s">
        <v>211</v>
      </c>
      <c r="C95" s="64">
        <f t="shared" si="3"/>
        <v>1</v>
      </c>
      <c r="E95" s="49" t="s">
        <v>169</v>
      </c>
      <c r="F95"/>
      <c r="I95"/>
      <c r="J95"/>
      <c r="K95" s="27"/>
      <c r="L95" s="27"/>
      <c r="M95" s="27">
        <v>1</v>
      </c>
      <c r="N95" s="27"/>
      <c r="O95" s="27"/>
      <c r="P95" s="27"/>
      <c r="Q95" s="27"/>
      <c r="R95" s="27"/>
      <c r="S95" s="27"/>
      <c r="T95" s="27"/>
      <c r="U95" s="27"/>
      <c r="V95" s="27">
        <v>1</v>
      </c>
    </row>
    <row r="96" spans="1:22" ht="15.75" x14ac:dyDescent="0.25">
      <c r="A96" s="64" t="str">
        <f t="shared" si="2"/>
        <v>GYNEKOLOGIE</v>
      </c>
      <c r="B96" s="60" t="str">
        <f>B92</f>
        <v>Hysterektomie benigní</v>
      </c>
      <c r="C96" s="64">
        <f t="shared" si="3"/>
        <v>1</v>
      </c>
      <c r="D96" s="26" t="s">
        <v>87</v>
      </c>
      <c r="E96" s="4" t="s">
        <v>88</v>
      </c>
      <c r="F96"/>
      <c r="I96"/>
      <c r="J96"/>
      <c r="K96" s="27"/>
      <c r="L96" s="27"/>
      <c r="M96" s="27">
        <v>1</v>
      </c>
      <c r="N96" s="27"/>
      <c r="O96" s="27"/>
      <c r="P96" s="27"/>
      <c r="Q96" s="27"/>
      <c r="R96" s="27"/>
      <c r="S96" s="27"/>
      <c r="T96" s="27"/>
      <c r="U96" s="27"/>
      <c r="V96" s="27">
        <v>1</v>
      </c>
    </row>
    <row r="97" spans="1:22" ht="15.75" x14ac:dyDescent="0.25">
      <c r="A97" s="64" t="str">
        <f t="shared" si="2"/>
        <v>GYNEKOLOGIE</v>
      </c>
      <c r="B97" s="60" t="s">
        <v>199</v>
      </c>
      <c r="C97" s="64">
        <f t="shared" si="3"/>
        <v>1</v>
      </c>
      <c r="D97" s="26" t="s">
        <v>89</v>
      </c>
      <c r="E97" s="4" t="s">
        <v>90</v>
      </c>
      <c r="F97"/>
      <c r="I97"/>
      <c r="J97"/>
      <c r="K97" s="27"/>
      <c r="L97" s="27"/>
      <c r="M97" s="27">
        <v>1</v>
      </c>
      <c r="N97" s="27"/>
      <c r="O97" s="27"/>
      <c r="P97" s="27"/>
      <c r="Q97" s="27"/>
      <c r="R97" s="27"/>
      <c r="S97" s="27"/>
      <c r="T97" s="27"/>
      <c r="U97" s="27"/>
      <c r="V97" s="27">
        <v>1</v>
      </c>
    </row>
    <row r="98" spans="1:22" ht="15.75" x14ac:dyDescent="0.25">
      <c r="A98" s="64" t="str">
        <f t="shared" si="2"/>
        <v>GYNEKOLOGIE</v>
      </c>
      <c r="B98" s="60" t="s">
        <v>199</v>
      </c>
      <c r="C98" s="64">
        <f t="shared" si="3"/>
        <v>1</v>
      </c>
      <c r="D98" s="26" t="s">
        <v>91</v>
      </c>
      <c r="E98" s="4" t="s">
        <v>92</v>
      </c>
      <c r="F98"/>
      <c r="I98"/>
      <c r="J98"/>
      <c r="K98" s="27"/>
      <c r="L98" s="27"/>
      <c r="M98" s="27">
        <v>1</v>
      </c>
      <c r="N98" s="27"/>
      <c r="O98" s="27"/>
      <c r="P98" s="27"/>
      <c r="Q98" s="27"/>
      <c r="R98" s="27"/>
      <c r="S98" s="27"/>
      <c r="T98" s="27"/>
      <c r="U98" s="27"/>
      <c r="V98" s="27">
        <v>1</v>
      </c>
    </row>
    <row r="99" spans="1:22" ht="15.75" x14ac:dyDescent="0.25">
      <c r="A99" s="64" t="str">
        <f t="shared" si="2"/>
        <v>GYNEKOLOGIE</v>
      </c>
      <c r="B99" s="60" t="s">
        <v>211</v>
      </c>
      <c r="C99" s="64">
        <f t="shared" si="3"/>
        <v>1</v>
      </c>
      <c r="D99" s="26" t="s">
        <v>93</v>
      </c>
      <c r="E99" s="4" t="s">
        <v>94</v>
      </c>
      <c r="F99"/>
      <c r="I99"/>
      <c r="J99"/>
      <c r="K99" s="27"/>
      <c r="L99" s="27">
        <v>1</v>
      </c>
      <c r="M99" s="27"/>
      <c r="N99" s="27"/>
      <c r="O99" s="27"/>
      <c r="P99" s="27"/>
      <c r="Q99" s="27"/>
      <c r="R99" s="27"/>
      <c r="S99" s="27"/>
      <c r="T99" s="27"/>
      <c r="U99" s="27"/>
      <c r="V99" s="27">
        <v>1</v>
      </c>
    </row>
    <row r="100" spans="1:22" ht="15.75" x14ac:dyDescent="0.25">
      <c r="A100" s="64" t="str">
        <f t="shared" si="2"/>
        <v>GYNEKOLOGIE</v>
      </c>
      <c r="B100" s="60" t="s">
        <v>211</v>
      </c>
      <c r="C100" s="64">
        <f t="shared" si="3"/>
        <v>1</v>
      </c>
      <c r="D100" s="32" t="s">
        <v>95</v>
      </c>
      <c r="E100" s="33" t="s">
        <v>96</v>
      </c>
      <c r="F100" s="6"/>
      <c r="G100" s="6"/>
      <c r="H100" s="6"/>
      <c r="I100" s="6"/>
      <c r="J100" s="6"/>
      <c r="K100" s="27"/>
      <c r="L100" s="27"/>
      <c r="M100" s="27"/>
      <c r="N100" s="27"/>
      <c r="O100" s="27"/>
      <c r="P100" s="27">
        <v>1</v>
      </c>
      <c r="Q100" s="27"/>
      <c r="R100" s="27"/>
      <c r="S100" s="27"/>
      <c r="T100" s="27"/>
      <c r="U100" s="27"/>
      <c r="V100" s="27">
        <v>1</v>
      </c>
    </row>
    <row r="101" spans="1:22" ht="15.75" x14ac:dyDescent="0.25">
      <c r="A101" s="64" t="str">
        <f t="shared" si="2"/>
        <v>GYNEKOLOGIE</v>
      </c>
      <c r="B101" s="60" t="s">
        <v>199</v>
      </c>
      <c r="C101" s="64">
        <f t="shared" si="3"/>
        <v>1</v>
      </c>
      <c r="D101" s="26" t="s">
        <v>97</v>
      </c>
      <c r="E101" s="4" t="s">
        <v>98</v>
      </c>
      <c r="F101"/>
      <c r="I101"/>
      <c r="J101"/>
      <c r="K101" s="27"/>
      <c r="L101" s="27"/>
      <c r="M101" s="27"/>
      <c r="N101" s="27"/>
      <c r="O101" s="27">
        <v>1</v>
      </c>
      <c r="P101" s="27"/>
      <c r="Q101" s="27"/>
      <c r="R101" s="27"/>
      <c r="S101" s="27"/>
      <c r="T101" s="27"/>
      <c r="U101" s="27"/>
      <c r="V101" s="27">
        <v>1</v>
      </c>
    </row>
    <row r="102" spans="1:22" ht="15.75" x14ac:dyDescent="0.25">
      <c r="A102" s="64" t="str">
        <f t="shared" si="2"/>
        <v>GYNEKOLOGIE</v>
      </c>
      <c r="C102" s="64">
        <f t="shared" si="3"/>
        <v>1</v>
      </c>
      <c r="D102" s="26" t="s">
        <v>27</v>
      </c>
      <c r="E102" s="4" t="s">
        <v>27</v>
      </c>
      <c r="F102"/>
      <c r="I102"/>
      <c r="J102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31">
        <v>1</v>
      </c>
      <c r="V102" s="27">
        <v>1</v>
      </c>
    </row>
    <row r="103" spans="1:22" ht="15.75" x14ac:dyDescent="0.25">
      <c r="A103" s="64" t="str">
        <f t="shared" si="2"/>
        <v>GYNEKOLOGIE</v>
      </c>
      <c r="B103" s="60" t="s">
        <v>205</v>
      </c>
      <c r="C103" s="64">
        <f t="shared" si="3"/>
        <v>1</v>
      </c>
      <c r="E103" s="49" t="s">
        <v>164</v>
      </c>
      <c r="F103"/>
      <c r="I103"/>
      <c r="J103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>
        <v>1</v>
      </c>
      <c r="V103" s="27">
        <v>1</v>
      </c>
    </row>
    <row r="104" spans="1:22" ht="15.75" x14ac:dyDescent="0.25">
      <c r="A104" s="64" t="str">
        <f t="shared" si="2"/>
        <v>GYNEKOLOGIE</v>
      </c>
      <c r="B104" s="60" t="str">
        <f>B96</f>
        <v>Hysterektomie benigní</v>
      </c>
      <c r="C104" s="64">
        <f t="shared" si="3"/>
        <v>1</v>
      </c>
      <c r="D104" s="26" t="s">
        <v>99</v>
      </c>
      <c r="E104" s="4" t="s">
        <v>100</v>
      </c>
      <c r="F104"/>
      <c r="I104"/>
      <c r="J104"/>
      <c r="K104" s="27"/>
      <c r="L104" s="27"/>
      <c r="M104" s="27"/>
      <c r="N104" s="27"/>
      <c r="O104" s="27">
        <v>1</v>
      </c>
      <c r="P104" s="27"/>
      <c r="Q104" s="27"/>
      <c r="R104" s="27"/>
      <c r="S104" s="27"/>
      <c r="T104" s="27"/>
      <c r="U104" s="27"/>
      <c r="V104" s="27">
        <v>1</v>
      </c>
    </row>
    <row r="105" spans="1:22" ht="15.75" x14ac:dyDescent="0.25">
      <c r="A105" s="64" t="str">
        <f t="shared" si="2"/>
        <v>GYNEKOLOGIE</v>
      </c>
      <c r="B105" s="60" t="str">
        <f>B101</f>
        <v>Ostatní</v>
      </c>
      <c r="C105" s="64">
        <f t="shared" si="3"/>
        <v>1</v>
      </c>
      <c r="D105" s="26" t="s">
        <v>101</v>
      </c>
      <c r="E105" s="4" t="s">
        <v>102</v>
      </c>
      <c r="F105"/>
      <c r="I105"/>
      <c r="J105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31">
        <v>1</v>
      </c>
      <c r="V105" s="27">
        <v>1</v>
      </c>
    </row>
    <row r="106" spans="1:22" ht="15.75" x14ac:dyDescent="0.25">
      <c r="A106" s="64" t="str">
        <f t="shared" si="2"/>
        <v>I. CHIRURGIE</v>
      </c>
      <c r="C106" s="64">
        <f t="shared" si="3"/>
        <v>59</v>
      </c>
      <c r="D106" s="34" t="s">
        <v>103</v>
      </c>
      <c r="E106" s="35"/>
      <c r="F106" s="35"/>
      <c r="G106" s="35"/>
      <c r="H106" s="35"/>
      <c r="I106" s="35"/>
      <c r="J106" s="35"/>
      <c r="K106" s="36"/>
      <c r="L106" s="36"/>
      <c r="M106" s="36"/>
      <c r="N106" s="36">
        <v>40</v>
      </c>
      <c r="O106" s="36">
        <v>3</v>
      </c>
      <c r="P106" s="36"/>
      <c r="Q106" s="36"/>
      <c r="R106" s="36">
        <v>6</v>
      </c>
      <c r="S106" s="36">
        <v>3</v>
      </c>
      <c r="T106" s="36">
        <v>5</v>
      </c>
      <c r="U106" s="36">
        <v>2</v>
      </c>
      <c r="V106" s="36">
        <v>59</v>
      </c>
    </row>
    <row r="107" spans="1:22" ht="15.75" x14ac:dyDescent="0.25">
      <c r="A107" s="64" t="str">
        <f t="shared" si="2"/>
        <v>I. CHIRURGIE</v>
      </c>
      <c r="B107" s="60" t="s">
        <v>214</v>
      </c>
      <c r="C107" s="64">
        <f t="shared" si="3"/>
        <v>38</v>
      </c>
      <c r="D107" s="26" t="s">
        <v>95</v>
      </c>
      <c r="E107" s="4" t="s">
        <v>96</v>
      </c>
      <c r="F107"/>
      <c r="I107"/>
      <c r="J107"/>
      <c r="K107" s="27"/>
      <c r="L107" s="27"/>
      <c r="M107" s="27"/>
      <c r="N107" s="27">
        <v>38</v>
      </c>
      <c r="O107" s="27"/>
      <c r="P107" s="27"/>
      <c r="Q107" s="27"/>
      <c r="R107" s="27"/>
      <c r="S107" s="27"/>
      <c r="T107" s="27"/>
      <c r="U107" s="27"/>
      <c r="V107" s="27">
        <v>38</v>
      </c>
    </row>
    <row r="108" spans="1:22" ht="15.75" x14ac:dyDescent="0.25">
      <c r="A108" s="64" t="str">
        <f t="shared" si="2"/>
        <v>I. CHIRURGIE</v>
      </c>
      <c r="C108" s="64">
        <f t="shared" si="3"/>
        <v>8</v>
      </c>
      <c r="D108" s="26" t="s">
        <v>104</v>
      </c>
      <c r="E108" s="4" t="s">
        <v>105</v>
      </c>
      <c r="F108"/>
      <c r="I108"/>
      <c r="J108"/>
      <c r="K108" s="27"/>
      <c r="L108" s="27"/>
      <c r="M108" s="27"/>
      <c r="N108" s="27"/>
      <c r="O108" s="27"/>
      <c r="P108" s="27"/>
      <c r="Q108" s="27"/>
      <c r="R108" s="27">
        <v>4</v>
      </c>
      <c r="S108" s="27">
        <v>3</v>
      </c>
      <c r="T108" s="27">
        <v>1</v>
      </c>
      <c r="U108" s="27"/>
      <c r="V108" s="27">
        <v>8</v>
      </c>
    </row>
    <row r="109" spans="1:22" ht="15.75" x14ac:dyDescent="0.25">
      <c r="A109" s="64" t="str">
        <f t="shared" si="2"/>
        <v>I. CHIRURGIE</v>
      </c>
      <c r="B109" s="60" t="s">
        <v>218</v>
      </c>
      <c r="C109" s="64">
        <f t="shared" si="3"/>
        <v>1</v>
      </c>
      <c r="E109" s="49" t="s">
        <v>179</v>
      </c>
      <c r="F109"/>
      <c r="I109"/>
      <c r="J109"/>
      <c r="K109" s="27"/>
      <c r="L109" s="27"/>
      <c r="M109" s="27"/>
      <c r="N109" s="27"/>
      <c r="O109" s="27"/>
      <c r="P109" s="27"/>
      <c r="Q109" s="27"/>
      <c r="R109" s="27">
        <v>1</v>
      </c>
      <c r="S109" s="27"/>
      <c r="T109" s="27"/>
      <c r="U109" s="27"/>
      <c r="V109" s="27">
        <v>1</v>
      </c>
    </row>
    <row r="110" spans="1:22" ht="15.75" x14ac:dyDescent="0.25">
      <c r="A110" s="64" t="str">
        <f t="shared" si="2"/>
        <v>I. CHIRURGIE</v>
      </c>
      <c r="B110" s="60" t="s">
        <v>218</v>
      </c>
      <c r="C110" s="64">
        <f t="shared" si="3"/>
        <v>1</v>
      </c>
      <c r="E110" s="49" t="s">
        <v>180</v>
      </c>
      <c r="F110"/>
      <c r="I110"/>
      <c r="J110"/>
      <c r="K110" s="27"/>
      <c r="L110" s="27"/>
      <c r="M110" s="27"/>
      <c r="N110" s="27"/>
      <c r="O110" s="27"/>
      <c r="P110" s="27"/>
      <c r="Q110" s="27"/>
      <c r="R110" s="27">
        <v>1</v>
      </c>
      <c r="S110" s="27"/>
      <c r="T110" s="27"/>
      <c r="U110" s="27"/>
      <c r="V110" s="27">
        <v>1</v>
      </c>
    </row>
    <row r="111" spans="1:22" ht="15.75" x14ac:dyDescent="0.25">
      <c r="A111" s="64" t="str">
        <f t="shared" si="2"/>
        <v>I. CHIRURGIE</v>
      </c>
      <c r="B111" s="60" t="s">
        <v>25</v>
      </c>
      <c r="C111" s="64">
        <f t="shared" si="3"/>
        <v>1</v>
      </c>
      <c r="E111" s="49" t="s">
        <v>181</v>
      </c>
      <c r="F111"/>
      <c r="I111"/>
      <c r="J111"/>
      <c r="K111" s="27"/>
      <c r="L111" s="27"/>
      <c r="M111" s="27"/>
      <c r="N111" s="27"/>
      <c r="O111" s="27"/>
      <c r="P111" s="27"/>
      <c r="Q111" s="27"/>
      <c r="R111" s="27">
        <v>1</v>
      </c>
      <c r="S111" s="27"/>
      <c r="T111" s="27"/>
      <c r="U111" s="27"/>
      <c r="V111" s="27">
        <v>1</v>
      </c>
    </row>
    <row r="112" spans="1:22" ht="15.75" x14ac:dyDescent="0.25">
      <c r="A112" s="64" t="str">
        <f t="shared" si="2"/>
        <v>I. CHIRURGIE</v>
      </c>
      <c r="B112" s="60" t="s">
        <v>25</v>
      </c>
      <c r="C112" s="64">
        <f t="shared" si="3"/>
        <v>2</v>
      </c>
      <c r="E112" s="49" t="s">
        <v>182</v>
      </c>
      <c r="F112"/>
      <c r="I112"/>
      <c r="J112"/>
      <c r="K112" s="27"/>
      <c r="L112" s="27"/>
      <c r="M112" s="27"/>
      <c r="N112" s="27"/>
      <c r="O112" s="27"/>
      <c r="P112" s="27"/>
      <c r="Q112" s="27"/>
      <c r="R112" s="27"/>
      <c r="S112" s="27">
        <v>1</v>
      </c>
      <c r="T112" s="27">
        <v>1</v>
      </c>
      <c r="U112" s="27"/>
      <c r="V112" s="27">
        <v>2</v>
      </c>
    </row>
    <row r="113" spans="1:22" ht="15.75" x14ac:dyDescent="0.25">
      <c r="A113" s="64" t="str">
        <f t="shared" si="2"/>
        <v>I. CHIRURGIE</v>
      </c>
      <c r="C113" s="64">
        <f t="shared" si="3"/>
        <v>3</v>
      </c>
      <c r="E113" s="49" t="s">
        <v>148</v>
      </c>
      <c r="F113" s="4" t="s">
        <v>149</v>
      </c>
      <c r="I113"/>
      <c r="J113"/>
      <c r="K113" s="27"/>
      <c r="L113" s="27"/>
      <c r="M113" s="27"/>
      <c r="N113" s="27"/>
      <c r="O113" s="27"/>
      <c r="P113" s="27"/>
      <c r="Q113" s="27"/>
      <c r="R113" s="27">
        <v>1</v>
      </c>
      <c r="S113" s="27">
        <v>2</v>
      </c>
      <c r="T113" s="27"/>
      <c r="U113" s="27"/>
      <c r="V113" s="27">
        <v>3</v>
      </c>
    </row>
    <row r="114" spans="1:22" ht="15.75" x14ac:dyDescent="0.25">
      <c r="A114" s="64" t="str">
        <f t="shared" si="2"/>
        <v>I. CHIRURGIE</v>
      </c>
      <c r="B114" s="60" t="s">
        <v>25</v>
      </c>
      <c r="C114" s="64">
        <f t="shared" si="3"/>
        <v>1</v>
      </c>
      <c r="F114" s="49" t="s">
        <v>242</v>
      </c>
      <c r="G114" s="4" t="s">
        <v>243</v>
      </c>
      <c r="H114" s="4">
        <v>3.311599925160408</v>
      </c>
      <c r="I114" s="4">
        <v>226712</v>
      </c>
      <c r="J114" s="4">
        <v>726.03</v>
      </c>
      <c r="K114" s="27"/>
      <c r="L114" s="27"/>
      <c r="M114" s="27"/>
      <c r="N114" s="27"/>
      <c r="O114" s="27"/>
      <c r="P114" s="27"/>
      <c r="Q114" s="27"/>
      <c r="R114" s="27"/>
      <c r="S114" s="27">
        <v>1</v>
      </c>
      <c r="T114" s="27"/>
      <c r="U114" s="27"/>
      <c r="V114" s="27">
        <v>1</v>
      </c>
    </row>
    <row r="115" spans="1:22" ht="15.75" x14ac:dyDescent="0.25">
      <c r="A115" s="64" t="str">
        <f t="shared" si="2"/>
        <v>I. CHIRURGIE</v>
      </c>
      <c r="B115" s="60" t="s">
        <v>25</v>
      </c>
      <c r="C115" s="64">
        <f t="shared" si="3"/>
        <v>1</v>
      </c>
      <c r="F115" s="49" t="s">
        <v>244</v>
      </c>
      <c r="G115" s="4" t="s">
        <v>245</v>
      </c>
      <c r="H115" s="4">
        <v>3.311599925160408</v>
      </c>
      <c r="I115" s="4">
        <v>224471</v>
      </c>
      <c r="J115" s="4">
        <v>695.74</v>
      </c>
      <c r="K115" s="27"/>
      <c r="L115" s="27"/>
      <c r="M115" s="27"/>
      <c r="N115" s="27"/>
      <c r="O115" s="27"/>
      <c r="P115" s="27"/>
      <c r="Q115" s="27"/>
      <c r="R115" s="27"/>
      <c r="S115" s="27">
        <v>1</v>
      </c>
      <c r="T115" s="27"/>
      <c r="U115" s="27"/>
      <c r="V115" s="27">
        <v>1</v>
      </c>
    </row>
    <row r="116" spans="1:22" ht="15.75" x14ac:dyDescent="0.25">
      <c r="A116" s="64" t="str">
        <f t="shared" si="2"/>
        <v>I. CHIRURGIE</v>
      </c>
      <c r="B116" s="60" t="s">
        <v>25</v>
      </c>
      <c r="C116" s="64">
        <f t="shared" si="3"/>
        <v>1</v>
      </c>
      <c r="F116" s="49" t="s">
        <v>246</v>
      </c>
      <c r="G116" s="4" t="s">
        <v>247</v>
      </c>
      <c r="H116" s="4">
        <v>3.7284099459648132</v>
      </c>
      <c r="I116" s="4">
        <v>255247</v>
      </c>
      <c r="J116" s="4">
        <v>78877.3</v>
      </c>
      <c r="K116" s="27"/>
      <c r="L116" s="27"/>
      <c r="M116" s="27"/>
      <c r="N116" s="27"/>
      <c r="O116" s="27"/>
      <c r="P116" s="27"/>
      <c r="Q116" s="27"/>
      <c r="R116" s="27">
        <v>1</v>
      </c>
      <c r="S116" s="27"/>
      <c r="T116" s="27"/>
      <c r="U116" s="27"/>
      <c r="V116" s="27">
        <v>1</v>
      </c>
    </row>
    <row r="117" spans="1:22" ht="15.75" x14ac:dyDescent="0.25">
      <c r="A117" s="64" t="str">
        <f t="shared" si="2"/>
        <v>I. CHIRURGIE</v>
      </c>
      <c r="B117" s="60" t="str">
        <f>B116</f>
        <v>Slinivka</v>
      </c>
      <c r="C117" s="64">
        <f t="shared" si="3"/>
        <v>3</v>
      </c>
      <c r="D117" s="26" t="s">
        <v>106</v>
      </c>
      <c r="E117" s="4" t="s">
        <v>107</v>
      </c>
      <c r="F117"/>
      <c r="I117"/>
      <c r="J117"/>
      <c r="K117" s="27"/>
      <c r="L117" s="27"/>
      <c r="M117" s="27"/>
      <c r="N117" s="27"/>
      <c r="O117" s="27"/>
      <c r="P117" s="27"/>
      <c r="Q117" s="27"/>
      <c r="R117" s="27">
        <v>1</v>
      </c>
      <c r="S117" s="27"/>
      <c r="T117" s="27">
        <v>2</v>
      </c>
      <c r="U117" s="27"/>
      <c r="V117" s="27">
        <v>3</v>
      </c>
    </row>
    <row r="118" spans="1:22" ht="15.75" x14ac:dyDescent="0.25">
      <c r="A118" s="64" t="str">
        <f t="shared" si="2"/>
        <v>I. CHIRURGIE</v>
      </c>
      <c r="B118" s="60" t="s">
        <v>217</v>
      </c>
      <c r="C118" s="64">
        <f t="shared" si="3"/>
        <v>3</v>
      </c>
      <c r="D118" s="26" t="s">
        <v>108</v>
      </c>
      <c r="E118" s="4" t="s">
        <v>109</v>
      </c>
      <c r="F118"/>
      <c r="I118"/>
      <c r="J118"/>
      <c r="K118" s="27"/>
      <c r="L118" s="27"/>
      <c r="M118" s="27"/>
      <c r="N118" s="27"/>
      <c r="O118" s="27">
        <v>3</v>
      </c>
      <c r="P118" s="27"/>
      <c r="Q118" s="27"/>
      <c r="R118" s="27"/>
      <c r="S118" s="27"/>
      <c r="T118" s="27"/>
      <c r="U118" s="27"/>
      <c r="V118" s="27">
        <v>3</v>
      </c>
    </row>
    <row r="119" spans="1:22" ht="15.75" x14ac:dyDescent="0.25">
      <c r="A119" s="64" t="str">
        <f t="shared" si="2"/>
        <v>I. CHIRURGIE</v>
      </c>
      <c r="C119" s="64">
        <f t="shared" si="3"/>
        <v>2</v>
      </c>
      <c r="D119" s="26" t="s">
        <v>27</v>
      </c>
      <c r="E119" s="4" t="s">
        <v>27</v>
      </c>
      <c r="F119"/>
      <c r="I119"/>
      <c r="J119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31">
        <v>2</v>
      </c>
      <c r="V119" s="27">
        <v>2</v>
      </c>
    </row>
    <row r="120" spans="1:22" ht="15.75" x14ac:dyDescent="0.25">
      <c r="A120" s="64" t="str">
        <f t="shared" si="2"/>
        <v>I. CHIRURGIE</v>
      </c>
      <c r="B120" s="60" t="s">
        <v>25</v>
      </c>
      <c r="C120" s="64">
        <f t="shared" si="3"/>
        <v>1</v>
      </c>
      <c r="E120" s="49" t="s">
        <v>184</v>
      </c>
      <c r="F120"/>
      <c r="I120"/>
      <c r="J120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>
        <v>1</v>
      </c>
      <c r="V120" s="27">
        <v>1</v>
      </c>
    </row>
    <row r="121" spans="1:22" ht="15.75" x14ac:dyDescent="0.25">
      <c r="A121" s="64" t="str">
        <f t="shared" si="2"/>
        <v>I. CHIRURGIE</v>
      </c>
      <c r="B121" s="60" t="s">
        <v>25</v>
      </c>
      <c r="C121" s="64">
        <f t="shared" si="3"/>
        <v>1</v>
      </c>
      <c r="E121" s="49" t="s">
        <v>182</v>
      </c>
      <c r="F121"/>
      <c r="I121"/>
      <c r="J121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>
        <v>1</v>
      </c>
      <c r="V121" s="27">
        <v>1</v>
      </c>
    </row>
    <row r="122" spans="1:22" ht="15.75" x14ac:dyDescent="0.25">
      <c r="A122" s="64" t="str">
        <f t="shared" si="2"/>
        <v>I. CHIRURGIE</v>
      </c>
      <c r="C122" s="64">
        <f t="shared" si="3"/>
        <v>2</v>
      </c>
      <c r="D122" s="26" t="s">
        <v>110</v>
      </c>
      <c r="E122" s="4" t="s">
        <v>111</v>
      </c>
      <c r="F122"/>
      <c r="I122"/>
      <c r="J122"/>
      <c r="K122" s="27"/>
      <c r="L122" s="27"/>
      <c r="M122" s="27"/>
      <c r="N122" s="27"/>
      <c r="O122" s="27"/>
      <c r="P122" s="27"/>
      <c r="Q122" s="27"/>
      <c r="R122" s="27"/>
      <c r="S122" s="27"/>
      <c r="T122" s="27">
        <v>2</v>
      </c>
      <c r="U122" s="27"/>
      <c r="V122" s="27">
        <v>2</v>
      </c>
    </row>
    <row r="123" spans="1:22" ht="15.75" x14ac:dyDescent="0.25">
      <c r="A123" s="64" t="str">
        <f t="shared" si="2"/>
        <v>I. CHIRURGIE</v>
      </c>
      <c r="B123" s="60" t="s">
        <v>218</v>
      </c>
      <c r="C123" s="64">
        <f t="shared" si="3"/>
        <v>1</v>
      </c>
      <c r="E123" s="49" t="s">
        <v>179</v>
      </c>
      <c r="F123"/>
      <c r="I123"/>
      <c r="J123"/>
      <c r="K123" s="27"/>
      <c r="L123" s="27"/>
      <c r="M123" s="27"/>
      <c r="N123" s="27"/>
      <c r="O123" s="27"/>
      <c r="P123" s="27"/>
      <c r="Q123" s="27"/>
      <c r="R123" s="27"/>
      <c r="S123" s="27"/>
      <c r="T123" s="27">
        <v>1</v>
      </c>
      <c r="U123" s="27"/>
      <c r="V123" s="27">
        <v>1</v>
      </c>
    </row>
    <row r="124" spans="1:22" ht="15.75" x14ac:dyDescent="0.25">
      <c r="A124" s="64" t="str">
        <f t="shared" si="2"/>
        <v>I. CHIRURGIE</v>
      </c>
      <c r="B124" s="60" t="s">
        <v>25</v>
      </c>
      <c r="C124" s="64">
        <f t="shared" si="3"/>
        <v>1</v>
      </c>
      <c r="E124" s="49" t="s">
        <v>182</v>
      </c>
      <c r="F124"/>
      <c r="I124"/>
      <c r="J124"/>
      <c r="K124" s="27"/>
      <c r="L124" s="27"/>
      <c r="M124" s="27"/>
      <c r="N124" s="27"/>
      <c r="O124" s="27"/>
      <c r="P124" s="27"/>
      <c r="Q124" s="27"/>
      <c r="R124" s="27"/>
      <c r="S124" s="27"/>
      <c r="T124" s="27">
        <v>1</v>
      </c>
      <c r="U124" s="27"/>
      <c r="V124" s="27">
        <v>1</v>
      </c>
    </row>
    <row r="125" spans="1:22" ht="15.75" x14ac:dyDescent="0.25">
      <c r="A125" s="64" t="str">
        <f t="shared" si="2"/>
        <v>I. CHIRURGIE</v>
      </c>
      <c r="B125" s="60" t="s">
        <v>25</v>
      </c>
      <c r="C125" s="64">
        <f t="shared" si="3"/>
        <v>1</v>
      </c>
      <c r="D125" s="26" t="s">
        <v>112</v>
      </c>
      <c r="E125" s="4" t="s">
        <v>113</v>
      </c>
      <c r="F125"/>
      <c r="I125"/>
      <c r="J125"/>
      <c r="K125" s="27"/>
      <c r="L125" s="27"/>
      <c r="M125" s="27"/>
      <c r="N125" s="27"/>
      <c r="O125" s="27"/>
      <c r="P125" s="27"/>
      <c r="Q125" s="27"/>
      <c r="R125" s="27">
        <v>1</v>
      </c>
      <c r="S125" s="27"/>
      <c r="T125" s="27"/>
      <c r="U125" s="27"/>
      <c r="V125" s="27">
        <v>1</v>
      </c>
    </row>
    <row r="126" spans="1:22" ht="15.75" x14ac:dyDescent="0.25">
      <c r="A126" s="64" t="str">
        <f t="shared" si="2"/>
        <v>I. CHIRURGIE</v>
      </c>
      <c r="B126" s="60" t="s">
        <v>214</v>
      </c>
      <c r="C126" s="64">
        <f t="shared" si="3"/>
        <v>1</v>
      </c>
      <c r="D126" s="26" t="s">
        <v>114</v>
      </c>
      <c r="E126" s="4" t="s">
        <v>115</v>
      </c>
      <c r="F126"/>
      <c r="I126"/>
      <c r="J126"/>
      <c r="K126" s="27"/>
      <c r="L126" s="27"/>
      <c r="M126" s="27"/>
      <c r="N126" s="27">
        <v>1</v>
      </c>
      <c r="O126" s="27"/>
      <c r="P126" s="27"/>
      <c r="Q126" s="27"/>
      <c r="R126" s="27"/>
      <c r="S126" s="27"/>
      <c r="T126" s="27"/>
      <c r="U126" s="27"/>
      <c r="V126" s="27">
        <v>1</v>
      </c>
    </row>
    <row r="127" spans="1:22" ht="15.75" x14ac:dyDescent="0.25">
      <c r="A127" s="64" t="str">
        <f t="shared" si="2"/>
        <v>I. CHIRURGIE</v>
      </c>
      <c r="B127" s="60" t="s">
        <v>214</v>
      </c>
      <c r="C127" s="64">
        <f t="shared" si="3"/>
        <v>1</v>
      </c>
      <c r="D127" s="26" t="s">
        <v>93</v>
      </c>
      <c r="E127" s="4" t="s">
        <v>94</v>
      </c>
      <c r="F127"/>
      <c r="I127"/>
      <c r="J127"/>
      <c r="K127" s="27"/>
      <c r="L127" s="27"/>
      <c r="M127" s="27"/>
      <c r="N127" s="27">
        <v>1</v>
      </c>
      <c r="O127" s="27"/>
      <c r="P127" s="27"/>
      <c r="Q127" s="27"/>
      <c r="R127" s="27"/>
      <c r="S127" s="27"/>
      <c r="T127" s="27"/>
      <c r="U127" s="27"/>
      <c r="V127" s="27">
        <v>1</v>
      </c>
    </row>
    <row r="128" spans="1:22" ht="15.75" x14ac:dyDescent="0.25">
      <c r="A128" s="64" t="str">
        <f t="shared" si="2"/>
        <v>ORL</v>
      </c>
      <c r="B128" s="60" t="s">
        <v>116</v>
      </c>
      <c r="C128" s="64">
        <f t="shared" si="3"/>
        <v>12</v>
      </c>
      <c r="D128" s="37" t="s">
        <v>116</v>
      </c>
      <c r="E128" s="38"/>
      <c r="F128" s="38"/>
      <c r="G128" s="38"/>
      <c r="H128" s="38"/>
      <c r="I128" s="38"/>
      <c r="J128" s="38"/>
      <c r="K128" s="39"/>
      <c r="L128" s="39"/>
      <c r="M128" s="39"/>
      <c r="N128" s="39">
        <v>12</v>
      </c>
      <c r="O128" s="39"/>
      <c r="P128" s="39"/>
      <c r="Q128" s="39"/>
      <c r="R128" s="39"/>
      <c r="S128" s="39"/>
      <c r="T128" s="39"/>
      <c r="U128" s="39"/>
      <c r="V128" s="39">
        <v>12</v>
      </c>
    </row>
    <row r="129" spans="1:22" ht="15.75" x14ac:dyDescent="0.25">
      <c r="A129" s="64" t="str">
        <f t="shared" si="2"/>
        <v>ORL</v>
      </c>
      <c r="C129" s="64">
        <f t="shared" si="3"/>
        <v>7</v>
      </c>
      <c r="D129" s="26" t="s">
        <v>117</v>
      </c>
      <c r="E129" s="4" t="s">
        <v>118</v>
      </c>
      <c r="F129"/>
      <c r="I129"/>
      <c r="J129"/>
      <c r="K129" s="27"/>
      <c r="L129" s="27"/>
      <c r="M129" s="27"/>
      <c r="N129" s="27">
        <v>7</v>
      </c>
      <c r="O129" s="27"/>
      <c r="P129" s="27"/>
      <c r="Q129" s="27"/>
      <c r="R129" s="27"/>
      <c r="S129" s="27"/>
      <c r="T129" s="27"/>
      <c r="U129" s="27"/>
      <c r="V129" s="27">
        <v>7</v>
      </c>
    </row>
    <row r="130" spans="1:22" ht="15.75" x14ac:dyDescent="0.25">
      <c r="A130" s="64" t="str">
        <f t="shared" si="2"/>
        <v>ORL</v>
      </c>
      <c r="C130" s="64">
        <f t="shared" si="3"/>
        <v>1</v>
      </c>
      <c r="D130" s="26" t="s">
        <v>119</v>
      </c>
      <c r="E130" s="4" t="s">
        <v>120</v>
      </c>
      <c r="F130"/>
      <c r="I130"/>
      <c r="J130"/>
      <c r="K130" s="27"/>
      <c r="L130" s="27"/>
      <c r="M130" s="27"/>
      <c r="N130" s="27">
        <v>1</v>
      </c>
      <c r="O130" s="27"/>
      <c r="P130" s="27"/>
      <c r="Q130" s="27"/>
      <c r="R130" s="27"/>
      <c r="S130" s="27"/>
      <c r="T130" s="27"/>
      <c r="U130" s="27"/>
      <c r="V130" s="27">
        <v>1</v>
      </c>
    </row>
    <row r="131" spans="1:22" ht="15.75" x14ac:dyDescent="0.25">
      <c r="A131" s="64" t="str">
        <f t="shared" si="2"/>
        <v>ORL</v>
      </c>
      <c r="C131" s="64">
        <f t="shared" si="3"/>
        <v>1</v>
      </c>
      <c r="D131" s="26" t="s">
        <v>121</v>
      </c>
      <c r="E131" s="4" t="s">
        <v>122</v>
      </c>
      <c r="F131"/>
      <c r="I131"/>
      <c r="J131"/>
      <c r="K131" s="27"/>
      <c r="L131" s="27"/>
      <c r="M131" s="27"/>
      <c r="N131" s="27">
        <v>1</v>
      </c>
      <c r="O131" s="27"/>
      <c r="P131" s="27"/>
      <c r="Q131" s="27"/>
      <c r="R131" s="27"/>
      <c r="S131" s="27"/>
      <c r="T131" s="27"/>
      <c r="U131" s="27"/>
      <c r="V131" s="27">
        <v>1</v>
      </c>
    </row>
    <row r="132" spans="1:22" ht="15.75" x14ac:dyDescent="0.25">
      <c r="A132" s="64" t="str">
        <f t="shared" si="2"/>
        <v>ORL</v>
      </c>
      <c r="C132" s="64">
        <f t="shared" si="3"/>
        <v>1</v>
      </c>
      <c r="D132" s="26" t="s">
        <v>123</v>
      </c>
      <c r="E132" s="4" t="s">
        <v>124</v>
      </c>
      <c r="F132"/>
      <c r="I132"/>
      <c r="J132"/>
      <c r="K132" s="27"/>
      <c r="L132" s="27"/>
      <c r="M132" s="27"/>
      <c r="N132" s="27">
        <v>1</v>
      </c>
      <c r="O132" s="27"/>
      <c r="P132" s="27"/>
      <c r="Q132" s="27"/>
      <c r="R132" s="27"/>
      <c r="S132" s="27"/>
      <c r="T132" s="27"/>
      <c r="U132" s="27"/>
      <c r="V132" s="27">
        <v>1</v>
      </c>
    </row>
    <row r="133" spans="1:22" ht="15.75" x14ac:dyDescent="0.25">
      <c r="A133" s="64" t="str">
        <f t="shared" si="2"/>
        <v>ORL</v>
      </c>
      <c r="C133" s="64">
        <f t="shared" si="3"/>
        <v>1</v>
      </c>
      <c r="D133" s="26" t="s">
        <v>125</v>
      </c>
      <c r="E133" s="4" t="s">
        <v>126</v>
      </c>
      <c r="F133"/>
      <c r="I133"/>
      <c r="J133"/>
      <c r="K133" s="27"/>
      <c r="L133" s="27"/>
      <c r="M133" s="27"/>
      <c r="N133" s="27">
        <v>1</v>
      </c>
      <c r="O133" s="27"/>
      <c r="P133" s="27"/>
      <c r="Q133" s="27"/>
      <c r="R133" s="27"/>
      <c r="S133" s="27"/>
      <c r="T133" s="27"/>
      <c r="U133" s="27"/>
      <c r="V133" s="27">
        <v>1</v>
      </c>
    </row>
    <row r="134" spans="1:22" ht="15.75" x14ac:dyDescent="0.25">
      <c r="A134" s="64" t="str">
        <f t="shared" si="2"/>
        <v>ORL</v>
      </c>
      <c r="C134" s="64">
        <f t="shared" si="3"/>
        <v>1</v>
      </c>
      <c r="D134" s="26" t="s">
        <v>127</v>
      </c>
      <c r="E134" s="4" t="s">
        <v>128</v>
      </c>
      <c r="F134"/>
      <c r="I134"/>
      <c r="J134"/>
      <c r="K134" s="27"/>
      <c r="L134" s="27"/>
      <c r="M134" s="27"/>
      <c r="N134" s="27">
        <v>1</v>
      </c>
      <c r="O134" s="27"/>
      <c r="P134" s="27"/>
      <c r="Q134" s="27"/>
      <c r="R134" s="27"/>
      <c r="S134" s="27"/>
      <c r="T134" s="27"/>
      <c r="U134" s="27"/>
      <c r="V134" s="27">
        <v>1</v>
      </c>
    </row>
    <row r="135" spans="1:22" ht="18.75" x14ac:dyDescent="0.3">
      <c r="A135" s="64"/>
      <c r="C135" s="64"/>
      <c r="D135" s="4" t="s">
        <v>28</v>
      </c>
      <c r="F135"/>
      <c r="I135"/>
      <c r="J135"/>
      <c r="K135" s="27">
        <v>18</v>
      </c>
      <c r="L135" s="27">
        <v>1</v>
      </c>
      <c r="M135" s="27">
        <v>25</v>
      </c>
      <c r="N135" s="27">
        <v>459</v>
      </c>
      <c r="O135" s="27">
        <v>21</v>
      </c>
      <c r="P135" s="27">
        <v>1</v>
      </c>
      <c r="Q135" s="27">
        <v>1</v>
      </c>
      <c r="R135" s="27">
        <v>6</v>
      </c>
      <c r="S135" s="27">
        <v>4</v>
      </c>
      <c r="T135" s="27">
        <v>5</v>
      </c>
      <c r="U135" s="27">
        <v>94</v>
      </c>
      <c r="V135" s="40">
        <v>635</v>
      </c>
    </row>
    <row r="136" spans="1:22" x14ac:dyDescent="0.25">
      <c r="F136"/>
      <c r="I136"/>
      <c r="J136"/>
    </row>
    <row r="137" spans="1:22" x14ac:dyDescent="0.25">
      <c r="F137"/>
      <c r="I137"/>
      <c r="J137"/>
    </row>
    <row r="138" spans="1:22" x14ac:dyDescent="0.25">
      <c r="F138"/>
      <c r="I138"/>
      <c r="J138"/>
    </row>
    <row r="139" spans="1:22" x14ac:dyDescent="0.25">
      <c r="F139"/>
      <c r="I139"/>
      <c r="J139"/>
    </row>
    <row r="140" spans="1:22" x14ac:dyDescent="0.25">
      <c r="F140"/>
      <c r="I140"/>
      <c r="J140"/>
    </row>
    <row r="141" spans="1:22" x14ac:dyDescent="0.25">
      <c r="F141"/>
      <c r="I141"/>
      <c r="J141"/>
    </row>
    <row r="142" spans="1:22" x14ac:dyDescent="0.25">
      <c r="F142"/>
      <c r="I142"/>
      <c r="J142"/>
    </row>
  </sheetData>
  <mergeCells count="4">
    <mergeCell ref="N4:N5"/>
    <mergeCell ref="U4:U5"/>
    <mergeCell ref="A6:C6"/>
    <mergeCell ref="A7:C7"/>
  </mergeCell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KT Robot 2023 </vt:lpstr>
      <vt:lpstr>KT Robot 2023 RČ</vt:lpstr>
      <vt:lpstr>KT Robot 2023 HELP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Knápek Martin, Ing.</dc:creator>
  <cp:lastModifiedBy>Káňa Jaroslav, Ing., MHA</cp:lastModifiedBy>
  <dcterms:created xsi:type="dcterms:W3CDTF">2024-02-16T14:52:10Z</dcterms:created>
  <dcterms:modified xsi:type="dcterms:W3CDTF">2024-02-19T06:10:11Z</dcterms:modified>
</cp:coreProperties>
</file>