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13_ncr:1_{5D088198-2B94-4FA8-8D51-BC6A8AFF14F7}" xr6:coauthVersionLast="36" xr6:coauthVersionMax="47" xr10:uidLastSave="{00000000-0000-0000-0000-000000000000}"/>
  <bookViews>
    <workbookView xWindow="0" yWindow="0" windowWidth="23625" windowHeight="10620" activeTab="1" xr2:uid="{90C94020-455F-4C79-981B-1A756B46E3FA}"/>
  </bookViews>
  <sheets>
    <sheet name="Měsíce" sheetId="1" r:id="rId1"/>
    <sheet name="Kvě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2" l="1"/>
  <c r="O43" i="2"/>
  <c r="M43" i="2"/>
  <c r="L43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Q8" i="2"/>
  <c r="Q43" i="2" s="1"/>
  <c r="P8" i="2"/>
  <c r="P43" i="2" s="1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8" i="2"/>
  <c r="F8" i="2"/>
  <c r="C39" i="2"/>
  <c r="D39" i="2"/>
  <c r="E39" i="2"/>
  <c r="B39" i="2"/>
  <c r="E16" i="1"/>
  <c r="D16" i="1"/>
  <c r="C16" i="1"/>
  <c r="B16" i="1"/>
  <c r="F15" i="1"/>
  <c r="F14" i="1"/>
  <c r="F13" i="1"/>
  <c r="F12" i="1"/>
  <c r="F11" i="1"/>
  <c r="F10" i="1"/>
  <c r="F9" i="1"/>
  <c r="F8" i="1"/>
  <c r="F16" i="1" s="1"/>
  <c r="G7" i="1"/>
  <c r="G16" i="1" s="1"/>
  <c r="F7" i="1"/>
  <c r="G39" i="2" l="1"/>
  <c r="F39" i="2"/>
</calcChain>
</file>

<file path=xl/sharedStrings.xml><?xml version="1.0" encoding="utf-8"?>
<sst xmlns="http://schemas.openxmlformats.org/spreadsheetml/2006/main" count="120" uniqueCount="60">
  <si>
    <t>cpo</t>
  </si>
  <si>
    <t>druh_pol</t>
  </si>
  <si>
    <t>1</t>
  </si>
  <si>
    <t>icp</t>
  </si>
  <si>
    <t>NRHZS</t>
  </si>
  <si>
    <t>FN OC</t>
  </si>
  <si>
    <t>Rozdíl</t>
  </si>
  <si>
    <t>Měsíc</t>
  </si>
  <si>
    <t>Počet</t>
  </si>
  <si>
    <t>Kč</t>
  </si>
  <si>
    <t>2</t>
  </si>
  <si>
    <t>3</t>
  </si>
  <si>
    <t>4</t>
  </si>
  <si>
    <t>5</t>
  </si>
  <si>
    <t>6</t>
  </si>
  <si>
    <t>7</t>
  </si>
  <si>
    <t>8</t>
  </si>
  <si>
    <t>9</t>
  </si>
  <si>
    <t>Celkový součet</t>
  </si>
  <si>
    <t>mesic</t>
  </si>
  <si>
    <t>0009711</t>
  </si>
  <si>
    <t>0026252</t>
  </si>
  <si>
    <t>0027184</t>
  </si>
  <si>
    <t>0027262</t>
  </si>
  <si>
    <t>0029980</t>
  </si>
  <si>
    <t>0058249</t>
  </si>
  <si>
    <t>0082952</t>
  </si>
  <si>
    <t>0168462</t>
  </si>
  <si>
    <t>0168995</t>
  </si>
  <si>
    <t>0185115</t>
  </si>
  <si>
    <t>0194319</t>
  </si>
  <si>
    <t>0194769</t>
  </si>
  <si>
    <t>0197866</t>
  </si>
  <si>
    <t>0200350</t>
  </si>
  <si>
    <t>0200405</t>
  </si>
  <si>
    <t>0208466</t>
  </si>
  <si>
    <t>0210085</t>
  </si>
  <si>
    <t>0216287</t>
  </si>
  <si>
    <t>0222414</t>
  </si>
  <si>
    <t>0222415</t>
  </si>
  <si>
    <t>0222417</t>
  </si>
  <si>
    <t>0222682</t>
  </si>
  <si>
    <t>0230698</t>
  </si>
  <si>
    <t>0238362</t>
  </si>
  <si>
    <t>0238461</t>
  </si>
  <si>
    <t>0250257</t>
  </si>
  <si>
    <t>0250527</t>
  </si>
  <si>
    <t>0250537</t>
  </si>
  <si>
    <t>0254042</t>
  </si>
  <si>
    <t>0263162</t>
  </si>
  <si>
    <t>0500512</t>
  </si>
  <si>
    <t>Kód</t>
  </si>
  <si>
    <t>Celkem</t>
  </si>
  <si>
    <t>největší rozdíl</t>
  </si>
  <si>
    <t>0216572</t>
  </si>
  <si>
    <t>0237330</t>
  </si>
  <si>
    <t>0238422</t>
  </si>
  <si>
    <t>0238785</t>
  </si>
  <si>
    <t>0238786</t>
  </si>
  <si>
    <t>0238798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</si>
</sst>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1" xfId="0" applyFill="1" applyBorder="1"/>
    <xf numFmtId="0" fontId="0" fillId="0" borderId="2" xfId="0" applyBorder="1"/>
    <xf numFmtId="3" fontId="0" fillId="0" borderId="2" xfId="0" applyNumberFormat="1" applyBorder="1"/>
    <xf numFmtId="3" fontId="0" fillId="3" borderId="2" xfId="0" applyNumberFormat="1" applyFill="1" applyBorder="1"/>
    <xf numFmtId="3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2" xfId="0" applyFill="1" applyBorder="1"/>
    <xf numFmtId="0" fontId="0" fillId="4" borderId="0" xfId="0" applyFill="1"/>
    <xf numFmtId="0" fontId="0" fillId="5" borderId="2" xfId="0" applyFill="1" applyBorder="1"/>
    <xf numFmtId="3" fontId="0" fillId="5" borderId="2" xfId="0" applyNumberFormat="1" applyFill="1" applyBorder="1"/>
    <xf numFmtId="0" fontId="1" fillId="6" borderId="2" xfId="0" applyFont="1" applyFill="1" applyBorder="1"/>
    <xf numFmtId="3" fontId="1" fillId="6" borderId="2" xfId="0" applyNumberFormat="1" applyFont="1" applyFill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EC17-49FB-410A-9D53-634A83EDFA8D}">
  <dimension ref="A1:H16"/>
  <sheetViews>
    <sheetView workbookViewId="0">
      <selection activeCell="B3" sqref="B3"/>
    </sheetView>
  </sheetViews>
  <sheetFormatPr defaultRowHeight="15" x14ac:dyDescent="0.25"/>
  <cols>
    <col min="1" max="1" width="14.42578125" bestFit="1" customWidth="1"/>
    <col min="3" max="3" width="9.85546875" bestFit="1" customWidth="1"/>
    <col min="5" max="5" width="9.85546875" bestFit="1" customWidth="1"/>
    <col min="7" max="7" width="9.85546875" bestFit="1" customWidth="1"/>
  </cols>
  <sheetData>
    <row r="1" spans="1:8" x14ac:dyDescent="0.25">
      <c r="A1" s="1" t="s">
        <v>0</v>
      </c>
      <c r="B1" s="1">
        <v>211</v>
      </c>
      <c r="G1" s="2"/>
    </row>
    <row r="2" spans="1:8" x14ac:dyDescent="0.25">
      <c r="A2" s="1" t="s">
        <v>1</v>
      </c>
      <c r="B2" s="1">
        <v>1</v>
      </c>
      <c r="G2" s="2"/>
    </row>
    <row r="3" spans="1:8" x14ac:dyDescent="0.25">
      <c r="A3" s="3" t="s">
        <v>3</v>
      </c>
      <c r="B3" s="3">
        <v>89301172</v>
      </c>
      <c r="G3" s="2"/>
    </row>
    <row r="5" spans="1:8" x14ac:dyDescent="0.25">
      <c r="A5" s="9"/>
      <c r="B5" s="18" t="s">
        <v>4</v>
      </c>
      <c r="C5" s="18"/>
      <c r="D5" s="18" t="s">
        <v>5</v>
      </c>
      <c r="E5" s="18"/>
      <c r="F5" s="19" t="s">
        <v>6</v>
      </c>
      <c r="G5" s="19"/>
    </row>
    <row r="6" spans="1:8" x14ac:dyDescent="0.25">
      <c r="A6" s="10" t="s">
        <v>7</v>
      </c>
      <c r="B6" s="11" t="s">
        <v>8</v>
      </c>
      <c r="C6" s="10" t="s">
        <v>9</v>
      </c>
      <c r="D6" s="11" t="s">
        <v>8</v>
      </c>
      <c r="E6" s="10" t="s">
        <v>9</v>
      </c>
      <c r="F6" s="11" t="s">
        <v>8</v>
      </c>
      <c r="G6" s="10" t="s">
        <v>9</v>
      </c>
    </row>
    <row r="7" spans="1:8" x14ac:dyDescent="0.25">
      <c r="A7" s="4" t="s">
        <v>2</v>
      </c>
      <c r="B7" s="5">
        <v>340.6</v>
      </c>
      <c r="C7" s="5">
        <v>5845282.0899999989</v>
      </c>
      <c r="D7" s="5">
        <v>249.6</v>
      </c>
      <c r="E7" s="5">
        <v>3835425.23</v>
      </c>
      <c r="F7" s="5">
        <f>+B7-D7</f>
        <v>91.000000000000028</v>
      </c>
      <c r="G7" s="5">
        <f>+C7-E7</f>
        <v>2009856.8599999989</v>
      </c>
    </row>
    <row r="8" spans="1:8" x14ac:dyDescent="0.25">
      <c r="A8" s="4" t="s">
        <v>10</v>
      </c>
      <c r="B8" s="5">
        <v>327.60000000000002</v>
      </c>
      <c r="C8" s="5">
        <v>6001574.0699999994</v>
      </c>
      <c r="D8" s="5">
        <v>230.6</v>
      </c>
      <c r="E8" s="5">
        <v>3772536.71</v>
      </c>
      <c r="F8" s="5">
        <f t="shared" ref="F8:F15" si="0">+B8-D8</f>
        <v>97.000000000000028</v>
      </c>
      <c r="G8" s="5">
        <v>2229037.3599999994</v>
      </c>
    </row>
    <row r="9" spans="1:8" x14ac:dyDescent="0.25">
      <c r="A9" s="4" t="s">
        <v>11</v>
      </c>
      <c r="B9" s="5">
        <v>313.5</v>
      </c>
      <c r="C9" s="5">
        <v>5630114.8600000003</v>
      </c>
      <c r="D9" s="5">
        <v>242.5</v>
      </c>
      <c r="E9" s="5">
        <v>4101640.48</v>
      </c>
      <c r="F9" s="5">
        <f t="shared" si="0"/>
        <v>71</v>
      </c>
      <c r="G9" s="5">
        <v>1528474.3800000004</v>
      </c>
    </row>
    <row r="10" spans="1:8" x14ac:dyDescent="0.25">
      <c r="A10" s="4" t="s">
        <v>12</v>
      </c>
      <c r="B10" s="5">
        <v>327.09999999999997</v>
      </c>
      <c r="C10" s="5">
        <v>5112076.1399999997</v>
      </c>
      <c r="D10" s="5">
        <v>235.1</v>
      </c>
      <c r="E10" s="5">
        <v>3323906.29</v>
      </c>
      <c r="F10" s="5">
        <f t="shared" si="0"/>
        <v>91.999999999999972</v>
      </c>
      <c r="G10" s="5">
        <v>1788169.8499999996</v>
      </c>
    </row>
    <row r="11" spans="1:8" x14ac:dyDescent="0.25">
      <c r="A11" s="4" t="s">
        <v>13</v>
      </c>
      <c r="B11" s="6">
        <v>370.8</v>
      </c>
      <c r="C11" s="6">
        <v>6848115.3200000012</v>
      </c>
      <c r="D11" s="6">
        <v>259.8</v>
      </c>
      <c r="E11" s="6">
        <v>4475659.97</v>
      </c>
      <c r="F11" s="6">
        <f t="shared" si="0"/>
        <v>111</v>
      </c>
      <c r="G11" s="6">
        <v>2372455.3500000015</v>
      </c>
      <c r="H11" t="s">
        <v>53</v>
      </c>
    </row>
    <row r="12" spans="1:8" x14ac:dyDescent="0.25">
      <c r="A12" s="4" t="s">
        <v>14</v>
      </c>
      <c r="B12" s="5">
        <v>351.1</v>
      </c>
      <c r="C12" s="5">
        <v>6890218.4799999986</v>
      </c>
      <c r="D12" s="5">
        <v>263.10000000000002</v>
      </c>
      <c r="E12" s="5">
        <v>4495994.91</v>
      </c>
      <c r="F12" s="5">
        <f t="shared" si="0"/>
        <v>88</v>
      </c>
      <c r="G12" s="5">
        <v>2394223.5699999984</v>
      </c>
    </row>
    <row r="13" spans="1:8" x14ac:dyDescent="0.25">
      <c r="A13" s="4" t="s">
        <v>15</v>
      </c>
      <c r="B13" s="5">
        <v>227.79999999999998</v>
      </c>
      <c r="C13" s="5">
        <v>3920081.08</v>
      </c>
      <c r="D13" s="5">
        <v>158.80000000000001</v>
      </c>
      <c r="E13" s="5">
        <v>2424533.63</v>
      </c>
      <c r="F13" s="5">
        <f t="shared" si="0"/>
        <v>68.999999999999972</v>
      </c>
      <c r="G13" s="5">
        <v>1495547.4500000002</v>
      </c>
    </row>
    <row r="14" spans="1:8" x14ac:dyDescent="0.25">
      <c r="A14" s="4" t="s">
        <v>16</v>
      </c>
      <c r="B14" s="5">
        <v>362.3</v>
      </c>
      <c r="C14" s="5">
        <v>5225616.71</v>
      </c>
      <c r="D14" s="5">
        <v>278.3</v>
      </c>
      <c r="E14" s="5">
        <v>3476565.54</v>
      </c>
      <c r="F14" s="5">
        <f t="shared" si="0"/>
        <v>84</v>
      </c>
      <c r="G14" s="5">
        <v>1749051.17</v>
      </c>
    </row>
    <row r="15" spans="1:8" x14ac:dyDescent="0.25">
      <c r="A15" s="4" t="s">
        <v>17</v>
      </c>
      <c r="B15" s="5">
        <v>317.39999999999998</v>
      </c>
      <c r="C15" s="5">
        <v>5149829.3100000005</v>
      </c>
      <c r="D15" s="5">
        <v>237.4</v>
      </c>
      <c r="E15" s="5">
        <v>3199830.75</v>
      </c>
      <c r="F15" s="5">
        <f t="shared" si="0"/>
        <v>79.999999999999972</v>
      </c>
      <c r="G15" s="5">
        <v>1949998.5600000005</v>
      </c>
    </row>
    <row r="16" spans="1:8" x14ac:dyDescent="0.25">
      <c r="A16" s="8" t="s">
        <v>18</v>
      </c>
      <c r="B16" s="7">
        <f>SUM(B7:B15)</f>
        <v>2938.2000000000003</v>
      </c>
      <c r="C16" s="7">
        <f>SUM(C7:C15)</f>
        <v>50622908.060000002</v>
      </c>
      <c r="D16" s="7">
        <f t="shared" ref="D16:G16" si="1">SUM(D7:D15)</f>
        <v>2155.2000000000003</v>
      </c>
      <c r="E16" s="7">
        <f t="shared" si="1"/>
        <v>33106093.509999998</v>
      </c>
      <c r="F16" s="7">
        <f t="shared" si="1"/>
        <v>783</v>
      </c>
      <c r="G16" s="7">
        <f t="shared" si="1"/>
        <v>17516814.550000001</v>
      </c>
    </row>
  </sheetData>
  <mergeCells count="3">
    <mergeCell ref="B5:C5"/>
    <mergeCell ref="D5:E5"/>
    <mergeCell ref="F5:G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6417-8619-49F2-9B07-7ED1DE72EDE4}">
  <dimension ref="A1:Q43"/>
  <sheetViews>
    <sheetView tabSelected="1" topLeftCell="A4" workbookViewId="0">
      <selection activeCell="K18" sqref="K18:Q18"/>
    </sheetView>
  </sheetViews>
  <sheetFormatPr defaultRowHeight="15" x14ac:dyDescent="0.25"/>
  <sheetData>
    <row r="1" spans="1:17" x14ac:dyDescent="0.25">
      <c r="A1" s="13" t="s">
        <v>0</v>
      </c>
      <c r="B1" s="13">
        <v>211</v>
      </c>
      <c r="K1" s="13" t="s">
        <v>0</v>
      </c>
      <c r="L1" s="13">
        <v>211</v>
      </c>
    </row>
    <row r="2" spans="1:17" x14ac:dyDescent="0.25">
      <c r="A2" s="13" t="s">
        <v>1</v>
      </c>
      <c r="B2" s="13">
        <v>1</v>
      </c>
      <c r="K2" s="13" t="s">
        <v>1</v>
      </c>
      <c r="L2" s="13">
        <v>1</v>
      </c>
    </row>
    <row r="3" spans="1:17" x14ac:dyDescent="0.25">
      <c r="A3" s="13" t="s">
        <v>3</v>
      </c>
      <c r="B3" s="13">
        <v>89301172</v>
      </c>
      <c r="K3" s="13" t="s">
        <v>3</v>
      </c>
      <c r="L3" s="13">
        <v>89301172</v>
      </c>
    </row>
    <row r="4" spans="1:17" x14ac:dyDescent="0.25">
      <c r="A4" s="13" t="s">
        <v>19</v>
      </c>
      <c r="B4" s="13">
        <v>5</v>
      </c>
      <c r="K4" s="13" t="s">
        <v>19</v>
      </c>
      <c r="L4" s="13">
        <v>6</v>
      </c>
    </row>
    <row r="6" spans="1:17" x14ac:dyDescent="0.25">
      <c r="B6" s="21" t="s">
        <v>4</v>
      </c>
      <c r="C6" s="21"/>
      <c r="D6" s="21" t="s">
        <v>5</v>
      </c>
      <c r="E6" s="21"/>
      <c r="F6" s="20" t="s">
        <v>6</v>
      </c>
      <c r="G6" s="20"/>
      <c r="L6" s="21" t="s">
        <v>4</v>
      </c>
      <c r="M6" s="21"/>
      <c r="N6" s="21" t="s">
        <v>5</v>
      </c>
      <c r="O6" s="21"/>
      <c r="P6" s="20" t="s">
        <v>6</v>
      </c>
      <c r="Q6" s="20"/>
    </row>
    <row r="7" spans="1:17" x14ac:dyDescent="0.25">
      <c r="A7" s="8" t="s">
        <v>51</v>
      </c>
      <c r="B7" s="11" t="s">
        <v>8</v>
      </c>
      <c r="C7" s="10" t="s">
        <v>9</v>
      </c>
      <c r="D7" s="11" t="s">
        <v>8</v>
      </c>
      <c r="E7" s="10" t="s">
        <v>9</v>
      </c>
      <c r="F7" s="11" t="s">
        <v>8</v>
      </c>
      <c r="G7" s="10" t="s">
        <v>9</v>
      </c>
      <c r="K7" s="8" t="s">
        <v>51</v>
      </c>
      <c r="L7" s="11" t="s">
        <v>8</v>
      </c>
      <c r="M7" s="10" t="s">
        <v>9</v>
      </c>
      <c r="N7" s="11" t="s">
        <v>8</v>
      </c>
      <c r="O7" s="10" t="s">
        <v>9</v>
      </c>
      <c r="P7" s="11" t="s">
        <v>8</v>
      </c>
      <c r="Q7" s="10" t="s">
        <v>9</v>
      </c>
    </row>
    <row r="8" spans="1:17" x14ac:dyDescent="0.25">
      <c r="A8" s="4" t="s">
        <v>20</v>
      </c>
      <c r="B8" s="5">
        <v>16</v>
      </c>
      <c r="C8" s="5">
        <v>2671.84</v>
      </c>
      <c r="D8" s="5">
        <v>16</v>
      </c>
      <c r="E8" s="5">
        <v>2671.84</v>
      </c>
      <c r="F8" s="5">
        <f>+B8-D8</f>
        <v>0</v>
      </c>
      <c r="G8" s="5">
        <f>+C8-E8</f>
        <v>0</v>
      </c>
      <c r="K8" s="4" t="s">
        <v>20</v>
      </c>
      <c r="L8" s="5">
        <v>6</v>
      </c>
      <c r="M8" s="5">
        <v>1001.94</v>
      </c>
      <c r="N8" s="5">
        <v>6</v>
      </c>
      <c r="O8" s="5">
        <v>1001.94</v>
      </c>
      <c r="P8" s="5">
        <f>+L8-N8</f>
        <v>0</v>
      </c>
      <c r="Q8" s="5">
        <f>+M8-O8</f>
        <v>0</v>
      </c>
    </row>
    <row r="9" spans="1:17" x14ac:dyDescent="0.25">
      <c r="A9" s="4" t="s">
        <v>21</v>
      </c>
      <c r="B9" s="5">
        <v>5</v>
      </c>
      <c r="C9" s="5">
        <v>62759.8</v>
      </c>
      <c r="D9" s="5">
        <v>5</v>
      </c>
      <c r="E9" s="5">
        <v>62759.8</v>
      </c>
      <c r="F9" s="5">
        <f t="shared" ref="F9:F38" si="0">+B9-D9</f>
        <v>0</v>
      </c>
      <c r="G9" s="5">
        <f t="shared" ref="G9:G38" si="1">+C9-E9</f>
        <v>0</v>
      </c>
      <c r="K9" s="4" t="s">
        <v>21</v>
      </c>
      <c r="L9" s="5">
        <v>7</v>
      </c>
      <c r="M9" s="5">
        <v>87863.72</v>
      </c>
      <c r="N9" s="5">
        <v>7</v>
      </c>
      <c r="O9" s="5">
        <v>87863.72</v>
      </c>
      <c r="P9" s="5">
        <f t="shared" ref="P9:P42" si="2">+L9-N9</f>
        <v>0</v>
      </c>
      <c r="Q9" s="5">
        <f t="shared" ref="Q9:Q42" si="3">+M9-O9</f>
        <v>0</v>
      </c>
    </row>
    <row r="10" spans="1:17" x14ac:dyDescent="0.25">
      <c r="A10" s="12" t="s">
        <v>22</v>
      </c>
      <c r="B10" s="6">
        <v>6</v>
      </c>
      <c r="C10" s="6">
        <v>179762.4</v>
      </c>
      <c r="D10" s="6">
        <v>3</v>
      </c>
      <c r="E10" s="6">
        <v>89881.2</v>
      </c>
      <c r="F10" s="6">
        <f t="shared" si="0"/>
        <v>3</v>
      </c>
      <c r="G10" s="6">
        <f t="shared" si="1"/>
        <v>89881.2</v>
      </c>
      <c r="K10" s="12" t="s">
        <v>22</v>
      </c>
      <c r="L10" s="6">
        <v>2</v>
      </c>
      <c r="M10" s="6">
        <v>52673.94</v>
      </c>
      <c r="N10" s="6">
        <v>1</v>
      </c>
      <c r="O10" s="6">
        <v>26336.97</v>
      </c>
      <c r="P10" s="6">
        <f t="shared" si="2"/>
        <v>1</v>
      </c>
      <c r="Q10" s="6">
        <f t="shared" si="3"/>
        <v>26336.97</v>
      </c>
    </row>
    <row r="11" spans="1:17" x14ac:dyDescent="0.25">
      <c r="A11" s="4" t="s">
        <v>23</v>
      </c>
      <c r="B11" s="5">
        <v>6</v>
      </c>
      <c r="C11" s="5">
        <v>75311.7</v>
      </c>
      <c r="D11" s="5">
        <v>6</v>
      </c>
      <c r="E11" s="5">
        <v>75311.7</v>
      </c>
      <c r="F11" s="5">
        <f t="shared" si="0"/>
        <v>0</v>
      </c>
      <c r="G11" s="5">
        <f t="shared" si="1"/>
        <v>0</v>
      </c>
      <c r="K11" s="4" t="s">
        <v>23</v>
      </c>
      <c r="L11" s="5">
        <v>6</v>
      </c>
      <c r="M11" s="5">
        <v>75311.7</v>
      </c>
      <c r="N11" s="5">
        <v>6</v>
      </c>
      <c r="O11" s="5">
        <v>75311.7</v>
      </c>
      <c r="P11" s="5">
        <f t="shared" si="2"/>
        <v>0</v>
      </c>
      <c r="Q11" s="5">
        <f t="shared" si="3"/>
        <v>0</v>
      </c>
    </row>
    <row r="12" spans="1:17" x14ac:dyDescent="0.25">
      <c r="A12" s="4" t="s">
        <v>24</v>
      </c>
      <c r="B12" s="5">
        <v>6</v>
      </c>
      <c r="C12" s="5">
        <v>79714.8</v>
      </c>
      <c r="D12" s="5">
        <v>6</v>
      </c>
      <c r="E12" s="5">
        <v>79714.8</v>
      </c>
      <c r="F12" s="5">
        <f t="shared" si="0"/>
        <v>0</v>
      </c>
      <c r="G12" s="5">
        <f t="shared" si="1"/>
        <v>0</v>
      </c>
      <c r="K12" s="4" t="s">
        <v>24</v>
      </c>
      <c r="L12" s="5">
        <v>2</v>
      </c>
      <c r="M12" s="5">
        <v>26571.599999999999</v>
      </c>
      <c r="N12" s="5">
        <v>2</v>
      </c>
      <c r="O12" s="5">
        <v>26571.599999999999</v>
      </c>
      <c r="P12" s="5">
        <f t="shared" si="2"/>
        <v>0</v>
      </c>
      <c r="Q12" s="5">
        <f t="shared" si="3"/>
        <v>0</v>
      </c>
    </row>
    <row r="13" spans="1:17" x14ac:dyDescent="0.25">
      <c r="A13" s="4" t="s">
        <v>25</v>
      </c>
      <c r="B13" s="5">
        <v>1.1000000000000001</v>
      </c>
      <c r="C13" s="5">
        <v>194.7</v>
      </c>
      <c r="D13" s="5">
        <v>1.1000000000000001</v>
      </c>
      <c r="E13" s="5">
        <v>194.7</v>
      </c>
      <c r="F13" s="5">
        <f t="shared" si="0"/>
        <v>0</v>
      </c>
      <c r="G13" s="5">
        <f t="shared" si="1"/>
        <v>0</v>
      </c>
      <c r="K13" s="4" t="s">
        <v>25</v>
      </c>
      <c r="L13" s="5">
        <v>0.8</v>
      </c>
      <c r="M13" s="5">
        <v>141.6</v>
      </c>
      <c r="N13" s="5">
        <v>0.8</v>
      </c>
      <c r="O13" s="5">
        <v>141.6</v>
      </c>
      <c r="P13" s="5">
        <f t="shared" si="2"/>
        <v>0</v>
      </c>
      <c r="Q13" s="5">
        <f t="shared" si="3"/>
        <v>0</v>
      </c>
    </row>
    <row r="14" spans="1:17" x14ac:dyDescent="0.25">
      <c r="A14" s="4" t="s">
        <v>26</v>
      </c>
      <c r="B14" s="5">
        <v>1.6</v>
      </c>
      <c r="C14" s="5">
        <v>291.44</v>
      </c>
      <c r="D14" s="5">
        <v>1.6</v>
      </c>
      <c r="E14" s="5">
        <v>291.44</v>
      </c>
      <c r="F14" s="5">
        <f t="shared" si="0"/>
        <v>0</v>
      </c>
      <c r="G14" s="5">
        <f t="shared" si="1"/>
        <v>0</v>
      </c>
      <c r="K14" s="4" t="s">
        <v>26</v>
      </c>
      <c r="L14" s="5">
        <v>0.6</v>
      </c>
      <c r="M14" s="5">
        <v>109.29</v>
      </c>
      <c r="N14" s="5">
        <v>0.6</v>
      </c>
      <c r="O14" s="5">
        <v>109.29</v>
      </c>
      <c r="P14" s="5">
        <f t="shared" si="2"/>
        <v>0</v>
      </c>
      <c r="Q14" s="5">
        <f t="shared" si="3"/>
        <v>0</v>
      </c>
    </row>
    <row r="15" spans="1:17" x14ac:dyDescent="0.25">
      <c r="A15" s="12" t="s">
        <v>27</v>
      </c>
      <c r="B15" s="6">
        <v>90</v>
      </c>
      <c r="C15" s="6">
        <v>1794365.1</v>
      </c>
      <c r="D15" s="6">
        <v>45</v>
      </c>
      <c r="E15" s="6">
        <v>897182.55</v>
      </c>
      <c r="F15" s="6">
        <f t="shared" si="0"/>
        <v>45</v>
      </c>
      <c r="G15" s="6">
        <f t="shared" si="1"/>
        <v>897182.55</v>
      </c>
      <c r="K15" s="12" t="s">
        <v>27</v>
      </c>
      <c r="L15" s="6">
        <v>60</v>
      </c>
      <c r="M15" s="6">
        <v>1196243.3999999999</v>
      </c>
      <c r="N15" s="6">
        <v>30</v>
      </c>
      <c r="O15" s="6">
        <v>598121.69999999995</v>
      </c>
      <c r="P15" s="6">
        <f t="shared" si="2"/>
        <v>30</v>
      </c>
      <c r="Q15" s="6">
        <f t="shared" si="3"/>
        <v>598121.69999999995</v>
      </c>
    </row>
    <row r="16" spans="1:17" x14ac:dyDescent="0.25">
      <c r="A16" s="4" t="s">
        <v>28</v>
      </c>
      <c r="B16" s="5">
        <v>8</v>
      </c>
      <c r="C16" s="5">
        <v>33020</v>
      </c>
      <c r="D16" s="5">
        <v>8</v>
      </c>
      <c r="E16" s="5">
        <v>33020</v>
      </c>
      <c r="F16" s="5">
        <f t="shared" si="0"/>
        <v>0</v>
      </c>
      <c r="G16" s="5">
        <f t="shared" si="1"/>
        <v>0</v>
      </c>
      <c r="K16" s="4" t="s">
        <v>29</v>
      </c>
      <c r="L16" s="5">
        <v>17</v>
      </c>
      <c r="M16" s="5">
        <v>213383.32</v>
      </c>
      <c r="N16" s="5">
        <v>17</v>
      </c>
      <c r="O16" s="5">
        <v>213383.32</v>
      </c>
      <c r="P16" s="5">
        <f t="shared" si="2"/>
        <v>0</v>
      </c>
      <c r="Q16" s="5">
        <f t="shared" si="3"/>
        <v>0</v>
      </c>
    </row>
    <row r="17" spans="1:17" x14ac:dyDescent="0.25">
      <c r="A17" s="4" t="s">
        <v>29</v>
      </c>
      <c r="B17" s="5">
        <v>7</v>
      </c>
      <c r="C17" s="5">
        <v>87863.72</v>
      </c>
      <c r="D17" s="5">
        <v>7</v>
      </c>
      <c r="E17" s="5">
        <v>87863.72</v>
      </c>
      <c r="F17" s="5">
        <f t="shared" si="0"/>
        <v>0</v>
      </c>
      <c r="G17" s="5">
        <f t="shared" si="1"/>
        <v>0</v>
      </c>
      <c r="K17" s="12" t="s">
        <v>30</v>
      </c>
      <c r="L17" s="6">
        <v>36</v>
      </c>
      <c r="M17" s="6">
        <v>458089.56</v>
      </c>
      <c r="N17" s="6">
        <v>18</v>
      </c>
      <c r="O17" s="6">
        <v>229044.78</v>
      </c>
      <c r="P17" s="6">
        <f t="shared" si="2"/>
        <v>18</v>
      </c>
      <c r="Q17" s="6">
        <f t="shared" si="3"/>
        <v>229044.78</v>
      </c>
    </row>
    <row r="18" spans="1:17" x14ac:dyDescent="0.25">
      <c r="A18" s="12" t="s">
        <v>30</v>
      </c>
      <c r="B18" s="6">
        <v>72</v>
      </c>
      <c r="C18" s="6">
        <v>916179.12</v>
      </c>
      <c r="D18" s="6">
        <v>36</v>
      </c>
      <c r="E18" s="6">
        <v>458089.56</v>
      </c>
      <c r="F18" s="6">
        <f t="shared" si="0"/>
        <v>36</v>
      </c>
      <c r="G18" s="6">
        <f t="shared" si="1"/>
        <v>458089.56</v>
      </c>
      <c r="K18" s="22" t="s">
        <v>31</v>
      </c>
      <c r="L18" s="23">
        <v>12</v>
      </c>
      <c r="M18" s="23">
        <v>224531.64</v>
      </c>
      <c r="N18" s="23">
        <v>12</v>
      </c>
      <c r="O18" s="23">
        <v>224531.64</v>
      </c>
      <c r="P18" s="23">
        <f t="shared" si="2"/>
        <v>0</v>
      </c>
      <c r="Q18" s="23">
        <f t="shared" si="3"/>
        <v>0</v>
      </c>
    </row>
    <row r="19" spans="1:17" x14ac:dyDescent="0.25">
      <c r="A19" s="4" t="s">
        <v>31</v>
      </c>
      <c r="B19" s="5">
        <v>12</v>
      </c>
      <c r="C19" s="5">
        <v>272087.64</v>
      </c>
      <c r="D19" s="5">
        <v>12</v>
      </c>
      <c r="E19" s="5">
        <v>272087.64</v>
      </c>
      <c r="F19" s="5">
        <f t="shared" si="0"/>
        <v>0</v>
      </c>
      <c r="G19" s="5">
        <f t="shared" si="1"/>
        <v>0</v>
      </c>
      <c r="K19" s="4" t="s">
        <v>32</v>
      </c>
      <c r="L19" s="5">
        <v>20</v>
      </c>
      <c r="M19" s="5">
        <v>58396</v>
      </c>
      <c r="N19" s="5">
        <v>20</v>
      </c>
      <c r="O19" s="5">
        <v>58396</v>
      </c>
      <c r="P19" s="5">
        <f t="shared" si="2"/>
        <v>0</v>
      </c>
      <c r="Q19" s="5">
        <f t="shared" si="3"/>
        <v>0</v>
      </c>
    </row>
    <row r="20" spans="1:17" x14ac:dyDescent="0.25">
      <c r="A20" s="4" t="s">
        <v>32</v>
      </c>
      <c r="B20" s="5">
        <v>9</v>
      </c>
      <c r="C20" s="5">
        <v>26278.2</v>
      </c>
      <c r="D20" s="5">
        <v>9</v>
      </c>
      <c r="E20" s="5">
        <v>26278.2</v>
      </c>
      <c r="F20" s="5">
        <f t="shared" si="0"/>
        <v>0</v>
      </c>
      <c r="G20" s="5">
        <f t="shared" si="1"/>
        <v>0</v>
      </c>
      <c r="K20" s="4" t="s">
        <v>33</v>
      </c>
      <c r="L20" s="5">
        <v>4</v>
      </c>
      <c r="M20" s="5">
        <v>73144</v>
      </c>
      <c r="N20" s="5">
        <v>4</v>
      </c>
      <c r="O20" s="5">
        <v>73144</v>
      </c>
      <c r="P20" s="5">
        <f t="shared" si="2"/>
        <v>0</v>
      </c>
      <c r="Q20" s="5">
        <f t="shared" si="3"/>
        <v>0</v>
      </c>
    </row>
    <row r="21" spans="1:17" x14ac:dyDescent="0.25">
      <c r="A21" s="4" t="s">
        <v>33</v>
      </c>
      <c r="B21" s="5">
        <v>4</v>
      </c>
      <c r="C21" s="5">
        <v>73144</v>
      </c>
      <c r="D21" s="5">
        <v>4</v>
      </c>
      <c r="E21" s="5">
        <v>73144</v>
      </c>
      <c r="F21" s="5">
        <f t="shared" si="0"/>
        <v>0</v>
      </c>
      <c r="G21" s="5">
        <f t="shared" si="1"/>
        <v>0</v>
      </c>
      <c r="K21" s="4" t="s">
        <v>34</v>
      </c>
      <c r="L21" s="5">
        <v>8</v>
      </c>
      <c r="M21" s="5">
        <v>33322.879999999997</v>
      </c>
      <c r="N21" s="5">
        <v>8</v>
      </c>
      <c r="O21" s="5">
        <v>33322.879999999997</v>
      </c>
      <c r="P21" s="5">
        <f t="shared" si="2"/>
        <v>0</v>
      </c>
      <c r="Q21" s="5">
        <f t="shared" si="3"/>
        <v>0</v>
      </c>
    </row>
    <row r="22" spans="1:17" x14ac:dyDescent="0.25">
      <c r="A22" s="4" t="s">
        <v>34</v>
      </c>
      <c r="B22" s="5">
        <v>10</v>
      </c>
      <c r="C22" s="5">
        <v>41653.599999999999</v>
      </c>
      <c r="D22" s="5">
        <v>10</v>
      </c>
      <c r="E22" s="5">
        <v>41653.599999999999</v>
      </c>
      <c r="F22" s="5">
        <f t="shared" si="0"/>
        <v>0</v>
      </c>
      <c r="G22" s="5">
        <f t="shared" si="1"/>
        <v>0</v>
      </c>
      <c r="K22" s="4" t="s">
        <v>35</v>
      </c>
      <c r="L22" s="5">
        <v>0.9</v>
      </c>
      <c r="M22" s="5">
        <v>875.7</v>
      </c>
      <c r="N22" s="5">
        <v>0.9</v>
      </c>
      <c r="O22" s="5">
        <v>875.7</v>
      </c>
      <c r="P22" s="5">
        <f t="shared" si="2"/>
        <v>0</v>
      </c>
      <c r="Q22" s="5">
        <f t="shared" si="3"/>
        <v>0</v>
      </c>
    </row>
    <row r="23" spans="1:17" x14ac:dyDescent="0.25">
      <c r="A23" s="4" t="s">
        <v>35</v>
      </c>
      <c r="B23" s="5">
        <v>1.1000000000000001</v>
      </c>
      <c r="C23" s="5">
        <v>1070.3</v>
      </c>
      <c r="D23" s="5">
        <v>1.1000000000000001</v>
      </c>
      <c r="E23" s="5">
        <v>1070.3</v>
      </c>
      <c r="F23" s="5">
        <f t="shared" si="0"/>
        <v>0</v>
      </c>
      <c r="G23" s="5">
        <f t="shared" si="1"/>
        <v>0</v>
      </c>
      <c r="K23" s="14" t="s">
        <v>36</v>
      </c>
      <c r="L23" s="15">
        <v>3</v>
      </c>
      <c r="M23" s="15">
        <v>37655.67</v>
      </c>
      <c r="N23" s="15">
        <v>6</v>
      </c>
      <c r="O23" s="15">
        <v>75311.34</v>
      </c>
      <c r="P23" s="15">
        <f t="shared" si="2"/>
        <v>-3</v>
      </c>
      <c r="Q23" s="15">
        <f t="shared" si="3"/>
        <v>-37655.67</v>
      </c>
    </row>
    <row r="24" spans="1:17" x14ac:dyDescent="0.25">
      <c r="A24" s="4" t="s">
        <v>36</v>
      </c>
      <c r="B24" s="5">
        <v>3</v>
      </c>
      <c r="C24" s="5">
        <v>37655.67</v>
      </c>
      <c r="D24" s="5">
        <v>3</v>
      </c>
      <c r="E24" s="5">
        <v>37655.67</v>
      </c>
      <c r="F24" s="5">
        <f t="shared" si="0"/>
        <v>0</v>
      </c>
      <c r="G24" s="5">
        <f t="shared" si="1"/>
        <v>0</v>
      </c>
      <c r="K24" s="4" t="s">
        <v>37</v>
      </c>
      <c r="L24" s="5">
        <v>12</v>
      </c>
      <c r="M24" s="5">
        <v>78007.08</v>
      </c>
      <c r="N24" s="5">
        <v>12</v>
      </c>
      <c r="O24" s="5">
        <v>78007.08</v>
      </c>
      <c r="P24" s="5">
        <f t="shared" si="2"/>
        <v>0</v>
      </c>
      <c r="Q24" s="5">
        <f t="shared" si="3"/>
        <v>0</v>
      </c>
    </row>
    <row r="25" spans="1:17" x14ac:dyDescent="0.25">
      <c r="A25" s="4" t="s">
        <v>37</v>
      </c>
      <c r="B25" s="5">
        <v>10</v>
      </c>
      <c r="C25" s="5">
        <v>65005.9</v>
      </c>
      <c r="D25" s="5">
        <v>10</v>
      </c>
      <c r="E25" s="5">
        <v>65005.9</v>
      </c>
      <c r="F25" s="5">
        <f t="shared" si="0"/>
        <v>0</v>
      </c>
      <c r="G25" s="5">
        <f t="shared" si="1"/>
        <v>0</v>
      </c>
      <c r="K25" s="4" t="s">
        <v>54</v>
      </c>
      <c r="L25" s="5">
        <v>1</v>
      </c>
      <c r="M25" s="5">
        <v>48.74</v>
      </c>
      <c r="N25" s="5">
        <v>1</v>
      </c>
      <c r="O25" s="5">
        <v>48.74</v>
      </c>
      <c r="P25" s="5">
        <f t="shared" si="2"/>
        <v>0</v>
      </c>
      <c r="Q25" s="5">
        <f t="shared" si="3"/>
        <v>0</v>
      </c>
    </row>
    <row r="26" spans="1:17" x14ac:dyDescent="0.25">
      <c r="A26" s="4" t="s">
        <v>38</v>
      </c>
      <c r="B26" s="5">
        <v>2</v>
      </c>
      <c r="C26" s="5">
        <v>76923.08</v>
      </c>
      <c r="D26" s="5">
        <v>2</v>
      </c>
      <c r="E26" s="5">
        <v>76923.08</v>
      </c>
      <c r="F26" s="5">
        <f t="shared" si="0"/>
        <v>0</v>
      </c>
      <c r="G26" s="5">
        <f t="shared" si="1"/>
        <v>0</v>
      </c>
      <c r="K26" s="4" t="s">
        <v>38</v>
      </c>
      <c r="L26" s="5">
        <v>1</v>
      </c>
      <c r="M26" s="5">
        <v>38461.54</v>
      </c>
      <c r="N26" s="5">
        <v>1</v>
      </c>
      <c r="O26" s="5">
        <v>38461.54</v>
      </c>
      <c r="P26" s="5">
        <f t="shared" si="2"/>
        <v>0</v>
      </c>
      <c r="Q26" s="5">
        <f t="shared" si="3"/>
        <v>0</v>
      </c>
    </row>
    <row r="27" spans="1:17" x14ac:dyDescent="0.25">
      <c r="A27" s="4" t="s">
        <v>39</v>
      </c>
      <c r="B27" s="5">
        <v>2</v>
      </c>
      <c r="C27" s="5">
        <v>307692.3</v>
      </c>
      <c r="D27" s="5">
        <v>2</v>
      </c>
      <c r="E27" s="5">
        <v>307692.32</v>
      </c>
      <c r="F27" s="5">
        <f t="shared" si="0"/>
        <v>0</v>
      </c>
      <c r="G27" s="5">
        <f t="shared" si="1"/>
        <v>-2.0000000018626451E-2</v>
      </c>
      <c r="K27" s="4" t="s">
        <v>39</v>
      </c>
      <c r="L27" s="5">
        <v>1</v>
      </c>
      <c r="M27" s="5">
        <v>153846.15</v>
      </c>
      <c r="N27" s="5">
        <v>1</v>
      </c>
      <c r="O27" s="5">
        <v>153846.16</v>
      </c>
      <c r="P27" s="5">
        <f t="shared" si="2"/>
        <v>0</v>
      </c>
      <c r="Q27" s="5">
        <f t="shared" si="3"/>
        <v>-1.0000000009313226E-2</v>
      </c>
    </row>
    <row r="28" spans="1:17" x14ac:dyDescent="0.25">
      <c r="A28" s="4" t="s">
        <v>40</v>
      </c>
      <c r="B28" s="5">
        <v>1</v>
      </c>
      <c r="C28" s="5">
        <v>230769.23</v>
      </c>
      <c r="D28" s="5">
        <v>1</v>
      </c>
      <c r="E28" s="5">
        <v>230769.23</v>
      </c>
      <c r="F28" s="5">
        <f t="shared" si="0"/>
        <v>0</v>
      </c>
      <c r="G28" s="5">
        <f t="shared" si="1"/>
        <v>0</v>
      </c>
      <c r="K28" s="12" t="s">
        <v>41</v>
      </c>
      <c r="L28" s="6">
        <v>20</v>
      </c>
      <c r="M28" s="6">
        <v>1600000</v>
      </c>
      <c r="N28" s="6">
        <v>10</v>
      </c>
      <c r="O28" s="6">
        <v>800000</v>
      </c>
      <c r="P28" s="6">
        <f t="shared" si="2"/>
        <v>10</v>
      </c>
      <c r="Q28" s="6">
        <f t="shared" si="3"/>
        <v>800000</v>
      </c>
    </row>
    <row r="29" spans="1:17" x14ac:dyDescent="0.25">
      <c r="A29" s="12" t="s">
        <v>41</v>
      </c>
      <c r="B29" s="6">
        <v>8</v>
      </c>
      <c r="C29" s="6">
        <v>640000</v>
      </c>
      <c r="D29" s="6">
        <v>4</v>
      </c>
      <c r="E29" s="6">
        <v>320000</v>
      </c>
      <c r="F29" s="6">
        <f t="shared" si="0"/>
        <v>4</v>
      </c>
      <c r="G29" s="6">
        <f t="shared" si="1"/>
        <v>320000</v>
      </c>
      <c r="K29" s="4" t="s">
        <v>42</v>
      </c>
      <c r="L29" s="5">
        <v>8</v>
      </c>
      <c r="M29" s="5">
        <v>44965.120000000003</v>
      </c>
      <c r="N29" s="5">
        <v>8</v>
      </c>
      <c r="O29" s="5">
        <v>44965.120000000003</v>
      </c>
      <c r="P29" s="5">
        <f t="shared" si="2"/>
        <v>0</v>
      </c>
      <c r="Q29" s="5">
        <f t="shared" si="3"/>
        <v>0</v>
      </c>
    </row>
    <row r="30" spans="1:17" x14ac:dyDescent="0.25">
      <c r="A30" s="4" t="s">
        <v>42</v>
      </c>
      <c r="B30" s="5">
        <v>7</v>
      </c>
      <c r="C30" s="5">
        <v>39344.480000000003</v>
      </c>
      <c r="D30" s="5">
        <v>7</v>
      </c>
      <c r="E30" s="5">
        <v>39344.480000000003</v>
      </c>
      <c r="F30" s="5">
        <f t="shared" si="0"/>
        <v>0</v>
      </c>
      <c r="G30" s="5">
        <f t="shared" si="1"/>
        <v>0</v>
      </c>
      <c r="K30" s="4" t="s">
        <v>55</v>
      </c>
      <c r="L30" s="5">
        <v>0.9</v>
      </c>
      <c r="M30" s="5">
        <v>97.92</v>
      </c>
      <c r="N30" s="5">
        <v>0.9</v>
      </c>
      <c r="O30" s="5">
        <v>97.92</v>
      </c>
      <c r="P30" s="5">
        <f t="shared" si="2"/>
        <v>0</v>
      </c>
      <c r="Q30" s="5">
        <f t="shared" si="3"/>
        <v>0</v>
      </c>
    </row>
    <row r="31" spans="1:17" x14ac:dyDescent="0.25">
      <c r="A31" s="4" t="s">
        <v>43</v>
      </c>
      <c r="B31" s="5">
        <v>10</v>
      </c>
      <c r="C31" s="5">
        <v>88347.5</v>
      </c>
      <c r="D31" s="5">
        <v>10</v>
      </c>
      <c r="E31" s="5">
        <v>88347.5</v>
      </c>
      <c r="F31" s="5">
        <f t="shared" si="0"/>
        <v>0</v>
      </c>
      <c r="G31" s="5">
        <f t="shared" si="1"/>
        <v>0</v>
      </c>
      <c r="K31" s="4" t="s">
        <v>43</v>
      </c>
      <c r="L31" s="5">
        <v>13</v>
      </c>
      <c r="M31" s="5">
        <v>114851.75</v>
      </c>
      <c r="N31" s="5">
        <v>13</v>
      </c>
      <c r="O31" s="5">
        <v>114851.75</v>
      </c>
      <c r="P31" s="5">
        <f t="shared" si="2"/>
        <v>0</v>
      </c>
      <c r="Q31" s="5">
        <f t="shared" si="3"/>
        <v>0</v>
      </c>
    </row>
    <row r="32" spans="1:17" x14ac:dyDescent="0.25">
      <c r="A32" s="4" t="s">
        <v>44</v>
      </c>
      <c r="B32" s="5">
        <v>6</v>
      </c>
      <c r="C32" s="5">
        <v>49474.62</v>
      </c>
      <c r="D32" s="5">
        <v>6</v>
      </c>
      <c r="E32" s="5">
        <v>49474.62</v>
      </c>
      <c r="F32" s="5">
        <f t="shared" si="0"/>
        <v>0</v>
      </c>
      <c r="G32" s="5">
        <f t="shared" si="1"/>
        <v>0</v>
      </c>
      <c r="K32" s="4" t="s">
        <v>56</v>
      </c>
      <c r="L32" s="5">
        <v>3</v>
      </c>
      <c r="M32" s="5">
        <v>26504.25</v>
      </c>
      <c r="N32" s="5">
        <v>3</v>
      </c>
      <c r="O32" s="5">
        <v>26504.25</v>
      </c>
      <c r="P32" s="5">
        <f t="shared" si="2"/>
        <v>0</v>
      </c>
      <c r="Q32" s="5">
        <f t="shared" si="3"/>
        <v>0</v>
      </c>
    </row>
    <row r="33" spans="1:17" x14ac:dyDescent="0.25">
      <c r="A33" s="4" t="s">
        <v>45</v>
      </c>
      <c r="B33" s="5">
        <v>3</v>
      </c>
      <c r="C33" s="5">
        <v>37655.67</v>
      </c>
      <c r="D33" s="5">
        <v>3</v>
      </c>
      <c r="E33" s="5">
        <v>37655.67</v>
      </c>
      <c r="F33" s="5">
        <f t="shared" si="0"/>
        <v>0</v>
      </c>
      <c r="G33" s="5">
        <f t="shared" si="1"/>
        <v>0</v>
      </c>
      <c r="K33" s="4" t="s">
        <v>44</v>
      </c>
      <c r="L33" s="5">
        <v>9</v>
      </c>
      <c r="M33" s="5">
        <v>74211.929999999993</v>
      </c>
      <c r="N33" s="5">
        <v>9</v>
      </c>
      <c r="O33" s="5">
        <v>74211.929999999993</v>
      </c>
      <c r="P33" s="5">
        <f t="shared" si="2"/>
        <v>0</v>
      </c>
      <c r="Q33" s="5">
        <f t="shared" si="3"/>
        <v>0</v>
      </c>
    </row>
    <row r="34" spans="1:17" x14ac:dyDescent="0.25">
      <c r="A34" s="12" t="s">
        <v>46</v>
      </c>
      <c r="B34" s="6">
        <v>10</v>
      </c>
      <c r="C34" s="6">
        <v>299604</v>
      </c>
      <c r="D34" s="6">
        <v>5</v>
      </c>
      <c r="E34" s="6">
        <v>149802</v>
      </c>
      <c r="F34" s="6">
        <f t="shared" si="0"/>
        <v>5</v>
      </c>
      <c r="G34" s="6">
        <f t="shared" si="1"/>
        <v>149802</v>
      </c>
      <c r="K34" s="4" t="s">
        <v>57</v>
      </c>
      <c r="L34" s="5">
        <v>3</v>
      </c>
      <c r="M34" s="5">
        <v>70360.710000000006</v>
      </c>
      <c r="N34" s="5">
        <v>3</v>
      </c>
      <c r="O34" s="5">
        <v>70360.710000000006</v>
      </c>
      <c r="P34" s="5">
        <f t="shared" si="2"/>
        <v>0</v>
      </c>
      <c r="Q34" s="5">
        <f t="shared" si="3"/>
        <v>0</v>
      </c>
    </row>
    <row r="35" spans="1:17" x14ac:dyDescent="0.25">
      <c r="A35" s="12" t="s">
        <v>47</v>
      </c>
      <c r="B35" s="6">
        <v>36</v>
      </c>
      <c r="C35" s="6">
        <v>915000.12</v>
      </c>
      <c r="D35" s="6">
        <v>18</v>
      </c>
      <c r="E35" s="6">
        <v>457500.06</v>
      </c>
      <c r="F35" s="6">
        <f t="shared" si="0"/>
        <v>18</v>
      </c>
      <c r="G35" s="6">
        <f t="shared" si="1"/>
        <v>457500.06</v>
      </c>
      <c r="K35" s="12" t="s">
        <v>58</v>
      </c>
      <c r="L35" s="6">
        <v>24</v>
      </c>
      <c r="M35" s="6">
        <v>525360</v>
      </c>
      <c r="N35" s="6">
        <v>12</v>
      </c>
      <c r="O35" s="6">
        <v>262680</v>
      </c>
      <c r="P35" s="6">
        <f t="shared" si="2"/>
        <v>12</v>
      </c>
      <c r="Q35" s="6">
        <f t="shared" si="3"/>
        <v>262680</v>
      </c>
    </row>
    <row r="36" spans="1:17" x14ac:dyDescent="0.25">
      <c r="A36" s="4" t="s">
        <v>48</v>
      </c>
      <c r="B36" s="5">
        <v>1</v>
      </c>
      <c r="C36" s="5">
        <v>61.4</v>
      </c>
      <c r="D36" s="5">
        <v>1</v>
      </c>
      <c r="E36" s="5">
        <v>61.4</v>
      </c>
      <c r="F36" s="5">
        <f t="shared" si="0"/>
        <v>0</v>
      </c>
      <c r="G36" s="5">
        <f t="shared" si="1"/>
        <v>0</v>
      </c>
      <c r="K36" s="4" t="s">
        <v>59</v>
      </c>
      <c r="L36" s="5">
        <v>6</v>
      </c>
      <c r="M36" s="5">
        <v>53008.5</v>
      </c>
      <c r="N36" s="5">
        <v>6</v>
      </c>
      <c r="O36" s="5">
        <v>53008.5</v>
      </c>
      <c r="P36" s="5">
        <f t="shared" si="2"/>
        <v>0</v>
      </c>
      <c r="Q36" s="5">
        <f t="shared" si="3"/>
        <v>0</v>
      </c>
    </row>
    <row r="37" spans="1:17" x14ac:dyDescent="0.25">
      <c r="A37" s="4" t="s">
        <v>49</v>
      </c>
      <c r="B37" s="5">
        <v>8</v>
      </c>
      <c r="C37" s="5">
        <v>301245.44</v>
      </c>
      <c r="D37" s="5">
        <v>8</v>
      </c>
      <c r="E37" s="5">
        <v>301245.44</v>
      </c>
      <c r="F37" s="5">
        <f t="shared" si="0"/>
        <v>0</v>
      </c>
      <c r="G37" s="5">
        <f t="shared" si="1"/>
        <v>0</v>
      </c>
      <c r="K37" s="4" t="s">
        <v>45</v>
      </c>
      <c r="L37" s="5">
        <v>3</v>
      </c>
      <c r="M37" s="5">
        <v>37655.67</v>
      </c>
      <c r="N37" s="5">
        <v>3</v>
      </c>
      <c r="O37" s="5">
        <v>37655.67</v>
      </c>
      <c r="P37" s="5">
        <f t="shared" si="2"/>
        <v>0</v>
      </c>
      <c r="Q37" s="5">
        <f t="shared" si="3"/>
        <v>0</v>
      </c>
    </row>
    <row r="38" spans="1:17" x14ac:dyDescent="0.25">
      <c r="A38" s="4" t="s">
        <v>50</v>
      </c>
      <c r="B38" s="5">
        <v>9</v>
      </c>
      <c r="C38" s="5">
        <v>112967.55</v>
      </c>
      <c r="D38" s="5">
        <v>9</v>
      </c>
      <c r="E38" s="5">
        <v>112967.55</v>
      </c>
      <c r="F38" s="5">
        <f t="shared" si="0"/>
        <v>0</v>
      </c>
      <c r="G38" s="5">
        <f t="shared" si="1"/>
        <v>0</v>
      </c>
      <c r="K38" s="12" t="s">
        <v>46</v>
      </c>
      <c r="L38" s="6">
        <v>16</v>
      </c>
      <c r="M38" s="6">
        <v>421391.52</v>
      </c>
      <c r="N38" s="6">
        <v>8</v>
      </c>
      <c r="O38" s="6">
        <v>210695.76</v>
      </c>
      <c r="P38" s="6">
        <f t="shared" si="2"/>
        <v>8</v>
      </c>
      <c r="Q38" s="6">
        <f t="shared" si="3"/>
        <v>210695.76</v>
      </c>
    </row>
    <row r="39" spans="1:17" x14ac:dyDescent="0.25">
      <c r="A39" s="16" t="s">
        <v>52</v>
      </c>
      <c r="B39" s="17">
        <f>SUM(B8:B38)</f>
        <v>370.79999999999995</v>
      </c>
      <c r="C39" s="17">
        <f t="shared" ref="C39:G39" si="4">SUM(C8:C38)</f>
        <v>6848115.3200000022</v>
      </c>
      <c r="D39" s="17">
        <f t="shared" si="4"/>
        <v>259.79999999999995</v>
      </c>
      <c r="E39" s="17">
        <f t="shared" si="4"/>
        <v>4475659.97</v>
      </c>
      <c r="F39" s="17">
        <f t="shared" si="4"/>
        <v>111</v>
      </c>
      <c r="G39" s="17">
        <f t="shared" si="4"/>
        <v>2372455.35</v>
      </c>
      <c r="K39" s="12" t="s">
        <v>47</v>
      </c>
      <c r="L39" s="6">
        <v>24</v>
      </c>
      <c r="M39" s="6">
        <v>610000.07999999996</v>
      </c>
      <c r="N39" s="6">
        <v>12</v>
      </c>
      <c r="O39" s="6">
        <v>305000.03999999998</v>
      </c>
      <c r="P39" s="6">
        <f t="shared" si="2"/>
        <v>12</v>
      </c>
      <c r="Q39" s="6">
        <f t="shared" si="3"/>
        <v>305000.03999999998</v>
      </c>
    </row>
    <row r="40" spans="1:17" x14ac:dyDescent="0.25">
      <c r="K40" s="4" t="s">
        <v>48</v>
      </c>
      <c r="L40" s="5">
        <v>0.9</v>
      </c>
      <c r="M40" s="5">
        <v>55.26</v>
      </c>
      <c r="N40" s="5">
        <v>0.9</v>
      </c>
      <c r="O40" s="5">
        <v>55.26</v>
      </c>
      <c r="P40" s="5">
        <f t="shared" si="2"/>
        <v>0</v>
      </c>
      <c r="Q40" s="5">
        <f t="shared" si="3"/>
        <v>0</v>
      </c>
    </row>
    <row r="41" spans="1:17" x14ac:dyDescent="0.25">
      <c r="K41" s="4" t="s">
        <v>49</v>
      </c>
      <c r="L41" s="5">
        <v>10</v>
      </c>
      <c r="M41" s="5">
        <v>376556.79999999999</v>
      </c>
      <c r="N41" s="5">
        <v>10</v>
      </c>
      <c r="O41" s="5">
        <v>376556.79999999999</v>
      </c>
      <c r="P41" s="5">
        <f t="shared" si="2"/>
        <v>0</v>
      </c>
      <c r="Q41" s="5">
        <f t="shared" si="3"/>
        <v>0</v>
      </c>
    </row>
    <row r="42" spans="1:17" x14ac:dyDescent="0.25">
      <c r="K42" s="4" t="s">
        <v>50</v>
      </c>
      <c r="L42" s="5">
        <v>10</v>
      </c>
      <c r="M42" s="5">
        <v>125519.5</v>
      </c>
      <c r="N42" s="5">
        <v>10</v>
      </c>
      <c r="O42" s="5">
        <v>125519.5</v>
      </c>
      <c r="P42" s="5">
        <f t="shared" si="2"/>
        <v>0</v>
      </c>
      <c r="Q42" s="5">
        <f t="shared" si="3"/>
        <v>0</v>
      </c>
    </row>
    <row r="43" spans="1:17" x14ac:dyDescent="0.25">
      <c r="K43" s="16" t="s">
        <v>52</v>
      </c>
      <c r="L43" s="17">
        <f t="shared" ref="L43:Q43" si="5">SUM(L8:L42)</f>
        <v>351.1</v>
      </c>
      <c r="M43" s="17">
        <f t="shared" si="5"/>
        <v>6890218.4799999995</v>
      </c>
      <c r="N43" s="17">
        <f t="shared" si="5"/>
        <v>263.10000000000002</v>
      </c>
      <c r="O43" s="17">
        <f t="shared" si="5"/>
        <v>4495994.91</v>
      </c>
      <c r="P43" s="17">
        <f t="shared" si="5"/>
        <v>88</v>
      </c>
      <c r="Q43" s="17">
        <f t="shared" si="5"/>
        <v>2394223.5699999998</v>
      </c>
    </row>
  </sheetData>
  <mergeCells count="6">
    <mergeCell ref="P6:Q6"/>
    <mergeCell ref="B6:C6"/>
    <mergeCell ref="D6:E6"/>
    <mergeCell ref="F6:G6"/>
    <mergeCell ref="L6:M6"/>
    <mergeCell ref="N6:O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Měsíce</vt:lpstr>
      <vt:lpstr>Květen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Krbušek Antonín Ing. MBA</dc:creator>
  <cp:lastModifiedBy>Káňa Jaroslav, Ing., MHA</cp:lastModifiedBy>
  <dcterms:created xsi:type="dcterms:W3CDTF">2024-07-02T12:49:48Z</dcterms:created>
  <dcterms:modified xsi:type="dcterms:W3CDTF">2024-07-08T13:20:44Z</dcterms:modified>
</cp:coreProperties>
</file>