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březen\"/>
    </mc:Choice>
  </mc:AlternateContent>
  <xr:revisionPtr revIDLastSave="0" documentId="13_ncr:1_{7A10490F-EB90-4E84-A28F-99137B095CB0}" xr6:coauthVersionLast="36" xr6:coauthVersionMax="36" xr10:uidLastSave="{00000000-0000-0000-0000-000000000000}"/>
  <bookViews>
    <workbookView xWindow="0" yWindow="0" windowWidth="28800" windowHeight="11925" xr2:uid="{A47DBDE0-A09B-4BEA-AE6F-47B30D432AB9}"/>
  </bookViews>
  <sheets>
    <sheet name="Četnost" sheetId="1" r:id="rId1"/>
    <sheet name="Nejdelší anestezie" sheetId="5" r:id="rId2"/>
    <sheet name="List1" sheetId="4" r:id="rId3"/>
  </sheets>
  <definedNames>
    <definedName name="_xlnm._FilterDatabase" localSheetId="0" hidden="1">Četnost!$A$1:$F$143</definedName>
    <definedName name="_xlnm._FilterDatabase" localSheetId="1" hidden="1">'Nejdelší anestezie'!$A$1:$F$1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3" i="5" l="1"/>
  <c r="F142" i="5"/>
  <c r="F141" i="5"/>
  <c r="F140" i="5"/>
  <c r="F139" i="5"/>
  <c r="F137" i="5"/>
  <c r="F122" i="5"/>
  <c r="F121" i="5"/>
  <c r="F112" i="5"/>
  <c r="F97" i="5"/>
  <c r="F92" i="5"/>
  <c r="F91" i="5"/>
  <c r="F83" i="5"/>
  <c r="F82" i="5"/>
  <c r="F72" i="5"/>
  <c r="F67" i="5"/>
  <c r="F61" i="5"/>
  <c r="F60" i="5"/>
  <c r="F59" i="5"/>
  <c r="F57" i="5"/>
  <c r="F53" i="5"/>
  <c r="F51" i="5"/>
  <c r="F38" i="5"/>
  <c r="F26" i="5"/>
  <c r="F25" i="5"/>
  <c r="F12" i="5"/>
  <c r="F10" i="5"/>
  <c r="F8" i="5"/>
  <c r="F6" i="5"/>
  <c r="F133" i="5"/>
  <c r="F128" i="5"/>
  <c r="F116" i="5"/>
  <c r="F111" i="5"/>
  <c r="F103" i="5"/>
  <c r="F96" i="5"/>
  <c r="F86" i="5"/>
  <c r="F81" i="5"/>
  <c r="F78" i="5"/>
  <c r="F71" i="5"/>
  <c r="F63" i="5"/>
  <c r="F58" i="5"/>
  <c r="F52" i="5"/>
  <c r="F50" i="5"/>
  <c r="F47" i="5"/>
  <c r="F36" i="5"/>
  <c r="F32" i="5"/>
  <c r="F24" i="5"/>
  <c r="F23" i="5"/>
  <c r="F17" i="5"/>
  <c r="F14" i="5"/>
  <c r="F7" i="5"/>
  <c r="F134" i="5"/>
  <c r="F131" i="5"/>
  <c r="F79" i="5"/>
  <c r="F74" i="5"/>
  <c r="F49" i="5"/>
  <c r="F28" i="5"/>
  <c r="F13" i="5"/>
  <c r="F99" i="5"/>
  <c r="F90" i="5"/>
  <c r="F34" i="5"/>
  <c r="F20" i="5"/>
  <c r="F5" i="5"/>
  <c r="F94" i="5"/>
  <c r="F30" i="5"/>
  <c r="F18" i="5"/>
  <c r="F3" i="5"/>
  <c r="F106" i="5"/>
  <c r="F76" i="5"/>
  <c r="F64" i="5"/>
  <c r="F42" i="5"/>
  <c r="F37" i="5"/>
  <c r="F31" i="5"/>
  <c r="F4" i="5"/>
  <c r="F135" i="5"/>
  <c r="F115" i="5"/>
  <c r="F62" i="5"/>
  <c r="F48" i="5"/>
  <c r="F15" i="5"/>
  <c r="F11" i="5"/>
  <c r="F109" i="5"/>
  <c r="F40" i="5"/>
  <c r="F35" i="5"/>
  <c r="F68" i="5"/>
  <c r="F56" i="5"/>
  <c r="F39" i="5"/>
  <c r="F16" i="5"/>
  <c r="F119" i="5"/>
  <c r="F98" i="5"/>
  <c r="F87" i="5"/>
  <c r="F73" i="5"/>
  <c r="F22" i="5"/>
  <c r="F117" i="5"/>
  <c r="F9" i="5"/>
  <c r="F130" i="5"/>
  <c r="F2" i="5"/>
  <c r="F41" i="5"/>
  <c r="F29" i="5"/>
  <c r="F43" i="5"/>
  <c r="F19" i="5"/>
  <c r="F88" i="5"/>
  <c r="F75" i="5"/>
  <c r="F127" i="5"/>
  <c r="F125" i="5"/>
  <c r="F107" i="5"/>
  <c r="F44" i="5"/>
  <c r="F27" i="5"/>
  <c r="F45" i="5"/>
  <c r="F77" i="5"/>
  <c r="F132" i="5"/>
  <c r="F93" i="5"/>
  <c r="F33" i="5"/>
  <c r="F65" i="5"/>
  <c r="F80" i="5"/>
  <c r="F66" i="5"/>
  <c r="F108" i="5"/>
  <c r="F123" i="5"/>
  <c r="F124" i="5"/>
  <c r="F129" i="5"/>
  <c r="F55" i="5"/>
  <c r="F100" i="5"/>
  <c r="F118" i="5"/>
  <c r="F101" i="5"/>
  <c r="F54" i="5"/>
  <c r="F84" i="5"/>
  <c r="F85" i="5"/>
  <c r="F105" i="5"/>
  <c r="F138" i="5"/>
  <c r="F89" i="5"/>
  <c r="F120" i="5"/>
  <c r="F21" i="5"/>
  <c r="F46" i="5"/>
  <c r="F126" i="5"/>
  <c r="F95" i="5"/>
  <c r="F102" i="5"/>
  <c r="F114" i="5"/>
  <c r="F104" i="5"/>
  <c r="F110" i="5"/>
  <c r="F69" i="5"/>
  <c r="F136" i="5"/>
  <c r="F113" i="5"/>
  <c r="F70" i="5"/>
  <c r="F64" i="1" l="1"/>
  <c r="F110" i="1"/>
  <c r="F82" i="1"/>
  <c r="F104" i="1"/>
  <c r="F124" i="1"/>
  <c r="F58" i="1"/>
  <c r="F55" i="1"/>
  <c r="F62" i="1"/>
  <c r="F91" i="1"/>
  <c r="F107" i="1"/>
  <c r="F26" i="1"/>
  <c r="F49" i="1"/>
  <c r="F133" i="1"/>
  <c r="F42" i="1"/>
  <c r="F27" i="1"/>
  <c r="F61" i="1"/>
  <c r="F57" i="1"/>
  <c r="F83" i="1"/>
  <c r="F70" i="1"/>
  <c r="F79" i="1"/>
  <c r="F131" i="1"/>
  <c r="F8" i="1"/>
  <c r="F143" i="1"/>
  <c r="F59" i="1"/>
  <c r="F122" i="1"/>
  <c r="F95" i="1"/>
  <c r="F102" i="1"/>
  <c r="F119" i="1"/>
  <c r="F123" i="1"/>
  <c r="F127" i="1"/>
  <c r="F56" i="1"/>
  <c r="F69" i="1"/>
  <c r="F36" i="1"/>
  <c r="F76" i="1"/>
  <c r="F109" i="1"/>
  <c r="F16" i="1"/>
  <c r="F84" i="1"/>
  <c r="F113" i="1"/>
  <c r="F72" i="1"/>
  <c r="F94" i="1"/>
  <c r="F87" i="1"/>
  <c r="F108" i="1"/>
  <c r="F89" i="1"/>
  <c r="F2" i="1"/>
  <c r="F120" i="1"/>
  <c r="F67" i="1"/>
  <c r="F92" i="1"/>
  <c r="F100" i="1"/>
  <c r="F106" i="1"/>
  <c r="F81" i="1"/>
  <c r="F90" i="1"/>
  <c r="F111" i="1"/>
  <c r="F135" i="1"/>
  <c r="F66" i="1"/>
  <c r="F52" i="1"/>
  <c r="F23" i="1"/>
  <c r="F97" i="1"/>
  <c r="F48" i="1"/>
  <c r="F96" i="1"/>
  <c r="F132" i="1"/>
  <c r="F37" i="1"/>
  <c r="F105" i="1"/>
  <c r="F5" i="1"/>
  <c r="F60" i="1"/>
  <c r="F129" i="1"/>
  <c r="F80" i="1"/>
  <c r="F98" i="1"/>
  <c r="F11" i="1"/>
  <c r="F3" i="1"/>
  <c r="F18" i="1"/>
  <c r="F138" i="1"/>
  <c r="F134" i="1"/>
  <c r="F117" i="1"/>
  <c r="F74" i="1"/>
  <c r="F39" i="1"/>
  <c r="F35" i="1"/>
  <c r="F4" i="1"/>
  <c r="F68" i="1"/>
  <c r="F65" i="1"/>
  <c r="F22" i="1"/>
  <c r="F139" i="1"/>
  <c r="F112" i="1"/>
  <c r="F9" i="1"/>
  <c r="F75" i="1"/>
  <c r="F50" i="1"/>
  <c r="F30" i="1"/>
  <c r="F6" i="1"/>
  <c r="F93" i="1"/>
  <c r="F88" i="1"/>
  <c r="F125" i="1"/>
  <c r="F15" i="1"/>
  <c r="F29" i="1"/>
  <c r="F121" i="1"/>
  <c r="F47" i="1"/>
  <c r="F78" i="1"/>
  <c r="F54" i="1"/>
  <c r="F33" i="1"/>
  <c r="F63" i="1"/>
  <c r="F103" i="1"/>
  <c r="F116" i="1"/>
  <c r="F114" i="1"/>
  <c r="F118" i="1"/>
  <c r="F31" i="1"/>
  <c r="F21" i="1"/>
  <c r="F41" i="1"/>
  <c r="F115" i="1"/>
  <c r="F137" i="1"/>
  <c r="F142" i="1"/>
  <c r="F45" i="1"/>
  <c r="F99" i="1"/>
  <c r="F12" i="1"/>
  <c r="F136" i="1"/>
  <c r="F14" i="1"/>
  <c r="F85" i="1"/>
  <c r="F130" i="1"/>
  <c r="F126" i="1"/>
  <c r="F40" i="1"/>
  <c r="F20" i="1"/>
  <c r="F38" i="1"/>
  <c r="F34" i="1"/>
  <c r="F46" i="1"/>
  <c r="F140" i="1"/>
  <c r="F44" i="1"/>
  <c r="F17" i="1"/>
  <c r="F19" i="1"/>
  <c r="F24" i="1"/>
  <c r="F7" i="1"/>
  <c r="F51" i="1"/>
  <c r="F86" i="1"/>
  <c r="F28" i="1"/>
  <c r="F77" i="1"/>
  <c r="F32" i="1"/>
  <c r="F141" i="1"/>
  <c r="F13" i="1"/>
  <c r="F43" i="1"/>
  <c r="F128" i="1"/>
  <c r="F25" i="1"/>
  <c r="F101" i="1"/>
  <c r="F10" i="1"/>
  <c r="F53" i="1"/>
  <c r="F73" i="1"/>
  <c r="F71" i="1"/>
</calcChain>
</file>

<file path=xl/sharedStrings.xml><?xml version="1.0" encoding="utf-8"?>
<sst xmlns="http://schemas.openxmlformats.org/spreadsheetml/2006/main" count="301" uniqueCount="153">
  <si>
    <t>typOperace</t>
  </si>
  <si>
    <t>PrumernyAnesteziologickyCas</t>
  </si>
  <si>
    <t>PrumernyChirurgickyCas</t>
  </si>
  <si>
    <t>PrumernyCelkovyCas</t>
  </si>
  <si>
    <t>??? Sutura ev, excize léze žaludku nebo duodena</t>
  </si>
  <si>
    <t>Appendektomie klasicky</t>
  </si>
  <si>
    <t>Appendektomie laparoskop.</t>
  </si>
  <si>
    <t>Biopsie</t>
  </si>
  <si>
    <t>Biopsie laparoskopicky</t>
  </si>
  <si>
    <t>CRS+HIPEC</t>
  </si>
  <si>
    <t>DaVinci Pancreas enukleace</t>
  </si>
  <si>
    <t>DětCH - Excise spermatokely nebo op. hydrokely</t>
  </si>
  <si>
    <t>DětCH - Exstirpace sakrokokcyg.teratomu u dětí</t>
  </si>
  <si>
    <t>DětCH - Korekce vpáčeného-ptačího hrudníku</t>
  </si>
  <si>
    <t>DětCH - Korekce vysoké anorekt. atresie dle peňi+břišní</t>
  </si>
  <si>
    <t>DětCH - Op.atr.duodena,tenk.střeva,mekon.ileus,ladd.sy</t>
  </si>
  <si>
    <t>DětCH - Orchidoepxe 3-15 let</t>
  </si>
  <si>
    <t>DětCH - Orchidopexe do 3 let věku</t>
  </si>
  <si>
    <t>DětCH - Plastika tříselné-pupeční kýly nad 3 roky věku</t>
  </si>
  <si>
    <t>DětCH - Plastika tříselné-pupeční-kýly do 3 let věku</t>
  </si>
  <si>
    <t>DětCH - Pyloromyotomie u novorozenců a kojenců</t>
  </si>
  <si>
    <t>Drenáž abscesu</t>
  </si>
  <si>
    <t>Explorativní laparoskopie</t>
  </si>
  <si>
    <t>Explorativní laparotomie</t>
  </si>
  <si>
    <t>Exstirpace cysty</t>
  </si>
  <si>
    <t>Exstirpace lipomu</t>
  </si>
  <si>
    <t>Exstirpace pilonidálního sinu</t>
  </si>
  <si>
    <t>Exstirpace prostá</t>
  </si>
  <si>
    <t>Extrakce implantátu</t>
  </si>
  <si>
    <t>Extrakce kovu</t>
  </si>
  <si>
    <t>Extrakce osteosyntetického materiálu</t>
  </si>
  <si>
    <t>HGIT - Ezofagogastrektomie a koloplastika</t>
  </si>
  <si>
    <t>HGIT - Gastrektomie</t>
  </si>
  <si>
    <t>HGIT - Gastroenteroanastomoza</t>
  </si>
  <si>
    <t>HGIT - Gastrostomie</t>
  </si>
  <si>
    <t>HGIT - Hiátová hernie klasicky</t>
  </si>
  <si>
    <t>HGIT - Hiátová hernie laparoskopicky</t>
  </si>
  <si>
    <t>HGIT - Myotomie jícnu, hrudní přístup (hrudní divertikl)</t>
  </si>
  <si>
    <t>HGIT - Nutritivní jejunostomie</t>
  </si>
  <si>
    <t>HGIT - Resekce žaludku s anastomozou</t>
  </si>
  <si>
    <t>HGIT - Sutura event excize lézestěny žaludku nebo duodena</t>
  </si>
  <si>
    <t>HGIT - Torakoskopická exstirpace jícnu a ezofagogastroplastika</t>
  </si>
  <si>
    <t>HGIT - Transhiatální laparoskopická exstirpace jícnu</t>
  </si>
  <si>
    <t>HPB - Drenáž - nekrotizující pankreatitida, absces, pseudocysta</t>
  </si>
  <si>
    <t>HPB - Duodenum šetířící resekce hlavy pankreatu s PJA - sec Frey</t>
  </si>
  <si>
    <t>HPB - Excize z jater, ošetř trhliny</t>
  </si>
  <si>
    <t>HPB - Excize/enukleace tumoru pankreatu (NET)</t>
  </si>
  <si>
    <t>HPB - Hemihepatektomie pravostranná rozšířená</t>
  </si>
  <si>
    <t>HPB - Hemipankreatoduodenektomie</t>
  </si>
  <si>
    <t>HPB - Hepatikojejunoanastomoza</t>
  </si>
  <si>
    <t>HPB - Levostranná pankreatektomie bez splenektomie</t>
  </si>
  <si>
    <t>HPB - Levostranná pankreatektomie se splenektomií</t>
  </si>
  <si>
    <t>HPB - Lobektomie levostranná jater - resekce segm II a III</t>
  </si>
  <si>
    <t>HPB - Metastazektomie z jater solitární</t>
  </si>
  <si>
    <t>HPB - Metastazektomie z jater vícečetná</t>
  </si>
  <si>
    <t>HPB - Otevřená drenáž jaterní cysty či abscesu</t>
  </si>
  <si>
    <t>HPB - Pseudocysto-gastro,-duodenoanastomoza</t>
  </si>
  <si>
    <t>HPB - Rekonstrukce žlučových cest po iatrogenní lézi</t>
  </si>
  <si>
    <t>HPB - Resekce jater anatomická - 1 segment</t>
  </si>
  <si>
    <t>HPB - Resekce jater anatomická - segment I.</t>
  </si>
  <si>
    <t>HPB - Rozšířená cholecystektomie</t>
  </si>
  <si>
    <t>HPB - Splenektomie laparoskopicky</t>
  </si>
  <si>
    <t>HPB - Splenektomie otevřeně</t>
  </si>
  <si>
    <t>HPB - Totální pankreatoduodenektomie</t>
  </si>
  <si>
    <t>HPB-roboticky asistovaná distální pankreatektomie</t>
  </si>
  <si>
    <t>HRU - Dekortikace plic klasická</t>
  </si>
  <si>
    <t>HRU - Fenestrace hrudníku</t>
  </si>
  <si>
    <t>HRU - HITHOC</t>
  </si>
  <si>
    <t>HRU - Mediastinotomie (parasternální + biopsie nebo drenáž)</t>
  </si>
  <si>
    <t>HRU - Resekce hrudní stěny, bránice</t>
  </si>
  <si>
    <t>HRU - Resekce plic anatomická klasická (segmentektomie, lobektomie, pneumonektomie)</t>
  </si>
  <si>
    <t>HRU - Resekce plic extraanatomická klasická z torakotomie</t>
  </si>
  <si>
    <t>HRU - Resekce plic klasická komplikovaná (broncho-angioplastické resekce)</t>
  </si>
  <si>
    <t>HRU - Resekce trachey a velkých bronchů</t>
  </si>
  <si>
    <t>HRU - Resekce tumoru mediastina ze sternotomie (thymektomie)</t>
  </si>
  <si>
    <t>HRU - Resekce tumoru pleurální dutiny (solit. fibrozní tumor, zadní mediastinum)</t>
  </si>
  <si>
    <t>HRU - Stabilizace hrudníku (osteosyntéza frakt. žeber)</t>
  </si>
  <si>
    <t>HRU - Torakoplastika</t>
  </si>
  <si>
    <t>HRU - Torakotomie klasická (revize, hemothorax)</t>
  </si>
  <si>
    <t>HRU - Tracheostomie</t>
  </si>
  <si>
    <t xml:space="preserve">Cholecystektomie klasická                                             </t>
  </si>
  <si>
    <t xml:space="preserve">Cholecystektomie laparoskopická                                       </t>
  </si>
  <si>
    <t>Cholecystektomie laparoskopická komplikovaná (stp cholecystitidě, pankreatitidě)</t>
  </si>
  <si>
    <t>KRCH - Amputace rekta</t>
  </si>
  <si>
    <t>KRCH - Derivační stomie tenkého či tlustého střeva</t>
  </si>
  <si>
    <t>KRCH - Divulze anu, malý výkon v oblasti rekta a anu</t>
  </si>
  <si>
    <t>KRCH - Hemoroidektomie dle longa</t>
  </si>
  <si>
    <t>KRCH - Hemoroidektomie klasická</t>
  </si>
  <si>
    <t>KRCH - Ileocekální resekce</t>
  </si>
  <si>
    <t>KRCH - Kolektomie subtotální</t>
  </si>
  <si>
    <t>KRCH - laparoskopická pravostranná hemikolektomie</t>
  </si>
  <si>
    <t>KRCH - Laparoskopická pravostranná hemikolektomie III</t>
  </si>
  <si>
    <t>KRCH - Laparoskopická přední nízká resekce rekta</t>
  </si>
  <si>
    <t>KRCH - Laparoskopická resekce sigmoidea</t>
  </si>
  <si>
    <t>KRCH - Levostranná hemikolektomie</t>
  </si>
  <si>
    <t>KRCH - Místní excize rekta</t>
  </si>
  <si>
    <t>KRCH - Plastika svěračů, op.pro inkontinenci</t>
  </si>
  <si>
    <t>KRCH - Pravostranná hemikolektomie</t>
  </si>
  <si>
    <t>KRCH - Proktokolektomie</t>
  </si>
  <si>
    <t>KRCH - Přední nízká resekce rekta</t>
  </si>
  <si>
    <t>KRCH - Resekce tenké kličky, strikturoplastika (crohn)</t>
  </si>
  <si>
    <t>KRCH - Resekce transversa</t>
  </si>
  <si>
    <t>KRCH - Robotická amputace rekta</t>
  </si>
  <si>
    <t>KRCH - Robotická resekce rekta</t>
  </si>
  <si>
    <t>KRCH - Robotická resekce rektosigmatu</t>
  </si>
  <si>
    <t>KRCH - Zrušení ileostomie</t>
  </si>
  <si>
    <t>KRCH - Zrušení stomie tl.střeva</t>
  </si>
  <si>
    <t>Kýla v jizvě</t>
  </si>
  <si>
    <t xml:space="preserve">Laparoskopie - diagnostická                                           </t>
  </si>
  <si>
    <t>Mam - Bilaterální kůže šetřící mastektomie (včetně LE či SU)</t>
  </si>
  <si>
    <t>Mam - Bilaterální kůži šetřící mastektomie včetně LE či SU</t>
  </si>
  <si>
    <t>Mam - Bilaterální prostá mastektomie</t>
  </si>
  <si>
    <t>Mam - disekce axily</t>
  </si>
  <si>
    <t>Mam - exstirpace léze prsu - prostá</t>
  </si>
  <si>
    <t>Mam - kůži šetřící mastektomie + SU</t>
  </si>
  <si>
    <t>Mam - Kvadrantectomie, záchovná operace + revize axily či SU</t>
  </si>
  <si>
    <t>Mam - Mastectomie prostá + revize axily či SU</t>
  </si>
  <si>
    <t>Mam - Mikrodochectomie</t>
  </si>
  <si>
    <t>Mastectomie bilat. s rekonstrukcí</t>
  </si>
  <si>
    <t xml:space="preserve">Obecná operace                                                        </t>
  </si>
  <si>
    <t xml:space="preserve">Plastika epigastrické kýly                                            </t>
  </si>
  <si>
    <t xml:space="preserve">Plastika hernie spiegeli                                              </t>
  </si>
  <si>
    <t xml:space="preserve">Plastika kýly v jizvě                                                 </t>
  </si>
  <si>
    <t xml:space="preserve">Plastika tříselné kýly laparoskop.                                    </t>
  </si>
  <si>
    <t xml:space="preserve">Plastika tříselné kýly otevřeně                                       </t>
  </si>
  <si>
    <t xml:space="preserve">Plastika umbilikální kýly                                             </t>
  </si>
  <si>
    <t xml:space="preserve">Převaz rány metodou v. a. c. (vacuum asisted closure)                 </t>
  </si>
  <si>
    <t xml:space="preserve">Převaz v CA                                                           </t>
  </si>
  <si>
    <t xml:space="preserve">Resutura rány                                                         </t>
  </si>
  <si>
    <t>Revize rány, evakuace</t>
  </si>
  <si>
    <t xml:space="preserve">Revizní operace                                                       </t>
  </si>
  <si>
    <t>Robotická operace</t>
  </si>
  <si>
    <t xml:space="preserve">Sekundární sutura rány                                                </t>
  </si>
  <si>
    <t>Thoracotomia</t>
  </si>
  <si>
    <t>Transplantace ledviny-TXN</t>
  </si>
  <si>
    <t>VATS - Torakoskopie diagnostická + biopsie</t>
  </si>
  <si>
    <t>VATS - Torakoskopie pro SPNO (resekce bul, pleuroabraze)</t>
  </si>
  <si>
    <t>VATS - Videomediastinoskopie</t>
  </si>
  <si>
    <t>VATS anatomická resekce plic (lobektomie, segmentektomie)</t>
  </si>
  <si>
    <t>VATS dekortikace</t>
  </si>
  <si>
    <t>VATS extraanatomická resekce plic (metastazektomie, klín.resekce)</t>
  </si>
  <si>
    <t>VATS jiné (revize, hemothorax, SPNO)</t>
  </si>
  <si>
    <t>VATS resekce tumoru mediastina</t>
  </si>
  <si>
    <t>Výměna COM</t>
  </si>
  <si>
    <t>Výměna VAC</t>
  </si>
  <si>
    <t>vyřadit? - Hrudní chirurgie - převod z původního diáře</t>
  </si>
  <si>
    <t>Podíl anestezie nad 33,3%</t>
  </si>
  <si>
    <t>PočetOperaci</t>
  </si>
  <si>
    <t>celkem operací</t>
  </si>
  <si>
    <t>počet operací - anestezie nad 50 minut</t>
  </si>
  <si>
    <t>počet operací - anestezie mezi 20-50 min</t>
  </si>
  <si>
    <t>počet operací - anestezie pod 20 min</t>
  </si>
  <si>
    <t>počet operací - podíl anestezie nad 33,3%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</si>
</sst>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2" applyNumberFormat="1" applyFont="1"/>
    <xf numFmtId="0" fontId="4" fillId="2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5" fillId="0" borderId="0" xfId="0" applyFont="1"/>
    <xf numFmtId="3" fontId="5" fillId="0" borderId="0" xfId="0" applyNumberFormat="1" applyFont="1"/>
    <xf numFmtId="0" fontId="1" fillId="2" borderId="1" xfId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/>
  </cellXfs>
  <cellStyles count="3">
    <cellStyle name="Normální" xfId="0" builtinId="0"/>
    <cellStyle name="Normální_List1" xfId="1" xr:uid="{7C23D057-F681-4177-908D-F71539FF9A83}"/>
    <cellStyle name="Procenta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3C4A-058A-4F85-9CB9-2BB626438D39}">
  <dimension ref="A1:F143"/>
  <sheetViews>
    <sheetView tabSelected="1" workbookViewId="0">
      <selection activeCell="M19" sqref="M19"/>
    </sheetView>
  </sheetViews>
  <sheetFormatPr defaultRowHeight="15" x14ac:dyDescent="0.25"/>
  <cols>
    <col min="1" max="1" width="82.7109375" bestFit="1" customWidth="1"/>
    <col min="2" max="2" width="11.140625" customWidth="1"/>
    <col min="3" max="3" width="11.28515625" customWidth="1"/>
    <col min="4" max="4" width="13.28515625" customWidth="1"/>
    <col min="5" max="5" width="12.28515625" customWidth="1"/>
    <col min="6" max="6" width="14.42578125" bestFit="1" customWidth="1"/>
  </cols>
  <sheetData>
    <row r="1" spans="1:6" ht="51" customHeight="1" x14ac:dyDescent="0.25">
      <c r="A1" s="7" t="s">
        <v>0</v>
      </c>
      <c r="B1" s="7" t="s">
        <v>147</v>
      </c>
      <c r="C1" s="7" t="s">
        <v>1</v>
      </c>
      <c r="D1" s="7" t="s">
        <v>2</v>
      </c>
      <c r="E1" s="7" t="s">
        <v>3</v>
      </c>
      <c r="F1" s="2" t="s">
        <v>146</v>
      </c>
    </row>
    <row r="2" spans="1:6" x14ac:dyDescent="0.25">
      <c r="A2" s="3" t="s">
        <v>23</v>
      </c>
      <c r="B2" s="4">
        <v>337</v>
      </c>
      <c r="C2" s="4">
        <v>34.11</v>
      </c>
      <c r="D2" s="4">
        <v>70.180000000000007</v>
      </c>
      <c r="E2" s="4">
        <v>107.27</v>
      </c>
      <c r="F2" s="1">
        <f>C2/E2</f>
        <v>0.31798266057611635</v>
      </c>
    </row>
    <row r="3" spans="1:6" x14ac:dyDescent="0.25">
      <c r="A3" s="3" t="s">
        <v>81</v>
      </c>
      <c r="B3" s="4">
        <v>300</v>
      </c>
      <c r="C3" s="4">
        <v>21.99</v>
      </c>
      <c r="D3" s="4">
        <v>71.77</v>
      </c>
      <c r="E3" s="4">
        <v>101.28</v>
      </c>
      <c r="F3" s="1">
        <f>C3/E3</f>
        <v>0.21712085308056869</v>
      </c>
    </row>
    <row r="4" spans="1:6" x14ac:dyDescent="0.25">
      <c r="A4" s="3" t="s">
        <v>115</v>
      </c>
      <c r="B4" s="4">
        <v>206</v>
      </c>
      <c r="C4" s="4">
        <v>18.27</v>
      </c>
      <c r="D4" s="4">
        <v>45.67</v>
      </c>
      <c r="E4" s="4">
        <v>70.84</v>
      </c>
      <c r="F4" s="1">
        <f>C4/E4</f>
        <v>0.2579051383399209</v>
      </c>
    </row>
    <row r="5" spans="1:6" x14ac:dyDescent="0.25">
      <c r="A5" s="3" t="s">
        <v>5</v>
      </c>
      <c r="B5" s="4">
        <v>205</v>
      </c>
      <c r="C5" s="4">
        <v>34.79</v>
      </c>
      <c r="D5" s="4">
        <v>44.34</v>
      </c>
      <c r="E5" s="4">
        <v>73.31</v>
      </c>
      <c r="F5" s="1">
        <f>C5/E5</f>
        <v>0.4745600873005047</v>
      </c>
    </row>
    <row r="6" spans="1:6" x14ac:dyDescent="0.25">
      <c r="A6" s="3" t="s">
        <v>124</v>
      </c>
      <c r="B6" s="4">
        <v>148</v>
      </c>
      <c r="C6" s="4">
        <v>22.07</v>
      </c>
      <c r="D6" s="4">
        <v>59.61</v>
      </c>
      <c r="E6" s="4">
        <v>87.8</v>
      </c>
      <c r="F6" s="1">
        <f>C6/E6</f>
        <v>0.25136674259681097</v>
      </c>
    </row>
    <row r="7" spans="1:6" x14ac:dyDescent="0.25">
      <c r="A7" s="3" t="s">
        <v>18</v>
      </c>
      <c r="B7" s="4">
        <v>147</v>
      </c>
      <c r="C7" s="4">
        <v>22.8</v>
      </c>
      <c r="D7" s="4">
        <v>41</v>
      </c>
      <c r="E7" s="4">
        <v>68.31</v>
      </c>
      <c r="F7" s="1">
        <f>C7/E7</f>
        <v>0.33377250768555117</v>
      </c>
    </row>
    <row r="8" spans="1:6" x14ac:dyDescent="0.25">
      <c r="A8" s="3" t="s">
        <v>95</v>
      </c>
      <c r="B8" s="4">
        <v>116</v>
      </c>
      <c r="C8" s="4">
        <v>21.68</v>
      </c>
      <c r="D8" s="4">
        <v>25.23</v>
      </c>
      <c r="E8" s="4">
        <v>54.01</v>
      </c>
      <c r="F8" s="1">
        <f>C8/E8</f>
        <v>0.40140714682466211</v>
      </c>
    </row>
    <row r="9" spans="1:6" x14ac:dyDescent="0.25">
      <c r="A9" s="3" t="s">
        <v>125</v>
      </c>
      <c r="B9" s="4">
        <v>112</v>
      </c>
      <c r="C9" s="4">
        <v>23.09</v>
      </c>
      <c r="D9" s="4">
        <v>43.05</v>
      </c>
      <c r="E9" s="4">
        <v>73.42</v>
      </c>
      <c r="F9" s="1">
        <f>C9/E9</f>
        <v>0.31449196404249524</v>
      </c>
    </row>
    <row r="10" spans="1:6" x14ac:dyDescent="0.25">
      <c r="A10" s="3" t="s">
        <v>122</v>
      </c>
      <c r="B10" s="4">
        <v>111</v>
      </c>
      <c r="C10" s="4">
        <v>25.52</v>
      </c>
      <c r="D10" s="4">
        <v>69.86</v>
      </c>
      <c r="E10" s="4">
        <v>102.99</v>
      </c>
      <c r="F10" s="1">
        <f>C10/E10</f>
        <v>0.24779104767453153</v>
      </c>
    </row>
    <row r="11" spans="1:6" x14ac:dyDescent="0.25">
      <c r="A11" s="3" t="s">
        <v>6</v>
      </c>
      <c r="B11" s="4">
        <v>105</v>
      </c>
      <c r="C11" s="4">
        <v>20.75</v>
      </c>
      <c r="D11" s="4">
        <v>53.64</v>
      </c>
      <c r="E11" s="4">
        <v>82.27</v>
      </c>
      <c r="F11" s="1">
        <f>C11/E11</f>
        <v>0.2522183055791905</v>
      </c>
    </row>
    <row r="12" spans="1:6" x14ac:dyDescent="0.25">
      <c r="A12" s="3" t="s">
        <v>138</v>
      </c>
      <c r="B12" s="4">
        <v>98</v>
      </c>
      <c r="C12" s="4">
        <v>46.4</v>
      </c>
      <c r="D12" s="4">
        <v>147.01</v>
      </c>
      <c r="E12" s="4">
        <v>204.42</v>
      </c>
      <c r="F12" s="1">
        <f>C12/E12</f>
        <v>0.22698366108991294</v>
      </c>
    </row>
    <row r="13" spans="1:6" x14ac:dyDescent="0.25">
      <c r="A13" s="3" t="s">
        <v>48</v>
      </c>
      <c r="B13" s="4">
        <v>76</v>
      </c>
      <c r="C13" s="4">
        <v>59.76</v>
      </c>
      <c r="D13" s="4">
        <v>268.88</v>
      </c>
      <c r="E13" s="4">
        <v>337.21</v>
      </c>
      <c r="F13" s="1">
        <f>C13/E13</f>
        <v>0.17721894368494409</v>
      </c>
    </row>
    <row r="14" spans="1:6" x14ac:dyDescent="0.25">
      <c r="A14" s="3" t="s">
        <v>143</v>
      </c>
      <c r="B14" s="4">
        <v>72</v>
      </c>
      <c r="C14" s="4">
        <v>21</v>
      </c>
      <c r="D14" s="4">
        <v>36.61</v>
      </c>
      <c r="E14" s="4">
        <v>63.4</v>
      </c>
      <c r="F14" s="1">
        <f>C14/E14</f>
        <v>0.33123028391167192</v>
      </c>
    </row>
    <row r="15" spans="1:6" x14ac:dyDescent="0.25">
      <c r="A15" s="3" t="s">
        <v>116</v>
      </c>
      <c r="B15" s="4">
        <v>68</v>
      </c>
      <c r="C15" s="4">
        <v>26.37</v>
      </c>
      <c r="D15" s="4">
        <v>52.53</v>
      </c>
      <c r="E15" s="4">
        <v>85.79</v>
      </c>
      <c r="F15" s="1">
        <f>C15/E15</f>
        <v>0.30737848234059911</v>
      </c>
    </row>
    <row r="16" spans="1:6" x14ac:dyDescent="0.25">
      <c r="A16" s="3" t="s">
        <v>113</v>
      </c>
      <c r="B16" s="4">
        <v>64</v>
      </c>
      <c r="C16" s="4">
        <v>17.670000000000002</v>
      </c>
      <c r="D16" s="4">
        <v>34.31</v>
      </c>
      <c r="E16" s="4">
        <v>59.55</v>
      </c>
      <c r="F16" s="1">
        <f>C16/E16</f>
        <v>0.2967254408060454</v>
      </c>
    </row>
    <row r="17" spans="1:6" x14ac:dyDescent="0.25">
      <c r="A17" s="3" t="s">
        <v>105</v>
      </c>
      <c r="B17" s="4">
        <v>58</v>
      </c>
      <c r="C17" s="4">
        <v>22.74</v>
      </c>
      <c r="D17" s="4">
        <v>67.400000000000006</v>
      </c>
      <c r="E17" s="4">
        <v>98.53</v>
      </c>
      <c r="F17" s="1">
        <f>C17/E17</f>
        <v>0.23079265198416724</v>
      </c>
    </row>
    <row r="18" spans="1:6" x14ac:dyDescent="0.25">
      <c r="A18" s="3" t="s">
        <v>19</v>
      </c>
      <c r="B18" s="4">
        <v>55</v>
      </c>
      <c r="C18" s="4">
        <v>28.35</v>
      </c>
      <c r="D18" s="4">
        <v>48.51</v>
      </c>
      <c r="E18" s="4">
        <v>81.95</v>
      </c>
      <c r="F18" s="1">
        <f>C18/E18</f>
        <v>0.34594264795607077</v>
      </c>
    </row>
    <row r="19" spans="1:6" x14ac:dyDescent="0.25">
      <c r="A19" s="3" t="s">
        <v>84</v>
      </c>
      <c r="B19" s="4">
        <v>53</v>
      </c>
      <c r="C19" s="4">
        <v>28.38</v>
      </c>
      <c r="D19" s="4">
        <v>67.42</v>
      </c>
      <c r="E19" s="4">
        <v>103.04</v>
      </c>
      <c r="F19" s="1">
        <f>C19/E19</f>
        <v>0.27542701863354035</v>
      </c>
    </row>
    <row r="20" spans="1:6" x14ac:dyDescent="0.25">
      <c r="A20" s="3" t="s">
        <v>97</v>
      </c>
      <c r="B20" s="4">
        <v>52</v>
      </c>
      <c r="C20" s="4">
        <v>43.98</v>
      </c>
      <c r="D20" s="4">
        <v>111.04</v>
      </c>
      <c r="E20" s="4">
        <v>166.35</v>
      </c>
      <c r="F20" s="1">
        <f>C20/E20</f>
        <v>0.26438232642019838</v>
      </c>
    </row>
    <row r="21" spans="1:6" x14ac:dyDescent="0.25">
      <c r="A21" s="3" t="s">
        <v>123</v>
      </c>
      <c r="B21" s="4">
        <v>50</v>
      </c>
      <c r="C21" s="4">
        <v>24.08</v>
      </c>
      <c r="D21" s="4">
        <v>81.94</v>
      </c>
      <c r="E21" s="4">
        <v>115.64</v>
      </c>
      <c r="F21" s="1">
        <f>C21/E21</f>
        <v>0.20823244552058109</v>
      </c>
    </row>
    <row r="22" spans="1:6" x14ac:dyDescent="0.25">
      <c r="A22" s="3" t="s">
        <v>86</v>
      </c>
      <c r="B22" s="4">
        <v>50</v>
      </c>
      <c r="C22" s="4">
        <v>21.38</v>
      </c>
      <c r="D22" s="4">
        <v>32.6</v>
      </c>
      <c r="E22" s="4">
        <v>59.92</v>
      </c>
      <c r="F22" s="1">
        <f>C22/E22</f>
        <v>0.35680907877169554</v>
      </c>
    </row>
    <row r="23" spans="1:6" x14ac:dyDescent="0.25">
      <c r="A23" s="3" t="s">
        <v>114</v>
      </c>
      <c r="B23" s="4">
        <v>48</v>
      </c>
      <c r="C23" s="4">
        <v>24.44</v>
      </c>
      <c r="D23" s="4">
        <v>69.400000000000006</v>
      </c>
      <c r="E23" s="4">
        <v>100.65</v>
      </c>
      <c r="F23" s="1">
        <f>C23/E23</f>
        <v>0.24282165921510185</v>
      </c>
    </row>
    <row r="24" spans="1:6" x14ac:dyDescent="0.25">
      <c r="A24" s="3" t="s">
        <v>94</v>
      </c>
      <c r="B24" s="4">
        <v>45</v>
      </c>
      <c r="C24" s="4">
        <v>43.96</v>
      </c>
      <c r="D24" s="4">
        <v>108.76</v>
      </c>
      <c r="E24" s="4">
        <v>161.82</v>
      </c>
      <c r="F24" s="1">
        <f>C24/E24</f>
        <v>0.27165986899023609</v>
      </c>
    </row>
    <row r="25" spans="1:6" x14ac:dyDescent="0.25">
      <c r="A25" s="3" t="s">
        <v>21</v>
      </c>
      <c r="B25" s="4">
        <v>45</v>
      </c>
      <c r="C25" s="4">
        <v>20.420000000000002</v>
      </c>
      <c r="D25" s="4">
        <v>22.51</v>
      </c>
      <c r="E25" s="4">
        <v>49.73</v>
      </c>
      <c r="F25" s="1">
        <f>C25/E25</f>
        <v>0.41061733360144786</v>
      </c>
    </row>
    <row r="26" spans="1:6" x14ac:dyDescent="0.25">
      <c r="A26" s="3" t="s">
        <v>27</v>
      </c>
      <c r="B26" s="4">
        <v>43</v>
      </c>
      <c r="C26" s="4">
        <v>20.81</v>
      </c>
      <c r="D26" s="4">
        <v>36.93</v>
      </c>
      <c r="E26" s="4">
        <v>64.09</v>
      </c>
      <c r="F26" s="1">
        <f>C26/E26</f>
        <v>0.32469964112966138</v>
      </c>
    </row>
    <row r="27" spans="1:6" x14ac:dyDescent="0.25">
      <c r="A27" s="3" t="s">
        <v>87</v>
      </c>
      <c r="B27" s="4">
        <v>35</v>
      </c>
      <c r="C27" s="4">
        <v>20.86</v>
      </c>
      <c r="D27" s="4">
        <v>32.43</v>
      </c>
      <c r="E27" s="4">
        <v>60.23</v>
      </c>
      <c r="F27" s="1">
        <f>C27/E27</f>
        <v>0.34633903370413416</v>
      </c>
    </row>
    <row r="28" spans="1:6" x14ac:dyDescent="0.25">
      <c r="A28" s="3" t="s">
        <v>144</v>
      </c>
      <c r="B28" s="4">
        <v>34</v>
      </c>
      <c r="C28" s="4">
        <v>22.35</v>
      </c>
      <c r="D28" s="4">
        <v>38.85</v>
      </c>
      <c r="E28" s="4">
        <v>67.38</v>
      </c>
      <c r="F28" s="1">
        <f>C28/E28</f>
        <v>0.33170080142475517</v>
      </c>
    </row>
    <row r="29" spans="1:6" x14ac:dyDescent="0.25">
      <c r="A29" s="3" t="s">
        <v>100</v>
      </c>
      <c r="B29" s="4">
        <v>29</v>
      </c>
      <c r="C29" s="4">
        <v>36.619999999999997</v>
      </c>
      <c r="D29" s="4">
        <v>97.79</v>
      </c>
      <c r="E29" s="4">
        <v>143.9</v>
      </c>
      <c r="F29" s="1">
        <f>C29/E29</f>
        <v>0.25448227936066709</v>
      </c>
    </row>
    <row r="30" spans="1:6" x14ac:dyDescent="0.25">
      <c r="A30" s="3" t="s">
        <v>36</v>
      </c>
      <c r="B30" s="4">
        <v>27</v>
      </c>
      <c r="C30" s="4">
        <v>30.22</v>
      </c>
      <c r="D30" s="4">
        <v>111.07</v>
      </c>
      <c r="E30" s="4">
        <v>151.19</v>
      </c>
      <c r="F30" s="1">
        <f>C30/E30</f>
        <v>0.19988094450691182</v>
      </c>
    </row>
    <row r="31" spans="1:6" x14ac:dyDescent="0.25">
      <c r="A31" s="3" t="s">
        <v>135</v>
      </c>
      <c r="B31" s="4">
        <v>25</v>
      </c>
      <c r="C31" s="4">
        <v>37.92</v>
      </c>
      <c r="D31" s="4">
        <v>78.680000000000007</v>
      </c>
      <c r="E31" s="4">
        <v>129.08000000000001</v>
      </c>
      <c r="F31" s="1">
        <f>C31/E31</f>
        <v>0.29377130461729156</v>
      </c>
    </row>
    <row r="32" spans="1:6" x14ac:dyDescent="0.25">
      <c r="A32" s="3" t="s">
        <v>32</v>
      </c>
      <c r="B32" s="4">
        <v>23</v>
      </c>
      <c r="C32" s="4">
        <v>53.09</v>
      </c>
      <c r="D32" s="4">
        <v>136.87</v>
      </c>
      <c r="E32" s="4">
        <v>199.87</v>
      </c>
      <c r="F32" s="1">
        <f>C32/E32</f>
        <v>0.26562265472557162</v>
      </c>
    </row>
    <row r="33" spans="1:6" x14ac:dyDescent="0.25">
      <c r="A33" s="3" t="s">
        <v>26</v>
      </c>
      <c r="B33" s="4">
        <v>23</v>
      </c>
      <c r="C33" s="4">
        <v>25.87</v>
      </c>
      <c r="D33" s="4">
        <v>36.83</v>
      </c>
      <c r="E33" s="4">
        <v>70.09</v>
      </c>
      <c r="F33" s="1">
        <f>C33/E33</f>
        <v>0.36909687544585534</v>
      </c>
    </row>
    <row r="34" spans="1:6" x14ac:dyDescent="0.25">
      <c r="A34" s="3" t="s">
        <v>112</v>
      </c>
      <c r="B34" s="4">
        <v>23</v>
      </c>
      <c r="C34" s="4">
        <v>19.87</v>
      </c>
      <c r="D34" s="4">
        <v>35.22</v>
      </c>
      <c r="E34" s="4">
        <v>63.22</v>
      </c>
      <c r="F34" s="1">
        <f>C34/E34</f>
        <v>0.31429927238215755</v>
      </c>
    </row>
    <row r="35" spans="1:6" x14ac:dyDescent="0.25">
      <c r="A35" s="3" t="s">
        <v>80</v>
      </c>
      <c r="B35" s="4">
        <v>22</v>
      </c>
      <c r="C35" s="4">
        <v>30.5</v>
      </c>
      <c r="D35" s="4">
        <v>98.45</v>
      </c>
      <c r="E35" s="4">
        <v>138.05000000000001</v>
      </c>
      <c r="F35" s="1">
        <f>C35/E35</f>
        <v>0.22093444404201373</v>
      </c>
    </row>
    <row r="36" spans="1:6" x14ac:dyDescent="0.25">
      <c r="A36" s="3" t="s">
        <v>99</v>
      </c>
      <c r="B36" s="4">
        <v>21</v>
      </c>
      <c r="C36" s="4">
        <v>46.62</v>
      </c>
      <c r="D36" s="4">
        <v>124.76</v>
      </c>
      <c r="E36" s="4">
        <v>183.62</v>
      </c>
      <c r="F36" s="1">
        <f>C36/E36</f>
        <v>0.25389391133863409</v>
      </c>
    </row>
    <row r="37" spans="1:6" x14ac:dyDescent="0.25">
      <c r="A37" s="3" t="s">
        <v>9</v>
      </c>
      <c r="B37" s="4">
        <v>20</v>
      </c>
      <c r="C37" s="4">
        <v>58.8</v>
      </c>
      <c r="D37" s="4">
        <v>231.4</v>
      </c>
      <c r="E37" s="4">
        <v>297.25</v>
      </c>
      <c r="F37" s="1">
        <f>C37/E37</f>
        <v>0.19781328847771235</v>
      </c>
    </row>
    <row r="38" spans="1:6" x14ac:dyDescent="0.25">
      <c r="A38" s="3" t="s">
        <v>103</v>
      </c>
      <c r="B38" s="4">
        <v>20</v>
      </c>
      <c r="C38" s="4">
        <v>47.3</v>
      </c>
      <c r="D38" s="4">
        <v>182.35</v>
      </c>
      <c r="E38" s="4">
        <v>242.25</v>
      </c>
      <c r="F38" s="1">
        <f>C38/E38</f>
        <v>0.19525283797729617</v>
      </c>
    </row>
    <row r="39" spans="1:6" x14ac:dyDescent="0.25">
      <c r="A39" s="3" t="s">
        <v>132</v>
      </c>
      <c r="B39" s="4">
        <v>19</v>
      </c>
      <c r="C39" s="4">
        <v>22.53</v>
      </c>
      <c r="D39" s="4">
        <v>42.84</v>
      </c>
      <c r="E39" s="4">
        <v>71.89</v>
      </c>
      <c r="F39" s="1">
        <f>C39/E39</f>
        <v>0.31339546529419948</v>
      </c>
    </row>
    <row r="40" spans="1:6" x14ac:dyDescent="0.25">
      <c r="A40" s="3" t="s">
        <v>85</v>
      </c>
      <c r="B40" s="4">
        <v>18</v>
      </c>
      <c r="C40" s="4">
        <v>20.78</v>
      </c>
      <c r="D40" s="4">
        <v>17.22</v>
      </c>
      <c r="E40" s="4">
        <v>42.83</v>
      </c>
      <c r="F40" s="1">
        <f>C40/E40</f>
        <v>0.4851739434975485</v>
      </c>
    </row>
    <row r="41" spans="1:6" x14ac:dyDescent="0.25">
      <c r="A41" s="3" t="s">
        <v>119</v>
      </c>
      <c r="B41" s="4">
        <v>18</v>
      </c>
      <c r="C41" s="4">
        <v>20.67</v>
      </c>
      <c r="D41" s="4">
        <v>48.39</v>
      </c>
      <c r="E41" s="4">
        <v>73.28</v>
      </c>
      <c r="F41" s="1">
        <f>C41/E41</f>
        <v>0.28206877729257646</v>
      </c>
    </row>
    <row r="42" spans="1:6" x14ac:dyDescent="0.25">
      <c r="A42" s="3" t="s">
        <v>106</v>
      </c>
      <c r="B42" s="4">
        <v>17</v>
      </c>
      <c r="C42" s="4">
        <v>30.94</v>
      </c>
      <c r="D42" s="4">
        <v>124.06</v>
      </c>
      <c r="E42" s="4">
        <v>168</v>
      </c>
      <c r="F42" s="1">
        <f>C42/E42</f>
        <v>0.18416666666666667</v>
      </c>
    </row>
    <row r="43" spans="1:6" x14ac:dyDescent="0.25">
      <c r="A43" s="3" t="s">
        <v>22</v>
      </c>
      <c r="B43" s="4">
        <v>17</v>
      </c>
      <c r="C43" s="4">
        <v>27.12</v>
      </c>
      <c r="D43" s="4">
        <v>71.650000000000006</v>
      </c>
      <c r="E43" s="4">
        <v>106.94</v>
      </c>
      <c r="F43" s="1">
        <f>C43/E43</f>
        <v>0.25360014961660748</v>
      </c>
    </row>
    <row r="44" spans="1:6" x14ac:dyDescent="0.25">
      <c r="A44" s="3" t="s">
        <v>141</v>
      </c>
      <c r="B44" s="4">
        <v>16</v>
      </c>
      <c r="C44" s="4">
        <v>60.69</v>
      </c>
      <c r="D44" s="4">
        <v>77.19</v>
      </c>
      <c r="E44" s="4">
        <v>147.44</v>
      </c>
      <c r="F44" s="1">
        <f>C44/E44</f>
        <v>0.41162506782419966</v>
      </c>
    </row>
    <row r="45" spans="1:6" x14ac:dyDescent="0.25">
      <c r="A45" s="3" t="s">
        <v>140</v>
      </c>
      <c r="B45" s="4">
        <v>16</v>
      </c>
      <c r="C45" s="4">
        <v>48.06</v>
      </c>
      <c r="D45" s="4">
        <v>80.56</v>
      </c>
      <c r="E45" s="4">
        <v>143.44</v>
      </c>
      <c r="F45" s="1">
        <f>C45/E45</f>
        <v>0.33505298382598997</v>
      </c>
    </row>
    <row r="46" spans="1:6" x14ac:dyDescent="0.25">
      <c r="A46" s="3" t="s">
        <v>104</v>
      </c>
      <c r="B46" s="4">
        <v>15</v>
      </c>
      <c r="C46" s="4">
        <v>58.33</v>
      </c>
      <c r="D46" s="4">
        <v>157.47</v>
      </c>
      <c r="E46" s="4">
        <v>225.93</v>
      </c>
      <c r="F46" s="1">
        <f>C46/E46</f>
        <v>0.25817731155667684</v>
      </c>
    </row>
    <row r="47" spans="1:6" x14ac:dyDescent="0.25">
      <c r="A47" s="3" t="s">
        <v>39</v>
      </c>
      <c r="B47" s="4">
        <v>15</v>
      </c>
      <c r="C47" s="4">
        <v>49.2</v>
      </c>
      <c r="D47" s="4">
        <v>153.80000000000001</v>
      </c>
      <c r="E47" s="4">
        <v>216.4</v>
      </c>
      <c r="F47" s="1">
        <f>C47/E47</f>
        <v>0.22735674676524956</v>
      </c>
    </row>
    <row r="48" spans="1:6" x14ac:dyDescent="0.25">
      <c r="A48" s="3" t="s">
        <v>88</v>
      </c>
      <c r="B48" s="4">
        <v>14</v>
      </c>
      <c r="C48" s="4">
        <v>139.13999999999999</v>
      </c>
      <c r="D48" s="4">
        <v>84</v>
      </c>
      <c r="E48" s="4">
        <v>130.43</v>
      </c>
      <c r="F48" s="1">
        <f>C48/E48</f>
        <v>1.0667791152342252</v>
      </c>
    </row>
    <row r="49" spans="1:6" x14ac:dyDescent="0.25">
      <c r="A49" s="3" t="s">
        <v>79</v>
      </c>
      <c r="B49" s="4">
        <v>14</v>
      </c>
      <c r="C49" s="4">
        <v>20.29</v>
      </c>
      <c r="D49" s="4">
        <v>42.64</v>
      </c>
      <c r="E49" s="4">
        <v>66.290000000000006</v>
      </c>
      <c r="F49" s="1">
        <f>C49/E49</f>
        <v>0.30607934831799666</v>
      </c>
    </row>
    <row r="50" spans="1:6" x14ac:dyDescent="0.25">
      <c r="A50" s="3" t="s">
        <v>70</v>
      </c>
      <c r="B50" s="4">
        <v>12</v>
      </c>
      <c r="C50" s="4">
        <v>72.67</v>
      </c>
      <c r="D50" s="4">
        <v>159.16999999999999</v>
      </c>
      <c r="E50" s="4">
        <v>242.42</v>
      </c>
      <c r="F50" s="1">
        <f>C50/E50</f>
        <v>0.29976899595742929</v>
      </c>
    </row>
    <row r="51" spans="1:6" x14ac:dyDescent="0.25">
      <c r="A51" s="3" t="s">
        <v>109</v>
      </c>
      <c r="B51" s="4">
        <v>12</v>
      </c>
      <c r="C51" s="4">
        <v>21.42</v>
      </c>
      <c r="D51" s="4">
        <v>118.33</v>
      </c>
      <c r="E51" s="4">
        <v>146.58000000000001</v>
      </c>
      <c r="F51" s="1">
        <f>C51/E51</f>
        <v>0.14613180515759311</v>
      </c>
    </row>
    <row r="52" spans="1:6" x14ac:dyDescent="0.25">
      <c r="A52" s="3" t="s">
        <v>51</v>
      </c>
      <c r="B52" s="4">
        <v>11</v>
      </c>
      <c r="C52" s="4">
        <v>59.09</v>
      </c>
      <c r="D52" s="4">
        <v>223.36</v>
      </c>
      <c r="E52" s="4">
        <v>291.27</v>
      </c>
      <c r="F52" s="1">
        <f>C52/E52</f>
        <v>0.20287018917155905</v>
      </c>
    </row>
    <row r="53" spans="1:6" x14ac:dyDescent="0.25">
      <c r="A53" s="3" t="s">
        <v>110</v>
      </c>
      <c r="B53" s="4">
        <v>11</v>
      </c>
      <c r="C53" s="4">
        <v>32.270000000000003</v>
      </c>
      <c r="D53" s="4">
        <v>108</v>
      </c>
      <c r="E53" s="4">
        <v>148.27000000000001</v>
      </c>
      <c r="F53" s="1">
        <f>C53/E53</f>
        <v>0.21764348823093008</v>
      </c>
    </row>
    <row r="54" spans="1:6" x14ac:dyDescent="0.25">
      <c r="A54" s="3" t="s">
        <v>68</v>
      </c>
      <c r="B54" s="4">
        <v>11</v>
      </c>
      <c r="C54" s="4">
        <v>27.36</v>
      </c>
      <c r="D54" s="4">
        <v>48.64</v>
      </c>
      <c r="E54" s="4">
        <v>83.18</v>
      </c>
      <c r="F54" s="1">
        <f>C54/E54</f>
        <v>0.32892522240923294</v>
      </c>
    </row>
    <row r="55" spans="1:6" x14ac:dyDescent="0.25">
      <c r="A55" s="3" t="s">
        <v>96</v>
      </c>
      <c r="B55" s="4">
        <v>10</v>
      </c>
      <c r="C55" s="4">
        <v>24.8</v>
      </c>
      <c r="D55" s="4">
        <v>44.3</v>
      </c>
      <c r="E55" s="4">
        <v>77</v>
      </c>
      <c r="F55" s="1">
        <f>C55/E55</f>
        <v>0.32207792207792207</v>
      </c>
    </row>
    <row r="56" spans="1:6" x14ac:dyDescent="0.25">
      <c r="A56" s="3" t="s">
        <v>25</v>
      </c>
      <c r="B56" s="4">
        <v>10</v>
      </c>
      <c r="C56" s="4">
        <v>21.1</v>
      </c>
      <c r="D56" s="4">
        <v>34.4</v>
      </c>
      <c r="E56" s="4">
        <v>61.9</v>
      </c>
      <c r="F56" s="1">
        <f>C56/E56</f>
        <v>0.34087237479806143</v>
      </c>
    </row>
    <row r="57" spans="1:6" x14ac:dyDescent="0.25">
      <c r="A57" s="3" t="s">
        <v>131</v>
      </c>
      <c r="B57" s="4">
        <v>9</v>
      </c>
      <c r="C57" s="4">
        <v>62.33</v>
      </c>
      <c r="D57" s="4">
        <v>360.56</v>
      </c>
      <c r="E57" s="4">
        <v>428.56</v>
      </c>
      <c r="F57" s="1">
        <f>C57/E57</f>
        <v>0.14544054508120216</v>
      </c>
    </row>
    <row r="58" spans="1:6" x14ac:dyDescent="0.25">
      <c r="A58" s="3" t="s">
        <v>54</v>
      </c>
      <c r="B58" s="4">
        <v>9</v>
      </c>
      <c r="C58" s="4">
        <v>50.67</v>
      </c>
      <c r="D58" s="4">
        <v>131.56</v>
      </c>
      <c r="E58" s="4">
        <v>194.22</v>
      </c>
      <c r="F58" s="1">
        <f>C58/E58</f>
        <v>0.26088971269694161</v>
      </c>
    </row>
    <row r="59" spans="1:6" x14ac:dyDescent="0.25">
      <c r="A59" s="3" t="s">
        <v>93</v>
      </c>
      <c r="B59" s="4">
        <v>9</v>
      </c>
      <c r="C59" s="4">
        <v>42.56</v>
      </c>
      <c r="D59" s="4">
        <v>123.33</v>
      </c>
      <c r="E59" s="4">
        <v>177.33</v>
      </c>
      <c r="F59" s="1">
        <f>C59/E59</f>
        <v>0.24000451136299555</v>
      </c>
    </row>
    <row r="60" spans="1:6" x14ac:dyDescent="0.25">
      <c r="A60" s="3" t="s">
        <v>89</v>
      </c>
      <c r="B60" s="4">
        <v>9</v>
      </c>
      <c r="C60" s="4">
        <v>35</v>
      </c>
      <c r="D60" s="4">
        <v>107.33</v>
      </c>
      <c r="E60" s="4">
        <v>158.11000000000001</v>
      </c>
      <c r="F60" s="1">
        <f>C60/E60</f>
        <v>0.22136487255708048</v>
      </c>
    </row>
    <row r="61" spans="1:6" x14ac:dyDescent="0.25">
      <c r="A61" s="3" t="s">
        <v>76</v>
      </c>
      <c r="B61" s="4">
        <v>8</v>
      </c>
      <c r="C61" s="4">
        <v>52.88</v>
      </c>
      <c r="D61" s="4">
        <v>103.75</v>
      </c>
      <c r="E61" s="4">
        <v>163.5</v>
      </c>
      <c r="F61" s="1">
        <f>C61/E61</f>
        <v>0.32342507645259938</v>
      </c>
    </row>
    <row r="62" spans="1:6" x14ac:dyDescent="0.25">
      <c r="A62" s="3" t="s">
        <v>83</v>
      </c>
      <c r="B62" s="4">
        <v>8</v>
      </c>
      <c r="C62" s="4">
        <v>50.25</v>
      </c>
      <c r="D62" s="4">
        <v>169.38</v>
      </c>
      <c r="E62" s="4">
        <v>229</v>
      </c>
      <c r="F62" s="1">
        <f>C62/E62</f>
        <v>0.21943231441048036</v>
      </c>
    </row>
    <row r="63" spans="1:6" x14ac:dyDescent="0.25">
      <c r="A63" s="3" t="s">
        <v>38</v>
      </c>
      <c r="B63" s="4">
        <v>8</v>
      </c>
      <c r="C63" s="4">
        <v>22.25</v>
      </c>
      <c r="D63" s="4">
        <v>52.12</v>
      </c>
      <c r="E63" s="4">
        <v>82.12</v>
      </c>
      <c r="F63" s="1">
        <f>C63/E63</f>
        <v>0.27094495859717488</v>
      </c>
    </row>
    <row r="64" spans="1:6" x14ac:dyDescent="0.25">
      <c r="A64" s="3" t="s">
        <v>71</v>
      </c>
      <c r="B64" s="4">
        <v>7</v>
      </c>
      <c r="C64" s="4">
        <v>70</v>
      </c>
      <c r="D64" s="4">
        <v>117.29</v>
      </c>
      <c r="E64" s="4">
        <v>195.86</v>
      </c>
      <c r="F64" s="1">
        <f>C64/E64</f>
        <v>0.35739814152966404</v>
      </c>
    </row>
    <row r="65" spans="1:6" x14ac:dyDescent="0.25">
      <c r="A65" s="3" t="s">
        <v>42</v>
      </c>
      <c r="B65" s="4">
        <v>7</v>
      </c>
      <c r="C65" s="4">
        <v>62.86</v>
      </c>
      <c r="D65" s="4">
        <v>225.86</v>
      </c>
      <c r="E65" s="4">
        <v>297.70999999999998</v>
      </c>
      <c r="F65" s="1">
        <f>C65/E65</f>
        <v>0.21114507406536565</v>
      </c>
    </row>
    <row r="66" spans="1:6" x14ac:dyDescent="0.25">
      <c r="A66" s="3" t="s">
        <v>52</v>
      </c>
      <c r="B66" s="4">
        <v>7</v>
      </c>
      <c r="C66" s="4">
        <v>45.29</v>
      </c>
      <c r="D66" s="4">
        <v>144.29</v>
      </c>
      <c r="E66" s="4">
        <v>203.29</v>
      </c>
      <c r="F66" s="1">
        <f>C66/E66</f>
        <v>0.22278518372767966</v>
      </c>
    </row>
    <row r="67" spans="1:6" x14ac:dyDescent="0.25">
      <c r="A67" s="3" t="s">
        <v>49</v>
      </c>
      <c r="B67" s="4">
        <v>7</v>
      </c>
      <c r="C67" s="4">
        <v>39.71</v>
      </c>
      <c r="D67" s="4">
        <v>184.43</v>
      </c>
      <c r="E67" s="4">
        <v>233.57</v>
      </c>
      <c r="F67" s="1">
        <f>C67/E67</f>
        <v>0.17001327225242968</v>
      </c>
    </row>
    <row r="68" spans="1:6" x14ac:dyDescent="0.25">
      <c r="A68" s="3" t="s">
        <v>137</v>
      </c>
      <c r="B68" s="4">
        <v>7</v>
      </c>
      <c r="C68" s="4">
        <v>21.57</v>
      </c>
      <c r="D68" s="4">
        <v>50.86</v>
      </c>
      <c r="E68" s="4">
        <v>78.430000000000007</v>
      </c>
      <c r="F68" s="1">
        <f>C68/E68</f>
        <v>0.27502231289047557</v>
      </c>
    </row>
    <row r="69" spans="1:6" x14ac:dyDescent="0.25">
      <c r="A69" s="3" t="s">
        <v>82</v>
      </c>
      <c r="B69" s="4">
        <v>7</v>
      </c>
      <c r="C69" s="4">
        <v>18.57</v>
      </c>
      <c r="D69" s="4">
        <v>93.86</v>
      </c>
      <c r="E69" s="4">
        <v>118.29</v>
      </c>
      <c r="F69" s="1">
        <f>C69/E69</f>
        <v>0.15698706568602586</v>
      </c>
    </row>
    <row r="70" spans="1:6" x14ac:dyDescent="0.25">
      <c r="A70" s="3" t="s">
        <v>72</v>
      </c>
      <c r="B70" s="4">
        <v>6</v>
      </c>
      <c r="C70" s="4">
        <v>83.33</v>
      </c>
      <c r="D70" s="4">
        <v>166.67</v>
      </c>
      <c r="E70" s="4">
        <v>264.67</v>
      </c>
      <c r="F70" s="1">
        <f>C70/E70</f>
        <v>0.31484490119771791</v>
      </c>
    </row>
    <row r="71" spans="1:6" x14ac:dyDescent="0.25">
      <c r="A71" s="3" t="s">
        <v>78</v>
      </c>
      <c r="B71" s="4">
        <v>6</v>
      </c>
      <c r="C71" s="4">
        <v>56.67</v>
      </c>
      <c r="D71" s="4">
        <v>101.17</v>
      </c>
      <c r="E71" s="4">
        <v>162</v>
      </c>
      <c r="F71" s="1">
        <f>C71/E71</f>
        <v>0.3498148148148148</v>
      </c>
    </row>
    <row r="72" spans="1:6" x14ac:dyDescent="0.25">
      <c r="A72" s="3" t="s">
        <v>98</v>
      </c>
      <c r="B72" s="4">
        <v>6</v>
      </c>
      <c r="C72" s="4">
        <v>51.33</v>
      </c>
      <c r="D72" s="4">
        <v>130.5</v>
      </c>
      <c r="E72" s="4">
        <v>192</v>
      </c>
      <c r="F72" s="1">
        <f>C72/E72</f>
        <v>0.26734374999999999</v>
      </c>
    </row>
    <row r="73" spans="1:6" x14ac:dyDescent="0.25">
      <c r="A73" s="3" t="s">
        <v>142</v>
      </c>
      <c r="B73" s="4">
        <v>6</v>
      </c>
      <c r="C73" s="4">
        <v>49.17</v>
      </c>
      <c r="D73" s="4">
        <v>133.16999999999999</v>
      </c>
      <c r="E73" s="4">
        <v>189.83</v>
      </c>
      <c r="F73" s="1">
        <f>C73/E73</f>
        <v>0.25902122952115048</v>
      </c>
    </row>
    <row r="74" spans="1:6" x14ac:dyDescent="0.25">
      <c r="A74" s="3" t="s">
        <v>33</v>
      </c>
      <c r="B74" s="4">
        <v>6</v>
      </c>
      <c r="C74" s="4">
        <v>38</v>
      </c>
      <c r="D74" s="4">
        <v>88.17</v>
      </c>
      <c r="E74" s="4">
        <v>134.16999999999999</v>
      </c>
      <c r="F74" s="1">
        <f>C74/E74</f>
        <v>0.28322277707386156</v>
      </c>
    </row>
    <row r="75" spans="1:6" x14ac:dyDescent="0.25">
      <c r="A75" s="3" t="s">
        <v>4</v>
      </c>
      <c r="B75" s="4">
        <v>6</v>
      </c>
      <c r="C75" s="4">
        <v>30.83</v>
      </c>
      <c r="D75" s="4">
        <v>87.67</v>
      </c>
      <c r="E75" s="4">
        <v>125.17</v>
      </c>
      <c r="F75" s="1">
        <f>C75/E75</f>
        <v>0.24630502516577452</v>
      </c>
    </row>
    <row r="76" spans="1:6" x14ac:dyDescent="0.25">
      <c r="A76" s="3" t="s">
        <v>111</v>
      </c>
      <c r="B76" s="4">
        <v>6</v>
      </c>
      <c r="C76" s="4">
        <v>22.67</v>
      </c>
      <c r="D76" s="4">
        <v>86</v>
      </c>
      <c r="E76" s="4">
        <v>117.5</v>
      </c>
      <c r="F76" s="1">
        <f>C76/E76</f>
        <v>0.19293617021276596</v>
      </c>
    </row>
    <row r="77" spans="1:6" x14ac:dyDescent="0.25">
      <c r="A77" s="3" t="s">
        <v>67</v>
      </c>
      <c r="B77" s="4">
        <v>5</v>
      </c>
      <c r="C77" s="4">
        <v>103.2</v>
      </c>
      <c r="D77" s="4">
        <v>374.4</v>
      </c>
      <c r="E77" s="4">
        <v>486.6</v>
      </c>
      <c r="F77" s="1">
        <f>C77/E77</f>
        <v>0.21208384710234279</v>
      </c>
    </row>
    <row r="78" spans="1:6" x14ac:dyDescent="0.25">
      <c r="A78" s="3" t="s">
        <v>47</v>
      </c>
      <c r="B78" s="4">
        <v>5</v>
      </c>
      <c r="C78" s="4">
        <v>60.8</v>
      </c>
      <c r="D78" s="4">
        <v>207.6</v>
      </c>
      <c r="E78" s="4">
        <v>276.60000000000002</v>
      </c>
      <c r="F78" s="1">
        <f>C78/E78</f>
        <v>0.21981200289226316</v>
      </c>
    </row>
    <row r="79" spans="1:6" x14ac:dyDescent="0.25">
      <c r="A79" s="3" t="s">
        <v>136</v>
      </c>
      <c r="B79" s="4">
        <v>5</v>
      </c>
      <c r="C79" s="4">
        <v>57.2</v>
      </c>
      <c r="D79" s="4">
        <v>66.8</v>
      </c>
      <c r="E79" s="4">
        <v>135</v>
      </c>
      <c r="F79" s="1">
        <f>C79/E79</f>
        <v>0.42370370370370375</v>
      </c>
    </row>
    <row r="80" spans="1:6" x14ac:dyDescent="0.25">
      <c r="A80" s="3" t="s">
        <v>11</v>
      </c>
      <c r="B80" s="4">
        <v>5</v>
      </c>
      <c r="C80" s="4">
        <v>25.8</v>
      </c>
      <c r="D80" s="4">
        <v>52.8</v>
      </c>
      <c r="E80" s="4">
        <v>82.6</v>
      </c>
      <c r="F80" s="1">
        <f>C80/E80</f>
        <v>0.31234866828087171</v>
      </c>
    </row>
    <row r="81" spans="1:6" x14ac:dyDescent="0.25">
      <c r="A81" s="3" t="s">
        <v>41</v>
      </c>
      <c r="B81" s="4">
        <v>4</v>
      </c>
      <c r="C81" s="4">
        <v>82</v>
      </c>
      <c r="D81" s="4">
        <v>339.5</v>
      </c>
      <c r="E81" s="4">
        <v>426</v>
      </c>
      <c r="F81" s="1">
        <f>C81/E81</f>
        <v>0.19248826291079812</v>
      </c>
    </row>
    <row r="82" spans="1:6" x14ac:dyDescent="0.25">
      <c r="A82" s="3" t="s">
        <v>139</v>
      </c>
      <c r="B82" s="4">
        <v>4</v>
      </c>
      <c r="C82" s="4">
        <v>60</v>
      </c>
      <c r="D82" s="4">
        <v>92.75</v>
      </c>
      <c r="E82" s="4">
        <v>157.5</v>
      </c>
      <c r="F82" s="1">
        <f>C82/E82</f>
        <v>0.38095238095238093</v>
      </c>
    </row>
    <row r="83" spans="1:6" x14ac:dyDescent="0.25">
      <c r="A83" s="3" t="s">
        <v>90</v>
      </c>
      <c r="B83" s="4">
        <v>4</v>
      </c>
      <c r="C83" s="4">
        <v>53</v>
      </c>
      <c r="D83" s="4">
        <v>145</v>
      </c>
      <c r="E83" s="4">
        <v>210.5</v>
      </c>
      <c r="F83" s="1">
        <f>C83/E83</f>
        <v>0.25178147268408552</v>
      </c>
    </row>
    <row r="84" spans="1:6" x14ac:dyDescent="0.25">
      <c r="A84" s="3" t="s">
        <v>8</v>
      </c>
      <c r="B84" s="4">
        <v>4</v>
      </c>
      <c r="C84" s="4">
        <v>26.25</v>
      </c>
      <c r="D84" s="4">
        <v>52.75</v>
      </c>
      <c r="E84" s="4">
        <v>81.25</v>
      </c>
      <c r="F84" s="1">
        <f>C84/E84</f>
        <v>0.32307692307692309</v>
      </c>
    </row>
    <row r="85" spans="1:6" x14ac:dyDescent="0.25">
      <c r="A85" s="3" t="s">
        <v>61</v>
      </c>
      <c r="B85" s="4">
        <v>4</v>
      </c>
      <c r="C85" s="4">
        <v>24.5</v>
      </c>
      <c r="D85" s="4">
        <v>92.25</v>
      </c>
      <c r="E85" s="4">
        <v>125.75</v>
      </c>
      <c r="F85" s="1">
        <f>C85/E85</f>
        <v>0.19483101391650098</v>
      </c>
    </row>
    <row r="86" spans="1:6" x14ac:dyDescent="0.25">
      <c r="A86" s="3" t="s">
        <v>63</v>
      </c>
      <c r="B86" s="4">
        <v>3</v>
      </c>
      <c r="C86" s="4">
        <v>68.33</v>
      </c>
      <c r="D86" s="4">
        <v>193.33</v>
      </c>
      <c r="E86" s="4">
        <v>269.33</v>
      </c>
      <c r="F86" s="1">
        <f>C86/E86</f>
        <v>0.25370363494597709</v>
      </c>
    </row>
    <row r="87" spans="1:6" x14ac:dyDescent="0.25">
      <c r="A87" s="3" t="s">
        <v>69</v>
      </c>
      <c r="B87" s="4">
        <v>3</v>
      </c>
      <c r="C87" s="4">
        <v>58.67</v>
      </c>
      <c r="D87" s="4">
        <v>79.33</v>
      </c>
      <c r="E87" s="4">
        <v>143.66999999999999</v>
      </c>
      <c r="F87" s="1">
        <f>C87/E87</f>
        <v>0.40836639521124807</v>
      </c>
    </row>
    <row r="88" spans="1:6" x14ac:dyDescent="0.25">
      <c r="A88" s="3" t="s">
        <v>58</v>
      </c>
      <c r="B88" s="4">
        <v>3</v>
      </c>
      <c r="C88" s="4">
        <v>45</v>
      </c>
      <c r="D88" s="4">
        <v>82</v>
      </c>
      <c r="E88" s="4">
        <v>138</v>
      </c>
      <c r="F88" s="1">
        <f>C88/E88</f>
        <v>0.32608695652173914</v>
      </c>
    </row>
    <row r="89" spans="1:6" x14ac:dyDescent="0.25">
      <c r="A89" s="3" t="s">
        <v>20</v>
      </c>
      <c r="B89" s="4">
        <v>3</v>
      </c>
      <c r="C89" s="4">
        <v>31.67</v>
      </c>
      <c r="D89" s="4">
        <v>45</v>
      </c>
      <c r="E89" s="4">
        <v>79</v>
      </c>
      <c r="F89" s="1">
        <f>C89/E89</f>
        <v>0.40088607594936709</v>
      </c>
    </row>
    <row r="90" spans="1:6" x14ac:dyDescent="0.25">
      <c r="A90" s="3" t="s">
        <v>73</v>
      </c>
      <c r="B90" s="4">
        <v>3</v>
      </c>
      <c r="C90" s="4">
        <v>30.33</v>
      </c>
      <c r="D90" s="4">
        <v>151.66999999999999</v>
      </c>
      <c r="E90" s="4">
        <v>191.33</v>
      </c>
      <c r="F90" s="1">
        <f>C90/E90</f>
        <v>0.15852192546908481</v>
      </c>
    </row>
    <row r="91" spans="1:6" x14ac:dyDescent="0.25">
      <c r="A91" s="3" t="s">
        <v>34</v>
      </c>
      <c r="B91" s="4">
        <v>3</v>
      </c>
      <c r="C91" s="4">
        <v>20</v>
      </c>
      <c r="D91" s="4">
        <v>59</v>
      </c>
      <c r="E91" s="4">
        <v>91.33</v>
      </c>
      <c r="F91" s="1">
        <f>C91/E91</f>
        <v>0.21898609438300667</v>
      </c>
    </row>
    <row r="92" spans="1:6" x14ac:dyDescent="0.25">
      <c r="A92" s="3" t="s">
        <v>24</v>
      </c>
      <c r="B92" s="4">
        <v>3</v>
      </c>
      <c r="C92" s="4">
        <v>18.670000000000002</v>
      </c>
      <c r="D92" s="4">
        <v>18.329999999999998</v>
      </c>
      <c r="E92" s="4">
        <v>41.67</v>
      </c>
      <c r="F92" s="1">
        <f>C92/E92</f>
        <v>0.44804415646748263</v>
      </c>
    </row>
    <row r="93" spans="1:6" x14ac:dyDescent="0.25">
      <c r="A93" s="3" t="s">
        <v>65</v>
      </c>
      <c r="B93" s="4">
        <v>2</v>
      </c>
      <c r="C93" s="4">
        <v>78.5</v>
      </c>
      <c r="D93" s="4">
        <v>154</v>
      </c>
      <c r="E93" s="4">
        <v>239</v>
      </c>
      <c r="F93" s="1">
        <f>C93/E93</f>
        <v>0.32845188284518828</v>
      </c>
    </row>
    <row r="94" spans="1:6" x14ac:dyDescent="0.25">
      <c r="A94" s="3" t="s">
        <v>53</v>
      </c>
      <c r="B94" s="4">
        <v>2</v>
      </c>
      <c r="C94" s="4">
        <v>63</v>
      </c>
      <c r="D94" s="4">
        <v>117.5</v>
      </c>
      <c r="E94" s="4">
        <v>191.5</v>
      </c>
      <c r="F94" s="1">
        <f>C94/E94</f>
        <v>0.32898172323759789</v>
      </c>
    </row>
    <row r="95" spans="1:6" x14ac:dyDescent="0.25">
      <c r="A95" s="3" t="s">
        <v>74</v>
      </c>
      <c r="B95" s="4">
        <v>2</v>
      </c>
      <c r="C95" s="4">
        <v>61</v>
      </c>
      <c r="D95" s="4">
        <v>172.5</v>
      </c>
      <c r="E95" s="4">
        <v>239.5</v>
      </c>
      <c r="F95" s="1">
        <f>C95/E95</f>
        <v>0.25469728601252611</v>
      </c>
    </row>
    <row r="96" spans="1:6" x14ac:dyDescent="0.25">
      <c r="A96" s="3" t="s">
        <v>15</v>
      </c>
      <c r="B96" s="4">
        <v>2</v>
      </c>
      <c r="C96" s="4">
        <v>59</v>
      </c>
      <c r="D96" s="4">
        <v>164.5</v>
      </c>
      <c r="E96" s="4">
        <v>239</v>
      </c>
      <c r="F96" s="1">
        <f>C96/E96</f>
        <v>0.24686192468619247</v>
      </c>
    </row>
    <row r="97" spans="1:6" x14ac:dyDescent="0.25">
      <c r="A97" s="3" t="s">
        <v>101</v>
      </c>
      <c r="B97" s="4">
        <v>2</v>
      </c>
      <c r="C97" s="4">
        <v>59</v>
      </c>
      <c r="D97" s="4">
        <v>115.5</v>
      </c>
      <c r="E97" s="4">
        <v>186</v>
      </c>
      <c r="F97" s="1">
        <f>C97/E97</f>
        <v>0.31720430107526881</v>
      </c>
    </row>
    <row r="98" spans="1:6" x14ac:dyDescent="0.25">
      <c r="A98" s="3" t="s">
        <v>13</v>
      </c>
      <c r="B98" s="4">
        <v>2</v>
      </c>
      <c r="C98" s="4">
        <v>56.5</v>
      </c>
      <c r="D98" s="4">
        <v>94.5</v>
      </c>
      <c r="E98" s="4">
        <v>158.5</v>
      </c>
      <c r="F98" s="1">
        <f>C98/E98</f>
        <v>0.35646687697160884</v>
      </c>
    </row>
    <row r="99" spans="1:6" x14ac:dyDescent="0.25">
      <c r="A99" s="3" t="s">
        <v>102</v>
      </c>
      <c r="B99" s="4">
        <v>2</v>
      </c>
      <c r="C99" s="4">
        <v>52.5</v>
      </c>
      <c r="D99" s="4">
        <v>164</v>
      </c>
      <c r="E99" s="4">
        <v>225.5</v>
      </c>
      <c r="F99" s="1">
        <f>C99/E99</f>
        <v>0.2328159645232816</v>
      </c>
    </row>
    <row r="100" spans="1:6" x14ac:dyDescent="0.25">
      <c r="A100" s="3" t="s">
        <v>50</v>
      </c>
      <c r="B100" s="4">
        <v>2</v>
      </c>
      <c r="C100" s="4">
        <v>46</v>
      </c>
      <c r="D100" s="4">
        <v>178.5</v>
      </c>
      <c r="E100" s="4">
        <v>233</v>
      </c>
      <c r="F100" s="1">
        <f>C100/E100</f>
        <v>0.19742489270386265</v>
      </c>
    </row>
    <row r="101" spans="1:6" x14ac:dyDescent="0.25">
      <c r="A101" s="3" t="s">
        <v>44</v>
      </c>
      <c r="B101" s="4">
        <v>2</v>
      </c>
      <c r="C101" s="4">
        <v>45</v>
      </c>
      <c r="D101" s="4">
        <v>200.5</v>
      </c>
      <c r="E101" s="4">
        <v>250.5</v>
      </c>
      <c r="F101" s="1">
        <f>C101/E101</f>
        <v>0.17964071856287425</v>
      </c>
    </row>
    <row r="102" spans="1:6" x14ac:dyDescent="0.25">
      <c r="A102" s="3" t="s">
        <v>10</v>
      </c>
      <c r="B102" s="4">
        <v>2</v>
      </c>
      <c r="C102" s="4">
        <v>44.5</v>
      </c>
      <c r="D102" s="4">
        <v>234</v>
      </c>
      <c r="E102" s="4">
        <v>289</v>
      </c>
      <c r="F102" s="1">
        <f>C102/E102</f>
        <v>0.15397923875432526</v>
      </c>
    </row>
    <row r="103" spans="1:6" x14ac:dyDescent="0.25">
      <c r="A103" s="3" t="s">
        <v>46</v>
      </c>
      <c r="B103" s="4">
        <v>2</v>
      </c>
      <c r="C103" s="4">
        <v>41</v>
      </c>
      <c r="D103" s="4">
        <v>174</v>
      </c>
      <c r="E103" s="4">
        <v>225</v>
      </c>
      <c r="F103" s="1">
        <f>C103/E103</f>
        <v>0.18222222222222223</v>
      </c>
    </row>
    <row r="104" spans="1:6" x14ac:dyDescent="0.25">
      <c r="A104" s="3" t="s">
        <v>92</v>
      </c>
      <c r="B104" s="4">
        <v>2</v>
      </c>
      <c r="C104" s="4">
        <v>39.5</v>
      </c>
      <c r="D104" s="4">
        <v>159.5</v>
      </c>
      <c r="E104" s="4">
        <v>208</v>
      </c>
      <c r="F104" s="1">
        <f>C104/E104</f>
        <v>0.18990384615384615</v>
      </c>
    </row>
    <row r="105" spans="1:6" x14ac:dyDescent="0.25">
      <c r="A105" s="3" t="s">
        <v>55</v>
      </c>
      <c r="B105" s="4">
        <v>2</v>
      </c>
      <c r="C105" s="4">
        <v>33.5</v>
      </c>
      <c r="D105" s="4">
        <v>65</v>
      </c>
      <c r="E105" s="4">
        <v>103</v>
      </c>
      <c r="F105" s="1">
        <f>C105/E105</f>
        <v>0.32524271844660196</v>
      </c>
    </row>
    <row r="106" spans="1:6" x14ac:dyDescent="0.25">
      <c r="A106" s="3" t="s">
        <v>16</v>
      </c>
      <c r="B106" s="4">
        <v>2</v>
      </c>
      <c r="C106" s="4">
        <v>30.5</v>
      </c>
      <c r="D106" s="4">
        <v>57.5</v>
      </c>
      <c r="E106" s="4">
        <v>92.5</v>
      </c>
      <c r="F106" s="1">
        <f>C106/E106</f>
        <v>0.32972972972972975</v>
      </c>
    </row>
    <row r="107" spans="1:6" x14ac:dyDescent="0.25">
      <c r="A107" s="3" t="s">
        <v>12</v>
      </c>
      <c r="B107" s="4">
        <v>2</v>
      </c>
      <c r="C107" s="4">
        <v>29</v>
      </c>
      <c r="D107" s="4">
        <v>34</v>
      </c>
      <c r="E107" s="4">
        <v>66</v>
      </c>
      <c r="F107" s="1">
        <f>C107/E107</f>
        <v>0.43939393939393939</v>
      </c>
    </row>
    <row r="108" spans="1:6" x14ac:dyDescent="0.25">
      <c r="A108" s="3" t="s">
        <v>62</v>
      </c>
      <c r="B108" s="4">
        <v>2</v>
      </c>
      <c r="C108" s="4">
        <v>27.5</v>
      </c>
      <c r="D108" s="4">
        <v>47</v>
      </c>
      <c r="E108" s="4">
        <v>91</v>
      </c>
      <c r="F108" s="1">
        <f>C108/E108</f>
        <v>0.30219780219780218</v>
      </c>
    </row>
    <row r="109" spans="1:6" x14ac:dyDescent="0.25">
      <c r="A109" s="3" t="s">
        <v>43</v>
      </c>
      <c r="B109" s="4">
        <v>2</v>
      </c>
      <c r="C109" s="4">
        <v>25.5</v>
      </c>
      <c r="D109" s="4">
        <v>82.5</v>
      </c>
      <c r="E109" s="4">
        <v>115.5</v>
      </c>
      <c r="F109" s="1">
        <f>C109/E109</f>
        <v>0.22077922077922077</v>
      </c>
    </row>
    <row r="110" spans="1:6" x14ac:dyDescent="0.25">
      <c r="A110" s="3" t="s">
        <v>128</v>
      </c>
      <c r="B110" s="4">
        <v>2</v>
      </c>
      <c r="C110" s="4">
        <v>23</v>
      </c>
      <c r="D110" s="4">
        <v>63</v>
      </c>
      <c r="E110" s="4">
        <v>97.5</v>
      </c>
      <c r="F110" s="1">
        <f>C110/E110</f>
        <v>0.23589743589743589</v>
      </c>
    </row>
    <row r="111" spans="1:6" x14ac:dyDescent="0.25">
      <c r="A111" s="3" t="s">
        <v>40</v>
      </c>
      <c r="B111" s="4">
        <v>2</v>
      </c>
      <c r="C111" s="4">
        <v>22</v>
      </c>
      <c r="D111" s="4">
        <v>49</v>
      </c>
      <c r="E111" s="4">
        <v>79.5</v>
      </c>
      <c r="F111" s="1">
        <f>C111/E111</f>
        <v>0.27672955974842767</v>
      </c>
    </row>
    <row r="112" spans="1:6" x14ac:dyDescent="0.25">
      <c r="A112" s="3" t="s">
        <v>120</v>
      </c>
      <c r="B112" s="4">
        <v>2</v>
      </c>
      <c r="C112" s="4">
        <v>21.5</v>
      </c>
      <c r="D112" s="4">
        <v>36.5</v>
      </c>
      <c r="E112" s="4">
        <v>71</v>
      </c>
      <c r="F112" s="1">
        <f>C112/E112</f>
        <v>0.30281690140845069</v>
      </c>
    </row>
    <row r="113" spans="1:6" x14ac:dyDescent="0.25">
      <c r="A113" s="3" t="s">
        <v>17</v>
      </c>
      <c r="B113" s="4">
        <v>2</v>
      </c>
      <c r="C113" s="4">
        <v>20.5</v>
      </c>
      <c r="D113" s="4">
        <v>48.5</v>
      </c>
      <c r="E113" s="4">
        <v>71</v>
      </c>
      <c r="F113" s="1">
        <f>C113/E113</f>
        <v>0.28873239436619719</v>
      </c>
    </row>
    <row r="114" spans="1:6" x14ac:dyDescent="0.25">
      <c r="A114" s="3" t="s">
        <v>107</v>
      </c>
      <c r="B114" s="4">
        <v>2</v>
      </c>
      <c r="C114" s="4">
        <v>19.5</v>
      </c>
      <c r="D114" s="4">
        <v>64.5</v>
      </c>
      <c r="E114" s="4">
        <v>91</v>
      </c>
      <c r="F114" s="1">
        <f>C114/E114</f>
        <v>0.21428571428571427</v>
      </c>
    </row>
    <row r="115" spans="1:6" x14ac:dyDescent="0.25">
      <c r="A115" s="3" t="s">
        <v>75</v>
      </c>
      <c r="B115" s="4">
        <v>1</v>
      </c>
      <c r="C115" s="4">
        <v>82</v>
      </c>
      <c r="D115" s="4">
        <v>77</v>
      </c>
      <c r="E115" s="4">
        <v>168</v>
      </c>
      <c r="F115" s="1">
        <f>C115/E115</f>
        <v>0.48809523809523808</v>
      </c>
    </row>
    <row r="116" spans="1:6" x14ac:dyDescent="0.25">
      <c r="A116" s="3" t="s">
        <v>31</v>
      </c>
      <c r="B116" s="4">
        <v>1</v>
      </c>
      <c r="C116" s="4">
        <v>77</v>
      </c>
      <c r="D116" s="4">
        <v>324</v>
      </c>
      <c r="E116" s="4">
        <v>409</v>
      </c>
      <c r="F116" s="1">
        <f>C116/E116</f>
        <v>0.18826405867970661</v>
      </c>
    </row>
    <row r="117" spans="1:6" x14ac:dyDescent="0.25">
      <c r="A117" s="3" t="s">
        <v>14</v>
      </c>
      <c r="B117" s="4">
        <v>1</v>
      </c>
      <c r="C117" s="4">
        <v>71</v>
      </c>
      <c r="D117" s="4">
        <v>146</v>
      </c>
      <c r="E117" s="4">
        <v>224</v>
      </c>
      <c r="F117" s="1">
        <f>C117/E117</f>
        <v>0.3169642857142857</v>
      </c>
    </row>
    <row r="118" spans="1:6" x14ac:dyDescent="0.25">
      <c r="A118" s="3" t="s">
        <v>77</v>
      </c>
      <c r="B118" s="4">
        <v>1</v>
      </c>
      <c r="C118" s="4">
        <v>69</v>
      </c>
      <c r="D118" s="4">
        <v>129</v>
      </c>
      <c r="E118" s="4">
        <v>200</v>
      </c>
      <c r="F118" s="1">
        <f>C118/E118</f>
        <v>0.34499999999999997</v>
      </c>
    </row>
    <row r="119" spans="1:6" x14ac:dyDescent="0.25">
      <c r="A119" s="3" t="s">
        <v>35</v>
      </c>
      <c r="B119" s="4">
        <v>1</v>
      </c>
      <c r="C119" s="4">
        <v>59</v>
      </c>
      <c r="D119" s="4">
        <v>100</v>
      </c>
      <c r="E119" s="4">
        <v>165</v>
      </c>
      <c r="F119" s="1">
        <f>C119/E119</f>
        <v>0.3575757575757576</v>
      </c>
    </row>
    <row r="120" spans="1:6" x14ac:dyDescent="0.25">
      <c r="A120" s="3" t="s">
        <v>64</v>
      </c>
      <c r="B120" s="4">
        <v>1</v>
      </c>
      <c r="C120" s="4">
        <v>59</v>
      </c>
      <c r="D120" s="4">
        <v>327</v>
      </c>
      <c r="E120" s="4">
        <v>392</v>
      </c>
      <c r="F120" s="1">
        <f>C120/E120</f>
        <v>0.15051020408163265</v>
      </c>
    </row>
    <row r="121" spans="1:6" x14ac:dyDescent="0.25">
      <c r="A121" s="3" t="s">
        <v>56</v>
      </c>
      <c r="B121" s="4">
        <v>1</v>
      </c>
      <c r="C121" s="4">
        <v>51</v>
      </c>
      <c r="D121" s="4">
        <v>95</v>
      </c>
      <c r="E121" s="4">
        <v>156</v>
      </c>
      <c r="F121" s="1">
        <f>C121/E121</f>
        <v>0.32692307692307693</v>
      </c>
    </row>
    <row r="122" spans="1:6" x14ac:dyDescent="0.25">
      <c r="A122" s="3" t="s">
        <v>59</v>
      </c>
      <c r="B122" s="4">
        <v>1</v>
      </c>
      <c r="C122" s="4">
        <v>45</v>
      </c>
      <c r="D122" s="4">
        <v>75</v>
      </c>
      <c r="E122" s="4">
        <v>129</v>
      </c>
      <c r="F122" s="1">
        <f>C122/E122</f>
        <v>0.34883720930232559</v>
      </c>
    </row>
    <row r="123" spans="1:6" x14ac:dyDescent="0.25">
      <c r="A123" s="3" t="s">
        <v>66</v>
      </c>
      <c r="B123" s="4">
        <v>1</v>
      </c>
      <c r="C123" s="4">
        <v>44</v>
      </c>
      <c r="D123" s="4">
        <v>80</v>
      </c>
      <c r="E123" s="4">
        <v>124</v>
      </c>
      <c r="F123" s="1">
        <f>C123/E123</f>
        <v>0.35483870967741937</v>
      </c>
    </row>
    <row r="124" spans="1:6" x14ac:dyDescent="0.25">
      <c r="A124" s="3" t="s">
        <v>29</v>
      </c>
      <c r="B124" s="4">
        <v>1</v>
      </c>
      <c r="C124" s="4">
        <v>42</v>
      </c>
      <c r="D124" s="4">
        <v>48</v>
      </c>
      <c r="E124" s="4">
        <v>109</v>
      </c>
      <c r="F124" s="1">
        <f>C124/E124</f>
        <v>0.38532110091743121</v>
      </c>
    </row>
    <row r="125" spans="1:6" x14ac:dyDescent="0.25">
      <c r="A125" s="3" t="s">
        <v>57</v>
      </c>
      <c r="B125" s="4">
        <v>1</v>
      </c>
      <c r="C125" s="4">
        <v>41</v>
      </c>
      <c r="D125" s="4">
        <v>91</v>
      </c>
      <c r="E125" s="4">
        <v>137</v>
      </c>
      <c r="F125" s="1">
        <f>C125/E125</f>
        <v>0.29927007299270075</v>
      </c>
    </row>
    <row r="126" spans="1:6" x14ac:dyDescent="0.25">
      <c r="A126" s="3" t="s">
        <v>118</v>
      </c>
      <c r="B126" s="4">
        <v>1</v>
      </c>
      <c r="C126" s="4">
        <v>41</v>
      </c>
      <c r="D126" s="4">
        <v>113</v>
      </c>
      <c r="E126" s="4">
        <v>159</v>
      </c>
      <c r="F126" s="1">
        <f>C126/E126</f>
        <v>0.25786163522012578</v>
      </c>
    </row>
    <row r="127" spans="1:6" x14ac:dyDescent="0.25">
      <c r="A127" s="3" t="s">
        <v>133</v>
      </c>
      <c r="B127" s="4">
        <v>1</v>
      </c>
      <c r="C127" s="4">
        <v>40</v>
      </c>
      <c r="D127" s="4">
        <v>86</v>
      </c>
      <c r="E127" s="4">
        <v>127</v>
      </c>
      <c r="F127" s="1">
        <f>C127/E127</f>
        <v>0.31496062992125984</v>
      </c>
    </row>
    <row r="128" spans="1:6" x14ac:dyDescent="0.25">
      <c r="A128" s="3" t="s">
        <v>45</v>
      </c>
      <c r="B128" s="4">
        <v>1</v>
      </c>
      <c r="C128" s="4">
        <v>36</v>
      </c>
      <c r="D128" s="4">
        <v>126</v>
      </c>
      <c r="E128" s="4">
        <v>180</v>
      </c>
      <c r="F128" s="1">
        <f>C128/E128</f>
        <v>0.2</v>
      </c>
    </row>
    <row r="129" spans="1:6" x14ac:dyDescent="0.25">
      <c r="A129" s="3" t="s">
        <v>30</v>
      </c>
      <c r="B129" s="4">
        <v>1</v>
      </c>
      <c r="C129" s="4">
        <v>33</v>
      </c>
      <c r="D129" s="4">
        <v>46</v>
      </c>
      <c r="E129" s="4">
        <v>86</v>
      </c>
      <c r="F129" s="1">
        <f>C129/E129</f>
        <v>0.38372093023255816</v>
      </c>
    </row>
    <row r="130" spans="1:6" x14ac:dyDescent="0.25">
      <c r="A130" s="3" t="s">
        <v>129</v>
      </c>
      <c r="B130" s="4">
        <v>1</v>
      </c>
      <c r="C130" s="4">
        <v>29</v>
      </c>
      <c r="D130" s="4">
        <v>34</v>
      </c>
      <c r="E130" s="4">
        <v>75</v>
      </c>
      <c r="F130" s="1">
        <f>C130/E130</f>
        <v>0.38666666666666666</v>
      </c>
    </row>
    <row r="131" spans="1:6" x14ac:dyDescent="0.25">
      <c r="A131" s="3" t="s">
        <v>121</v>
      </c>
      <c r="B131" s="4">
        <v>1</v>
      </c>
      <c r="C131" s="4">
        <v>29</v>
      </c>
      <c r="D131" s="4">
        <v>99</v>
      </c>
      <c r="E131" s="4">
        <v>129</v>
      </c>
      <c r="F131" s="1">
        <f>C131/E131</f>
        <v>0.22480620155038761</v>
      </c>
    </row>
    <row r="132" spans="1:6" x14ac:dyDescent="0.25">
      <c r="A132" s="3" t="s">
        <v>28</v>
      </c>
      <c r="B132" s="4">
        <v>1</v>
      </c>
      <c r="C132" s="4">
        <v>26</v>
      </c>
      <c r="D132" s="4">
        <v>33</v>
      </c>
      <c r="E132" s="4">
        <v>60</v>
      </c>
      <c r="F132" s="1">
        <f>C132/E132</f>
        <v>0.43333333333333335</v>
      </c>
    </row>
    <row r="133" spans="1:6" x14ac:dyDescent="0.25">
      <c r="A133" s="3" t="s">
        <v>130</v>
      </c>
      <c r="B133" s="4">
        <v>1</v>
      </c>
      <c r="C133" s="4">
        <v>26</v>
      </c>
      <c r="D133" s="4">
        <v>93</v>
      </c>
      <c r="E133" s="4">
        <v>130</v>
      </c>
      <c r="F133" s="1">
        <f>C133/E133</f>
        <v>0.2</v>
      </c>
    </row>
    <row r="134" spans="1:6" x14ac:dyDescent="0.25">
      <c r="A134" s="3" t="s">
        <v>37</v>
      </c>
      <c r="B134" s="4">
        <v>1</v>
      </c>
      <c r="C134" s="4">
        <v>25</v>
      </c>
      <c r="D134" s="4">
        <v>66</v>
      </c>
      <c r="E134" s="4">
        <v>101</v>
      </c>
      <c r="F134" s="1">
        <f>C134/E134</f>
        <v>0.24752475247524752</v>
      </c>
    </row>
    <row r="135" spans="1:6" x14ac:dyDescent="0.25">
      <c r="A135" s="3" t="s">
        <v>60</v>
      </c>
      <c r="B135" s="4">
        <v>1</v>
      </c>
      <c r="C135" s="4">
        <v>22</v>
      </c>
      <c r="D135" s="4">
        <v>81</v>
      </c>
      <c r="E135" s="4">
        <v>116</v>
      </c>
      <c r="F135" s="1">
        <f>C135/E135</f>
        <v>0.18965517241379309</v>
      </c>
    </row>
    <row r="136" spans="1:6" x14ac:dyDescent="0.25">
      <c r="A136" s="3" t="s">
        <v>91</v>
      </c>
      <c r="B136" s="4">
        <v>1</v>
      </c>
      <c r="C136" s="4">
        <v>21</v>
      </c>
      <c r="D136" s="4">
        <v>129</v>
      </c>
      <c r="E136" s="4">
        <v>166</v>
      </c>
      <c r="F136" s="1">
        <f>C136/E136</f>
        <v>0.12650602409638553</v>
      </c>
    </row>
    <row r="137" spans="1:6" x14ac:dyDescent="0.25">
      <c r="A137" s="3" t="s">
        <v>108</v>
      </c>
      <c r="B137" s="4">
        <v>1</v>
      </c>
      <c r="C137" s="4">
        <v>21</v>
      </c>
      <c r="D137" s="4">
        <v>73</v>
      </c>
      <c r="E137" s="4">
        <v>104</v>
      </c>
      <c r="F137" s="1">
        <f>C137/E137</f>
        <v>0.20192307692307693</v>
      </c>
    </row>
    <row r="138" spans="1:6" x14ac:dyDescent="0.25">
      <c r="A138" s="3" t="s">
        <v>7</v>
      </c>
      <c r="B138" s="4">
        <v>1</v>
      </c>
      <c r="C138" s="4">
        <v>18</v>
      </c>
      <c r="D138" s="4">
        <v>25</v>
      </c>
      <c r="E138" s="4">
        <v>51</v>
      </c>
      <c r="F138" s="1">
        <f>C138/E138</f>
        <v>0.35294117647058826</v>
      </c>
    </row>
    <row r="139" spans="1:6" x14ac:dyDescent="0.25">
      <c r="A139" s="3" t="s">
        <v>127</v>
      </c>
      <c r="B139" s="4">
        <v>1</v>
      </c>
      <c r="C139" s="4">
        <v>12</v>
      </c>
      <c r="D139" s="4">
        <v>41</v>
      </c>
      <c r="E139" s="4">
        <v>68</v>
      </c>
      <c r="F139" s="1">
        <f>C139/E139</f>
        <v>0.17647058823529413</v>
      </c>
    </row>
    <row r="140" spans="1:6" x14ac:dyDescent="0.25">
      <c r="A140" s="3" t="s">
        <v>145</v>
      </c>
      <c r="B140" s="4">
        <v>1</v>
      </c>
      <c r="C140" s="4">
        <v>11</v>
      </c>
      <c r="D140" s="4">
        <v>37</v>
      </c>
      <c r="E140" s="4">
        <v>57</v>
      </c>
      <c r="F140" s="1">
        <f>C140/E140</f>
        <v>0.19298245614035087</v>
      </c>
    </row>
    <row r="141" spans="1:6" x14ac:dyDescent="0.25">
      <c r="A141" s="3" t="s">
        <v>117</v>
      </c>
      <c r="B141" s="4">
        <v>1</v>
      </c>
      <c r="C141" s="4">
        <v>10</v>
      </c>
      <c r="D141" s="4">
        <v>34</v>
      </c>
      <c r="E141" s="4">
        <v>54</v>
      </c>
      <c r="F141" s="1">
        <f>C141/E141</f>
        <v>0.18518518518518517</v>
      </c>
    </row>
    <row r="142" spans="1:6" x14ac:dyDescent="0.25">
      <c r="A142" s="3" t="s">
        <v>134</v>
      </c>
      <c r="B142" s="4">
        <v>1</v>
      </c>
      <c r="C142" s="4">
        <v>8</v>
      </c>
      <c r="D142" s="4">
        <v>184</v>
      </c>
      <c r="E142" s="4">
        <v>198</v>
      </c>
      <c r="F142" s="1">
        <f>C142/E142</f>
        <v>4.0404040404040407E-2</v>
      </c>
    </row>
    <row r="143" spans="1:6" x14ac:dyDescent="0.25">
      <c r="A143" s="3" t="s">
        <v>126</v>
      </c>
      <c r="B143" s="4">
        <v>1</v>
      </c>
      <c r="C143" s="4">
        <v>3</v>
      </c>
      <c r="D143" s="4">
        <v>30</v>
      </c>
      <c r="E143" s="4">
        <v>35</v>
      </c>
      <c r="F143" s="1">
        <f>C143/E143</f>
        <v>8.5714285714285715E-2</v>
      </c>
    </row>
  </sheetData>
  <autoFilter ref="A1:F143" xr:uid="{C2FE5EE5-4965-44C1-87B2-FA99A622F3DB}">
    <sortState ref="A2:F143">
      <sortCondition descending="1" ref="B1:B143"/>
    </sortState>
  </autoFilter>
  <conditionalFormatting sqref="F1:F1048576">
    <cfRule type="cellIs" dxfId="2" priority="1" operator="greaterThan">
      <formula>0.333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362B-7D16-4387-88AB-DCE76C3EBADE}">
  <dimension ref="A1:F143"/>
  <sheetViews>
    <sheetView workbookViewId="0">
      <selection activeCell="L19" sqref="L19"/>
    </sheetView>
  </sheetViews>
  <sheetFormatPr defaultRowHeight="15" x14ac:dyDescent="0.25"/>
  <cols>
    <col min="1" max="1" width="85" customWidth="1"/>
    <col min="2" max="2" width="12.28515625" customWidth="1"/>
    <col min="3" max="3" width="11" customWidth="1"/>
    <col min="4" max="4" width="12" customWidth="1"/>
    <col min="5" max="5" width="10.5703125" customWidth="1"/>
    <col min="6" max="6" width="18.28515625" customWidth="1"/>
  </cols>
  <sheetData>
    <row r="1" spans="1:6" ht="52.5" customHeight="1" x14ac:dyDescent="0.25">
      <c r="A1" s="7" t="s">
        <v>0</v>
      </c>
      <c r="B1" s="7" t="s">
        <v>147</v>
      </c>
      <c r="C1" s="7" t="s">
        <v>1</v>
      </c>
      <c r="D1" s="7" t="s">
        <v>2</v>
      </c>
      <c r="E1" s="7" t="s">
        <v>3</v>
      </c>
      <c r="F1" s="2" t="s">
        <v>146</v>
      </c>
    </row>
    <row r="2" spans="1:6" x14ac:dyDescent="0.25">
      <c r="A2" s="3" t="s">
        <v>88</v>
      </c>
      <c r="B2" s="4">
        <v>14</v>
      </c>
      <c r="C2" s="8">
        <v>139.13999999999999</v>
      </c>
      <c r="D2" s="8">
        <v>84</v>
      </c>
      <c r="E2" s="8">
        <v>130.43</v>
      </c>
      <c r="F2" s="1">
        <f>C2/E2</f>
        <v>1.0667791152342252</v>
      </c>
    </row>
    <row r="3" spans="1:6" x14ac:dyDescent="0.25">
      <c r="A3" s="3" t="s">
        <v>67</v>
      </c>
      <c r="B3" s="4">
        <v>5</v>
      </c>
      <c r="C3" s="8">
        <v>103.2</v>
      </c>
      <c r="D3" s="8">
        <v>374.4</v>
      </c>
      <c r="E3" s="8">
        <v>486.6</v>
      </c>
      <c r="F3" s="1">
        <f>C3/E3</f>
        <v>0.21208384710234279</v>
      </c>
    </row>
    <row r="4" spans="1:6" x14ac:dyDescent="0.25">
      <c r="A4" s="3" t="s">
        <v>72</v>
      </c>
      <c r="B4" s="4">
        <v>6</v>
      </c>
      <c r="C4" s="8">
        <v>83.33</v>
      </c>
      <c r="D4" s="8">
        <v>166.67</v>
      </c>
      <c r="E4" s="8">
        <v>264.67</v>
      </c>
      <c r="F4" s="1">
        <f>C4/E4</f>
        <v>0.31484490119771791</v>
      </c>
    </row>
    <row r="5" spans="1:6" x14ac:dyDescent="0.25">
      <c r="A5" s="3" t="s">
        <v>41</v>
      </c>
      <c r="B5" s="4">
        <v>4</v>
      </c>
      <c r="C5" s="8">
        <v>82</v>
      </c>
      <c r="D5" s="8">
        <v>339.5</v>
      </c>
      <c r="E5" s="8">
        <v>426</v>
      </c>
      <c r="F5" s="1">
        <f>C5/E5</f>
        <v>0.19248826291079812</v>
      </c>
    </row>
    <row r="6" spans="1:6" x14ac:dyDescent="0.25">
      <c r="A6" s="3" t="s">
        <v>75</v>
      </c>
      <c r="B6" s="4">
        <v>1</v>
      </c>
      <c r="C6" s="8">
        <v>82</v>
      </c>
      <c r="D6" s="8">
        <v>77</v>
      </c>
      <c r="E6" s="8">
        <v>168</v>
      </c>
      <c r="F6" s="1">
        <f>C6/E6</f>
        <v>0.48809523809523808</v>
      </c>
    </row>
    <row r="7" spans="1:6" x14ac:dyDescent="0.25">
      <c r="A7" s="3" t="s">
        <v>65</v>
      </c>
      <c r="B7" s="4">
        <v>2</v>
      </c>
      <c r="C7" s="8">
        <v>78.5</v>
      </c>
      <c r="D7" s="8">
        <v>154</v>
      </c>
      <c r="E7" s="8">
        <v>239</v>
      </c>
      <c r="F7" s="1">
        <f>C7/E7</f>
        <v>0.32845188284518828</v>
      </c>
    </row>
    <row r="8" spans="1:6" x14ac:dyDescent="0.25">
      <c r="A8" s="3" t="s">
        <v>31</v>
      </c>
      <c r="B8" s="4">
        <v>1</v>
      </c>
      <c r="C8" s="8">
        <v>77</v>
      </c>
      <c r="D8" s="8">
        <v>324</v>
      </c>
      <c r="E8" s="8">
        <v>409</v>
      </c>
      <c r="F8" s="1">
        <f>C8/E8</f>
        <v>0.18826405867970661</v>
      </c>
    </row>
    <row r="9" spans="1:6" x14ac:dyDescent="0.25">
      <c r="A9" s="3" t="s">
        <v>70</v>
      </c>
      <c r="B9" s="4">
        <v>12</v>
      </c>
      <c r="C9" s="8">
        <v>72.67</v>
      </c>
      <c r="D9" s="8">
        <v>159.16999999999999</v>
      </c>
      <c r="E9" s="8">
        <v>242.42</v>
      </c>
      <c r="F9" s="1">
        <f>C9/E9</f>
        <v>0.29976899595742929</v>
      </c>
    </row>
    <row r="10" spans="1:6" x14ac:dyDescent="0.25">
      <c r="A10" s="3" t="s">
        <v>14</v>
      </c>
      <c r="B10" s="4">
        <v>1</v>
      </c>
      <c r="C10" s="8">
        <v>71</v>
      </c>
      <c r="D10" s="8">
        <v>146</v>
      </c>
      <c r="E10" s="8">
        <v>224</v>
      </c>
      <c r="F10" s="1">
        <f>C10/E10</f>
        <v>0.3169642857142857</v>
      </c>
    </row>
    <row r="11" spans="1:6" x14ac:dyDescent="0.25">
      <c r="A11" s="3" t="s">
        <v>71</v>
      </c>
      <c r="B11" s="4">
        <v>7</v>
      </c>
      <c r="C11" s="8">
        <v>70</v>
      </c>
      <c r="D11" s="8">
        <v>117.29</v>
      </c>
      <c r="E11" s="8">
        <v>195.86</v>
      </c>
      <c r="F11" s="1">
        <f>C11/E11</f>
        <v>0.35739814152966404</v>
      </c>
    </row>
    <row r="12" spans="1:6" x14ac:dyDescent="0.25">
      <c r="A12" s="3" t="s">
        <v>77</v>
      </c>
      <c r="B12" s="4">
        <v>1</v>
      </c>
      <c r="C12" s="8">
        <v>69</v>
      </c>
      <c r="D12" s="8">
        <v>129</v>
      </c>
      <c r="E12" s="8">
        <v>200</v>
      </c>
      <c r="F12" s="1">
        <f>C12/E12</f>
        <v>0.34499999999999997</v>
      </c>
    </row>
    <row r="13" spans="1:6" x14ac:dyDescent="0.25">
      <c r="A13" s="3" t="s">
        <v>63</v>
      </c>
      <c r="B13" s="4">
        <v>3</v>
      </c>
      <c r="C13" s="8">
        <v>68.33</v>
      </c>
      <c r="D13" s="8">
        <v>193.33</v>
      </c>
      <c r="E13" s="8">
        <v>269.33</v>
      </c>
      <c r="F13" s="1">
        <f>C13/E13</f>
        <v>0.25370363494597709</v>
      </c>
    </row>
    <row r="14" spans="1:6" x14ac:dyDescent="0.25">
      <c r="A14" s="3" t="s">
        <v>53</v>
      </c>
      <c r="B14" s="4">
        <v>2</v>
      </c>
      <c r="C14" s="8">
        <v>63</v>
      </c>
      <c r="D14" s="8">
        <v>117.5</v>
      </c>
      <c r="E14" s="8">
        <v>191.5</v>
      </c>
      <c r="F14" s="1">
        <f>C14/E14</f>
        <v>0.32898172323759789</v>
      </c>
    </row>
    <row r="15" spans="1:6" x14ac:dyDescent="0.25">
      <c r="A15" s="3" t="s">
        <v>42</v>
      </c>
      <c r="B15" s="4">
        <v>7</v>
      </c>
      <c r="C15" s="8">
        <v>62.86</v>
      </c>
      <c r="D15" s="8">
        <v>225.86</v>
      </c>
      <c r="E15" s="8">
        <v>297.70999999999998</v>
      </c>
      <c r="F15" s="1">
        <f>C15/E15</f>
        <v>0.21114507406536565</v>
      </c>
    </row>
    <row r="16" spans="1:6" x14ac:dyDescent="0.25">
      <c r="A16" s="3" t="s">
        <v>131</v>
      </c>
      <c r="B16" s="4">
        <v>9</v>
      </c>
      <c r="C16" s="8">
        <v>62.33</v>
      </c>
      <c r="D16" s="8">
        <v>360.56</v>
      </c>
      <c r="E16" s="8">
        <v>428.56</v>
      </c>
      <c r="F16" s="1">
        <f>C16/E16</f>
        <v>0.14544054508120216</v>
      </c>
    </row>
    <row r="17" spans="1:6" x14ac:dyDescent="0.25">
      <c r="A17" s="3" t="s">
        <v>74</v>
      </c>
      <c r="B17" s="4">
        <v>2</v>
      </c>
      <c r="C17" s="8">
        <v>61</v>
      </c>
      <c r="D17" s="8">
        <v>172.5</v>
      </c>
      <c r="E17" s="8">
        <v>239.5</v>
      </c>
      <c r="F17" s="1">
        <f>C17/E17</f>
        <v>0.25469728601252611</v>
      </c>
    </row>
    <row r="18" spans="1:6" x14ac:dyDescent="0.25">
      <c r="A18" s="3" t="s">
        <v>47</v>
      </c>
      <c r="B18" s="4">
        <v>5</v>
      </c>
      <c r="C18" s="8">
        <v>60.8</v>
      </c>
      <c r="D18" s="8">
        <v>207.6</v>
      </c>
      <c r="E18" s="8">
        <v>276.60000000000002</v>
      </c>
      <c r="F18" s="1">
        <f>C18/E18</f>
        <v>0.21981200289226316</v>
      </c>
    </row>
    <row r="19" spans="1:6" x14ac:dyDescent="0.25">
      <c r="A19" s="3" t="s">
        <v>141</v>
      </c>
      <c r="B19" s="4">
        <v>16</v>
      </c>
      <c r="C19" s="8">
        <v>60.69</v>
      </c>
      <c r="D19" s="8">
        <v>77.19</v>
      </c>
      <c r="E19" s="8">
        <v>147.44</v>
      </c>
      <c r="F19" s="1">
        <f>C19/E19</f>
        <v>0.41162506782419966</v>
      </c>
    </row>
    <row r="20" spans="1:6" x14ac:dyDescent="0.25">
      <c r="A20" s="3" t="s">
        <v>139</v>
      </c>
      <c r="B20" s="4">
        <v>4</v>
      </c>
      <c r="C20" s="8">
        <v>60</v>
      </c>
      <c r="D20" s="8">
        <v>92.75</v>
      </c>
      <c r="E20" s="8">
        <v>157.5</v>
      </c>
      <c r="F20" s="1">
        <f>C20/E20</f>
        <v>0.38095238095238093</v>
      </c>
    </row>
    <row r="21" spans="1:6" x14ac:dyDescent="0.25">
      <c r="A21" s="3" t="s">
        <v>48</v>
      </c>
      <c r="B21" s="4">
        <v>76</v>
      </c>
      <c r="C21" s="8">
        <v>59.76</v>
      </c>
      <c r="D21" s="8">
        <v>268.88</v>
      </c>
      <c r="E21" s="8">
        <v>337.21</v>
      </c>
      <c r="F21" s="1">
        <f>C21/E21</f>
        <v>0.17721894368494409</v>
      </c>
    </row>
    <row r="22" spans="1:6" x14ac:dyDescent="0.25">
      <c r="A22" s="3" t="s">
        <v>51</v>
      </c>
      <c r="B22" s="4">
        <v>11</v>
      </c>
      <c r="C22" s="8">
        <v>59.09</v>
      </c>
      <c r="D22" s="8">
        <v>223.36</v>
      </c>
      <c r="E22" s="8">
        <v>291.27</v>
      </c>
      <c r="F22" s="1">
        <f>C22/E22</f>
        <v>0.20287018917155905</v>
      </c>
    </row>
    <row r="23" spans="1:6" x14ac:dyDescent="0.25">
      <c r="A23" s="3" t="s">
        <v>15</v>
      </c>
      <c r="B23" s="4">
        <v>2</v>
      </c>
      <c r="C23" s="8">
        <v>59</v>
      </c>
      <c r="D23" s="8">
        <v>164.5</v>
      </c>
      <c r="E23" s="8">
        <v>239</v>
      </c>
      <c r="F23" s="1">
        <f>C23/E23</f>
        <v>0.24686192468619247</v>
      </c>
    </row>
    <row r="24" spans="1:6" x14ac:dyDescent="0.25">
      <c r="A24" s="3" t="s">
        <v>101</v>
      </c>
      <c r="B24" s="4">
        <v>2</v>
      </c>
      <c r="C24" s="8">
        <v>59</v>
      </c>
      <c r="D24" s="8">
        <v>115.5</v>
      </c>
      <c r="E24" s="8">
        <v>186</v>
      </c>
      <c r="F24" s="1">
        <f>C24/E24</f>
        <v>0.31720430107526881</v>
      </c>
    </row>
    <row r="25" spans="1:6" x14ac:dyDescent="0.25">
      <c r="A25" s="3" t="s">
        <v>35</v>
      </c>
      <c r="B25" s="4">
        <v>1</v>
      </c>
      <c r="C25" s="8">
        <v>59</v>
      </c>
      <c r="D25" s="8">
        <v>100</v>
      </c>
      <c r="E25" s="8">
        <v>165</v>
      </c>
      <c r="F25" s="1">
        <f>C25/E25</f>
        <v>0.3575757575757576</v>
      </c>
    </row>
    <row r="26" spans="1:6" x14ac:dyDescent="0.25">
      <c r="A26" s="3" t="s">
        <v>64</v>
      </c>
      <c r="B26" s="4">
        <v>1</v>
      </c>
      <c r="C26" s="8">
        <v>59</v>
      </c>
      <c r="D26" s="8">
        <v>327</v>
      </c>
      <c r="E26" s="8">
        <v>392</v>
      </c>
      <c r="F26" s="1">
        <f>C26/E26</f>
        <v>0.15051020408163265</v>
      </c>
    </row>
    <row r="27" spans="1:6" x14ac:dyDescent="0.25">
      <c r="A27" s="3" t="s">
        <v>9</v>
      </c>
      <c r="B27" s="4">
        <v>20</v>
      </c>
      <c r="C27" s="8">
        <v>58.8</v>
      </c>
      <c r="D27" s="8">
        <v>231.4</v>
      </c>
      <c r="E27" s="8">
        <v>297.25</v>
      </c>
      <c r="F27" s="1">
        <f>C27/E27</f>
        <v>0.19781328847771235</v>
      </c>
    </row>
    <row r="28" spans="1:6" x14ac:dyDescent="0.25">
      <c r="A28" s="3" t="s">
        <v>69</v>
      </c>
      <c r="B28" s="4">
        <v>3</v>
      </c>
      <c r="C28" s="8">
        <v>58.67</v>
      </c>
      <c r="D28" s="8">
        <v>79.33</v>
      </c>
      <c r="E28" s="8">
        <v>143.66999999999999</v>
      </c>
      <c r="F28" s="1">
        <f>C28/E28</f>
        <v>0.40836639521124807</v>
      </c>
    </row>
    <row r="29" spans="1:6" x14ac:dyDescent="0.25">
      <c r="A29" s="3" t="s">
        <v>104</v>
      </c>
      <c r="B29" s="4">
        <v>15</v>
      </c>
      <c r="C29" s="8">
        <v>58.33</v>
      </c>
      <c r="D29" s="8">
        <v>157.47</v>
      </c>
      <c r="E29" s="8">
        <v>225.93</v>
      </c>
      <c r="F29" s="1">
        <f>C29/E29</f>
        <v>0.25817731155667684</v>
      </c>
    </row>
    <row r="30" spans="1:6" x14ac:dyDescent="0.25">
      <c r="A30" s="3" t="s">
        <v>136</v>
      </c>
      <c r="B30" s="4">
        <v>5</v>
      </c>
      <c r="C30" s="8">
        <v>57.2</v>
      </c>
      <c r="D30" s="8">
        <v>66.8</v>
      </c>
      <c r="E30" s="8">
        <v>135</v>
      </c>
      <c r="F30" s="1">
        <f>C30/E30</f>
        <v>0.42370370370370375</v>
      </c>
    </row>
    <row r="31" spans="1:6" x14ac:dyDescent="0.25">
      <c r="A31" s="3" t="s">
        <v>78</v>
      </c>
      <c r="B31" s="4">
        <v>6</v>
      </c>
      <c r="C31" s="8">
        <v>56.67</v>
      </c>
      <c r="D31" s="8">
        <v>101.17</v>
      </c>
      <c r="E31" s="8">
        <v>162</v>
      </c>
      <c r="F31" s="1">
        <f>C31/E31</f>
        <v>0.3498148148148148</v>
      </c>
    </row>
    <row r="32" spans="1:6" x14ac:dyDescent="0.25">
      <c r="A32" s="3" t="s">
        <v>13</v>
      </c>
      <c r="B32" s="4">
        <v>2</v>
      </c>
      <c r="C32" s="8">
        <v>56.5</v>
      </c>
      <c r="D32" s="8">
        <v>94.5</v>
      </c>
      <c r="E32" s="8">
        <v>158.5</v>
      </c>
      <c r="F32" s="1">
        <f>C32/E32</f>
        <v>0.35646687697160884</v>
      </c>
    </row>
    <row r="33" spans="1:6" x14ac:dyDescent="0.25">
      <c r="A33" s="3" t="s">
        <v>32</v>
      </c>
      <c r="B33" s="4">
        <v>23</v>
      </c>
      <c r="C33" s="8">
        <v>53.09</v>
      </c>
      <c r="D33" s="8">
        <v>136.87</v>
      </c>
      <c r="E33" s="8">
        <v>199.87</v>
      </c>
      <c r="F33" s="1">
        <f>C33/E33</f>
        <v>0.26562265472557162</v>
      </c>
    </row>
    <row r="34" spans="1:6" x14ac:dyDescent="0.25">
      <c r="A34" s="3" t="s">
        <v>90</v>
      </c>
      <c r="B34" s="4">
        <v>4</v>
      </c>
      <c r="C34" s="8">
        <v>53</v>
      </c>
      <c r="D34" s="8">
        <v>145</v>
      </c>
      <c r="E34" s="8">
        <v>210.5</v>
      </c>
      <c r="F34" s="1">
        <f>C34/E34</f>
        <v>0.25178147268408552</v>
      </c>
    </row>
    <row r="35" spans="1:6" x14ac:dyDescent="0.25">
      <c r="A35" s="3" t="s">
        <v>76</v>
      </c>
      <c r="B35" s="4">
        <v>8</v>
      </c>
      <c r="C35" s="8">
        <v>52.88</v>
      </c>
      <c r="D35" s="8">
        <v>103.75</v>
      </c>
      <c r="E35" s="8">
        <v>163.5</v>
      </c>
      <c r="F35" s="1">
        <f>C35/E35</f>
        <v>0.32342507645259938</v>
      </c>
    </row>
    <row r="36" spans="1:6" x14ac:dyDescent="0.25">
      <c r="A36" s="3" t="s">
        <v>102</v>
      </c>
      <c r="B36" s="4">
        <v>2</v>
      </c>
      <c r="C36" s="8">
        <v>52.5</v>
      </c>
      <c r="D36" s="8">
        <v>164</v>
      </c>
      <c r="E36" s="8">
        <v>225.5</v>
      </c>
      <c r="F36" s="1">
        <f>C36/E36</f>
        <v>0.2328159645232816</v>
      </c>
    </row>
    <row r="37" spans="1:6" x14ac:dyDescent="0.25">
      <c r="A37" s="3" t="s">
        <v>98</v>
      </c>
      <c r="B37" s="4">
        <v>6</v>
      </c>
      <c r="C37" s="8">
        <v>51.33</v>
      </c>
      <c r="D37" s="8">
        <v>130.5</v>
      </c>
      <c r="E37" s="8">
        <v>192</v>
      </c>
      <c r="F37" s="1">
        <f>C37/E37</f>
        <v>0.26734374999999999</v>
      </c>
    </row>
    <row r="38" spans="1:6" x14ac:dyDescent="0.25">
      <c r="A38" s="3" t="s">
        <v>56</v>
      </c>
      <c r="B38" s="4">
        <v>1</v>
      </c>
      <c r="C38" s="8">
        <v>51</v>
      </c>
      <c r="D38" s="8">
        <v>95</v>
      </c>
      <c r="E38" s="8">
        <v>156</v>
      </c>
      <c r="F38" s="1">
        <f>C38/E38</f>
        <v>0.32692307692307693</v>
      </c>
    </row>
    <row r="39" spans="1:6" x14ac:dyDescent="0.25">
      <c r="A39" s="3" t="s">
        <v>54</v>
      </c>
      <c r="B39" s="4">
        <v>9</v>
      </c>
      <c r="C39" s="8">
        <v>50.67</v>
      </c>
      <c r="D39" s="8">
        <v>131.56</v>
      </c>
      <c r="E39" s="8">
        <v>194.22</v>
      </c>
      <c r="F39" s="1">
        <f>C39/E39</f>
        <v>0.26088971269694161</v>
      </c>
    </row>
    <row r="40" spans="1:6" x14ac:dyDescent="0.25">
      <c r="A40" s="3" t="s">
        <v>83</v>
      </c>
      <c r="B40" s="4">
        <v>8</v>
      </c>
      <c r="C40" s="8">
        <v>50.25</v>
      </c>
      <c r="D40" s="8">
        <v>169.38</v>
      </c>
      <c r="E40" s="8">
        <v>229</v>
      </c>
      <c r="F40" s="1">
        <f>C40/E40</f>
        <v>0.21943231441048036</v>
      </c>
    </row>
    <row r="41" spans="1:6" x14ac:dyDescent="0.25">
      <c r="A41" s="3" t="s">
        <v>39</v>
      </c>
      <c r="B41" s="4">
        <v>15</v>
      </c>
      <c r="C41" s="8">
        <v>49.2</v>
      </c>
      <c r="D41" s="8">
        <v>153.80000000000001</v>
      </c>
      <c r="E41" s="8">
        <v>216.4</v>
      </c>
      <c r="F41" s="1">
        <f>C41/E41</f>
        <v>0.22735674676524956</v>
      </c>
    </row>
    <row r="42" spans="1:6" x14ac:dyDescent="0.25">
      <c r="A42" s="3" t="s">
        <v>142</v>
      </c>
      <c r="B42" s="4">
        <v>6</v>
      </c>
      <c r="C42" s="8">
        <v>49.17</v>
      </c>
      <c r="D42" s="8">
        <v>133.16999999999999</v>
      </c>
      <c r="E42" s="8">
        <v>189.83</v>
      </c>
      <c r="F42" s="1">
        <f>C42/E42</f>
        <v>0.25902122952115048</v>
      </c>
    </row>
    <row r="43" spans="1:6" x14ac:dyDescent="0.25">
      <c r="A43" s="3" t="s">
        <v>140</v>
      </c>
      <c r="B43" s="4">
        <v>16</v>
      </c>
      <c r="C43" s="8">
        <v>48.06</v>
      </c>
      <c r="D43" s="8">
        <v>80.56</v>
      </c>
      <c r="E43" s="8">
        <v>143.44</v>
      </c>
      <c r="F43" s="1">
        <f>C43/E43</f>
        <v>0.33505298382598997</v>
      </c>
    </row>
    <row r="44" spans="1:6" x14ac:dyDescent="0.25">
      <c r="A44" s="3" t="s">
        <v>103</v>
      </c>
      <c r="B44" s="4">
        <v>20</v>
      </c>
      <c r="C44" s="8">
        <v>47.3</v>
      </c>
      <c r="D44" s="8">
        <v>182.35</v>
      </c>
      <c r="E44" s="8">
        <v>242.25</v>
      </c>
      <c r="F44" s="1">
        <f>C44/E44</f>
        <v>0.19525283797729617</v>
      </c>
    </row>
    <row r="45" spans="1:6" x14ac:dyDescent="0.25">
      <c r="A45" s="3" t="s">
        <v>99</v>
      </c>
      <c r="B45" s="4">
        <v>21</v>
      </c>
      <c r="C45" s="8">
        <v>46.62</v>
      </c>
      <c r="D45" s="8">
        <v>124.76</v>
      </c>
      <c r="E45" s="8">
        <v>183.62</v>
      </c>
      <c r="F45" s="1">
        <f>C45/E45</f>
        <v>0.25389391133863409</v>
      </c>
    </row>
    <row r="46" spans="1:6" x14ac:dyDescent="0.25">
      <c r="A46" s="3" t="s">
        <v>138</v>
      </c>
      <c r="B46" s="4">
        <v>98</v>
      </c>
      <c r="C46" s="8">
        <v>46.4</v>
      </c>
      <c r="D46" s="8">
        <v>147.01</v>
      </c>
      <c r="E46" s="8">
        <v>204.42</v>
      </c>
      <c r="F46" s="1">
        <f>C46/E46</f>
        <v>0.22698366108991294</v>
      </c>
    </row>
    <row r="47" spans="1:6" x14ac:dyDescent="0.25">
      <c r="A47" s="3" t="s">
        <v>50</v>
      </c>
      <c r="B47" s="4">
        <v>2</v>
      </c>
      <c r="C47" s="8">
        <v>46</v>
      </c>
      <c r="D47" s="8">
        <v>178.5</v>
      </c>
      <c r="E47" s="8">
        <v>233</v>
      </c>
      <c r="F47" s="1">
        <f>C47/E47</f>
        <v>0.19742489270386265</v>
      </c>
    </row>
    <row r="48" spans="1:6" x14ac:dyDescent="0.25">
      <c r="A48" s="3" t="s">
        <v>52</v>
      </c>
      <c r="B48" s="4">
        <v>7</v>
      </c>
      <c r="C48" s="8">
        <v>45.29</v>
      </c>
      <c r="D48" s="8">
        <v>144.29</v>
      </c>
      <c r="E48" s="8">
        <v>203.29</v>
      </c>
      <c r="F48" s="1">
        <f>C48/E48</f>
        <v>0.22278518372767966</v>
      </c>
    </row>
    <row r="49" spans="1:6" x14ac:dyDescent="0.25">
      <c r="A49" s="3" t="s">
        <v>58</v>
      </c>
      <c r="B49" s="4">
        <v>3</v>
      </c>
      <c r="C49" s="8">
        <v>45</v>
      </c>
      <c r="D49" s="8">
        <v>82</v>
      </c>
      <c r="E49" s="8">
        <v>138</v>
      </c>
      <c r="F49" s="1">
        <f>C49/E49</f>
        <v>0.32608695652173914</v>
      </c>
    </row>
    <row r="50" spans="1:6" x14ac:dyDescent="0.25">
      <c r="A50" s="3" t="s">
        <v>44</v>
      </c>
      <c r="B50" s="4">
        <v>2</v>
      </c>
      <c r="C50" s="8">
        <v>45</v>
      </c>
      <c r="D50" s="8">
        <v>200.5</v>
      </c>
      <c r="E50" s="8">
        <v>250.5</v>
      </c>
      <c r="F50" s="1">
        <f>C50/E50</f>
        <v>0.17964071856287425</v>
      </c>
    </row>
    <row r="51" spans="1:6" x14ac:dyDescent="0.25">
      <c r="A51" s="3" t="s">
        <v>59</v>
      </c>
      <c r="B51" s="4">
        <v>1</v>
      </c>
      <c r="C51" s="8">
        <v>45</v>
      </c>
      <c r="D51" s="8">
        <v>75</v>
      </c>
      <c r="E51" s="8">
        <v>129</v>
      </c>
      <c r="F51" s="1">
        <f>C51/E51</f>
        <v>0.34883720930232559</v>
      </c>
    </row>
    <row r="52" spans="1:6" x14ac:dyDescent="0.25">
      <c r="A52" s="3" t="s">
        <v>10</v>
      </c>
      <c r="B52" s="4">
        <v>2</v>
      </c>
      <c r="C52" s="8">
        <v>44.5</v>
      </c>
      <c r="D52" s="8">
        <v>234</v>
      </c>
      <c r="E52" s="8">
        <v>289</v>
      </c>
      <c r="F52" s="1">
        <f>C52/E52</f>
        <v>0.15397923875432526</v>
      </c>
    </row>
    <row r="53" spans="1:6" x14ac:dyDescent="0.25">
      <c r="A53" s="3" t="s">
        <v>66</v>
      </c>
      <c r="B53" s="4">
        <v>1</v>
      </c>
      <c r="C53" s="8">
        <v>44</v>
      </c>
      <c r="D53" s="8">
        <v>80</v>
      </c>
      <c r="E53" s="8">
        <v>124</v>
      </c>
      <c r="F53" s="1">
        <f>C53/E53</f>
        <v>0.35483870967741937</v>
      </c>
    </row>
    <row r="54" spans="1:6" x14ac:dyDescent="0.25">
      <c r="A54" s="3" t="s">
        <v>97</v>
      </c>
      <c r="B54" s="4">
        <v>52</v>
      </c>
      <c r="C54" s="8">
        <v>43.98</v>
      </c>
      <c r="D54" s="8">
        <v>111.04</v>
      </c>
      <c r="E54" s="8">
        <v>166.35</v>
      </c>
      <c r="F54" s="1">
        <f>C54/E54</f>
        <v>0.26438232642019838</v>
      </c>
    </row>
    <row r="55" spans="1:6" x14ac:dyDescent="0.25">
      <c r="A55" s="3" t="s">
        <v>94</v>
      </c>
      <c r="B55" s="4">
        <v>45</v>
      </c>
      <c r="C55" s="8">
        <v>43.96</v>
      </c>
      <c r="D55" s="8">
        <v>108.76</v>
      </c>
      <c r="E55" s="8">
        <v>161.82</v>
      </c>
      <c r="F55" s="1">
        <f>C55/E55</f>
        <v>0.27165986899023609</v>
      </c>
    </row>
    <row r="56" spans="1:6" x14ac:dyDescent="0.25">
      <c r="A56" s="3" t="s">
        <v>93</v>
      </c>
      <c r="B56" s="4">
        <v>9</v>
      </c>
      <c r="C56" s="8">
        <v>42.56</v>
      </c>
      <c r="D56" s="8">
        <v>123.33</v>
      </c>
      <c r="E56" s="8">
        <v>177.33</v>
      </c>
      <c r="F56" s="1">
        <f>C56/E56</f>
        <v>0.24000451136299555</v>
      </c>
    </row>
    <row r="57" spans="1:6" x14ac:dyDescent="0.25">
      <c r="A57" s="3" t="s">
        <v>29</v>
      </c>
      <c r="B57" s="4">
        <v>1</v>
      </c>
      <c r="C57" s="8">
        <v>42</v>
      </c>
      <c r="D57" s="8">
        <v>48</v>
      </c>
      <c r="E57" s="8">
        <v>109</v>
      </c>
      <c r="F57" s="1">
        <f>C57/E57</f>
        <v>0.38532110091743121</v>
      </c>
    </row>
    <row r="58" spans="1:6" x14ac:dyDescent="0.25">
      <c r="A58" s="3" t="s">
        <v>46</v>
      </c>
      <c r="B58" s="4">
        <v>2</v>
      </c>
      <c r="C58" s="8">
        <v>41</v>
      </c>
      <c r="D58" s="8">
        <v>174</v>
      </c>
      <c r="E58" s="8">
        <v>225</v>
      </c>
      <c r="F58" s="1">
        <f>C58/E58</f>
        <v>0.18222222222222223</v>
      </c>
    </row>
    <row r="59" spans="1:6" x14ac:dyDescent="0.25">
      <c r="A59" s="3" t="s">
        <v>57</v>
      </c>
      <c r="B59" s="4">
        <v>1</v>
      </c>
      <c r="C59" s="8">
        <v>41</v>
      </c>
      <c r="D59" s="8">
        <v>91</v>
      </c>
      <c r="E59" s="8">
        <v>137</v>
      </c>
      <c r="F59" s="1">
        <f>C59/E59</f>
        <v>0.29927007299270075</v>
      </c>
    </row>
    <row r="60" spans="1:6" x14ac:dyDescent="0.25">
      <c r="A60" s="3" t="s">
        <v>118</v>
      </c>
      <c r="B60" s="4">
        <v>1</v>
      </c>
      <c r="C60" s="8">
        <v>41</v>
      </c>
      <c r="D60" s="8">
        <v>113</v>
      </c>
      <c r="E60" s="8">
        <v>159</v>
      </c>
      <c r="F60" s="1">
        <f>C60/E60</f>
        <v>0.25786163522012578</v>
      </c>
    </row>
    <row r="61" spans="1:6" x14ac:dyDescent="0.25">
      <c r="A61" s="3" t="s">
        <v>133</v>
      </c>
      <c r="B61" s="4">
        <v>1</v>
      </c>
      <c r="C61" s="8">
        <v>40</v>
      </c>
      <c r="D61" s="8">
        <v>86</v>
      </c>
      <c r="E61" s="8">
        <v>127</v>
      </c>
      <c r="F61" s="1">
        <f>C61/E61</f>
        <v>0.31496062992125984</v>
      </c>
    </row>
    <row r="62" spans="1:6" x14ac:dyDescent="0.25">
      <c r="A62" s="3" t="s">
        <v>49</v>
      </c>
      <c r="B62" s="4">
        <v>7</v>
      </c>
      <c r="C62" s="8">
        <v>39.71</v>
      </c>
      <c r="D62" s="8">
        <v>184.43</v>
      </c>
      <c r="E62" s="8">
        <v>233.57</v>
      </c>
      <c r="F62" s="1">
        <f>C62/E62</f>
        <v>0.17001327225242968</v>
      </c>
    </row>
    <row r="63" spans="1:6" x14ac:dyDescent="0.25">
      <c r="A63" s="3" t="s">
        <v>92</v>
      </c>
      <c r="B63" s="4">
        <v>2</v>
      </c>
      <c r="C63" s="8">
        <v>39.5</v>
      </c>
      <c r="D63" s="8">
        <v>159.5</v>
      </c>
      <c r="E63" s="8">
        <v>208</v>
      </c>
      <c r="F63" s="1">
        <f>C63/E63</f>
        <v>0.18990384615384615</v>
      </c>
    </row>
    <row r="64" spans="1:6" x14ac:dyDescent="0.25">
      <c r="A64" s="3" t="s">
        <v>33</v>
      </c>
      <c r="B64" s="4">
        <v>6</v>
      </c>
      <c r="C64" s="8">
        <v>38</v>
      </c>
      <c r="D64" s="8">
        <v>88.17</v>
      </c>
      <c r="E64" s="8">
        <v>134.16999999999999</v>
      </c>
      <c r="F64" s="1">
        <f>C64/E64</f>
        <v>0.28322277707386156</v>
      </c>
    </row>
    <row r="65" spans="1:6" x14ac:dyDescent="0.25">
      <c r="A65" s="3" t="s">
        <v>135</v>
      </c>
      <c r="B65" s="4">
        <v>25</v>
      </c>
      <c r="C65" s="8">
        <v>37.92</v>
      </c>
      <c r="D65" s="8">
        <v>78.680000000000007</v>
      </c>
      <c r="E65" s="8">
        <v>129.08000000000001</v>
      </c>
      <c r="F65" s="1">
        <f>C65/E65</f>
        <v>0.29377130461729156</v>
      </c>
    </row>
    <row r="66" spans="1:6" x14ac:dyDescent="0.25">
      <c r="A66" s="3" t="s">
        <v>100</v>
      </c>
      <c r="B66" s="4">
        <v>29</v>
      </c>
      <c r="C66" s="8">
        <v>36.619999999999997</v>
      </c>
      <c r="D66" s="8">
        <v>97.79</v>
      </c>
      <c r="E66" s="8">
        <v>143.9</v>
      </c>
      <c r="F66" s="1">
        <f>C66/E66</f>
        <v>0.25448227936066709</v>
      </c>
    </row>
    <row r="67" spans="1:6" x14ac:dyDescent="0.25">
      <c r="A67" s="3" t="s">
        <v>45</v>
      </c>
      <c r="B67" s="4">
        <v>1</v>
      </c>
      <c r="C67" s="8">
        <v>36</v>
      </c>
      <c r="D67" s="8">
        <v>126</v>
      </c>
      <c r="E67" s="8">
        <v>180</v>
      </c>
      <c r="F67" s="1">
        <f>C67/E67</f>
        <v>0.2</v>
      </c>
    </row>
    <row r="68" spans="1:6" x14ac:dyDescent="0.25">
      <c r="A68" s="3" t="s">
        <v>89</v>
      </c>
      <c r="B68" s="4">
        <v>9</v>
      </c>
      <c r="C68" s="8">
        <v>35</v>
      </c>
      <c r="D68" s="8">
        <v>107.33</v>
      </c>
      <c r="E68" s="8">
        <v>158.11000000000001</v>
      </c>
      <c r="F68" s="1">
        <f>C68/E68</f>
        <v>0.22136487255708048</v>
      </c>
    </row>
    <row r="69" spans="1:6" x14ac:dyDescent="0.25">
      <c r="A69" s="3" t="s">
        <v>5</v>
      </c>
      <c r="B69" s="4">
        <v>205</v>
      </c>
      <c r="C69" s="8">
        <v>34.79</v>
      </c>
      <c r="D69" s="8">
        <v>44.34</v>
      </c>
      <c r="E69" s="8">
        <v>73.31</v>
      </c>
      <c r="F69" s="1">
        <f>C69/E69</f>
        <v>0.4745600873005047</v>
      </c>
    </row>
    <row r="70" spans="1:6" x14ac:dyDescent="0.25">
      <c r="A70" s="3" t="s">
        <v>23</v>
      </c>
      <c r="B70" s="4">
        <v>337</v>
      </c>
      <c r="C70" s="8">
        <v>34.11</v>
      </c>
      <c r="D70" s="8">
        <v>70.180000000000007</v>
      </c>
      <c r="E70" s="8">
        <v>107.27</v>
      </c>
      <c r="F70" s="1">
        <f>C70/E70</f>
        <v>0.31798266057611635</v>
      </c>
    </row>
    <row r="71" spans="1:6" x14ac:dyDescent="0.25">
      <c r="A71" s="3" t="s">
        <v>55</v>
      </c>
      <c r="B71" s="4">
        <v>2</v>
      </c>
      <c r="C71" s="8">
        <v>33.5</v>
      </c>
      <c r="D71" s="8">
        <v>65</v>
      </c>
      <c r="E71" s="8">
        <v>103</v>
      </c>
      <c r="F71" s="1">
        <f>C71/E71</f>
        <v>0.32524271844660196</v>
      </c>
    </row>
    <row r="72" spans="1:6" x14ac:dyDescent="0.25">
      <c r="A72" s="3" t="s">
        <v>30</v>
      </c>
      <c r="B72" s="4">
        <v>1</v>
      </c>
      <c r="C72" s="8">
        <v>33</v>
      </c>
      <c r="D72" s="8">
        <v>46</v>
      </c>
      <c r="E72" s="8">
        <v>86</v>
      </c>
      <c r="F72" s="1">
        <f>C72/E72</f>
        <v>0.38372093023255816</v>
      </c>
    </row>
    <row r="73" spans="1:6" x14ac:dyDescent="0.25">
      <c r="A73" s="3" t="s">
        <v>110</v>
      </c>
      <c r="B73" s="4">
        <v>11</v>
      </c>
      <c r="C73" s="8">
        <v>32.270000000000003</v>
      </c>
      <c r="D73" s="8">
        <v>108</v>
      </c>
      <c r="E73" s="8">
        <v>148.27000000000001</v>
      </c>
      <c r="F73" s="1">
        <f>C73/E73</f>
        <v>0.21764348823093008</v>
      </c>
    </row>
    <row r="74" spans="1:6" x14ac:dyDescent="0.25">
      <c r="A74" s="3" t="s">
        <v>20</v>
      </c>
      <c r="B74" s="4">
        <v>3</v>
      </c>
      <c r="C74" s="8">
        <v>31.67</v>
      </c>
      <c r="D74" s="8">
        <v>45</v>
      </c>
      <c r="E74" s="8">
        <v>79</v>
      </c>
      <c r="F74" s="1">
        <f>C74/E74</f>
        <v>0.40088607594936709</v>
      </c>
    </row>
    <row r="75" spans="1:6" x14ac:dyDescent="0.25">
      <c r="A75" s="3" t="s">
        <v>106</v>
      </c>
      <c r="B75" s="4">
        <v>17</v>
      </c>
      <c r="C75" s="8">
        <v>30.94</v>
      </c>
      <c r="D75" s="8">
        <v>124.06</v>
      </c>
      <c r="E75" s="8">
        <v>168</v>
      </c>
      <c r="F75" s="1">
        <f>C75/E75</f>
        <v>0.18416666666666667</v>
      </c>
    </row>
    <row r="76" spans="1:6" x14ac:dyDescent="0.25">
      <c r="A76" s="3" t="s">
        <v>4</v>
      </c>
      <c r="B76" s="4">
        <v>6</v>
      </c>
      <c r="C76" s="8">
        <v>30.83</v>
      </c>
      <c r="D76" s="8">
        <v>87.67</v>
      </c>
      <c r="E76" s="8">
        <v>125.17</v>
      </c>
      <c r="F76" s="1">
        <f>C76/E76</f>
        <v>0.24630502516577452</v>
      </c>
    </row>
    <row r="77" spans="1:6" x14ac:dyDescent="0.25">
      <c r="A77" s="3" t="s">
        <v>80</v>
      </c>
      <c r="B77" s="4">
        <v>22</v>
      </c>
      <c r="C77" s="8">
        <v>30.5</v>
      </c>
      <c r="D77" s="8">
        <v>98.45</v>
      </c>
      <c r="E77" s="8">
        <v>138.05000000000001</v>
      </c>
      <c r="F77" s="1">
        <f>C77/E77</f>
        <v>0.22093444404201373</v>
      </c>
    </row>
    <row r="78" spans="1:6" x14ac:dyDescent="0.25">
      <c r="A78" s="3" t="s">
        <v>16</v>
      </c>
      <c r="B78" s="4">
        <v>2</v>
      </c>
      <c r="C78" s="8">
        <v>30.5</v>
      </c>
      <c r="D78" s="8">
        <v>57.5</v>
      </c>
      <c r="E78" s="8">
        <v>92.5</v>
      </c>
      <c r="F78" s="1">
        <f>C78/E78</f>
        <v>0.32972972972972975</v>
      </c>
    </row>
    <row r="79" spans="1:6" x14ac:dyDescent="0.25">
      <c r="A79" s="3" t="s">
        <v>73</v>
      </c>
      <c r="B79" s="4">
        <v>3</v>
      </c>
      <c r="C79" s="8">
        <v>30.33</v>
      </c>
      <c r="D79" s="8">
        <v>151.66999999999999</v>
      </c>
      <c r="E79" s="8">
        <v>191.33</v>
      </c>
      <c r="F79" s="1">
        <f>C79/E79</f>
        <v>0.15852192546908481</v>
      </c>
    </row>
    <row r="80" spans="1:6" x14ac:dyDescent="0.25">
      <c r="A80" s="3" t="s">
        <v>36</v>
      </c>
      <c r="B80" s="4">
        <v>27</v>
      </c>
      <c r="C80" s="8">
        <v>30.22</v>
      </c>
      <c r="D80" s="8">
        <v>111.07</v>
      </c>
      <c r="E80" s="8">
        <v>151.19</v>
      </c>
      <c r="F80" s="1">
        <f>C80/E80</f>
        <v>0.19988094450691182</v>
      </c>
    </row>
    <row r="81" spans="1:6" x14ac:dyDescent="0.25">
      <c r="A81" s="3" t="s">
        <v>12</v>
      </c>
      <c r="B81" s="4">
        <v>2</v>
      </c>
      <c r="C81" s="8">
        <v>29</v>
      </c>
      <c r="D81" s="8">
        <v>34</v>
      </c>
      <c r="E81" s="8">
        <v>66</v>
      </c>
      <c r="F81" s="1">
        <f>C81/E81</f>
        <v>0.43939393939393939</v>
      </c>
    </row>
    <row r="82" spans="1:6" x14ac:dyDescent="0.25">
      <c r="A82" s="3" t="s">
        <v>129</v>
      </c>
      <c r="B82" s="4">
        <v>1</v>
      </c>
      <c r="C82" s="8">
        <v>29</v>
      </c>
      <c r="D82" s="8">
        <v>34</v>
      </c>
      <c r="E82" s="8">
        <v>75</v>
      </c>
      <c r="F82" s="1">
        <f>C82/E82</f>
        <v>0.38666666666666666</v>
      </c>
    </row>
    <row r="83" spans="1:6" x14ac:dyDescent="0.25">
      <c r="A83" s="3" t="s">
        <v>121</v>
      </c>
      <c r="B83" s="4">
        <v>1</v>
      </c>
      <c r="C83" s="8">
        <v>29</v>
      </c>
      <c r="D83" s="8">
        <v>99</v>
      </c>
      <c r="E83" s="8">
        <v>129</v>
      </c>
      <c r="F83" s="1">
        <f>C83/E83</f>
        <v>0.22480620155038761</v>
      </c>
    </row>
    <row r="84" spans="1:6" x14ac:dyDescent="0.25">
      <c r="A84" s="3" t="s">
        <v>84</v>
      </c>
      <c r="B84" s="4">
        <v>53</v>
      </c>
      <c r="C84" s="8">
        <v>28.38</v>
      </c>
      <c r="D84" s="8">
        <v>67.42</v>
      </c>
      <c r="E84" s="8">
        <v>103.04</v>
      </c>
      <c r="F84" s="1">
        <f>C84/E84</f>
        <v>0.27542701863354035</v>
      </c>
    </row>
    <row r="85" spans="1:6" x14ac:dyDescent="0.25">
      <c r="A85" s="3" t="s">
        <v>19</v>
      </c>
      <c r="B85" s="4">
        <v>55</v>
      </c>
      <c r="C85" s="8">
        <v>28.35</v>
      </c>
      <c r="D85" s="8">
        <v>48.51</v>
      </c>
      <c r="E85" s="8">
        <v>81.95</v>
      </c>
      <c r="F85" s="1">
        <f>C85/E85</f>
        <v>0.34594264795607077</v>
      </c>
    </row>
    <row r="86" spans="1:6" x14ac:dyDescent="0.25">
      <c r="A86" s="3" t="s">
        <v>62</v>
      </c>
      <c r="B86" s="4">
        <v>2</v>
      </c>
      <c r="C86" s="8">
        <v>27.5</v>
      </c>
      <c r="D86" s="8">
        <v>47</v>
      </c>
      <c r="E86" s="8">
        <v>91</v>
      </c>
      <c r="F86" s="1">
        <f>C86/E86</f>
        <v>0.30219780219780218</v>
      </c>
    </row>
    <row r="87" spans="1:6" x14ac:dyDescent="0.25">
      <c r="A87" s="3" t="s">
        <v>68</v>
      </c>
      <c r="B87" s="4">
        <v>11</v>
      </c>
      <c r="C87" s="8">
        <v>27.36</v>
      </c>
      <c r="D87" s="8">
        <v>48.64</v>
      </c>
      <c r="E87" s="8">
        <v>83.18</v>
      </c>
      <c r="F87" s="1">
        <f>C87/E87</f>
        <v>0.32892522240923294</v>
      </c>
    </row>
    <row r="88" spans="1:6" x14ac:dyDescent="0.25">
      <c r="A88" s="3" t="s">
        <v>22</v>
      </c>
      <c r="B88" s="4">
        <v>17</v>
      </c>
      <c r="C88" s="8">
        <v>27.12</v>
      </c>
      <c r="D88" s="8">
        <v>71.650000000000006</v>
      </c>
      <c r="E88" s="8">
        <v>106.94</v>
      </c>
      <c r="F88" s="1">
        <f>C88/E88</f>
        <v>0.25360014961660748</v>
      </c>
    </row>
    <row r="89" spans="1:6" x14ac:dyDescent="0.25">
      <c r="A89" s="3" t="s">
        <v>116</v>
      </c>
      <c r="B89" s="4">
        <v>68</v>
      </c>
      <c r="C89" s="8">
        <v>26.37</v>
      </c>
      <c r="D89" s="8">
        <v>52.53</v>
      </c>
      <c r="E89" s="8">
        <v>85.79</v>
      </c>
      <c r="F89" s="1">
        <f>C89/E89</f>
        <v>0.30737848234059911</v>
      </c>
    </row>
    <row r="90" spans="1:6" x14ac:dyDescent="0.25">
      <c r="A90" s="3" t="s">
        <v>8</v>
      </c>
      <c r="B90" s="4">
        <v>4</v>
      </c>
      <c r="C90" s="8">
        <v>26.25</v>
      </c>
      <c r="D90" s="8">
        <v>52.75</v>
      </c>
      <c r="E90" s="8">
        <v>81.25</v>
      </c>
      <c r="F90" s="1">
        <f>C90/E90</f>
        <v>0.32307692307692309</v>
      </c>
    </row>
    <row r="91" spans="1:6" x14ac:dyDescent="0.25">
      <c r="A91" s="3" t="s">
        <v>28</v>
      </c>
      <c r="B91" s="4">
        <v>1</v>
      </c>
      <c r="C91" s="8">
        <v>26</v>
      </c>
      <c r="D91" s="8">
        <v>33</v>
      </c>
      <c r="E91" s="8">
        <v>60</v>
      </c>
      <c r="F91" s="1">
        <f>C91/E91</f>
        <v>0.43333333333333335</v>
      </c>
    </row>
    <row r="92" spans="1:6" x14ac:dyDescent="0.25">
      <c r="A92" s="3" t="s">
        <v>130</v>
      </c>
      <c r="B92" s="4">
        <v>1</v>
      </c>
      <c r="C92" s="8">
        <v>26</v>
      </c>
      <c r="D92" s="8">
        <v>93</v>
      </c>
      <c r="E92" s="8">
        <v>130</v>
      </c>
      <c r="F92" s="1">
        <f>C92/E92</f>
        <v>0.2</v>
      </c>
    </row>
    <row r="93" spans="1:6" x14ac:dyDescent="0.25">
      <c r="A93" s="3" t="s">
        <v>26</v>
      </c>
      <c r="B93" s="4">
        <v>23</v>
      </c>
      <c r="C93" s="8">
        <v>25.87</v>
      </c>
      <c r="D93" s="8">
        <v>36.83</v>
      </c>
      <c r="E93" s="8">
        <v>70.09</v>
      </c>
      <c r="F93" s="1">
        <f>C93/E93</f>
        <v>0.36909687544585534</v>
      </c>
    </row>
    <row r="94" spans="1:6" x14ac:dyDescent="0.25">
      <c r="A94" s="3" t="s">
        <v>11</v>
      </c>
      <c r="B94" s="4">
        <v>5</v>
      </c>
      <c r="C94" s="8">
        <v>25.8</v>
      </c>
      <c r="D94" s="8">
        <v>52.8</v>
      </c>
      <c r="E94" s="8">
        <v>82.6</v>
      </c>
      <c r="F94" s="1">
        <f>C94/E94</f>
        <v>0.31234866828087171</v>
      </c>
    </row>
    <row r="95" spans="1:6" x14ac:dyDescent="0.25">
      <c r="A95" s="3" t="s">
        <v>122</v>
      </c>
      <c r="B95" s="4">
        <v>111</v>
      </c>
      <c r="C95" s="8">
        <v>25.52</v>
      </c>
      <c r="D95" s="8">
        <v>69.86</v>
      </c>
      <c r="E95" s="8">
        <v>102.99</v>
      </c>
      <c r="F95" s="1">
        <f>C95/E95</f>
        <v>0.24779104767453153</v>
      </c>
    </row>
    <row r="96" spans="1:6" x14ac:dyDescent="0.25">
      <c r="A96" s="3" t="s">
        <v>43</v>
      </c>
      <c r="B96" s="4">
        <v>2</v>
      </c>
      <c r="C96" s="8">
        <v>25.5</v>
      </c>
      <c r="D96" s="8">
        <v>82.5</v>
      </c>
      <c r="E96" s="8">
        <v>115.5</v>
      </c>
      <c r="F96" s="1">
        <f>C96/E96</f>
        <v>0.22077922077922077</v>
      </c>
    </row>
    <row r="97" spans="1:6" x14ac:dyDescent="0.25">
      <c r="A97" s="3" t="s">
        <v>37</v>
      </c>
      <c r="B97" s="4">
        <v>1</v>
      </c>
      <c r="C97" s="8">
        <v>25</v>
      </c>
      <c r="D97" s="8">
        <v>66</v>
      </c>
      <c r="E97" s="8">
        <v>101</v>
      </c>
      <c r="F97" s="1">
        <f>C97/E97</f>
        <v>0.24752475247524752</v>
      </c>
    </row>
    <row r="98" spans="1:6" x14ac:dyDescent="0.25">
      <c r="A98" s="3" t="s">
        <v>96</v>
      </c>
      <c r="B98" s="4">
        <v>10</v>
      </c>
      <c r="C98" s="8">
        <v>24.8</v>
      </c>
      <c r="D98" s="8">
        <v>44.3</v>
      </c>
      <c r="E98" s="8">
        <v>77</v>
      </c>
      <c r="F98" s="1">
        <f>C98/E98</f>
        <v>0.32207792207792207</v>
      </c>
    </row>
    <row r="99" spans="1:6" x14ac:dyDescent="0.25">
      <c r="A99" s="3" t="s">
        <v>61</v>
      </c>
      <c r="B99" s="4">
        <v>4</v>
      </c>
      <c r="C99" s="8">
        <v>24.5</v>
      </c>
      <c r="D99" s="8">
        <v>92.25</v>
      </c>
      <c r="E99" s="8">
        <v>125.75</v>
      </c>
      <c r="F99" s="1">
        <f>C99/E99</f>
        <v>0.19483101391650098</v>
      </c>
    </row>
    <row r="100" spans="1:6" x14ac:dyDescent="0.25">
      <c r="A100" s="3" t="s">
        <v>114</v>
      </c>
      <c r="B100" s="4">
        <v>48</v>
      </c>
      <c r="C100" s="8">
        <v>24.44</v>
      </c>
      <c r="D100" s="8">
        <v>69.400000000000006</v>
      </c>
      <c r="E100" s="8">
        <v>100.65</v>
      </c>
      <c r="F100" s="1">
        <f>C100/E100</f>
        <v>0.24282165921510185</v>
      </c>
    </row>
    <row r="101" spans="1:6" x14ac:dyDescent="0.25">
      <c r="A101" s="3" t="s">
        <v>123</v>
      </c>
      <c r="B101" s="4">
        <v>50</v>
      </c>
      <c r="C101" s="8">
        <v>24.08</v>
      </c>
      <c r="D101" s="8">
        <v>81.94</v>
      </c>
      <c r="E101" s="8">
        <v>115.64</v>
      </c>
      <c r="F101" s="1">
        <f>C101/E101</f>
        <v>0.20823244552058109</v>
      </c>
    </row>
    <row r="102" spans="1:6" x14ac:dyDescent="0.25">
      <c r="A102" s="3" t="s">
        <v>125</v>
      </c>
      <c r="B102" s="4">
        <v>112</v>
      </c>
      <c r="C102" s="8">
        <v>23.09</v>
      </c>
      <c r="D102" s="8">
        <v>43.05</v>
      </c>
      <c r="E102" s="8">
        <v>73.42</v>
      </c>
      <c r="F102" s="1">
        <f>C102/E102</f>
        <v>0.31449196404249524</v>
      </c>
    </row>
    <row r="103" spans="1:6" x14ac:dyDescent="0.25">
      <c r="A103" s="3" t="s">
        <v>128</v>
      </c>
      <c r="B103" s="4">
        <v>2</v>
      </c>
      <c r="C103" s="8">
        <v>23</v>
      </c>
      <c r="D103" s="8">
        <v>63</v>
      </c>
      <c r="E103" s="8">
        <v>97.5</v>
      </c>
      <c r="F103" s="1">
        <f>C103/E103</f>
        <v>0.23589743589743589</v>
      </c>
    </row>
    <row r="104" spans="1:6" x14ac:dyDescent="0.25">
      <c r="A104" s="3" t="s">
        <v>18</v>
      </c>
      <c r="B104" s="4">
        <v>147</v>
      </c>
      <c r="C104" s="8">
        <v>22.8</v>
      </c>
      <c r="D104" s="8">
        <v>41</v>
      </c>
      <c r="E104" s="8">
        <v>68.31</v>
      </c>
      <c r="F104" s="1">
        <f>C104/E104</f>
        <v>0.33377250768555117</v>
      </c>
    </row>
    <row r="105" spans="1:6" x14ac:dyDescent="0.25">
      <c r="A105" s="3" t="s">
        <v>105</v>
      </c>
      <c r="B105" s="4">
        <v>58</v>
      </c>
      <c r="C105" s="8">
        <v>22.74</v>
      </c>
      <c r="D105" s="8">
        <v>67.400000000000006</v>
      </c>
      <c r="E105" s="8">
        <v>98.53</v>
      </c>
      <c r="F105" s="1">
        <f>C105/E105</f>
        <v>0.23079265198416724</v>
      </c>
    </row>
    <row r="106" spans="1:6" x14ac:dyDescent="0.25">
      <c r="A106" s="3" t="s">
        <v>111</v>
      </c>
      <c r="B106" s="4">
        <v>6</v>
      </c>
      <c r="C106" s="8">
        <v>22.67</v>
      </c>
      <c r="D106" s="8">
        <v>86</v>
      </c>
      <c r="E106" s="8">
        <v>117.5</v>
      </c>
      <c r="F106" s="1">
        <f>C106/E106</f>
        <v>0.19293617021276596</v>
      </c>
    </row>
    <row r="107" spans="1:6" x14ac:dyDescent="0.25">
      <c r="A107" s="3" t="s">
        <v>132</v>
      </c>
      <c r="B107" s="4">
        <v>19</v>
      </c>
      <c r="C107" s="8">
        <v>22.53</v>
      </c>
      <c r="D107" s="8">
        <v>42.84</v>
      </c>
      <c r="E107" s="8">
        <v>71.89</v>
      </c>
      <c r="F107" s="1">
        <f>C107/E107</f>
        <v>0.31339546529419948</v>
      </c>
    </row>
    <row r="108" spans="1:6" x14ac:dyDescent="0.25">
      <c r="A108" s="3" t="s">
        <v>144</v>
      </c>
      <c r="B108" s="4">
        <v>34</v>
      </c>
      <c r="C108" s="8">
        <v>22.35</v>
      </c>
      <c r="D108" s="8">
        <v>38.85</v>
      </c>
      <c r="E108" s="8">
        <v>67.38</v>
      </c>
      <c r="F108" s="1">
        <f>C108/E108</f>
        <v>0.33170080142475517</v>
      </c>
    </row>
    <row r="109" spans="1:6" x14ac:dyDescent="0.25">
      <c r="A109" s="3" t="s">
        <v>38</v>
      </c>
      <c r="B109" s="4">
        <v>8</v>
      </c>
      <c r="C109" s="8">
        <v>22.25</v>
      </c>
      <c r="D109" s="8">
        <v>52.12</v>
      </c>
      <c r="E109" s="8">
        <v>82.12</v>
      </c>
      <c r="F109" s="1">
        <f>C109/E109</f>
        <v>0.27094495859717488</v>
      </c>
    </row>
    <row r="110" spans="1:6" x14ac:dyDescent="0.25">
      <c r="A110" s="3" t="s">
        <v>124</v>
      </c>
      <c r="B110" s="4">
        <v>148</v>
      </c>
      <c r="C110" s="8">
        <v>22.07</v>
      </c>
      <c r="D110" s="8">
        <v>59.61</v>
      </c>
      <c r="E110" s="8">
        <v>87.8</v>
      </c>
      <c r="F110" s="1">
        <f>C110/E110</f>
        <v>0.25136674259681097</v>
      </c>
    </row>
    <row r="111" spans="1:6" x14ac:dyDescent="0.25">
      <c r="A111" s="3" t="s">
        <v>40</v>
      </c>
      <c r="B111" s="4">
        <v>2</v>
      </c>
      <c r="C111" s="8">
        <v>22</v>
      </c>
      <c r="D111" s="8">
        <v>49</v>
      </c>
      <c r="E111" s="8">
        <v>79.5</v>
      </c>
      <c r="F111" s="1">
        <f>C111/E111</f>
        <v>0.27672955974842767</v>
      </c>
    </row>
    <row r="112" spans="1:6" x14ac:dyDescent="0.25">
      <c r="A112" s="3" t="s">
        <v>60</v>
      </c>
      <c r="B112" s="4">
        <v>1</v>
      </c>
      <c r="C112" s="8">
        <v>22</v>
      </c>
      <c r="D112" s="8">
        <v>81</v>
      </c>
      <c r="E112" s="8">
        <v>116</v>
      </c>
      <c r="F112" s="1">
        <f>C112/E112</f>
        <v>0.18965517241379309</v>
      </c>
    </row>
    <row r="113" spans="1:6" x14ac:dyDescent="0.25">
      <c r="A113" s="3" t="s">
        <v>81</v>
      </c>
      <c r="B113" s="4">
        <v>300</v>
      </c>
      <c r="C113" s="8">
        <v>21.99</v>
      </c>
      <c r="D113" s="8">
        <v>71.77</v>
      </c>
      <c r="E113" s="8">
        <v>101.28</v>
      </c>
      <c r="F113" s="1">
        <f>C113/E113</f>
        <v>0.21712085308056869</v>
      </c>
    </row>
    <row r="114" spans="1:6" x14ac:dyDescent="0.25">
      <c r="A114" s="3" t="s">
        <v>95</v>
      </c>
      <c r="B114" s="4">
        <v>116</v>
      </c>
      <c r="C114" s="8">
        <v>21.68</v>
      </c>
      <c r="D114" s="8">
        <v>25.23</v>
      </c>
      <c r="E114" s="8">
        <v>54.01</v>
      </c>
      <c r="F114" s="1">
        <f>C114/E114</f>
        <v>0.40140714682466211</v>
      </c>
    </row>
    <row r="115" spans="1:6" x14ac:dyDescent="0.25">
      <c r="A115" s="3" t="s">
        <v>137</v>
      </c>
      <c r="B115" s="4">
        <v>7</v>
      </c>
      <c r="C115" s="8">
        <v>21.57</v>
      </c>
      <c r="D115" s="8">
        <v>50.86</v>
      </c>
      <c r="E115" s="8">
        <v>78.430000000000007</v>
      </c>
      <c r="F115" s="1">
        <f>C115/E115</f>
        <v>0.27502231289047557</v>
      </c>
    </row>
    <row r="116" spans="1:6" x14ac:dyDescent="0.25">
      <c r="A116" s="3" t="s">
        <v>120</v>
      </c>
      <c r="B116" s="4">
        <v>2</v>
      </c>
      <c r="C116" s="8">
        <v>21.5</v>
      </c>
      <c r="D116" s="8">
        <v>36.5</v>
      </c>
      <c r="E116" s="8">
        <v>71</v>
      </c>
      <c r="F116" s="1">
        <f>C116/E116</f>
        <v>0.30281690140845069</v>
      </c>
    </row>
    <row r="117" spans="1:6" x14ac:dyDescent="0.25">
      <c r="A117" s="3" t="s">
        <v>109</v>
      </c>
      <c r="B117" s="4">
        <v>12</v>
      </c>
      <c r="C117" s="8">
        <v>21.42</v>
      </c>
      <c r="D117" s="8">
        <v>118.33</v>
      </c>
      <c r="E117" s="8">
        <v>146.58000000000001</v>
      </c>
      <c r="F117" s="1">
        <f>C117/E117</f>
        <v>0.14613180515759311</v>
      </c>
    </row>
    <row r="118" spans="1:6" x14ac:dyDescent="0.25">
      <c r="A118" s="3" t="s">
        <v>86</v>
      </c>
      <c r="B118" s="4">
        <v>50</v>
      </c>
      <c r="C118" s="8">
        <v>21.38</v>
      </c>
      <c r="D118" s="8">
        <v>32.6</v>
      </c>
      <c r="E118" s="8">
        <v>59.92</v>
      </c>
      <c r="F118" s="1">
        <f>C118/E118</f>
        <v>0.35680907877169554</v>
      </c>
    </row>
    <row r="119" spans="1:6" x14ac:dyDescent="0.25">
      <c r="A119" s="3" t="s">
        <v>25</v>
      </c>
      <c r="B119" s="4">
        <v>10</v>
      </c>
      <c r="C119" s="8">
        <v>21.1</v>
      </c>
      <c r="D119" s="8">
        <v>34.4</v>
      </c>
      <c r="E119" s="8">
        <v>61.9</v>
      </c>
      <c r="F119" s="1">
        <f>C119/E119</f>
        <v>0.34087237479806143</v>
      </c>
    </row>
    <row r="120" spans="1:6" x14ac:dyDescent="0.25">
      <c r="A120" s="3" t="s">
        <v>143</v>
      </c>
      <c r="B120" s="4">
        <v>72</v>
      </c>
      <c r="C120" s="8">
        <v>21</v>
      </c>
      <c r="D120" s="8">
        <v>36.61</v>
      </c>
      <c r="E120" s="8">
        <v>63.4</v>
      </c>
      <c r="F120" s="1">
        <f>C120/E120</f>
        <v>0.33123028391167192</v>
      </c>
    </row>
    <row r="121" spans="1:6" x14ac:dyDescent="0.25">
      <c r="A121" s="3" t="s">
        <v>91</v>
      </c>
      <c r="B121" s="4">
        <v>1</v>
      </c>
      <c r="C121" s="8">
        <v>21</v>
      </c>
      <c r="D121" s="8">
        <v>129</v>
      </c>
      <c r="E121" s="8">
        <v>166</v>
      </c>
      <c r="F121" s="1">
        <f>C121/E121</f>
        <v>0.12650602409638553</v>
      </c>
    </row>
    <row r="122" spans="1:6" x14ac:dyDescent="0.25">
      <c r="A122" s="3" t="s">
        <v>108</v>
      </c>
      <c r="B122" s="4">
        <v>1</v>
      </c>
      <c r="C122" s="8">
        <v>21</v>
      </c>
      <c r="D122" s="8">
        <v>73</v>
      </c>
      <c r="E122" s="8">
        <v>104</v>
      </c>
      <c r="F122" s="1">
        <f>C122/E122</f>
        <v>0.20192307692307693</v>
      </c>
    </row>
    <row r="123" spans="1:6" x14ac:dyDescent="0.25">
      <c r="A123" s="3" t="s">
        <v>87</v>
      </c>
      <c r="B123" s="4">
        <v>35</v>
      </c>
      <c r="C123" s="8">
        <v>20.86</v>
      </c>
      <c r="D123" s="8">
        <v>32.43</v>
      </c>
      <c r="E123" s="8">
        <v>60.23</v>
      </c>
      <c r="F123" s="1">
        <f>C123/E123</f>
        <v>0.34633903370413416</v>
      </c>
    </row>
    <row r="124" spans="1:6" x14ac:dyDescent="0.25">
      <c r="A124" s="3" t="s">
        <v>27</v>
      </c>
      <c r="B124" s="4">
        <v>43</v>
      </c>
      <c r="C124" s="8">
        <v>20.81</v>
      </c>
      <c r="D124" s="8">
        <v>36.93</v>
      </c>
      <c r="E124" s="8">
        <v>64.09</v>
      </c>
      <c r="F124" s="1">
        <f>C124/E124</f>
        <v>0.32469964112966138</v>
      </c>
    </row>
    <row r="125" spans="1:6" x14ac:dyDescent="0.25">
      <c r="A125" s="3" t="s">
        <v>85</v>
      </c>
      <c r="B125" s="4">
        <v>18</v>
      </c>
      <c r="C125" s="8">
        <v>20.78</v>
      </c>
      <c r="D125" s="8">
        <v>17.22</v>
      </c>
      <c r="E125" s="8">
        <v>42.83</v>
      </c>
      <c r="F125" s="1">
        <f>C125/E125</f>
        <v>0.4851739434975485</v>
      </c>
    </row>
    <row r="126" spans="1:6" x14ac:dyDescent="0.25">
      <c r="A126" s="3" t="s">
        <v>6</v>
      </c>
      <c r="B126" s="4">
        <v>105</v>
      </c>
      <c r="C126" s="8">
        <v>20.75</v>
      </c>
      <c r="D126" s="8">
        <v>53.64</v>
      </c>
      <c r="E126" s="8">
        <v>82.27</v>
      </c>
      <c r="F126" s="1">
        <f>C126/E126</f>
        <v>0.2522183055791905</v>
      </c>
    </row>
    <row r="127" spans="1:6" x14ac:dyDescent="0.25">
      <c r="A127" s="3" t="s">
        <v>119</v>
      </c>
      <c r="B127" s="4">
        <v>18</v>
      </c>
      <c r="C127" s="8">
        <v>20.67</v>
      </c>
      <c r="D127" s="8">
        <v>48.39</v>
      </c>
      <c r="E127" s="8">
        <v>73.28</v>
      </c>
      <c r="F127" s="1">
        <f>C127/E127</f>
        <v>0.28206877729257646</v>
      </c>
    </row>
    <row r="128" spans="1:6" x14ac:dyDescent="0.25">
      <c r="A128" s="3" t="s">
        <v>17</v>
      </c>
      <c r="B128" s="4">
        <v>2</v>
      </c>
      <c r="C128" s="8">
        <v>20.5</v>
      </c>
      <c r="D128" s="8">
        <v>48.5</v>
      </c>
      <c r="E128" s="8">
        <v>71</v>
      </c>
      <c r="F128" s="1">
        <f>C128/E128</f>
        <v>0.28873239436619719</v>
      </c>
    </row>
    <row r="129" spans="1:6" x14ac:dyDescent="0.25">
      <c r="A129" s="3" t="s">
        <v>21</v>
      </c>
      <c r="B129" s="4">
        <v>45</v>
      </c>
      <c r="C129" s="8">
        <v>20.420000000000002</v>
      </c>
      <c r="D129" s="8">
        <v>22.51</v>
      </c>
      <c r="E129" s="8">
        <v>49.73</v>
      </c>
      <c r="F129" s="1">
        <f>C129/E129</f>
        <v>0.41061733360144786</v>
      </c>
    </row>
    <row r="130" spans="1:6" x14ac:dyDescent="0.25">
      <c r="A130" s="3" t="s">
        <v>79</v>
      </c>
      <c r="B130" s="4">
        <v>14</v>
      </c>
      <c r="C130" s="8">
        <v>20.29</v>
      </c>
      <c r="D130" s="8">
        <v>42.64</v>
      </c>
      <c r="E130" s="8">
        <v>66.290000000000006</v>
      </c>
      <c r="F130" s="1">
        <f>C130/E130</f>
        <v>0.30607934831799666</v>
      </c>
    </row>
    <row r="131" spans="1:6" x14ac:dyDescent="0.25">
      <c r="A131" s="3" t="s">
        <v>34</v>
      </c>
      <c r="B131" s="4">
        <v>3</v>
      </c>
      <c r="C131" s="8">
        <v>20</v>
      </c>
      <c r="D131" s="8">
        <v>59</v>
      </c>
      <c r="E131" s="8">
        <v>91.33</v>
      </c>
      <c r="F131" s="1">
        <f>C131/E131</f>
        <v>0.21898609438300667</v>
      </c>
    </row>
    <row r="132" spans="1:6" x14ac:dyDescent="0.25">
      <c r="A132" s="3" t="s">
        <v>112</v>
      </c>
      <c r="B132" s="4">
        <v>23</v>
      </c>
      <c r="C132" s="8">
        <v>19.87</v>
      </c>
      <c r="D132" s="8">
        <v>35.22</v>
      </c>
      <c r="E132" s="8">
        <v>63.22</v>
      </c>
      <c r="F132" s="1">
        <f>C132/E132</f>
        <v>0.31429927238215755</v>
      </c>
    </row>
    <row r="133" spans="1:6" x14ac:dyDescent="0.25">
      <c r="A133" s="3" t="s">
        <v>107</v>
      </c>
      <c r="B133" s="4">
        <v>2</v>
      </c>
      <c r="C133" s="8">
        <v>19.5</v>
      </c>
      <c r="D133" s="8">
        <v>64.5</v>
      </c>
      <c r="E133" s="8">
        <v>91</v>
      </c>
      <c r="F133" s="1">
        <f>C133/E133</f>
        <v>0.21428571428571427</v>
      </c>
    </row>
    <row r="134" spans="1:6" x14ac:dyDescent="0.25">
      <c r="A134" s="3" t="s">
        <v>24</v>
      </c>
      <c r="B134" s="4">
        <v>3</v>
      </c>
      <c r="C134" s="8">
        <v>18.670000000000002</v>
      </c>
      <c r="D134" s="8">
        <v>18.329999999999998</v>
      </c>
      <c r="E134" s="8">
        <v>41.67</v>
      </c>
      <c r="F134" s="1">
        <f>C134/E134</f>
        <v>0.44804415646748263</v>
      </c>
    </row>
    <row r="135" spans="1:6" x14ac:dyDescent="0.25">
      <c r="A135" s="3" t="s">
        <v>82</v>
      </c>
      <c r="B135" s="4">
        <v>7</v>
      </c>
      <c r="C135" s="8">
        <v>18.57</v>
      </c>
      <c r="D135" s="8">
        <v>93.86</v>
      </c>
      <c r="E135" s="8">
        <v>118.29</v>
      </c>
      <c r="F135" s="1">
        <f>C135/E135</f>
        <v>0.15698706568602586</v>
      </c>
    </row>
    <row r="136" spans="1:6" x14ac:dyDescent="0.25">
      <c r="A136" s="3" t="s">
        <v>115</v>
      </c>
      <c r="B136" s="4">
        <v>206</v>
      </c>
      <c r="C136" s="8">
        <v>18.27</v>
      </c>
      <c r="D136" s="8">
        <v>45.67</v>
      </c>
      <c r="E136" s="8">
        <v>70.84</v>
      </c>
      <c r="F136" s="1">
        <f>C136/E136</f>
        <v>0.2579051383399209</v>
      </c>
    </row>
    <row r="137" spans="1:6" x14ac:dyDescent="0.25">
      <c r="A137" s="3" t="s">
        <v>7</v>
      </c>
      <c r="B137" s="4">
        <v>1</v>
      </c>
      <c r="C137" s="8">
        <v>18</v>
      </c>
      <c r="D137" s="8">
        <v>25</v>
      </c>
      <c r="E137" s="8">
        <v>51</v>
      </c>
      <c r="F137" s="1">
        <f>C137/E137</f>
        <v>0.35294117647058826</v>
      </c>
    </row>
    <row r="138" spans="1:6" x14ac:dyDescent="0.25">
      <c r="A138" s="3" t="s">
        <v>113</v>
      </c>
      <c r="B138" s="4">
        <v>64</v>
      </c>
      <c r="C138" s="8">
        <v>17.670000000000002</v>
      </c>
      <c r="D138" s="8">
        <v>34.31</v>
      </c>
      <c r="E138" s="8">
        <v>59.55</v>
      </c>
      <c r="F138" s="1">
        <f>C138/E138</f>
        <v>0.2967254408060454</v>
      </c>
    </row>
    <row r="139" spans="1:6" x14ac:dyDescent="0.25">
      <c r="A139" s="3" t="s">
        <v>127</v>
      </c>
      <c r="B139" s="4">
        <v>1</v>
      </c>
      <c r="C139" s="8">
        <v>12</v>
      </c>
      <c r="D139" s="8">
        <v>41</v>
      </c>
      <c r="E139" s="8">
        <v>68</v>
      </c>
      <c r="F139" s="1">
        <f>C139/E139</f>
        <v>0.17647058823529413</v>
      </c>
    </row>
    <row r="140" spans="1:6" x14ac:dyDescent="0.25">
      <c r="A140" s="3" t="s">
        <v>145</v>
      </c>
      <c r="B140" s="4">
        <v>1</v>
      </c>
      <c r="C140" s="8">
        <v>11</v>
      </c>
      <c r="D140" s="8">
        <v>37</v>
      </c>
      <c r="E140" s="8">
        <v>57</v>
      </c>
      <c r="F140" s="1">
        <f>C140/E140</f>
        <v>0.19298245614035087</v>
      </c>
    </row>
    <row r="141" spans="1:6" x14ac:dyDescent="0.25">
      <c r="A141" s="3" t="s">
        <v>117</v>
      </c>
      <c r="B141" s="4">
        <v>1</v>
      </c>
      <c r="C141" s="8">
        <v>10</v>
      </c>
      <c r="D141" s="8">
        <v>34</v>
      </c>
      <c r="E141" s="8">
        <v>54</v>
      </c>
      <c r="F141" s="1">
        <f>C141/E141</f>
        <v>0.18518518518518517</v>
      </c>
    </row>
    <row r="142" spans="1:6" x14ac:dyDescent="0.25">
      <c r="A142" s="3" t="s">
        <v>134</v>
      </c>
      <c r="B142" s="4">
        <v>1</v>
      </c>
      <c r="C142" s="8">
        <v>8</v>
      </c>
      <c r="D142" s="8">
        <v>184</v>
      </c>
      <c r="E142" s="8">
        <v>198</v>
      </c>
      <c r="F142" s="1">
        <f>C142/E142</f>
        <v>4.0404040404040407E-2</v>
      </c>
    </row>
    <row r="143" spans="1:6" x14ac:dyDescent="0.25">
      <c r="A143" s="3" t="s">
        <v>126</v>
      </c>
      <c r="B143" s="4">
        <v>1</v>
      </c>
      <c r="C143" s="8">
        <v>3</v>
      </c>
      <c r="D143" s="8">
        <v>30</v>
      </c>
      <c r="E143" s="8">
        <v>35</v>
      </c>
      <c r="F143" s="1">
        <f>C143/E143</f>
        <v>8.5714285714285715E-2</v>
      </c>
    </row>
  </sheetData>
  <autoFilter ref="A1:F1" xr:uid="{CBF156EB-2AD8-408A-8F6F-A99775DDABE1}">
    <sortState ref="A2:F143">
      <sortCondition descending="1" ref="C1"/>
    </sortState>
  </autoFilter>
  <conditionalFormatting sqref="F1:F143">
    <cfRule type="cellIs" dxfId="0" priority="1" operator="greaterThan">
      <formula>0.333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9FEF-C451-4EE3-ADB4-686B2BCD7447}">
  <dimension ref="B2:D8"/>
  <sheetViews>
    <sheetView zoomScaleNormal="100" workbookViewId="0">
      <selection activeCell="B2" sqref="B2:D5"/>
    </sheetView>
  </sheetViews>
  <sheetFormatPr defaultRowHeight="15" x14ac:dyDescent="0.25"/>
  <cols>
    <col min="2" max="2" width="40.42578125" customWidth="1"/>
    <col min="3" max="3" width="1.42578125" customWidth="1"/>
  </cols>
  <sheetData>
    <row r="2" spans="2:4" ht="15.75" x14ac:dyDescent="0.25">
      <c r="B2" s="9" t="s">
        <v>148</v>
      </c>
      <c r="C2" s="9"/>
      <c r="D2" s="10">
        <v>3500</v>
      </c>
    </row>
    <row r="3" spans="2:4" ht="15.75" x14ac:dyDescent="0.25">
      <c r="B3" s="11" t="s">
        <v>149</v>
      </c>
      <c r="C3" s="11"/>
      <c r="D3" s="12">
        <v>307</v>
      </c>
    </row>
    <row r="4" spans="2:4" ht="15.75" x14ac:dyDescent="0.25">
      <c r="B4" s="11" t="s">
        <v>150</v>
      </c>
      <c r="C4" s="11"/>
      <c r="D4" s="12">
        <v>2879</v>
      </c>
    </row>
    <row r="5" spans="2:4" ht="15.75" x14ac:dyDescent="0.25">
      <c r="B5" s="11" t="s">
        <v>151</v>
      </c>
      <c r="C5" s="11"/>
      <c r="D5" s="12">
        <v>314</v>
      </c>
    </row>
    <row r="6" spans="2:4" ht="23.25" x14ac:dyDescent="0.35">
      <c r="B6" s="5"/>
      <c r="C6" s="5"/>
      <c r="D6" s="6"/>
    </row>
    <row r="7" spans="2:4" ht="15.75" x14ac:dyDescent="0.25">
      <c r="B7" s="11" t="s">
        <v>152</v>
      </c>
      <c r="C7" s="11"/>
      <c r="D7" s="12">
        <v>795</v>
      </c>
    </row>
    <row r="8" spans="2:4" ht="23.25" x14ac:dyDescent="0.35">
      <c r="B8" s="5"/>
      <c r="C8" s="5"/>
      <c r="D8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Četnost</vt:lpstr>
      <vt:lpstr>Nejdelší anestezie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2024-03-13T13:35:26Z</dcterms:created>
  <dcterms:modified xsi:type="dcterms:W3CDTF">2024-03-14T13:21:14Z</dcterms:modified>
</cp:coreProperties>
</file>