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duben\"/>
    </mc:Choice>
  </mc:AlternateContent>
  <xr:revisionPtr revIDLastSave="0" documentId="8_{F1244421-2E45-48DD-981D-762FD60FBBD6}" xr6:coauthVersionLast="36" xr6:coauthVersionMax="36" xr10:uidLastSave="{00000000-0000-0000-0000-000000000000}"/>
  <bookViews>
    <workbookView xWindow="0" yWindow="0" windowWidth="28800" windowHeight="11625" xr2:uid="{5633BEF0-9CAF-4773-B5CE-205839DB7E5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" i="1"/>
  <c r="O29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30" i="1"/>
  <c r="O31" i="1"/>
  <c r="O32" i="1"/>
  <c r="O33" i="1"/>
  <c r="O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D3" i="1"/>
  <c r="M3" i="1" s="1"/>
  <c r="L3" i="1" s="1"/>
  <c r="N3" i="1" s="1"/>
  <c r="D4" i="1" l="1"/>
  <c r="M4" i="1" l="1"/>
  <c r="L4" i="1" s="1"/>
  <c r="N4" i="1" s="1"/>
  <c r="D5" i="1"/>
  <c r="D6" i="1" l="1"/>
  <c r="M5" i="1"/>
  <c r="L5" i="1" s="1"/>
  <c r="N5" i="1" s="1"/>
  <c r="D7" i="1" l="1"/>
  <c r="M6" i="1"/>
  <c r="L6" i="1" s="1"/>
  <c r="N6" i="1" s="1"/>
  <c r="D8" i="1" l="1"/>
  <c r="M7" i="1"/>
  <c r="L7" i="1" s="1"/>
  <c r="N7" i="1" s="1"/>
  <c r="D9" i="1" l="1"/>
  <c r="M8" i="1"/>
  <c r="L8" i="1" s="1"/>
  <c r="N8" i="1" s="1"/>
  <c r="D10" i="1" l="1"/>
  <c r="M9" i="1"/>
  <c r="L9" i="1" s="1"/>
  <c r="N9" i="1" s="1"/>
  <c r="D11" i="1" l="1"/>
  <c r="M10" i="1"/>
  <c r="L10" i="1" s="1"/>
  <c r="N10" i="1" s="1"/>
  <c r="D12" i="1" l="1"/>
  <c r="M11" i="1"/>
  <c r="L11" i="1" s="1"/>
  <c r="N11" i="1" s="1"/>
  <c r="M12" i="1" l="1"/>
  <c r="L12" i="1" s="1"/>
  <c r="N12" i="1" s="1"/>
  <c r="D14" i="1" l="1"/>
  <c r="M13" i="1"/>
  <c r="L13" i="1" s="1"/>
  <c r="N13" i="1" s="1"/>
  <c r="D15" i="1" l="1"/>
  <c r="M14" i="1"/>
  <c r="L14" i="1" s="1"/>
  <c r="N14" i="1" s="1"/>
  <c r="D16" i="1" l="1"/>
  <c r="M15" i="1"/>
  <c r="L15" i="1" s="1"/>
  <c r="N15" i="1" s="1"/>
  <c r="D17" i="1" l="1"/>
  <c r="M16" i="1"/>
  <c r="L16" i="1" s="1"/>
  <c r="N16" i="1" s="1"/>
  <c r="D18" i="1" l="1"/>
  <c r="M17" i="1"/>
  <c r="L17" i="1" s="1"/>
  <c r="N17" i="1" s="1"/>
  <c r="D19" i="1" l="1"/>
  <c r="M18" i="1"/>
  <c r="L18" i="1" s="1"/>
  <c r="N18" i="1" s="1"/>
  <c r="D20" i="1" l="1"/>
  <c r="M19" i="1"/>
  <c r="L19" i="1" s="1"/>
  <c r="N19" i="1" s="1"/>
  <c r="D21" i="1" l="1"/>
  <c r="M20" i="1"/>
  <c r="L20" i="1" s="1"/>
  <c r="N20" i="1" s="1"/>
  <c r="D22" i="1" l="1"/>
  <c r="M21" i="1"/>
  <c r="L21" i="1" s="1"/>
  <c r="N21" i="1" s="1"/>
  <c r="D23" i="1" l="1"/>
  <c r="M22" i="1"/>
  <c r="L22" i="1" s="1"/>
  <c r="N22" i="1" s="1"/>
  <c r="D24" i="1" l="1"/>
  <c r="M23" i="1"/>
  <c r="L23" i="1" s="1"/>
  <c r="N23" i="1" s="1"/>
  <c r="D25" i="1" l="1"/>
  <c r="M24" i="1"/>
  <c r="L24" i="1" s="1"/>
  <c r="N24" i="1" s="1"/>
  <c r="D26" i="1" l="1"/>
  <c r="M25" i="1"/>
  <c r="L25" i="1" s="1"/>
  <c r="N25" i="1" s="1"/>
  <c r="D27" i="1" l="1"/>
  <c r="M26" i="1"/>
  <c r="L26" i="1" s="1"/>
  <c r="N26" i="1" s="1"/>
  <c r="D28" i="1" l="1"/>
  <c r="M27" i="1"/>
  <c r="L27" i="1" s="1"/>
  <c r="N27" i="1" s="1"/>
  <c r="D29" i="1" l="1"/>
  <c r="M28" i="1"/>
  <c r="L28" i="1" s="1"/>
  <c r="N28" i="1" s="1"/>
  <c r="D30" i="1" l="1"/>
  <c r="M29" i="1"/>
  <c r="L29" i="1" s="1"/>
  <c r="N29" i="1" s="1"/>
  <c r="D31" i="1" l="1"/>
  <c r="M30" i="1"/>
  <c r="L30" i="1" s="1"/>
  <c r="N30" i="1" s="1"/>
  <c r="D32" i="1" l="1"/>
  <c r="M31" i="1"/>
  <c r="L31" i="1" s="1"/>
  <c r="N31" i="1" s="1"/>
  <c r="D33" i="1" l="1"/>
  <c r="M33" i="1" s="1"/>
  <c r="L33" i="1" s="1"/>
  <c r="N33" i="1" s="1"/>
  <c r="M32" i="1"/>
  <c r="L32" i="1" s="1"/>
  <c r="N32" i="1" s="1"/>
</calcChain>
</file>

<file path=xl/sharedStrings.xml><?xml version="1.0" encoding="utf-8"?>
<sst xmlns="http://schemas.openxmlformats.org/spreadsheetml/2006/main" count="80" uniqueCount="51">
  <si>
    <t>Den v týdnu</t>
  </si>
  <si>
    <t>Datum</t>
  </si>
  <si>
    <t>Počet lůžek kliniky</t>
  </si>
  <si>
    <t>Počet obsazených lůžek 00:01</t>
  </si>
  <si>
    <t>Nově příchozí 00:00-06:59</t>
  </si>
  <si>
    <t>Nově příchozí 07:00-15:30</t>
  </si>
  <si>
    <t>Nově příchozí 15:30-23:59</t>
  </si>
  <si>
    <t>Propuštění 00:00 - 06:59</t>
  </si>
  <si>
    <t>Propuštění 07:00 - 15:30</t>
  </si>
  <si>
    <t>Propuštění 15:30 - 23:59</t>
  </si>
  <si>
    <t>Nově příchozí pacienti 00:00 - 07:00 a 15:30 - 23:59</t>
  </si>
  <si>
    <t>Počet volných lůžek k 15:30</t>
  </si>
  <si>
    <t>pacienti k 15:30</t>
  </si>
  <si>
    <t>Pohyb mimo prac. dobu</t>
  </si>
  <si>
    <t>Počet volných lůžek k půlnoci</t>
  </si>
  <si>
    <t>Průměrná obložnost k 15:30</t>
  </si>
  <si>
    <t>Průměrná obložnost k půlnoci</t>
  </si>
  <si>
    <t>Denní prům. obložnost</t>
  </si>
  <si>
    <t>Prac_klid</t>
  </si>
  <si>
    <t>01.01.2024</t>
  </si>
  <si>
    <t>Po_Pa</t>
  </si>
  <si>
    <t>02.01.2024</t>
  </si>
  <si>
    <t>03.01.2024</t>
  </si>
  <si>
    <t>04.01.2024</t>
  </si>
  <si>
    <t>05.01.2024</t>
  </si>
  <si>
    <t>06.01.2024</t>
  </si>
  <si>
    <t>07.01.2024</t>
  </si>
  <si>
    <t>08.01.2024</t>
  </si>
  <si>
    <t>09.01.2024</t>
  </si>
  <si>
    <t>10.01.2024</t>
  </si>
  <si>
    <t>11.01.2024</t>
  </si>
  <si>
    <t>12.01.2024</t>
  </si>
  <si>
    <t>13.01.2024</t>
  </si>
  <si>
    <t>14.01.2024</t>
  </si>
  <si>
    <t>15.01.2024</t>
  </si>
  <si>
    <t>16.01.2024</t>
  </si>
  <si>
    <t>17.01.2024</t>
  </si>
  <si>
    <t>18.01.2024</t>
  </si>
  <si>
    <t>19.01.2024</t>
  </si>
  <si>
    <t>20.01.2024</t>
  </si>
  <si>
    <t>21.01.2024</t>
  </si>
  <si>
    <t>22.01.2024</t>
  </si>
  <si>
    <t>23.01.2024</t>
  </si>
  <si>
    <t>24.01.2024</t>
  </si>
  <si>
    <t>25.01.2024</t>
  </si>
  <si>
    <t>26.01.2024</t>
  </si>
  <si>
    <t>27.01.2024</t>
  </si>
  <si>
    <t>28.01.2024</t>
  </si>
  <si>
    <t>29.01.2024</t>
  </si>
  <si>
    <t>30.01.2024</t>
  </si>
  <si>
    <t>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</si>
</sst>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164" fontId="0" fillId="0" borderId="0" xfId="1" applyNumberFormat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2D290-12D0-4AD2-907B-BFE141BEC2EA}">
  <dimension ref="A1:T33"/>
  <sheetViews>
    <sheetView tabSelected="1" workbookViewId="0">
      <selection activeCell="K23" sqref="K23"/>
    </sheetView>
  </sheetViews>
  <sheetFormatPr defaultRowHeight="15" x14ac:dyDescent="0.25"/>
  <cols>
    <col min="2" max="2" width="10.140625" bestFit="1" customWidth="1"/>
    <col min="3" max="19" width="13" customWidth="1"/>
  </cols>
  <sheetData>
    <row r="1" spans="1:20" x14ac:dyDescent="0.25">
      <c r="D1">
        <v>28</v>
      </c>
    </row>
    <row r="2" spans="1:20" ht="58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2" t="s">
        <v>11</v>
      </c>
      <c r="M2" s="2" t="s">
        <v>12</v>
      </c>
      <c r="N2" s="1"/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/>
    </row>
    <row r="3" spans="1:20" x14ac:dyDescent="0.25">
      <c r="A3" t="s">
        <v>18</v>
      </c>
      <c r="B3" t="s">
        <v>19</v>
      </c>
      <c r="C3">
        <v>56</v>
      </c>
      <c r="D3">
        <f>28+H3+I3+J3</f>
        <v>30</v>
      </c>
      <c r="E3">
        <v>1</v>
      </c>
      <c r="F3">
        <v>2</v>
      </c>
      <c r="G3">
        <v>0</v>
      </c>
      <c r="H3">
        <v>0</v>
      </c>
      <c r="I3">
        <v>2</v>
      </c>
      <c r="J3">
        <v>0</v>
      </c>
      <c r="K3">
        <f>G3+E4</f>
        <v>0</v>
      </c>
      <c r="L3">
        <f>C3-M3</f>
        <v>25</v>
      </c>
      <c r="M3">
        <f>D3+E3+F3-H3-I3</f>
        <v>31</v>
      </c>
      <c r="N3">
        <f>L3+M3</f>
        <v>56</v>
      </c>
      <c r="O3">
        <f>E3+G3-H3-J3</f>
        <v>1</v>
      </c>
      <c r="P3">
        <v>27</v>
      </c>
      <c r="Q3" s="3">
        <f>M3/C3</f>
        <v>0.5535714285714286</v>
      </c>
      <c r="R3" s="3">
        <f>D3/C3</f>
        <v>0.5357142857142857</v>
      </c>
      <c r="S3">
        <v>0.5446428571428571</v>
      </c>
    </row>
    <row r="4" spans="1:20" x14ac:dyDescent="0.25">
      <c r="A4" t="s">
        <v>20</v>
      </c>
      <c r="B4" t="s">
        <v>21</v>
      </c>
      <c r="C4">
        <v>56</v>
      </c>
      <c r="D4">
        <f>D3+E3+F3+G3-H3-I3-J3</f>
        <v>31</v>
      </c>
      <c r="E4">
        <v>0</v>
      </c>
      <c r="F4">
        <v>11</v>
      </c>
      <c r="G4">
        <v>6</v>
      </c>
      <c r="H4">
        <v>0</v>
      </c>
      <c r="I4">
        <v>2</v>
      </c>
      <c r="J4">
        <v>3</v>
      </c>
      <c r="K4">
        <f t="shared" ref="K4:K33" si="0">G4+E5</f>
        <v>9</v>
      </c>
      <c r="L4">
        <f t="shared" ref="L4:L33" si="1">C4-M4</f>
        <v>16</v>
      </c>
      <c r="M4">
        <f>D4+E4+F4-H4-I4</f>
        <v>40</v>
      </c>
      <c r="N4">
        <f t="shared" ref="N4:N33" si="2">L4+M4</f>
        <v>56</v>
      </c>
      <c r="O4">
        <f t="shared" ref="O4:O33" si="3">E4+G4-H4-J4</f>
        <v>3</v>
      </c>
      <c r="P4">
        <v>15</v>
      </c>
      <c r="Q4" s="3">
        <f t="shared" ref="Q4:Q33" si="4">M4/C4</f>
        <v>0.7142857142857143</v>
      </c>
      <c r="R4" s="3">
        <f t="shared" ref="R4:R33" si="5">D4/C4</f>
        <v>0.5535714285714286</v>
      </c>
      <c r="S4">
        <v>0.6607142857142857</v>
      </c>
    </row>
    <row r="5" spans="1:20" x14ac:dyDescent="0.25">
      <c r="A5" t="s">
        <v>20</v>
      </c>
      <c r="B5" t="s">
        <v>22</v>
      </c>
      <c r="C5">
        <v>56</v>
      </c>
      <c r="D5">
        <f>D4+E4+F4+G4-H4-I4-J4</f>
        <v>43</v>
      </c>
      <c r="E5">
        <v>3</v>
      </c>
      <c r="F5">
        <v>9</v>
      </c>
      <c r="G5">
        <v>1</v>
      </c>
      <c r="H5">
        <v>1</v>
      </c>
      <c r="I5">
        <v>5</v>
      </c>
      <c r="J5">
        <v>0</v>
      </c>
      <c r="K5">
        <f t="shared" si="0"/>
        <v>2</v>
      </c>
      <c r="L5">
        <f t="shared" si="1"/>
        <v>7</v>
      </c>
      <c r="M5">
        <f t="shared" ref="M5:M33" si="6">D5+E5+F5-H5-I5</f>
        <v>49</v>
      </c>
      <c r="N5">
        <f t="shared" si="2"/>
        <v>56</v>
      </c>
      <c r="O5">
        <f t="shared" si="3"/>
        <v>3</v>
      </c>
      <c r="P5">
        <v>11</v>
      </c>
      <c r="Q5" s="3">
        <f t="shared" si="4"/>
        <v>0.875</v>
      </c>
      <c r="R5" s="3">
        <f t="shared" si="5"/>
        <v>0.7678571428571429</v>
      </c>
      <c r="S5">
        <v>0.8303571428571429</v>
      </c>
    </row>
    <row r="6" spans="1:20" x14ac:dyDescent="0.25">
      <c r="A6" t="s">
        <v>20</v>
      </c>
      <c r="B6" t="s">
        <v>23</v>
      </c>
      <c r="C6">
        <v>56</v>
      </c>
      <c r="D6">
        <f t="shared" ref="D6:D33" si="7">D5+E5+F5+G5-H5-I5-J5</f>
        <v>50</v>
      </c>
      <c r="E6">
        <v>1</v>
      </c>
      <c r="F6">
        <v>8</v>
      </c>
      <c r="G6">
        <v>0</v>
      </c>
      <c r="H6">
        <v>0</v>
      </c>
      <c r="I6">
        <v>11</v>
      </c>
      <c r="J6">
        <v>0</v>
      </c>
      <c r="K6">
        <f t="shared" si="0"/>
        <v>0</v>
      </c>
      <c r="L6">
        <f t="shared" si="1"/>
        <v>8</v>
      </c>
      <c r="M6">
        <f t="shared" si="6"/>
        <v>48</v>
      </c>
      <c r="N6">
        <f t="shared" si="2"/>
        <v>56</v>
      </c>
      <c r="O6">
        <f t="shared" si="3"/>
        <v>1</v>
      </c>
      <c r="P6">
        <v>14</v>
      </c>
      <c r="Q6" s="3">
        <f t="shared" si="4"/>
        <v>0.8571428571428571</v>
      </c>
      <c r="R6" s="3">
        <f t="shared" si="5"/>
        <v>0.8928571428571429</v>
      </c>
      <c r="S6">
        <v>0.875</v>
      </c>
    </row>
    <row r="7" spans="1:20" x14ac:dyDescent="0.25">
      <c r="A7" t="s">
        <v>20</v>
      </c>
      <c r="B7" t="s">
        <v>24</v>
      </c>
      <c r="C7">
        <v>56</v>
      </c>
      <c r="D7">
        <f t="shared" si="7"/>
        <v>48</v>
      </c>
      <c r="E7">
        <v>0</v>
      </c>
      <c r="F7">
        <v>13</v>
      </c>
      <c r="G7">
        <v>4</v>
      </c>
      <c r="H7">
        <v>0</v>
      </c>
      <c r="I7">
        <v>11</v>
      </c>
      <c r="J7">
        <v>0</v>
      </c>
      <c r="K7">
        <f t="shared" si="0"/>
        <v>5</v>
      </c>
      <c r="L7">
        <f t="shared" si="1"/>
        <v>6</v>
      </c>
      <c r="M7">
        <f t="shared" si="6"/>
        <v>50</v>
      </c>
      <c r="N7">
        <f t="shared" si="2"/>
        <v>56</v>
      </c>
      <c r="O7">
        <f t="shared" si="3"/>
        <v>4</v>
      </c>
      <c r="P7">
        <v>8</v>
      </c>
      <c r="Q7" s="3">
        <f t="shared" si="4"/>
        <v>0.8928571428571429</v>
      </c>
      <c r="R7" s="3">
        <f t="shared" si="5"/>
        <v>0.8571428571428571</v>
      </c>
      <c r="S7">
        <v>0.9107142857142857</v>
      </c>
    </row>
    <row r="8" spans="1:20" x14ac:dyDescent="0.25">
      <c r="A8" t="s">
        <v>18</v>
      </c>
      <c r="B8" t="s">
        <v>25</v>
      </c>
      <c r="C8">
        <v>56</v>
      </c>
      <c r="D8">
        <f t="shared" si="7"/>
        <v>54</v>
      </c>
      <c r="E8">
        <v>1</v>
      </c>
      <c r="F8">
        <v>2</v>
      </c>
      <c r="G8">
        <v>0</v>
      </c>
      <c r="H8">
        <v>0</v>
      </c>
      <c r="I8">
        <v>5</v>
      </c>
      <c r="J8">
        <v>1</v>
      </c>
      <c r="K8">
        <f t="shared" si="0"/>
        <v>0</v>
      </c>
      <c r="L8">
        <f t="shared" si="1"/>
        <v>4</v>
      </c>
      <c r="M8">
        <f t="shared" si="6"/>
        <v>52</v>
      </c>
      <c r="N8">
        <f t="shared" si="2"/>
        <v>56</v>
      </c>
      <c r="O8">
        <f t="shared" si="3"/>
        <v>0</v>
      </c>
      <c r="P8">
        <v>12</v>
      </c>
      <c r="Q8" s="3">
        <f t="shared" si="4"/>
        <v>0.9285714285714286</v>
      </c>
      <c r="R8" s="3">
        <f t="shared" si="5"/>
        <v>0.9642857142857143</v>
      </c>
      <c r="S8">
        <v>0.9375</v>
      </c>
    </row>
    <row r="9" spans="1:20" x14ac:dyDescent="0.25">
      <c r="A9" t="s">
        <v>18</v>
      </c>
      <c r="B9" t="s">
        <v>26</v>
      </c>
      <c r="C9">
        <v>56</v>
      </c>
      <c r="D9">
        <f t="shared" si="7"/>
        <v>51</v>
      </c>
      <c r="E9">
        <v>0</v>
      </c>
      <c r="F9">
        <v>3</v>
      </c>
      <c r="G9">
        <v>5</v>
      </c>
      <c r="H9">
        <v>2</v>
      </c>
      <c r="I9">
        <v>3</v>
      </c>
      <c r="J9">
        <v>0</v>
      </c>
      <c r="K9">
        <f t="shared" si="0"/>
        <v>5</v>
      </c>
      <c r="L9">
        <f t="shared" si="1"/>
        <v>7</v>
      </c>
      <c r="M9">
        <f t="shared" si="6"/>
        <v>49</v>
      </c>
      <c r="N9">
        <f t="shared" si="2"/>
        <v>56</v>
      </c>
      <c r="O9">
        <f t="shared" si="3"/>
        <v>3</v>
      </c>
      <c r="P9">
        <v>9</v>
      </c>
      <c r="Q9" s="3">
        <f t="shared" si="4"/>
        <v>0.875</v>
      </c>
      <c r="R9" s="3">
        <f t="shared" si="5"/>
        <v>0.9107142857142857</v>
      </c>
      <c r="S9">
        <v>0.9553571428571429</v>
      </c>
    </row>
    <row r="10" spans="1:20" x14ac:dyDescent="0.25">
      <c r="A10" t="s">
        <v>20</v>
      </c>
      <c r="B10" t="s">
        <v>27</v>
      </c>
      <c r="C10">
        <v>56</v>
      </c>
      <c r="D10">
        <f t="shared" si="7"/>
        <v>54</v>
      </c>
      <c r="E10">
        <v>0</v>
      </c>
      <c r="F10">
        <v>9</v>
      </c>
      <c r="G10">
        <v>5</v>
      </c>
      <c r="H10">
        <v>1</v>
      </c>
      <c r="I10">
        <v>16</v>
      </c>
      <c r="J10">
        <v>0</v>
      </c>
      <c r="K10">
        <f t="shared" si="0"/>
        <v>5</v>
      </c>
      <c r="L10">
        <f t="shared" si="1"/>
        <v>10</v>
      </c>
      <c r="M10">
        <f t="shared" si="6"/>
        <v>46</v>
      </c>
      <c r="N10">
        <f t="shared" si="2"/>
        <v>56</v>
      </c>
      <c r="O10">
        <f t="shared" si="3"/>
        <v>4</v>
      </c>
      <c r="P10">
        <v>12</v>
      </c>
      <c r="Q10" s="3">
        <f t="shared" si="4"/>
        <v>0.8214285714285714</v>
      </c>
      <c r="R10" s="3">
        <f t="shared" si="5"/>
        <v>0.9642857142857143</v>
      </c>
      <c r="S10">
        <v>0.9375</v>
      </c>
    </row>
    <row r="11" spans="1:20" x14ac:dyDescent="0.25">
      <c r="A11" t="s">
        <v>20</v>
      </c>
      <c r="B11" t="s">
        <v>28</v>
      </c>
      <c r="C11">
        <v>56</v>
      </c>
      <c r="D11">
        <f t="shared" si="7"/>
        <v>51</v>
      </c>
      <c r="E11">
        <v>0</v>
      </c>
      <c r="F11">
        <v>8</v>
      </c>
      <c r="G11">
        <v>7</v>
      </c>
      <c r="H11">
        <v>0</v>
      </c>
      <c r="I11">
        <v>13</v>
      </c>
      <c r="J11">
        <v>0</v>
      </c>
      <c r="K11">
        <f t="shared" si="0"/>
        <v>8</v>
      </c>
      <c r="L11">
        <f t="shared" si="1"/>
        <v>10</v>
      </c>
      <c r="M11">
        <f t="shared" si="6"/>
        <v>46</v>
      </c>
      <c r="N11">
        <f t="shared" si="2"/>
        <v>56</v>
      </c>
      <c r="O11">
        <f t="shared" si="3"/>
        <v>7</v>
      </c>
      <c r="P11">
        <v>10</v>
      </c>
      <c r="Q11" s="3">
        <f t="shared" si="4"/>
        <v>0.8214285714285714</v>
      </c>
      <c r="R11" s="3">
        <f t="shared" si="5"/>
        <v>0.9107142857142857</v>
      </c>
      <c r="S11">
        <v>0.9285714285714286</v>
      </c>
    </row>
    <row r="12" spans="1:20" x14ac:dyDescent="0.25">
      <c r="A12" t="s">
        <v>20</v>
      </c>
      <c r="B12" t="s">
        <v>29</v>
      </c>
      <c r="C12">
        <v>56</v>
      </c>
      <c r="D12">
        <f t="shared" si="7"/>
        <v>53</v>
      </c>
      <c r="E12">
        <v>1</v>
      </c>
      <c r="F12">
        <v>11</v>
      </c>
      <c r="G12">
        <v>2</v>
      </c>
      <c r="H12">
        <v>0</v>
      </c>
      <c r="I12">
        <v>11</v>
      </c>
      <c r="J12">
        <v>0</v>
      </c>
      <c r="K12">
        <f t="shared" si="0"/>
        <v>2</v>
      </c>
      <c r="L12">
        <f t="shared" si="1"/>
        <v>2</v>
      </c>
      <c r="M12">
        <f t="shared" si="6"/>
        <v>54</v>
      </c>
      <c r="N12">
        <f t="shared" si="2"/>
        <v>56</v>
      </c>
      <c r="O12">
        <f t="shared" si="3"/>
        <v>3</v>
      </c>
      <c r="P12">
        <v>8</v>
      </c>
      <c r="Q12" s="3">
        <f t="shared" si="4"/>
        <v>0.9642857142857143</v>
      </c>
      <c r="R12" s="3">
        <f t="shared" si="5"/>
        <v>0.9464285714285714</v>
      </c>
      <c r="S12">
        <v>0.9732142857142857</v>
      </c>
    </row>
    <row r="13" spans="1:20" x14ac:dyDescent="0.25">
      <c r="A13" t="s">
        <v>20</v>
      </c>
      <c r="B13" t="s">
        <v>30</v>
      </c>
      <c r="C13">
        <v>56</v>
      </c>
      <c r="D13">
        <f>D12+E12+F12+G12-H12-I12-J12</f>
        <v>56</v>
      </c>
      <c r="E13">
        <v>0</v>
      </c>
      <c r="F13">
        <v>5</v>
      </c>
      <c r="G13">
        <v>0</v>
      </c>
      <c r="H13">
        <v>0</v>
      </c>
      <c r="I13">
        <v>10</v>
      </c>
      <c r="J13">
        <v>0</v>
      </c>
      <c r="K13">
        <f t="shared" si="0"/>
        <v>0</v>
      </c>
      <c r="L13">
        <f t="shared" si="1"/>
        <v>5</v>
      </c>
      <c r="M13">
        <f t="shared" si="6"/>
        <v>51</v>
      </c>
      <c r="N13">
        <f t="shared" si="2"/>
        <v>56</v>
      </c>
      <c r="O13">
        <f t="shared" si="3"/>
        <v>0</v>
      </c>
      <c r="P13">
        <v>13</v>
      </c>
      <c r="Q13" s="3">
        <f t="shared" si="4"/>
        <v>0.9107142857142857</v>
      </c>
      <c r="R13" s="3">
        <f t="shared" si="5"/>
        <v>1</v>
      </c>
      <c r="S13">
        <v>0.9553571428571429</v>
      </c>
    </row>
    <row r="14" spans="1:20" x14ac:dyDescent="0.25">
      <c r="A14" t="s">
        <v>20</v>
      </c>
      <c r="B14" t="s">
        <v>31</v>
      </c>
      <c r="C14">
        <v>56</v>
      </c>
      <c r="D14">
        <f t="shared" si="7"/>
        <v>51</v>
      </c>
      <c r="E14">
        <v>0</v>
      </c>
      <c r="F14">
        <v>7</v>
      </c>
      <c r="G14">
        <v>3</v>
      </c>
      <c r="H14">
        <v>0</v>
      </c>
      <c r="I14">
        <v>13</v>
      </c>
      <c r="J14">
        <v>0</v>
      </c>
      <c r="K14">
        <f t="shared" si="0"/>
        <v>6</v>
      </c>
      <c r="L14">
        <f t="shared" si="1"/>
        <v>11</v>
      </c>
      <c r="M14">
        <f t="shared" si="6"/>
        <v>45</v>
      </c>
      <c r="N14">
        <f t="shared" si="2"/>
        <v>56</v>
      </c>
      <c r="O14">
        <f t="shared" si="3"/>
        <v>3</v>
      </c>
      <c r="P14">
        <v>16</v>
      </c>
      <c r="Q14" s="3">
        <f t="shared" si="4"/>
        <v>0.8035714285714286</v>
      </c>
      <c r="R14" s="3">
        <f t="shared" si="5"/>
        <v>0.9107142857142857</v>
      </c>
      <c r="S14">
        <v>0.8839285714285714</v>
      </c>
    </row>
    <row r="15" spans="1:20" x14ac:dyDescent="0.25">
      <c r="A15" t="s">
        <v>18</v>
      </c>
      <c r="B15" t="s">
        <v>32</v>
      </c>
      <c r="C15">
        <v>56</v>
      </c>
      <c r="D15">
        <f t="shared" si="7"/>
        <v>48</v>
      </c>
      <c r="E15">
        <v>3</v>
      </c>
      <c r="F15">
        <v>1</v>
      </c>
      <c r="G15">
        <v>0</v>
      </c>
      <c r="H15">
        <v>0</v>
      </c>
      <c r="I15">
        <v>4</v>
      </c>
      <c r="J15">
        <v>0</v>
      </c>
      <c r="K15">
        <f t="shared" si="0"/>
        <v>0</v>
      </c>
      <c r="L15">
        <f t="shared" si="1"/>
        <v>8</v>
      </c>
      <c r="M15">
        <f t="shared" si="6"/>
        <v>48</v>
      </c>
      <c r="N15">
        <f t="shared" si="2"/>
        <v>56</v>
      </c>
      <c r="O15">
        <f t="shared" si="3"/>
        <v>3</v>
      </c>
      <c r="P15">
        <v>19</v>
      </c>
      <c r="Q15" s="3">
        <f t="shared" si="4"/>
        <v>0.8571428571428571</v>
      </c>
      <c r="R15" s="3">
        <f t="shared" si="5"/>
        <v>0.8571428571428571</v>
      </c>
      <c r="S15">
        <v>0.8571428571428571</v>
      </c>
    </row>
    <row r="16" spans="1:20" x14ac:dyDescent="0.25">
      <c r="A16" t="s">
        <v>18</v>
      </c>
      <c r="B16" t="s">
        <v>33</v>
      </c>
      <c r="C16">
        <v>56</v>
      </c>
      <c r="D16">
        <f t="shared" si="7"/>
        <v>48</v>
      </c>
      <c r="E16">
        <v>0</v>
      </c>
      <c r="F16">
        <v>3</v>
      </c>
      <c r="G16">
        <v>2</v>
      </c>
      <c r="H16">
        <v>0</v>
      </c>
      <c r="I16">
        <v>0</v>
      </c>
      <c r="J16">
        <v>1</v>
      </c>
      <c r="K16">
        <f t="shared" si="0"/>
        <v>3</v>
      </c>
      <c r="L16">
        <f t="shared" si="1"/>
        <v>5</v>
      </c>
      <c r="M16">
        <f t="shared" si="6"/>
        <v>51</v>
      </c>
      <c r="N16">
        <f t="shared" si="2"/>
        <v>56</v>
      </c>
      <c r="O16">
        <f t="shared" si="3"/>
        <v>1</v>
      </c>
      <c r="P16">
        <v>15</v>
      </c>
      <c r="Q16" s="3">
        <f t="shared" si="4"/>
        <v>0.9107142857142857</v>
      </c>
      <c r="R16" s="3">
        <f t="shared" si="5"/>
        <v>0.8571428571428571</v>
      </c>
      <c r="S16">
        <v>0.8928571428571429</v>
      </c>
    </row>
    <row r="17" spans="1:19" x14ac:dyDescent="0.25">
      <c r="A17" t="s">
        <v>20</v>
      </c>
      <c r="B17" t="s">
        <v>34</v>
      </c>
      <c r="C17">
        <v>56</v>
      </c>
      <c r="D17">
        <f t="shared" si="7"/>
        <v>52</v>
      </c>
      <c r="E17">
        <v>1</v>
      </c>
      <c r="F17">
        <v>7</v>
      </c>
      <c r="G17">
        <v>2</v>
      </c>
      <c r="H17">
        <v>0</v>
      </c>
      <c r="I17">
        <v>10</v>
      </c>
      <c r="J17">
        <v>0</v>
      </c>
      <c r="K17">
        <f t="shared" si="0"/>
        <v>2</v>
      </c>
      <c r="L17">
        <f t="shared" si="1"/>
        <v>6</v>
      </c>
      <c r="M17">
        <f t="shared" si="6"/>
        <v>50</v>
      </c>
      <c r="N17">
        <f t="shared" si="2"/>
        <v>56</v>
      </c>
      <c r="O17">
        <f t="shared" si="3"/>
        <v>3</v>
      </c>
      <c r="P17">
        <v>16</v>
      </c>
      <c r="Q17" s="3">
        <f t="shared" si="4"/>
        <v>0.8928571428571429</v>
      </c>
      <c r="R17" s="3">
        <f t="shared" si="5"/>
        <v>0.9285714285714286</v>
      </c>
      <c r="S17">
        <v>0.9285714285714286</v>
      </c>
    </row>
    <row r="18" spans="1:19" x14ac:dyDescent="0.25">
      <c r="A18" t="s">
        <v>20</v>
      </c>
      <c r="B18" t="s">
        <v>35</v>
      </c>
      <c r="C18">
        <v>56</v>
      </c>
      <c r="D18">
        <f t="shared" si="7"/>
        <v>52</v>
      </c>
      <c r="E18">
        <v>0</v>
      </c>
      <c r="F18">
        <v>8</v>
      </c>
      <c r="G18">
        <v>5</v>
      </c>
      <c r="H18">
        <v>0</v>
      </c>
      <c r="I18">
        <v>10</v>
      </c>
      <c r="J18">
        <v>0</v>
      </c>
      <c r="K18">
        <f t="shared" si="0"/>
        <v>5</v>
      </c>
      <c r="L18">
        <f t="shared" si="1"/>
        <v>6</v>
      </c>
      <c r="M18">
        <f t="shared" si="6"/>
        <v>50</v>
      </c>
      <c r="N18">
        <f t="shared" si="2"/>
        <v>56</v>
      </c>
      <c r="O18">
        <f t="shared" si="3"/>
        <v>5</v>
      </c>
      <c r="P18">
        <v>13</v>
      </c>
      <c r="Q18" s="3">
        <f t="shared" si="4"/>
        <v>0.8928571428571429</v>
      </c>
      <c r="R18" s="3">
        <f t="shared" si="5"/>
        <v>0.9285714285714286</v>
      </c>
      <c r="S18">
        <v>0.9553571428571429</v>
      </c>
    </row>
    <row r="19" spans="1:19" x14ac:dyDescent="0.25">
      <c r="A19" t="s">
        <v>20</v>
      </c>
      <c r="B19" t="s">
        <v>36</v>
      </c>
      <c r="C19">
        <v>56</v>
      </c>
      <c r="D19">
        <f t="shared" si="7"/>
        <v>55</v>
      </c>
      <c r="E19">
        <v>0</v>
      </c>
      <c r="F19">
        <v>9</v>
      </c>
      <c r="G19">
        <v>1</v>
      </c>
      <c r="H19">
        <v>0</v>
      </c>
      <c r="I19">
        <v>10</v>
      </c>
      <c r="J19">
        <v>0</v>
      </c>
      <c r="K19">
        <f t="shared" si="0"/>
        <v>1</v>
      </c>
      <c r="L19">
        <f t="shared" si="1"/>
        <v>2</v>
      </c>
      <c r="M19">
        <f t="shared" si="6"/>
        <v>54</v>
      </c>
      <c r="N19">
        <f t="shared" si="2"/>
        <v>56</v>
      </c>
      <c r="O19">
        <f t="shared" si="3"/>
        <v>1</v>
      </c>
      <c r="P19">
        <v>13</v>
      </c>
      <c r="Q19" s="3">
        <f t="shared" si="4"/>
        <v>0.9642857142857143</v>
      </c>
      <c r="R19" s="3">
        <f t="shared" si="5"/>
        <v>0.9821428571428571</v>
      </c>
      <c r="S19">
        <v>0.9821428571428571</v>
      </c>
    </row>
    <row r="20" spans="1:19" x14ac:dyDescent="0.25">
      <c r="A20" t="s">
        <v>20</v>
      </c>
      <c r="B20" t="s">
        <v>37</v>
      </c>
      <c r="C20">
        <v>56</v>
      </c>
      <c r="D20">
        <f t="shared" si="7"/>
        <v>55</v>
      </c>
      <c r="E20">
        <v>0</v>
      </c>
      <c r="F20">
        <v>6</v>
      </c>
      <c r="G20">
        <v>1</v>
      </c>
      <c r="H20">
        <v>0</v>
      </c>
      <c r="I20">
        <v>9</v>
      </c>
      <c r="J20">
        <v>1</v>
      </c>
      <c r="K20">
        <f t="shared" si="0"/>
        <v>1</v>
      </c>
      <c r="L20">
        <f t="shared" si="1"/>
        <v>4</v>
      </c>
      <c r="M20">
        <f t="shared" si="6"/>
        <v>52</v>
      </c>
      <c r="N20">
        <f t="shared" si="2"/>
        <v>56</v>
      </c>
      <c r="O20">
        <f t="shared" si="3"/>
        <v>0</v>
      </c>
      <c r="P20">
        <v>16</v>
      </c>
      <c r="Q20" s="3">
        <f t="shared" si="4"/>
        <v>0.9285714285714286</v>
      </c>
      <c r="R20" s="3">
        <f t="shared" si="5"/>
        <v>0.9821428571428571</v>
      </c>
      <c r="S20">
        <v>0.9553571428571429</v>
      </c>
    </row>
    <row r="21" spans="1:19" x14ac:dyDescent="0.25">
      <c r="A21" t="s">
        <v>20</v>
      </c>
      <c r="B21" t="s">
        <v>38</v>
      </c>
      <c r="C21">
        <v>56</v>
      </c>
      <c r="D21">
        <f t="shared" si="7"/>
        <v>52</v>
      </c>
      <c r="E21">
        <v>0</v>
      </c>
      <c r="F21">
        <v>8</v>
      </c>
      <c r="G21">
        <v>4</v>
      </c>
      <c r="H21">
        <v>0</v>
      </c>
      <c r="I21">
        <v>11</v>
      </c>
      <c r="J21">
        <v>0</v>
      </c>
      <c r="K21">
        <f t="shared" si="0"/>
        <v>4</v>
      </c>
      <c r="L21">
        <f t="shared" si="1"/>
        <v>7</v>
      </c>
      <c r="M21">
        <f t="shared" si="6"/>
        <v>49</v>
      </c>
      <c r="N21">
        <f t="shared" si="2"/>
        <v>56</v>
      </c>
      <c r="O21">
        <f t="shared" si="3"/>
        <v>4</v>
      </c>
      <c r="P21">
        <v>15</v>
      </c>
      <c r="Q21" s="3">
        <f t="shared" si="4"/>
        <v>0.875</v>
      </c>
      <c r="R21" s="3">
        <f t="shared" si="5"/>
        <v>0.9285714285714286</v>
      </c>
      <c r="S21">
        <v>0.9375</v>
      </c>
    </row>
    <row r="22" spans="1:19" x14ac:dyDescent="0.25">
      <c r="A22" t="s">
        <v>18</v>
      </c>
      <c r="B22" t="s">
        <v>39</v>
      </c>
      <c r="C22">
        <v>56</v>
      </c>
      <c r="D22">
        <f t="shared" si="7"/>
        <v>53</v>
      </c>
      <c r="E22">
        <v>0</v>
      </c>
      <c r="F22">
        <v>0</v>
      </c>
      <c r="G22">
        <v>1</v>
      </c>
      <c r="H22">
        <v>0</v>
      </c>
      <c r="I22">
        <v>4</v>
      </c>
      <c r="J22">
        <v>1</v>
      </c>
      <c r="K22">
        <f t="shared" si="0"/>
        <v>1</v>
      </c>
      <c r="L22">
        <f t="shared" si="1"/>
        <v>7</v>
      </c>
      <c r="M22">
        <f t="shared" si="6"/>
        <v>49</v>
      </c>
      <c r="N22">
        <f t="shared" si="2"/>
        <v>56</v>
      </c>
      <c r="O22">
        <f t="shared" si="3"/>
        <v>0</v>
      </c>
      <c r="P22">
        <v>19</v>
      </c>
      <c r="Q22" s="3">
        <f t="shared" si="4"/>
        <v>0.875</v>
      </c>
      <c r="R22" s="3">
        <f t="shared" si="5"/>
        <v>0.9464285714285714</v>
      </c>
      <c r="S22">
        <v>0.9107142857142857</v>
      </c>
    </row>
    <row r="23" spans="1:19" x14ac:dyDescent="0.25">
      <c r="A23" t="s">
        <v>18</v>
      </c>
      <c r="B23" t="s">
        <v>40</v>
      </c>
      <c r="C23">
        <v>56</v>
      </c>
      <c r="D23">
        <f t="shared" si="7"/>
        <v>49</v>
      </c>
      <c r="E23">
        <v>0</v>
      </c>
      <c r="F23">
        <v>4</v>
      </c>
      <c r="G23">
        <v>4</v>
      </c>
      <c r="H23">
        <v>0</v>
      </c>
      <c r="I23">
        <v>3</v>
      </c>
      <c r="J23">
        <v>2</v>
      </c>
      <c r="K23">
        <f t="shared" si="0"/>
        <v>6</v>
      </c>
      <c r="L23">
        <f t="shared" si="1"/>
        <v>6</v>
      </c>
      <c r="M23">
        <f t="shared" si="6"/>
        <v>50</v>
      </c>
      <c r="N23">
        <f t="shared" si="2"/>
        <v>56</v>
      </c>
      <c r="O23">
        <f t="shared" si="3"/>
        <v>2</v>
      </c>
      <c r="P23">
        <v>16</v>
      </c>
      <c r="Q23" s="3">
        <f t="shared" si="4"/>
        <v>0.8928571428571429</v>
      </c>
      <c r="R23" s="3">
        <f t="shared" si="5"/>
        <v>0.875</v>
      </c>
      <c r="S23">
        <v>0.9017857142857143</v>
      </c>
    </row>
    <row r="24" spans="1:19" x14ac:dyDescent="0.25">
      <c r="A24" t="s">
        <v>20</v>
      </c>
      <c r="B24" t="s">
        <v>41</v>
      </c>
      <c r="C24">
        <v>56</v>
      </c>
      <c r="D24">
        <f t="shared" si="7"/>
        <v>52</v>
      </c>
      <c r="E24">
        <v>2</v>
      </c>
      <c r="F24">
        <v>6</v>
      </c>
      <c r="G24">
        <v>2</v>
      </c>
      <c r="H24">
        <v>1</v>
      </c>
      <c r="I24">
        <v>11</v>
      </c>
      <c r="J24">
        <v>0</v>
      </c>
      <c r="K24">
        <f t="shared" si="0"/>
        <v>2</v>
      </c>
      <c r="L24">
        <f t="shared" si="1"/>
        <v>8</v>
      </c>
      <c r="M24">
        <f t="shared" si="6"/>
        <v>48</v>
      </c>
      <c r="N24">
        <f t="shared" si="2"/>
        <v>56</v>
      </c>
      <c r="O24">
        <f t="shared" si="3"/>
        <v>3</v>
      </c>
      <c r="P24">
        <v>20</v>
      </c>
      <c r="Q24" s="3">
        <f t="shared" si="4"/>
        <v>0.8571428571428571</v>
      </c>
      <c r="R24" s="3">
        <f t="shared" si="5"/>
        <v>0.9285714285714286</v>
      </c>
      <c r="S24">
        <v>0.9107142857142857</v>
      </c>
    </row>
    <row r="25" spans="1:19" x14ac:dyDescent="0.25">
      <c r="A25" t="s">
        <v>20</v>
      </c>
      <c r="B25" t="s">
        <v>42</v>
      </c>
      <c r="C25">
        <v>56</v>
      </c>
      <c r="D25">
        <f t="shared" si="7"/>
        <v>50</v>
      </c>
      <c r="E25">
        <v>0</v>
      </c>
      <c r="F25">
        <v>11</v>
      </c>
      <c r="G25">
        <v>4</v>
      </c>
      <c r="H25">
        <v>0</v>
      </c>
      <c r="I25">
        <v>11</v>
      </c>
      <c r="J25">
        <v>0</v>
      </c>
      <c r="K25">
        <f t="shared" si="0"/>
        <v>4</v>
      </c>
      <c r="L25">
        <f t="shared" si="1"/>
        <v>6</v>
      </c>
      <c r="M25">
        <f t="shared" si="6"/>
        <v>50</v>
      </c>
      <c r="N25">
        <f t="shared" si="2"/>
        <v>56</v>
      </c>
      <c r="O25">
        <f t="shared" si="3"/>
        <v>4</v>
      </c>
      <c r="P25">
        <v>16</v>
      </c>
      <c r="Q25" s="3">
        <f t="shared" si="4"/>
        <v>0.8928571428571429</v>
      </c>
      <c r="R25" s="3">
        <f t="shared" si="5"/>
        <v>0.8928571428571429</v>
      </c>
      <c r="S25">
        <v>0.9285714285714286</v>
      </c>
    </row>
    <row r="26" spans="1:19" x14ac:dyDescent="0.25">
      <c r="A26" t="s">
        <v>20</v>
      </c>
      <c r="B26" t="s">
        <v>43</v>
      </c>
      <c r="C26">
        <v>56</v>
      </c>
      <c r="D26">
        <f t="shared" si="7"/>
        <v>54</v>
      </c>
      <c r="E26">
        <v>0</v>
      </c>
      <c r="F26">
        <v>7</v>
      </c>
      <c r="G26">
        <v>1</v>
      </c>
      <c r="H26">
        <v>0</v>
      </c>
      <c r="I26">
        <v>10</v>
      </c>
      <c r="J26">
        <v>0</v>
      </c>
      <c r="K26">
        <f t="shared" si="0"/>
        <v>2</v>
      </c>
      <c r="L26">
        <f t="shared" si="1"/>
        <v>5</v>
      </c>
      <c r="M26">
        <f t="shared" si="6"/>
        <v>51</v>
      </c>
      <c r="N26">
        <f t="shared" si="2"/>
        <v>56</v>
      </c>
      <c r="O26">
        <f t="shared" si="3"/>
        <v>1</v>
      </c>
      <c r="P26">
        <v>18</v>
      </c>
      <c r="Q26" s="3">
        <f t="shared" si="4"/>
        <v>0.9107142857142857</v>
      </c>
      <c r="R26" s="3">
        <f t="shared" si="5"/>
        <v>0.9642857142857143</v>
      </c>
      <c r="S26">
        <v>0.9464285714285714</v>
      </c>
    </row>
    <row r="27" spans="1:19" x14ac:dyDescent="0.25">
      <c r="A27" t="s">
        <v>20</v>
      </c>
      <c r="B27" t="s">
        <v>44</v>
      </c>
      <c r="C27">
        <v>56</v>
      </c>
      <c r="D27">
        <f t="shared" si="7"/>
        <v>52</v>
      </c>
      <c r="E27">
        <v>1</v>
      </c>
      <c r="F27">
        <v>5</v>
      </c>
      <c r="G27">
        <v>0</v>
      </c>
      <c r="H27">
        <v>0</v>
      </c>
      <c r="I27">
        <v>12</v>
      </c>
      <c r="J27">
        <v>1</v>
      </c>
      <c r="K27">
        <f t="shared" si="0"/>
        <v>0</v>
      </c>
      <c r="L27">
        <f t="shared" si="1"/>
        <v>10</v>
      </c>
      <c r="M27">
        <f t="shared" si="6"/>
        <v>46</v>
      </c>
      <c r="N27">
        <f t="shared" si="2"/>
        <v>56</v>
      </c>
      <c r="O27">
        <f t="shared" si="3"/>
        <v>0</v>
      </c>
      <c r="P27">
        <v>26</v>
      </c>
      <c r="Q27" s="3">
        <f t="shared" si="4"/>
        <v>0.8214285714285714</v>
      </c>
      <c r="R27" s="3">
        <f t="shared" si="5"/>
        <v>0.9285714285714286</v>
      </c>
      <c r="S27">
        <v>0.8660714285714286</v>
      </c>
    </row>
    <row r="28" spans="1:19" x14ac:dyDescent="0.25">
      <c r="A28" t="s">
        <v>20</v>
      </c>
      <c r="B28" t="s">
        <v>45</v>
      </c>
      <c r="C28">
        <v>56</v>
      </c>
      <c r="D28">
        <f t="shared" si="7"/>
        <v>45</v>
      </c>
      <c r="E28">
        <v>0</v>
      </c>
      <c r="F28">
        <v>12</v>
      </c>
      <c r="G28">
        <v>3</v>
      </c>
      <c r="H28">
        <v>0</v>
      </c>
      <c r="I28">
        <v>10</v>
      </c>
      <c r="J28">
        <v>1</v>
      </c>
      <c r="K28">
        <f t="shared" si="0"/>
        <v>3</v>
      </c>
      <c r="L28">
        <f t="shared" si="1"/>
        <v>9</v>
      </c>
      <c r="M28">
        <f t="shared" si="6"/>
        <v>47</v>
      </c>
      <c r="N28">
        <f t="shared" si="2"/>
        <v>56</v>
      </c>
      <c r="O28">
        <f t="shared" si="3"/>
        <v>2</v>
      </c>
      <c r="P28">
        <v>22</v>
      </c>
      <c r="Q28" s="3">
        <f t="shared" si="4"/>
        <v>0.8392857142857143</v>
      </c>
      <c r="R28" s="3">
        <f t="shared" si="5"/>
        <v>0.8035714285714286</v>
      </c>
      <c r="S28">
        <v>0.8571428571428571</v>
      </c>
    </row>
    <row r="29" spans="1:19" x14ac:dyDescent="0.25">
      <c r="A29" t="s">
        <v>18</v>
      </c>
      <c r="B29" t="s">
        <v>46</v>
      </c>
      <c r="C29">
        <v>56</v>
      </c>
      <c r="D29">
        <f t="shared" si="7"/>
        <v>49</v>
      </c>
      <c r="E29">
        <v>0</v>
      </c>
      <c r="F29">
        <v>2</v>
      </c>
      <c r="G29">
        <v>0</v>
      </c>
      <c r="H29">
        <v>0</v>
      </c>
      <c r="I29">
        <v>7</v>
      </c>
      <c r="J29">
        <v>1</v>
      </c>
      <c r="K29">
        <f t="shared" si="0"/>
        <v>0</v>
      </c>
      <c r="L29">
        <f t="shared" si="1"/>
        <v>12</v>
      </c>
      <c r="M29">
        <f t="shared" si="6"/>
        <v>44</v>
      </c>
      <c r="N29">
        <f t="shared" si="2"/>
        <v>56</v>
      </c>
      <c r="O29">
        <f>E29+G29-H29-J29</f>
        <v>-1</v>
      </c>
      <c r="P29">
        <v>28</v>
      </c>
      <c r="Q29" s="3">
        <f t="shared" si="4"/>
        <v>0.7857142857142857</v>
      </c>
      <c r="R29" s="3">
        <f t="shared" si="5"/>
        <v>0.875</v>
      </c>
      <c r="S29">
        <v>0.8214285714285714</v>
      </c>
    </row>
    <row r="30" spans="1:19" x14ac:dyDescent="0.25">
      <c r="A30" t="s">
        <v>18</v>
      </c>
      <c r="B30" t="s">
        <v>47</v>
      </c>
      <c r="C30">
        <v>56</v>
      </c>
      <c r="D30">
        <f t="shared" si="7"/>
        <v>43</v>
      </c>
      <c r="E30">
        <v>0</v>
      </c>
      <c r="F30">
        <v>3</v>
      </c>
      <c r="G30">
        <v>6</v>
      </c>
      <c r="H30">
        <v>0</v>
      </c>
      <c r="I30">
        <v>0</v>
      </c>
      <c r="J30">
        <v>1</v>
      </c>
      <c r="K30">
        <f t="shared" si="0"/>
        <v>6</v>
      </c>
      <c r="L30">
        <f t="shared" si="1"/>
        <v>10</v>
      </c>
      <c r="M30">
        <f t="shared" si="6"/>
        <v>46</v>
      </c>
      <c r="N30">
        <f t="shared" si="2"/>
        <v>56</v>
      </c>
      <c r="O30">
        <f t="shared" si="3"/>
        <v>5</v>
      </c>
      <c r="P30">
        <v>20</v>
      </c>
      <c r="Q30" s="3">
        <f t="shared" si="4"/>
        <v>0.8214285714285714</v>
      </c>
      <c r="R30" s="3">
        <f t="shared" si="5"/>
        <v>0.7678571428571429</v>
      </c>
      <c r="S30">
        <v>0.8392857142857143</v>
      </c>
    </row>
    <row r="31" spans="1:19" x14ac:dyDescent="0.25">
      <c r="A31" t="s">
        <v>20</v>
      </c>
      <c r="B31" t="s">
        <v>48</v>
      </c>
      <c r="C31">
        <v>56</v>
      </c>
      <c r="D31">
        <f t="shared" si="7"/>
        <v>51</v>
      </c>
      <c r="E31">
        <v>0</v>
      </c>
      <c r="F31">
        <v>6</v>
      </c>
      <c r="G31">
        <v>3</v>
      </c>
      <c r="H31">
        <v>0</v>
      </c>
      <c r="I31">
        <v>6</v>
      </c>
      <c r="J31">
        <v>0</v>
      </c>
      <c r="K31">
        <f t="shared" si="0"/>
        <v>3</v>
      </c>
      <c r="L31">
        <f t="shared" si="1"/>
        <v>5</v>
      </c>
      <c r="M31">
        <f t="shared" si="6"/>
        <v>51</v>
      </c>
      <c r="N31">
        <f t="shared" si="2"/>
        <v>56</v>
      </c>
      <c r="O31">
        <f t="shared" si="3"/>
        <v>3</v>
      </c>
      <c r="P31">
        <v>17</v>
      </c>
      <c r="Q31" s="3">
        <f t="shared" si="4"/>
        <v>0.9107142857142857</v>
      </c>
      <c r="R31" s="3">
        <f t="shared" si="5"/>
        <v>0.9107142857142857</v>
      </c>
      <c r="S31">
        <v>0.9375</v>
      </c>
    </row>
    <row r="32" spans="1:19" x14ac:dyDescent="0.25">
      <c r="A32" t="s">
        <v>20</v>
      </c>
      <c r="B32" t="s">
        <v>49</v>
      </c>
      <c r="C32">
        <v>56</v>
      </c>
      <c r="D32">
        <f t="shared" si="7"/>
        <v>54</v>
      </c>
      <c r="E32">
        <v>0</v>
      </c>
      <c r="F32">
        <v>9</v>
      </c>
      <c r="G32">
        <v>5</v>
      </c>
      <c r="H32">
        <v>0</v>
      </c>
      <c r="I32">
        <v>12</v>
      </c>
      <c r="J32">
        <v>1</v>
      </c>
      <c r="K32">
        <f t="shared" si="0"/>
        <v>6</v>
      </c>
      <c r="L32">
        <f t="shared" si="1"/>
        <v>5</v>
      </c>
      <c r="M32">
        <f t="shared" si="6"/>
        <v>51</v>
      </c>
      <c r="N32">
        <f t="shared" si="2"/>
        <v>56</v>
      </c>
      <c r="O32">
        <f t="shared" si="3"/>
        <v>4</v>
      </c>
      <c r="P32">
        <v>16</v>
      </c>
      <c r="Q32" s="3">
        <f t="shared" si="4"/>
        <v>0.9107142857142857</v>
      </c>
      <c r="R32" s="3">
        <f t="shared" si="5"/>
        <v>0.9642857142857143</v>
      </c>
      <c r="S32">
        <v>0.9732142857142857</v>
      </c>
    </row>
    <row r="33" spans="1:19" x14ac:dyDescent="0.25">
      <c r="A33" t="s">
        <v>20</v>
      </c>
      <c r="B33" t="s">
        <v>50</v>
      </c>
      <c r="C33">
        <v>56</v>
      </c>
      <c r="D33">
        <f t="shared" si="7"/>
        <v>55</v>
      </c>
      <c r="E33">
        <v>1</v>
      </c>
      <c r="F33">
        <v>5</v>
      </c>
      <c r="G33">
        <v>0</v>
      </c>
      <c r="H33">
        <v>0</v>
      </c>
      <c r="I33">
        <v>11</v>
      </c>
      <c r="J33">
        <v>0</v>
      </c>
      <c r="K33">
        <f t="shared" si="0"/>
        <v>0</v>
      </c>
      <c r="L33">
        <f t="shared" si="1"/>
        <v>6</v>
      </c>
      <c r="M33">
        <f t="shared" si="6"/>
        <v>50</v>
      </c>
      <c r="N33">
        <f t="shared" si="2"/>
        <v>56</v>
      </c>
      <c r="O33">
        <f t="shared" si="3"/>
        <v>1</v>
      </c>
      <c r="P33">
        <v>22</v>
      </c>
      <c r="Q33" s="3">
        <f t="shared" si="4"/>
        <v>0.8928571428571429</v>
      </c>
      <c r="R33" s="3">
        <f t="shared" si="5"/>
        <v>0.9821428571428571</v>
      </c>
      <c r="S33">
        <v>0.9375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2024-04-23T08:05:27Z</dcterms:created>
  <dcterms:modified xsi:type="dcterms:W3CDTF">2024-04-23T13:21:22Z</dcterms:modified>
</cp:coreProperties>
</file>